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lenium/Documents/bb_models/"/>
    </mc:Choice>
  </mc:AlternateContent>
  <bookViews>
    <workbookView xWindow="31280" yWindow="-1820" windowWidth="34100" windowHeight="19680" xr2:uid="{00000000-000D-0000-FFFF-FFFF00000000}"/>
  </bookViews>
  <sheets>
    <sheet name="my_data_pcv" sheetId="1" r:id="rId1"/>
    <sheet name="Plot" sheetId="2" r:id="rId2"/>
  </sheets>
  <calcPr calcId="171027"/>
</workbook>
</file>

<file path=xl/calcChain.xml><?xml version="1.0" encoding="utf-8"?>
<calcChain xmlns="http://schemas.openxmlformats.org/spreadsheetml/2006/main">
  <c r="R95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2" i="1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2" i="2"/>
  <c r="F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2" i="2"/>
  <c r="D1" i="2"/>
  <c r="X95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2" i="1"/>
  <c r="O95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B3" i="2" l="1"/>
  <c r="C3" i="2"/>
  <c r="E3" i="2"/>
  <c r="B4" i="2"/>
  <c r="C4" i="2"/>
  <c r="E4" i="2"/>
  <c r="B5" i="2"/>
  <c r="C5" i="2"/>
  <c r="E5" i="2"/>
  <c r="B6" i="2"/>
  <c r="C6" i="2"/>
  <c r="E6" i="2"/>
  <c r="B7" i="2"/>
  <c r="C7" i="2"/>
  <c r="E7" i="2"/>
  <c r="B8" i="2"/>
  <c r="C8" i="2"/>
  <c r="E8" i="2"/>
  <c r="B9" i="2"/>
  <c r="C9" i="2"/>
  <c r="E9" i="2"/>
  <c r="B10" i="2"/>
  <c r="C10" i="2"/>
  <c r="E10" i="2"/>
  <c r="B11" i="2"/>
  <c r="C11" i="2"/>
  <c r="E11" i="2"/>
  <c r="B12" i="2"/>
  <c r="C12" i="2"/>
  <c r="E12" i="2"/>
  <c r="B13" i="2"/>
  <c r="C13" i="2"/>
  <c r="E13" i="2"/>
  <c r="B14" i="2"/>
  <c r="C14" i="2"/>
  <c r="E14" i="2"/>
  <c r="B15" i="2"/>
  <c r="C15" i="2"/>
  <c r="E15" i="2"/>
  <c r="B16" i="2"/>
  <c r="C16" i="2"/>
  <c r="E16" i="2"/>
  <c r="B17" i="2"/>
  <c r="C17" i="2"/>
  <c r="E17" i="2"/>
  <c r="B18" i="2"/>
  <c r="C18" i="2"/>
  <c r="E18" i="2"/>
  <c r="B19" i="2"/>
  <c r="C19" i="2"/>
  <c r="E19" i="2"/>
  <c r="B20" i="2"/>
  <c r="C20" i="2"/>
  <c r="E20" i="2"/>
  <c r="B21" i="2"/>
  <c r="C21" i="2"/>
  <c r="E21" i="2"/>
  <c r="B22" i="2"/>
  <c r="C22" i="2"/>
  <c r="E22" i="2"/>
  <c r="B23" i="2"/>
  <c r="C23" i="2"/>
  <c r="E23" i="2"/>
  <c r="B24" i="2"/>
  <c r="C24" i="2"/>
  <c r="E24" i="2"/>
  <c r="B25" i="2"/>
  <c r="C25" i="2"/>
  <c r="E25" i="2"/>
  <c r="B26" i="2"/>
  <c r="C26" i="2"/>
  <c r="E26" i="2"/>
  <c r="B27" i="2"/>
  <c r="C27" i="2"/>
  <c r="E27" i="2"/>
  <c r="B28" i="2"/>
  <c r="C28" i="2"/>
  <c r="E28" i="2"/>
  <c r="B29" i="2"/>
  <c r="C29" i="2"/>
  <c r="E29" i="2"/>
  <c r="B30" i="2"/>
  <c r="C30" i="2"/>
  <c r="E30" i="2"/>
  <c r="B31" i="2"/>
  <c r="C31" i="2"/>
  <c r="E31" i="2"/>
  <c r="B32" i="2"/>
  <c r="C32" i="2"/>
  <c r="E32" i="2"/>
  <c r="B33" i="2"/>
  <c r="C33" i="2"/>
  <c r="E33" i="2"/>
  <c r="B34" i="2"/>
  <c r="C34" i="2"/>
  <c r="E34" i="2"/>
  <c r="B35" i="2"/>
  <c r="C35" i="2"/>
  <c r="E35" i="2"/>
  <c r="B36" i="2"/>
  <c r="C36" i="2"/>
  <c r="E36" i="2"/>
  <c r="B37" i="2"/>
  <c r="C37" i="2"/>
  <c r="E37" i="2"/>
  <c r="B38" i="2"/>
  <c r="C38" i="2"/>
  <c r="E38" i="2"/>
  <c r="B39" i="2"/>
  <c r="C39" i="2"/>
  <c r="E39" i="2"/>
  <c r="B40" i="2"/>
  <c r="C40" i="2"/>
  <c r="E40" i="2"/>
  <c r="B41" i="2"/>
  <c r="C41" i="2"/>
  <c r="E41" i="2"/>
  <c r="B42" i="2"/>
  <c r="C42" i="2"/>
  <c r="E42" i="2"/>
  <c r="B43" i="2"/>
  <c r="C43" i="2"/>
  <c r="E43" i="2"/>
  <c r="B44" i="2"/>
  <c r="C44" i="2"/>
  <c r="E44" i="2"/>
  <c r="B45" i="2"/>
  <c r="C45" i="2"/>
  <c r="E45" i="2"/>
  <c r="B46" i="2"/>
  <c r="C46" i="2"/>
  <c r="E46" i="2"/>
  <c r="B47" i="2"/>
  <c r="C47" i="2"/>
  <c r="E47" i="2"/>
  <c r="B48" i="2"/>
  <c r="C48" i="2"/>
  <c r="E48" i="2"/>
  <c r="B49" i="2"/>
  <c r="C49" i="2"/>
  <c r="E49" i="2"/>
  <c r="B50" i="2"/>
  <c r="C50" i="2"/>
  <c r="E50" i="2"/>
  <c r="B51" i="2"/>
  <c r="C51" i="2"/>
  <c r="E51" i="2"/>
  <c r="B52" i="2"/>
  <c r="C52" i="2"/>
  <c r="E52" i="2"/>
  <c r="B53" i="2"/>
  <c r="C53" i="2"/>
  <c r="E53" i="2"/>
  <c r="B54" i="2"/>
  <c r="C54" i="2"/>
  <c r="E54" i="2"/>
  <c r="B55" i="2"/>
  <c r="C55" i="2"/>
  <c r="E55" i="2"/>
  <c r="B56" i="2"/>
  <c r="C56" i="2"/>
  <c r="E56" i="2"/>
  <c r="B57" i="2"/>
  <c r="C57" i="2"/>
  <c r="E57" i="2"/>
  <c r="B58" i="2"/>
  <c r="C58" i="2"/>
  <c r="E58" i="2"/>
  <c r="B59" i="2"/>
  <c r="C59" i="2"/>
  <c r="E59" i="2"/>
  <c r="B60" i="2"/>
  <c r="C60" i="2"/>
  <c r="E60" i="2"/>
  <c r="B61" i="2"/>
  <c r="C61" i="2"/>
  <c r="E61" i="2"/>
  <c r="B62" i="2"/>
  <c r="C62" i="2"/>
  <c r="E62" i="2"/>
  <c r="B63" i="2"/>
  <c r="C63" i="2"/>
  <c r="E63" i="2"/>
  <c r="B64" i="2"/>
  <c r="C64" i="2"/>
  <c r="E64" i="2"/>
  <c r="B65" i="2"/>
  <c r="C65" i="2"/>
  <c r="E65" i="2"/>
  <c r="B66" i="2"/>
  <c r="C66" i="2"/>
  <c r="E66" i="2"/>
  <c r="B67" i="2"/>
  <c r="C67" i="2"/>
  <c r="E67" i="2"/>
  <c r="B68" i="2"/>
  <c r="C68" i="2"/>
  <c r="E68" i="2"/>
  <c r="B69" i="2"/>
  <c r="C69" i="2"/>
  <c r="E69" i="2"/>
  <c r="B70" i="2"/>
  <c r="C70" i="2"/>
  <c r="E70" i="2"/>
  <c r="B71" i="2"/>
  <c r="C71" i="2"/>
  <c r="E71" i="2"/>
  <c r="B72" i="2"/>
  <c r="C72" i="2"/>
  <c r="E72" i="2"/>
  <c r="B73" i="2"/>
  <c r="C73" i="2"/>
  <c r="E73" i="2"/>
  <c r="B74" i="2"/>
  <c r="C74" i="2"/>
  <c r="E74" i="2"/>
  <c r="B75" i="2"/>
  <c r="C75" i="2"/>
  <c r="E75" i="2"/>
  <c r="B76" i="2"/>
  <c r="C76" i="2"/>
  <c r="E76" i="2"/>
  <c r="B77" i="2"/>
  <c r="C77" i="2"/>
  <c r="E77" i="2"/>
  <c r="B78" i="2"/>
  <c r="C78" i="2"/>
  <c r="E78" i="2"/>
  <c r="B79" i="2"/>
  <c r="C79" i="2"/>
  <c r="E79" i="2"/>
  <c r="B80" i="2"/>
  <c r="C80" i="2"/>
  <c r="E80" i="2"/>
  <c r="B81" i="2"/>
  <c r="C81" i="2"/>
  <c r="E81" i="2"/>
  <c r="B82" i="2"/>
  <c r="C82" i="2"/>
  <c r="E82" i="2"/>
  <c r="B83" i="2"/>
  <c r="C83" i="2"/>
  <c r="E83" i="2"/>
  <c r="B84" i="2"/>
  <c r="C84" i="2"/>
  <c r="E84" i="2"/>
  <c r="B85" i="2"/>
  <c r="C85" i="2"/>
  <c r="E85" i="2"/>
  <c r="B86" i="2"/>
  <c r="C86" i="2"/>
  <c r="E86" i="2"/>
  <c r="B87" i="2"/>
  <c r="C87" i="2"/>
  <c r="E87" i="2"/>
  <c r="B88" i="2"/>
  <c r="C88" i="2"/>
  <c r="E88" i="2"/>
  <c r="B89" i="2"/>
  <c r="C89" i="2"/>
  <c r="E89" i="2"/>
  <c r="B90" i="2"/>
  <c r="C90" i="2"/>
  <c r="E90" i="2"/>
  <c r="B91" i="2"/>
  <c r="C91" i="2"/>
  <c r="E91" i="2"/>
  <c r="B92" i="2"/>
  <c r="C92" i="2"/>
  <c r="E92" i="2"/>
  <c r="B93" i="2"/>
  <c r="C93" i="2"/>
  <c r="E93" i="2"/>
  <c r="E2" i="2"/>
  <c r="E1" i="2"/>
  <c r="C2" i="2"/>
  <c r="C1" i="2"/>
  <c r="B2" i="2"/>
  <c r="A93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2" i="2"/>
  <c r="A1" i="2"/>
  <c r="U95" i="1"/>
  <c r="Z95" i="1"/>
  <c r="I95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2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L25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" i="1"/>
  <c r="L2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" i="1"/>
</calcChain>
</file>

<file path=xl/sharedStrings.xml><?xml version="1.0" encoding="utf-8"?>
<sst xmlns="http://schemas.openxmlformats.org/spreadsheetml/2006/main" count="17" uniqueCount="15">
  <si>
    <t>_______</t>
  </si>
  <si>
    <t>PCV</t>
  </si>
  <si>
    <t>PCv donor</t>
  </si>
  <si>
    <t>PCV ________</t>
  </si>
  <si>
    <t>_____________________</t>
  </si>
  <si>
    <t>PCV after donation</t>
  </si>
  <si>
    <t>SVM</t>
  </si>
  <si>
    <t>Delta Square</t>
  </si>
  <si>
    <t>Linear1 Model</t>
  </si>
  <si>
    <t>RMSE</t>
  </si>
  <si>
    <t>Linear 2 Model</t>
  </si>
  <si>
    <t>Neural</t>
  </si>
  <si>
    <t>Vet</t>
  </si>
  <si>
    <t>Nerual 1 Model</t>
  </si>
  <si>
    <t>Linear without PCV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</si>
</sst>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000"/>
      <name val="Cordia Ne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6E3BC"/>
        <bgColor rgb="FFD6E3BC"/>
      </patternFill>
    </fill>
    <fill>
      <patternFill patternType="solid">
        <fgColor rgb="FFDAEEF3"/>
        <bgColor rgb="FFDAEEF3"/>
      </patternFill>
    </fill>
    <fill>
      <patternFill patternType="solid">
        <fgColor rgb="FF92CDDC"/>
        <bgColor rgb="FF92CDDC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Plot!$A$1</c:f>
              <c:strCache>
                <c:ptCount val="1"/>
                <c:pt idx="0">
                  <c:v>PCV after donation</c:v>
                </c:pt>
              </c:strCache>
            </c:strRef>
          </c:tx>
          <c:marker>
            <c:symbol val="none"/>
          </c:marker>
          <c:val>
            <c:numRef>
              <c:f>Plot!$A$2:$A$93</c:f>
              <c:numCache>
                <c:formatCode>General</c:formatCode>
                <c:ptCount val="92"/>
                <c:pt idx="0">
                  <c:v>38</c:v>
                </c:pt>
                <c:pt idx="1">
                  <c:v>30</c:v>
                </c:pt>
                <c:pt idx="2">
                  <c:v>21.6</c:v>
                </c:pt>
                <c:pt idx="3">
                  <c:v>28</c:v>
                </c:pt>
                <c:pt idx="4">
                  <c:v>31</c:v>
                </c:pt>
                <c:pt idx="5">
                  <c:v>24.3</c:v>
                </c:pt>
                <c:pt idx="6">
                  <c:v>21.7</c:v>
                </c:pt>
                <c:pt idx="7">
                  <c:v>29</c:v>
                </c:pt>
                <c:pt idx="8">
                  <c:v>15.6</c:v>
                </c:pt>
                <c:pt idx="9">
                  <c:v>11.2</c:v>
                </c:pt>
                <c:pt idx="10">
                  <c:v>19.7</c:v>
                </c:pt>
                <c:pt idx="11">
                  <c:v>15</c:v>
                </c:pt>
                <c:pt idx="12">
                  <c:v>47.8</c:v>
                </c:pt>
                <c:pt idx="13">
                  <c:v>32.4</c:v>
                </c:pt>
                <c:pt idx="14">
                  <c:v>14.8</c:v>
                </c:pt>
                <c:pt idx="15">
                  <c:v>18.399999999999999</c:v>
                </c:pt>
                <c:pt idx="16">
                  <c:v>18</c:v>
                </c:pt>
                <c:pt idx="17">
                  <c:v>20.5</c:v>
                </c:pt>
                <c:pt idx="18">
                  <c:v>24</c:v>
                </c:pt>
                <c:pt idx="19">
                  <c:v>17</c:v>
                </c:pt>
                <c:pt idx="20">
                  <c:v>16</c:v>
                </c:pt>
                <c:pt idx="21">
                  <c:v>22</c:v>
                </c:pt>
                <c:pt idx="22">
                  <c:v>23.6</c:v>
                </c:pt>
                <c:pt idx="23">
                  <c:v>15.1</c:v>
                </c:pt>
                <c:pt idx="24">
                  <c:v>7.6</c:v>
                </c:pt>
                <c:pt idx="25">
                  <c:v>12.3</c:v>
                </c:pt>
                <c:pt idx="26">
                  <c:v>36.700000000000003</c:v>
                </c:pt>
                <c:pt idx="27">
                  <c:v>23.5</c:v>
                </c:pt>
                <c:pt idx="28">
                  <c:v>26.5</c:v>
                </c:pt>
                <c:pt idx="29">
                  <c:v>17.899999999999999</c:v>
                </c:pt>
                <c:pt idx="30">
                  <c:v>17</c:v>
                </c:pt>
                <c:pt idx="31">
                  <c:v>24.4</c:v>
                </c:pt>
                <c:pt idx="32">
                  <c:v>22.7</c:v>
                </c:pt>
                <c:pt idx="33">
                  <c:v>20</c:v>
                </c:pt>
                <c:pt idx="34">
                  <c:v>13.4</c:v>
                </c:pt>
                <c:pt idx="35">
                  <c:v>18.7</c:v>
                </c:pt>
                <c:pt idx="36">
                  <c:v>19.5</c:v>
                </c:pt>
                <c:pt idx="37">
                  <c:v>9.6999999999999993</c:v>
                </c:pt>
                <c:pt idx="38">
                  <c:v>17</c:v>
                </c:pt>
                <c:pt idx="39">
                  <c:v>27.5</c:v>
                </c:pt>
                <c:pt idx="40">
                  <c:v>20.2</c:v>
                </c:pt>
                <c:pt idx="41">
                  <c:v>19.5</c:v>
                </c:pt>
                <c:pt idx="42">
                  <c:v>20.100000000000001</c:v>
                </c:pt>
                <c:pt idx="43">
                  <c:v>17.3</c:v>
                </c:pt>
                <c:pt idx="44">
                  <c:v>16.7</c:v>
                </c:pt>
                <c:pt idx="45">
                  <c:v>28.8</c:v>
                </c:pt>
                <c:pt idx="46">
                  <c:v>20.6</c:v>
                </c:pt>
                <c:pt idx="47">
                  <c:v>21.6</c:v>
                </c:pt>
                <c:pt idx="48">
                  <c:v>25.2</c:v>
                </c:pt>
                <c:pt idx="49">
                  <c:v>19</c:v>
                </c:pt>
                <c:pt idx="50">
                  <c:v>27.1</c:v>
                </c:pt>
                <c:pt idx="51">
                  <c:v>31.5</c:v>
                </c:pt>
                <c:pt idx="52">
                  <c:v>17</c:v>
                </c:pt>
                <c:pt idx="53">
                  <c:v>37.4</c:v>
                </c:pt>
                <c:pt idx="54">
                  <c:v>16</c:v>
                </c:pt>
                <c:pt idx="55">
                  <c:v>40</c:v>
                </c:pt>
                <c:pt idx="56">
                  <c:v>18.5</c:v>
                </c:pt>
                <c:pt idx="57">
                  <c:v>21.1</c:v>
                </c:pt>
                <c:pt idx="58">
                  <c:v>19</c:v>
                </c:pt>
                <c:pt idx="59">
                  <c:v>18.600000000000001</c:v>
                </c:pt>
                <c:pt idx="60">
                  <c:v>21.7</c:v>
                </c:pt>
                <c:pt idx="61">
                  <c:v>30.1</c:v>
                </c:pt>
                <c:pt idx="62">
                  <c:v>19.100000000000001</c:v>
                </c:pt>
                <c:pt idx="63">
                  <c:v>15.7</c:v>
                </c:pt>
                <c:pt idx="64">
                  <c:v>16.100000000000001</c:v>
                </c:pt>
                <c:pt idx="65">
                  <c:v>13.6</c:v>
                </c:pt>
                <c:pt idx="66">
                  <c:v>14.6</c:v>
                </c:pt>
                <c:pt idx="67">
                  <c:v>41</c:v>
                </c:pt>
                <c:pt idx="68">
                  <c:v>22.4</c:v>
                </c:pt>
                <c:pt idx="69">
                  <c:v>15.2</c:v>
                </c:pt>
                <c:pt idx="70">
                  <c:v>37</c:v>
                </c:pt>
                <c:pt idx="71">
                  <c:v>23</c:v>
                </c:pt>
                <c:pt idx="72">
                  <c:v>25.6</c:v>
                </c:pt>
                <c:pt idx="73">
                  <c:v>27.9</c:v>
                </c:pt>
                <c:pt idx="74">
                  <c:v>23.9</c:v>
                </c:pt>
                <c:pt idx="75">
                  <c:v>17</c:v>
                </c:pt>
                <c:pt idx="76">
                  <c:v>22.8</c:v>
                </c:pt>
                <c:pt idx="77">
                  <c:v>21.7</c:v>
                </c:pt>
                <c:pt idx="78">
                  <c:v>30</c:v>
                </c:pt>
                <c:pt idx="79">
                  <c:v>27</c:v>
                </c:pt>
                <c:pt idx="80">
                  <c:v>20.5</c:v>
                </c:pt>
                <c:pt idx="81">
                  <c:v>19</c:v>
                </c:pt>
                <c:pt idx="82">
                  <c:v>17</c:v>
                </c:pt>
                <c:pt idx="83">
                  <c:v>18.3</c:v>
                </c:pt>
                <c:pt idx="84">
                  <c:v>28.7</c:v>
                </c:pt>
                <c:pt idx="85">
                  <c:v>16.2</c:v>
                </c:pt>
                <c:pt idx="86">
                  <c:v>28.9</c:v>
                </c:pt>
                <c:pt idx="87">
                  <c:v>18.600000000000001</c:v>
                </c:pt>
                <c:pt idx="88">
                  <c:v>31.2</c:v>
                </c:pt>
                <c:pt idx="89">
                  <c:v>35.4</c:v>
                </c:pt>
                <c:pt idx="90">
                  <c:v>37.700000000000003</c:v>
                </c:pt>
                <c:pt idx="91">
                  <c:v>16.100000000000001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946-A844-8E37-84B6B54C8743}"/>
            </c:ext>
          </c:extLst>
        </c:ser>
        <c:ser>
          <c:idx val="7"/>
          <c:order val="1"/>
          <c:tx>
            <c:strRef>
              <c:f>Plot!$B$1</c:f>
              <c:strCache>
                <c:ptCount val="1"/>
                <c:pt idx="0">
                  <c:v>Vet</c:v>
                </c:pt>
              </c:strCache>
            </c:strRef>
          </c:tx>
          <c:marker>
            <c:symbol val="none"/>
          </c:marker>
          <c:val>
            <c:numRef>
              <c:f>Plot!$B$2:$B$93</c:f>
              <c:numCache>
                <c:formatCode>General</c:formatCode>
                <c:ptCount val="92"/>
                <c:pt idx="0">
                  <c:v>43.108019319999997</c:v>
                </c:pt>
                <c:pt idx="1">
                  <c:v>30</c:v>
                </c:pt>
                <c:pt idx="2">
                  <c:v>22.75152697</c:v>
                </c:pt>
                <c:pt idx="3">
                  <c:v>28</c:v>
                </c:pt>
                <c:pt idx="4">
                  <c:v>30</c:v>
                </c:pt>
                <c:pt idx="5">
                  <c:v>25.277777780000001</c:v>
                </c:pt>
                <c:pt idx="6">
                  <c:v>23.37070254</c:v>
                </c:pt>
                <c:pt idx="7">
                  <c:v>26.88789238</c:v>
                </c:pt>
                <c:pt idx="8">
                  <c:v>20.511111110000002</c:v>
                </c:pt>
                <c:pt idx="9">
                  <c:v>19.037500000000001</c:v>
                </c:pt>
                <c:pt idx="10">
                  <c:v>22.956704980000001</c:v>
                </c:pt>
                <c:pt idx="11">
                  <c:v>18.5</c:v>
                </c:pt>
                <c:pt idx="12">
                  <c:v>36.9</c:v>
                </c:pt>
                <c:pt idx="13">
                  <c:v>26.2</c:v>
                </c:pt>
                <c:pt idx="14">
                  <c:v>14</c:v>
                </c:pt>
                <c:pt idx="15">
                  <c:v>22</c:v>
                </c:pt>
                <c:pt idx="16">
                  <c:v>23</c:v>
                </c:pt>
                <c:pt idx="17">
                  <c:v>30</c:v>
                </c:pt>
                <c:pt idx="18">
                  <c:v>28.483870970000002</c:v>
                </c:pt>
                <c:pt idx="19">
                  <c:v>25</c:v>
                </c:pt>
                <c:pt idx="20">
                  <c:v>23.911832610000001</c:v>
                </c:pt>
                <c:pt idx="21">
                  <c:v>20.833333329999999</c:v>
                </c:pt>
                <c:pt idx="22">
                  <c:v>28.627450980392158</c:v>
                </c:pt>
                <c:pt idx="23">
                  <c:v>21.879487179487178</c:v>
                </c:pt>
                <c:pt idx="24">
                  <c:v>16.075213675213675</c:v>
                </c:pt>
                <c:pt idx="25">
                  <c:v>16.75416666666667</c:v>
                </c:pt>
                <c:pt idx="26">
                  <c:v>34.715718157181577</c:v>
                </c:pt>
                <c:pt idx="27">
                  <c:v>29.842735042735043</c:v>
                </c:pt>
                <c:pt idx="28">
                  <c:v>26.606432748538008</c:v>
                </c:pt>
                <c:pt idx="29">
                  <c:v>20.992492492492492</c:v>
                </c:pt>
                <c:pt idx="30">
                  <c:v>18.710729613733903</c:v>
                </c:pt>
                <c:pt idx="31">
                  <c:v>20.866666666666667</c:v>
                </c:pt>
                <c:pt idx="32">
                  <c:v>27.070609318996418</c:v>
                </c:pt>
                <c:pt idx="33">
                  <c:v>19.972899728997291</c:v>
                </c:pt>
                <c:pt idx="34">
                  <c:v>12.403703703703703</c:v>
                </c:pt>
                <c:pt idx="35">
                  <c:v>19.224948875255624</c:v>
                </c:pt>
                <c:pt idx="36">
                  <c:v>14.233333333333331</c:v>
                </c:pt>
                <c:pt idx="37">
                  <c:v>17.550877192982455</c:v>
                </c:pt>
                <c:pt idx="38">
                  <c:v>28.299999999999997</c:v>
                </c:pt>
                <c:pt idx="39">
                  <c:v>28.288888888888888</c:v>
                </c:pt>
                <c:pt idx="40">
                  <c:v>25.0519427402863</c:v>
                </c:pt>
                <c:pt idx="41">
                  <c:v>21.661904761904765</c:v>
                </c:pt>
                <c:pt idx="42">
                  <c:v>18.459595959595958</c:v>
                </c:pt>
                <c:pt idx="43">
                  <c:v>17.293989071038251</c:v>
                </c:pt>
                <c:pt idx="44">
                  <c:v>22.551325588322907</c:v>
                </c:pt>
                <c:pt idx="45">
                  <c:v>34.40996450996451</c:v>
                </c:pt>
                <c:pt idx="46">
                  <c:v>20.615151515151517</c:v>
                </c:pt>
                <c:pt idx="47">
                  <c:v>19.356521739130436</c:v>
                </c:pt>
                <c:pt idx="48">
                  <c:v>29.669444444444444</c:v>
                </c:pt>
                <c:pt idx="49">
                  <c:v>31.382716049382715</c:v>
                </c:pt>
                <c:pt idx="50">
                  <c:v>32.088524590163928</c:v>
                </c:pt>
                <c:pt idx="51">
                  <c:v>30.245098039215684</c:v>
                </c:pt>
                <c:pt idx="52">
                  <c:v>22.221810699588477</c:v>
                </c:pt>
                <c:pt idx="53">
                  <c:v>50.166666666666671</c:v>
                </c:pt>
                <c:pt idx="54">
                  <c:v>19.6875</c:v>
                </c:pt>
                <c:pt idx="55">
                  <c:v>36.882716049382708</c:v>
                </c:pt>
                <c:pt idx="56">
                  <c:v>38.833333333333329</c:v>
                </c:pt>
                <c:pt idx="57">
                  <c:v>24.45</c:v>
                </c:pt>
                <c:pt idx="58">
                  <c:v>25.928192371475951</c:v>
                </c:pt>
                <c:pt idx="59">
                  <c:v>22.211111111111109</c:v>
                </c:pt>
                <c:pt idx="60">
                  <c:v>22.407692307692308</c:v>
                </c:pt>
                <c:pt idx="61">
                  <c:v>29.476867030965391</c:v>
                </c:pt>
                <c:pt idx="62">
                  <c:v>31.4</c:v>
                </c:pt>
                <c:pt idx="63">
                  <c:v>26.638461538461534</c:v>
                </c:pt>
                <c:pt idx="64">
                  <c:v>17.87037037037037</c:v>
                </c:pt>
                <c:pt idx="65">
                  <c:v>18.950617283950617</c:v>
                </c:pt>
                <c:pt idx="66">
                  <c:v>17.195652173913043</c:v>
                </c:pt>
                <c:pt idx="67">
                  <c:v>32.015468409586056</c:v>
                </c:pt>
                <c:pt idx="68">
                  <c:v>27.859154929577464</c:v>
                </c:pt>
                <c:pt idx="69">
                  <c:v>22.981434599156117</c:v>
                </c:pt>
                <c:pt idx="70">
                  <c:v>34.627450980392155</c:v>
                </c:pt>
                <c:pt idx="71">
                  <c:v>28.666081871345028</c:v>
                </c:pt>
                <c:pt idx="72">
                  <c:v>29.74357638888889</c:v>
                </c:pt>
                <c:pt idx="73">
                  <c:v>25.315789473684212</c:v>
                </c:pt>
                <c:pt idx="74">
                  <c:v>37.666666666666671</c:v>
                </c:pt>
                <c:pt idx="75">
                  <c:v>19.564102564102562</c:v>
                </c:pt>
                <c:pt idx="76">
                  <c:v>24.977777777777778</c:v>
                </c:pt>
                <c:pt idx="77">
                  <c:v>19.390322580645162</c:v>
                </c:pt>
                <c:pt idx="78">
                  <c:v>27.111111111111111</c:v>
                </c:pt>
                <c:pt idx="79">
                  <c:v>18.701646090534979</c:v>
                </c:pt>
                <c:pt idx="80">
                  <c:v>25.285024154589372</c:v>
                </c:pt>
                <c:pt idx="81">
                  <c:v>17.05</c:v>
                </c:pt>
                <c:pt idx="82">
                  <c:v>21.892307692307689</c:v>
                </c:pt>
                <c:pt idx="83">
                  <c:v>16.104546677428033</c:v>
                </c:pt>
                <c:pt idx="84">
                  <c:v>49.819658119658115</c:v>
                </c:pt>
                <c:pt idx="85">
                  <c:v>17.734065934065935</c:v>
                </c:pt>
                <c:pt idx="86">
                  <c:v>29.476068376068376</c:v>
                </c:pt>
                <c:pt idx="87">
                  <c:v>16.960818713450294</c:v>
                </c:pt>
                <c:pt idx="88">
                  <c:v>31.318750000000001</c:v>
                </c:pt>
                <c:pt idx="89">
                  <c:v>41.052490421455943</c:v>
                </c:pt>
                <c:pt idx="90">
                  <c:v>39.941379310344828</c:v>
                </c:pt>
                <c:pt idx="91">
                  <c:v>18.031003039513678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946-A844-8E37-84B6B54C8743}"/>
            </c:ext>
          </c:extLst>
        </c:ser>
        <c:ser>
          <c:idx val="8"/>
          <c:order val="2"/>
          <c:tx>
            <c:strRef>
              <c:f>Plot!$C$1</c:f>
              <c:strCache>
                <c:ptCount val="1"/>
                <c:pt idx="0">
                  <c:v>Linear 2 Model</c:v>
                </c:pt>
              </c:strCache>
            </c:strRef>
          </c:tx>
          <c:marker>
            <c:symbol val="none"/>
          </c:marker>
          <c:val>
            <c:numRef>
              <c:f>Plot!$C$2:$C$93</c:f>
              <c:numCache>
                <c:formatCode>General</c:formatCode>
                <c:ptCount val="92"/>
                <c:pt idx="0">
                  <c:v>36.044796986900003</c:v>
                </c:pt>
                <c:pt idx="1">
                  <c:v>23.381599742700001</c:v>
                </c:pt>
                <c:pt idx="2">
                  <c:v>22.056967744800001</c:v>
                </c:pt>
                <c:pt idx="3">
                  <c:v>25.684814363200001</c:v>
                </c:pt>
                <c:pt idx="4">
                  <c:v>26.4290591647</c:v>
                </c:pt>
                <c:pt idx="5">
                  <c:v>23.9305186753</c:v>
                </c:pt>
                <c:pt idx="6">
                  <c:v>21.918253356200001</c:v>
                </c:pt>
                <c:pt idx="7">
                  <c:v>22.610502825400001</c:v>
                </c:pt>
                <c:pt idx="8">
                  <c:v>19.761918698599999</c:v>
                </c:pt>
                <c:pt idx="9">
                  <c:v>16.738593360100001</c:v>
                </c:pt>
                <c:pt idx="10">
                  <c:v>22.0128264833</c:v>
                </c:pt>
                <c:pt idx="11">
                  <c:v>18.261666634800001</c:v>
                </c:pt>
                <c:pt idx="12">
                  <c:v>32.983963739099998</c:v>
                </c:pt>
                <c:pt idx="13">
                  <c:v>21.329728772100001</c:v>
                </c:pt>
                <c:pt idx="14">
                  <c:v>14.9356763391</c:v>
                </c:pt>
                <c:pt idx="15">
                  <c:v>21.766669206900001</c:v>
                </c:pt>
                <c:pt idx="16">
                  <c:v>20.652299897199999</c:v>
                </c:pt>
                <c:pt idx="17">
                  <c:v>26.322108238799999</c:v>
                </c:pt>
                <c:pt idx="18">
                  <c:v>29.231730579899999</c:v>
                </c:pt>
                <c:pt idx="19">
                  <c:v>26.188258053799998</c:v>
                </c:pt>
                <c:pt idx="20">
                  <c:v>21.601705675600002</c:v>
                </c:pt>
                <c:pt idx="21">
                  <c:v>20.598905456699999</c:v>
                </c:pt>
                <c:pt idx="22">
                  <c:v>22.827929644299999</c:v>
                </c:pt>
                <c:pt idx="23">
                  <c:v>18.901161424200001</c:v>
                </c:pt>
                <c:pt idx="24">
                  <c:v>13.3038762019</c:v>
                </c:pt>
                <c:pt idx="25">
                  <c:v>16.314341240400001</c:v>
                </c:pt>
                <c:pt idx="26">
                  <c:v>28.448142346899999</c:v>
                </c:pt>
                <c:pt idx="27">
                  <c:v>25.820429172600001</c:v>
                </c:pt>
                <c:pt idx="28">
                  <c:v>20.048006668599999</c:v>
                </c:pt>
                <c:pt idx="29">
                  <c:v>19.869039706599999</c:v>
                </c:pt>
                <c:pt idx="30">
                  <c:v>17.973732325899999</c:v>
                </c:pt>
                <c:pt idx="31">
                  <c:v>18.953971575400001</c:v>
                </c:pt>
                <c:pt idx="32">
                  <c:v>23.108204103199999</c:v>
                </c:pt>
                <c:pt idx="33">
                  <c:v>18.2833580643</c:v>
                </c:pt>
                <c:pt idx="34">
                  <c:v>12.215124145500001</c:v>
                </c:pt>
                <c:pt idx="35">
                  <c:v>17.417415698700001</c:v>
                </c:pt>
                <c:pt idx="36">
                  <c:v>12.8753152707</c:v>
                </c:pt>
                <c:pt idx="37">
                  <c:v>15.633097222</c:v>
                </c:pt>
                <c:pt idx="38">
                  <c:v>22.567959160299999</c:v>
                </c:pt>
                <c:pt idx="39">
                  <c:v>25.016026225499999</c:v>
                </c:pt>
                <c:pt idx="40">
                  <c:v>22.152146392399999</c:v>
                </c:pt>
                <c:pt idx="41">
                  <c:v>20.475335300000001</c:v>
                </c:pt>
                <c:pt idx="42">
                  <c:v>15.3675233155</c:v>
                </c:pt>
                <c:pt idx="43">
                  <c:v>16.990035750299999</c:v>
                </c:pt>
                <c:pt idx="44">
                  <c:v>20.418479813800001</c:v>
                </c:pt>
                <c:pt idx="45">
                  <c:v>33.503868802100001</c:v>
                </c:pt>
                <c:pt idx="46">
                  <c:v>20.044338560300002</c:v>
                </c:pt>
                <c:pt idx="47">
                  <c:v>16.2638147561</c:v>
                </c:pt>
                <c:pt idx="48">
                  <c:v>22.672685957399999</c:v>
                </c:pt>
                <c:pt idx="49">
                  <c:v>27.259209226300001</c:v>
                </c:pt>
                <c:pt idx="50">
                  <c:v>29.621751812799999</c:v>
                </c:pt>
                <c:pt idx="51">
                  <c:v>26.1163289313</c:v>
                </c:pt>
                <c:pt idx="52">
                  <c:v>20.277920699700001</c:v>
                </c:pt>
                <c:pt idx="53">
                  <c:v>40.387433761700002</c:v>
                </c:pt>
                <c:pt idx="54">
                  <c:v>17.553923545699998</c:v>
                </c:pt>
                <c:pt idx="55">
                  <c:v>25.5492298492</c:v>
                </c:pt>
                <c:pt idx="56">
                  <c:v>32.076409306000002</c:v>
                </c:pt>
                <c:pt idx="57">
                  <c:v>21.1818287093</c:v>
                </c:pt>
                <c:pt idx="58">
                  <c:v>23.9518021602</c:v>
                </c:pt>
                <c:pt idx="59">
                  <c:v>20.0633200734</c:v>
                </c:pt>
                <c:pt idx="60">
                  <c:v>19.124402808999999</c:v>
                </c:pt>
                <c:pt idx="61">
                  <c:v>24.694802654899998</c:v>
                </c:pt>
                <c:pt idx="62">
                  <c:v>24.110671215100002</c:v>
                </c:pt>
                <c:pt idx="63">
                  <c:v>22.849378825300001</c:v>
                </c:pt>
                <c:pt idx="64">
                  <c:v>16.3792821131</c:v>
                </c:pt>
                <c:pt idx="65">
                  <c:v>16.791072942500001</c:v>
                </c:pt>
                <c:pt idx="66">
                  <c:v>14.882889005999999</c:v>
                </c:pt>
                <c:pt idx="67">
                  <c:v>27.881609592</c:v>
                </c:pt>
                <c:pt idx="68">
                  <c:v>24.108644667</c:v>
                </c:pt>
                <c:pt idx="69">
                  <c:v>20.585215662500001</c:v>
                </c:pt>
                <c:pt idx="70">
                  <c:v>32.419950977200003</c:v>
                </c:pt>
                <c:pt idx="71">
                  <c:v>26.0245355092</c:v>
                </c:pt>
                <c:pt idx="72">
                  <c:v>27.974628676999998</c:v>
                </c:pt>
                <c:pt idx="73">
                  <c:v>22.947184655400001</c:v>
                </c:pt>
                <c:pt idx="74">
                  <c:v>31.7624829853</c:v>
                </c:pt>
                <c:pt idx="75">
                  <c:v>18.247164891600001</c:v>
                </c:pt>
                <c:pt idx="76">
                  <c:v>20.2343483951</c:v>
                </c:pt>
                <c:pt idx="77">
                  <c:v>17.975674253400001</c:v>
                </c:pt>
                <c:pt idx="78">
                  <c:v>24.3947749921</c:v>
                </c:pt>
                <c:pt idx="79">
                  <c:v>17.305875606299999</c:v>
                </c:pt>
                <c:pt idx="80">
                  <c:v>21.710960309099999</c:v>
                </c:pt>
                <c:pt idx="81">
                  <c:v>14.8793724669</c:v>
                </c:pt>
                <c:pt idx="82">
                  <c:v>22.148076632399999</c:v>
                </c:pt>
                <c:pt idx="83">
                  <c:v>16.680392906400002</c:v>
                </c:pt>
                <c:pt idx="84">
                  <c:v>40.537384233300003</c:v>
                </c:pt>
                <c:pt idx="85">
                  <c:v>18.373750809000001</c:v>
                </c:pt>
                <c:pt idx="86">
                  <c:v>25.220196464899999</c:v>
                </c:pt>
                <c:pt idx="87">
                  <c:v>15.5116106708</c:v>
                </c:pt>
                <c:pt idx="88">
                  <c:v>28.761441975</c:v>
                </c:pt>
                <c:pt idx="89">
                  <c:v>35.239604943700002</c:v>
                </c:pt>
                <c:pt idx="90">
                  <c:v>35.376220532799998</c:v>
                </c:pt>
                <c:pt idx="91">
                  <c:v>18.144493772400001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946-A844-8E37-84B6B54C8743}"/>
            </c:ext>
          </c:extLst>
        </c:ser>
        <c:ser>
          <c:idx val="9"/>
          <c:order val="3"/>
          <c:tx>
            <c:strRef>
              <c:f>Plot!$D$1</c:f>
              <c:strCache>
                <c:ptCount val="1"/>
                <c:pt idx="0">
                  <c:v>Linear1 Model</c:v>
                </c:pt>
              </c:strCache>
            </c:strRef>
          </c:tx>
          <c:marker>
            <c:symbol val="none"/>
          </c:marker>
          <c:val>
            <c:numRef>
              <c:f>Plot!$D$2:$D$93</c:f>
              <c:numCache>
                <c:formatCode>General</c:formatCode>
                <c:ptCount val="92"/>
                <c:pt idx="0">
                  <c:v>35.5231621414</c:v>
                </c:pt>
                <c:pt idx="1">
                  <c:v>23.618037382000001</c:v>
                </c:pt>
                <c:pt idx="2">
                  <c:v>22.211230495100001</c:v>
                </c:pt>
                <c:pt idx="3">
                  <c:v>24.901646318499999</c:v>
                </c:pt>
                <c:pt idx="4">
                  <c:v>26.671058079600002</c:v>
                </c:pt>
                <c:pt idx="5">
                  <c:v>23.911320447000001</c:v>
                </c:pt>
                <c:pt idx="6">
                  <c:v>21.9072610459</c:v>
                </c:pt>
                <c:pt idx="7">
                  <c:v>22.918390001700001</c:v>
                </c:pt>
                <c:pt idx="8">
                  <c:v>19.573026136999999</c:v>
                </c:pt>
                <c:pt idx="9">
                  <c:v>16.749669324100001</c:v>
                </c:pt>
                <c:pt idx="10">
                  <c:v>22.058775895499998</c:v>
                </c:pt>
                <c:pt idx="11">
                  <c:v>18.070029585</c:v>
                </c:pt>
                <c:pt idx="12">
                  <c:v>33.107252399499998</c:v>
                </c:pt>
                <c:pt idx="13">
                  <c:v>21.176330500999999</c:v>
                </c:pt>
                <c:pt idx="14">
                  <c:v>14.852894794199999</c:v>
                </c:pt>
                <c:pt idx="15">
                  <c:v>21.9383123056</c:v>
                </c:pt>
                <c:pt idx="16">
                  <c:v>20.3782716437</c:v>
                </c:pt>
                <c:pt idx="17">
                  <c:v>26.079390451799998</c:v>
                </c:pt>
                <c:pt idx="18">
                  <c:v>29.068905439400002</c:v>
                </c:pt>
                <c:pt idx="19">
                  <c:v>27.130822409299999</c:v>
                </c:pt>
                <c:pt idx="20">
                  <c:v>21.531399151199999</c:v>
                </c:pt>
                <c:pt idx="21">
                  <c:v>20.1855189023</c:v>
                </c:pt>
                <c:pt idx="22">
                  <c:v>22.8460976177</c:v>
                </c:pt>
                <c:pt idx="23">
                  <c:v>18.9178126427</c:v>
                </c:pt>
                <c:pt idx="24">
                  <c:v>13.317188997400001</c:v>
                </c:pt>
                <c:pt idx="25">
                  <c:v>16.325263102800001</c:v>
                </c:pt>
                <c:pt idx="26">
                  <c:v>28.454630172600002</c:v>
                </c:pt>
                <c:pt idx="27">
                  <c:v>25.8306499288</c:v>
                </c:pt>
                <c:pt idx="28">
                  <c:v>20.067407790400001</c:v>
                </c:pt>
                <c:pt idx="29">
                  <c:v>19.8772752681</c:v>
                </c:pt>
                <c:pt idx="30">
                  <c:v>17.982479258000001</c:v>
                </c:pt>
                <c:pt idx="31">
                  <c:v>18.963512486300001</c:v>
                </c:pt>
                <c:pt idx="32">
                  <c:v>23.115243068000002</c:v>
                </c:pt>
                <c:pt idx="33">
                  <c:v>18.302554411500001</c:v>
                </c:pt>
                <c:pt idx="34">
                  <c:v>12.229774836300001</c:v>
                </c:pt>
                <c:pt idx="35">
                  <c:v>17.427656843000001</c:v>
                </c:pt>
                <c:pt idx="36">
                  <c:v>12.887343471699999</c:v>
                </c:pt>
                <c:pt idx="37">
                  <c:v>15.649953267700001</c:v>
                </c:pt>
                <c:pt idx="38">
                  <c:v>22.581716120300001</c:v>
                </c:pt>
                <c:pt idx="39">
                  <c:v>25.029494728500001</c:v>
                </c:pt>
                <c:pt idx="40">
                  <c:v>22.162806309699999</c:v>
                </c:pt>
                <c:pt idx="41">
                  <c:v>20.493741435099999</c:v>
                </c:pt>
                <c:pt idx="42">
                  <c:v>15.379482940100001</c:v>
                </c:pt>
                <c:pt idx="43">
                  <c:v>16.998673630100001</c:v>
                </c:pt>
                <c:pt idx="44">
                  <c:v>20.4263121368</c:v>
                </c:pt>
                <c:pt idx="45">
                  <c:v>33.510470041799998</c:v>
                </c:pt>
                <c:pt idx="46">
                  <c:v>20.054708743300001</c:v>
                </c:pt>
                <c:pt idx="47">
                  <c:v>16.283995881999999</c:v>
                </c:pt>
                <c:pt idx="48">
                  <c:v>22.692051667200001</c:v>
                </c:pt>
                <c:pt idx="49">
                  <c:v>27.268469571299999</c:v>
                </c:pt>
                <c:pt idx="50">
                  <c:v>29.6327519841</c:v>
                </c:pt>
                <c:pt idx="51">
                  <c:v>26.1237842472</c:v>
                </c:pt>
                <c:pt idx="52">
                  <c:v>20.286632362399999</c:v>
                </c:pt>
                <c:pt idx="53">
                  <c:v>40.396362226500003</c:v>
                </c:pt>
                <c:pt idx="54">
                  <c:v>17.572763863799999</c:v>
                </c:pt>
                <c:pt idx="55">
                  <c:v>25.574142846400001</c:v>
                </c:pt>
                <c:pt idx="56">
                  <c:v>32.084313397800003</c:v>
                </c:pt>
                <c:pt idx="57">
                  <c:v>21.1870489531</c:v>
                </c:pt>
                <c:pt idx="58">
                  <c:v>23.961652414500001</c:v>
                </c:pt>
                <c:pt idx="59">
                  <c:v>20.073940413199999</c:v>
                </c:pt>
                <c:pt idx="60">
                  <c:v>19.140864674900001</c:v>
                </c:pt>
                <c:pt idx="61">
                  <c:v>24.7021410682</c:v>
                </c:pt>
                <c:pt idx="62">
                  <c:v>24.123647624</c:v>
                </c:pt>
                <c:pt idx="63">
                  <c:v>22.8581828475</c:v>
                </c:pt>
                <c:pt idx="64">
                  <c:v>16.3879878929</c:v>
                </c:pt>
                <c:pt idx="65">
                  <c:v>16.800227077100001</c:v>
                </c:pt>
                <c:pt idx="66">
                  <c:v>14.896689361</c:v>
                </c:pt>
                <c:pt idx="67">
                  <c:v>27.904547299600001</c:v>
                </c:pt>
                <c:pt idx="68">
                  <c:v>24.1142964364</c:v>
                </c:pt>
                <c:pt idx="69">
                  <c:v>20.5963619678</c:v>
                </c:pt>
                <c:pt idx="70">
                  <c:v>32.4291661026</c:v>
                </c:pt>
                <c:pt idx="71">
                  <c:v>26.036125913500001</c:v>
                </c:pt>
                <c:pt idx="72">
                  <c:v>27.9835491712</c:v>
                </c:pt>
                <c:pt idx="73">
                  <c:v>22.957036016499998</c:v>
                </c:pt>
                <c:pt idx="74">
                  <c:v>31.777423671499999</c:v>
                </c:pt>
                <c:pt idx="75">
                  <c:v>18.257432011900001</c:v>
                </c:pt>
                <c:pt idx="76">
                  <c:v>20.253360878500001</c:v>
                </c:pt>
                <c:pt idx="77">
                  <c:v>17.979988342799999</c:v>
                </c:pt>
                <c:pt idx="78">
                  <c:v>24.408407914800001</c:v>
                </c:pt>
                <c:pt idx="79">
                  <c:v>17.324034249</c:v>
                </c:pt>
                <c:pt idx="80">
                  <c:v>21.728432146399999</c:v>
                </c:pt>
                <c:pt idx="81">
                  <c:v>14.884037989699999</c:v>
                </c:pt>
                <c:pt idx="82">
                  <c:v>22.161056084999998</c:v>
                </c:pt>
                <c:pt idx="83">
                  <c:v>16.701453347899999</c:v>
                </c:pt>
                <c:pt idx="84">
                  <c:v>40.543833707200001</c:v>
                </c:pt>
                <c:pt idx="85">
                  <c:v>18.392458385000001</c:v>
                </c:pt>
                <c:pt idx="86">
                  <c:v>25.234081789600001</c:v>
                </c:pt>
                <c:pt idx="87">
                  <c:v>15.518917077499999</c:v>
                </c:pt>
                <c:pt idx="88">
                  <c:v>28.771153135500001</c:v>
                </c:pt>
                <c:pt idx="89">
                  <c:v>35.257471087799999</c:v>
                </c:pt>
                <c:pt idx="90">
                  <c:v>35.3887064774</c:v>
                </c:pt>
                <c:pt idx="91">
                  <c:v>18.163617911799999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946-A844-8E37-84B6B54C8743}"/>
            </c:ext>
          </c:extLst>
        </c:ser>
        <c:ser>
          <c:idx val="10"/>
          <c:order val="4"/>
          <c:tx>
            <c:strRef>
              <c:f>Plot!$E$1</c:f>
              <c:strCache>
                <c:ptCount val="1"/>
                <c:pt idx="0">
                  <c:v>Neural</c:v>
                </c:pt>
              </c:strCache>
            </c:strRef>
          </c:tx>
          <c:marker>
            <c:symbol val="none"/>
          </c:marker>
          <c:val>
            <c:numRef>
              <c:f>Plot!$E$2:$E$93</c:f>
              <c:numCache>
                <c:formatCode>General</c:formatCode>
                <c:ptCount val="92"/>
                <c:pt idx="0">
                  <c:v>31.329944701399999</c:v>
                </c:pt>
                <c:pt idx="1">
                  <c:v>23.478728504999999</c:v>
                </c:pt>
                <c:pt idx="2">
                  <c:v>22.667566346899999</c:v>
                </c:pt>
                <c:pt idx="3">
                  <c:v>25.347394352199998</c:v>
                </c:pt>
                <c:pt idx="4">
                  <c:v>25.632572673199999</c:v>
                </c:pt>
                <c:pt idx="5">
                  <c:v>24.000850611000001</c:v>
                </c:pt>
                <c:pt idx="6">
                  <c:v>22.688075171099999</c:v>
                </c:pt>
                <c:pt idx="7">
                  <c:v>23.023756573099998</c:v>
                </c:pt>
                <c:pt idx="8">
                  <c:v>21.3674615125</c:v>
                </c:pt>
                <c:pt idx="9">
                  <c:v>19.320343988699999</c:v>
                </c:pt>
                <c:pt idx="10">
                  <c:v>22.774711404800001</c:v>
                </c:pt>
                <c:pt idx="11">
                  <c:v>20.2171868832</c:v>
                </c:pt>
                <c:pt idx="12">
                  <c:v>29.135169365100001</c:v>
                </c:pt>
                <c:pt idx="13">
                  <c:v>21.8663675066</c:v>
                </c:pt>
                <c:pt idx="14">
                  <c:v>17.933933807500001</c:v>
                </c:pt>
                <c:pt idx="15">
                  <c:v>22.5699624298</c:v>
                </c:pt>
                <c:pt idx="16">
                  <c:v>22.172607159999998</c:v>
                </c:pt>
                <c:pt idx="17">
                  <c:v>25.744007721399999</c:v>
                </c:pt>
                <c:pt idx="18">
                  <c:v>27.4085412811</c:v>
                </c:pt>
                <c:pt idx="19">
                  <c:v>25.569913619299999</c:v>
                </c:pt>
                <c:pt idx="20">
                  <c:v>22.5379230297</c:v>
                </c:pt>
                <c:pt idx="21">
                  <c:v>21.985339755799998</c:v>
                </c:pt>
                <c:pt idx="22">
                  <c:v>22.768701294300001</c:v>
                </c:pt>
                <c:pt idx="23">
                  <c:v>20.851902364200001</c:v>
                </c:pt>
                <c:pt idx="24">
                  <c:v>16.968358489100002</c:v>
                </c:pt>
                <c:pt idx="25">
                  <c:v>18.988282881</c:v>
                </c:pt>
                <c:pt idx="26">
                  <c:v>26.557960659900001</c:v>
                </c:pt>
                <c:pt idx="27">
                  <c:v>25.473205430699998</c:v>
                </c:pt>
                <c:pt idx="28">
                  <c:v>20.7289117254</c:v>
                </c:pt>
                <c:pt idx="29">
                  <c:v>20.233767883799999</c:v>
                </c:pt>
                <c:pt idx="30">
                  <c:v>19.9236769215</c:v>
                </c:pt>
                <c:pt idx="31">
                  <c:v>20.808281006600001</c:v>
                </c:pt>
                <c:pt idx="32">
                  <c:v>23.782998300599999</c:v>
                </c:pt>
                <c:pt idx="33">
                  <c:v>20.248449669100001</c:v>
                </c:pt>
                <c:pt idx="34">
                  <c:v>15.548168995599999</c:v>
                </c:pt>
                <c:pt idx="35">
                  <c:v>19.7782314751</c:v>
                </c:pt>
                <c:pt idx="36">
                  <c:v>16.235455843499999</c:v>
                </c:pt>
                <c:pt idx="37">
                  <c:v>18.972297492900001</c:v>
                </c:pt>
                <c:pt idx="38">
                  <c:v>22.839577719899999</c:v>
                </c:pt>
                <c:pt idx="39">
                  <c:v>23.686018257099999</c:v>
                </c:pt>
                <c:pt idx="40">
                  <c:v>23.047274570300001</c:v>
                </c:pt>
                <c:pt idx="41">
                  <c:v>21.9447978852</c:v>
                </c:pt>
                <c:pt idx="42">
                  <c:v>18.368160532499999</c:v>
                </c:pt>
                <c:pt idx="43">
                  <c:v>19.168835405399999</c:v>
                </c:pt>
                <c:pt idx="44">
                  <c:v>20.940667358500001</c:v>
                </c:pt>
                <c:pt idx="45">
                  <c:v>28.692418909299999</c:v>
                </c:pt>
                <c:pt idx="46">
                  <c:v>21.193106591900001</c:v>
                </c:pt>
                <c:pt idx="47">
                  <c:v>18.4923518883</c:v>
                </c:pt>
                <c:pt idx="48">
                  <c:v>22.142779940499999</c:v>
                </c:pt>
                <c:pt idx="49">
                  <c:v>26.520988072000002</c:v>
                </c:pt>
                <c:pt idx="50">
                  <c:v>27.839422592599998</c:v>
                </c:pt>
                <c:pt idx="51">
                  <c:v>25.680789225200002</c:v>
                </c:pt>
                <c:pt idx="52">
                  <c:v>21.4431908665</c:v>
                </c:pt>
                <c:pt idx="53">
                  <c:v>32.715256304199997</c:v>
                </c:pt>
                <c:pt idx="54">
                  <c:v>19.8455350033</c:v>
                </c:pt>
                <c:pt idx="55">
                  <c:v>24.2486309411</c:v>
                </c:pt>
                <c:pt idx="56">
                  <c:v>26.525725415499998</c:v>
                </c:pt>
                <c:pt idx="57">
                  <c:v>22.6171233275</c:v>
                </c:pt>
                <c:pt idx="58">
                  <c:v>24.272744605100002</c:v>
                </c:pt>
                <c:pt idx="59">
                  <c:v>21.6134261706</c:v>
                </c:pt>
                <c:pt idx="60">
                  <c:v>20.259342410999999</c:v>
                </c:pt>
                <c:pt idx="61">
                  <c:v>24.603410447000002</c:v>
                </c:pt>
                <c:pt idx="62">
                  <c:v>22.491532363400001</c:v>
                </c:pt>
                <c:pt idx="63">
                  <c:v>23.6043212465</c:v>
                </c:pt>
                <c:pt idx="64">
                  <c:v>19.057984096199998</c:v>
                </c:pt>
                <c:pt idx="65">
                  <c:v>19.456652709499998</c:v>
                </c:pt>
                <c:pt idx="66">
                  <c:v>17.241820281399999</c:v>
                </c:pt>
                <c:pt idx="67">
                  <c:v>26.063560476999999</c:v>
                </c:pt>
                <c:pt idx="68">
                  <c:v>24.510873198199999</c:v>
                </c:pt>
                <c:pt idx="69">
                  <c:v>21.9768857171</c:v>
                </c:pt>
                <c:pt idx="70">
                  <c:v>29.495237661600001</c:v>
                </c:pt>
                <c:pt idx="71">
                  <c:v>25.003677982100001</c:v>
                </c:pt>
                <c:pt idx="72">
                  <c:v>26.4841680854</c:v>
                </c:pt>
                <c:pt idx="73">
                  <c:v>23.461638055600002</c:v>
                </c:pt>
                <c:pt idx="74">
                  <c:v>28.3006585979</c:v>
                </c:pt>
                <c:pt idx="75">
                  <c:v>19.8745930579</c:v>
                </c:pt>
                <c:pt idx="76">
                  <c:v>20.881228693699999</c:v>
                </c:pt>
                <c:pt idx="77">
                  <c:v>20.434265737200001</c:v>
                </c:pt>
                <c:pt idx="78">
                  <c:v>24.350864647800002</c:v>
                </c:pt>
                <c:pt idx="79">
                  <c:v>19.791067293299999</c:v>
                </c:pt>
                <c:pt idx="80">
                  <c:v>22.479557060800001</c:v>
                </c:pt>
                <c:pt idx="81">
                  <c:v>18.187511336099998</c:v>
                </c:pt>
                <c:pt idx="82">
                  <c:v>22.999554561699998</c:v>
                </c:pt>
                <c:pt idx="83">
                  <c:v>19.375756835699999</c:v>
                </c:pt>
                <c:pt idx="84">
                  <c:v>30.927515284599998</c:v>
                </c:pt>
                <c:pt idx="85">
                  <c:v>20.3846283982</c:v>
                </c:pt>
                <c:pt idx="86">
                  <c:v>24.545688026400001</c:v>
                </c:pt>
                <c:pt idx="87">
                  <c:v>17.547282254599999</c:v>
                </c:pt>
                <c:pt idx="88">
                  <c:v>27.298016576999999</c:v>
                </c:pt>
                <c:pt idx="89">
                  <c:v>30.402055265000001</c:v>
                </c:pt>
                <c:pt idx="90">
                  <c:v>27.313083677200002</c:v>
                </c:pt>
                <c:pt idx="91">
                  <c:v>20.2836943786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946-A844-8E37-84B6B54C8743}"/>
            </c:ext>
          </c:extLst>
        </c:ser>
        <c:ser>
          <c:idx val="11"/>
          <c:order val="5"/>
          <c:tx>
            <c:strRef>
              <c:f>Plot!$F$1</c:f>
              <c:strCache>
                <c:ptCount val="1"/>
                <c:pt idx="0">
                  <c:v>Nerual 1 Model</c:v>
                </c:pt>
              </c:strCache>
            </c:strRef>
          </c:tx>
          <c:marker>
            <c:symbol val="none"/>
          </c:marker>
          <c:val>
            <c:numRef>
              <c:f>Plot!$F$2:$F$93</c:f>
              <c:numCache>
                <c:formatCode>General</c:formatCode>
                <c:ptCount val="92"/>
                <c:pt idx="0">
                  <c:v>30.895660819100002</c:v>
                </c:pt>
                <c:pt idx="1">
                  <c:v>23.8996522815</c:v>
                </c:pt>
                <c:pt idx="2">
                  <c:v>22.893497578000002</c:v>
                </c:pt>
                <c:pt idx="3">
                  <c:v>24.064613877399999</c:v>
                </c:pt>
                <c:pt idx="4">
                  <c:v>25.991466125599999</c:v>
                </c:pt>
                <c:pt idx="5">
                  <c:v>23.929073561700001</c:v>
                </c:pt>
                <c:pt idx="6">
                  <c:v>22.640921422000002</c:v>
                </c:pt>
                <c:pt idx="7">
                  <c:v>23.590216959399999</c:v>
                </c:pt>
                <c:pt idx="8">
                  <c:v>21.0859277779</c:v>
                </c:pt>
                <c:pt idx="9">
                  <c:v>19.368471269</c:v>
                </c:pt>
                <c:pt idx="10">
                  <c:v>22.8157266469</c:v>
                </c:pt>
                <c:pt idx="11">
                  <c:v>19.833351313200001</c:v>
                </c:pt>
                <c:pt idx="12">
                  <c:v>29.510287397399999</c:v>
                </c:pt>
                <c:pt idx="13">
                  <c:v>21.585647056300001</c:v>
                </c:pt>
                <c:pt idx="14">
                  <c:v>17.721396814999999</c:v>
                </c:pt>
                <c:pt idx="15">
                  <c:v>22.791995119700001</c:v>
                </c:pt>
                <c:pt idx="16">
                  <c:v>21.7774151329</c:v>
                </c:pt>
                <c:pt idx="17">
                  <c:v>25.302746705699999</c:v>
                </c:pt>
                <c:pt idx="18">
                  <c:v>27.075679826599998</c:v>
                </c:pt>
                <c:pt idx="19">
                  <c:v>26.5783251935</c:v>
                </c:pt>
                <c:pt idx="20">
                  <c:v>22.3878552979</c:v>
                </c:pt>
                <c:pt idx="21">
                  <c:v>21.3773632063</c:v>
                </c:pt>
                <c:pt idx="22">
                  <c:v>22.865616364899999</c:v>
                </c:pt>
                <c:pt idx="23">
                  <c:v>20.944026359799999</c:v>
                </c:pt>
                <c:pt idx="24">
                  <c:v>17.034531017999999</c:v>
                </c:pt>
                <c:pt idx="25">
                  <c:v>18.9325306904</c:v>
                </c:pt>
                <c:pt idx="26">
                  <c:v>26.437341948299999</c:v>
                </c:pt>
                <c:pt idx="27">
                  <c:v>25.4996581525</c:v>
                </c:pt>
                <c:pt idx="28">
                  <c:v>20.801502983300001</c:v>
                </c:pt>
                <c:pt idx="29">
                  <c:v>20.3064692425</c:v>
                </c:pt>
                <c:pt idx="30">
                  <c:v>19.891134739000002</c:v>
                </c:pt>
                <c:pt idx="31">
                  <c:v>20.7531234012</c:v>
                </c:pt>
                <c:pt idx="32">
                  <c:v>23.7411509157</c:v>
                </c:pt>
                <c:pt idx="33">
                  <c:v>20.288767321000002</c:v>
                </c:pt>
                <c:pt idx="34">
                  <c:v>15.564054669200001</c:v>
                </c:pt>
                <c:pt idx="35">
                  <c:v>19.7778717222</c:v>
                </c:pt>
                <c:pt idx="36">
                  <c:v>16.198995631999999</c:v>
                </c:pt>
                <c:pt idx="37">
                  <c:v>19.072170029900001</c:v>
                </c:pt>
                <c:pt idx="38">
                  <c:v>22.899822904499999</c:v>
                </c:pt>
                <c:pt idx="39">
                  <c:v>23.794273490999998</c:v>
                </c:pt>
                <c:pt idx="40">
                  <c:v>23.080610870400001</c:v>
                </c:pt>
                <c:pt idx="41">
                  <c:v>22.013156936600002</c:v>
                </c:pt>
                <c:pt idx="42">
                  <c:v>18.389065545299999</c:v>
                </c:pt>
                <c:pt idx="43">
                  <c:v>19.152253959999999</c:v>
                </c:pt>
                <c:pt idx="44">
                  <c:v>21.062796394799999</c:v>
                </c:pt>
                <c:pt idx="45">
                  <c:v>28.689369424100001</c:v>
                </c:pt>
                <c:pt idx="46">
                  <c:v>21.150759889700002</c:v>
                </c:pt>
                <c:pt idx="47">
                  <c:v>18.5952700122</c:v>
                </c:pt>
                <c:pt idx="48">
                  <c:v>22.195998096</c:v>
                </c:pt>
                <c:pt idx="49">
                  <c:v>26.454201000600001</c:v>
                </c:pt>
                <c:pt idx="50">
                  <c:v>27.837133689000002</c:v>
                </c:pt>
                <c:pt idx="51">
                  <c:v>25.685967973099999</c:v>
                </c:pt>
                <c:pt idx="52">
                  <c:v>21.490459677</c:v>
                </c:pt>
                <c:pt idx="53">
                  <c:v>32.6237963337</c:v>
                </c:pt>
                <c:pt idx="54">
                  <c:v>19.9527580687</c:v>
                </c:pt>
                <c:pt idx="55">
                  <c:v>24.2439954068</c:v>
                </c:pt>
                <c:pt idx="56">
                  <c:v>26.4708287632</c:v>
                </c:pt>
                <c:pt idx="57">
                  <c:v>22.551731158100001</c:v>
                </c:pt>
                <c:pt idx="58">
                  <c:v>24.227220896599999</c:v>
                </c:pt>
                <c:pt idx="59">
                  <c:v>21.596993102900001</c:v>
                </c:pt>
                <c:pt idx="60">
                  <c:v>20.342171038899998</c:v>
                </c:pt>
                <c:pt idx="61">
                  <c:v>24.566825119000001</c:v>
                </c:pt>
                <c:pt idx="62">
                  <c:v>22.539802346799998</c:v>
                </c:pt>
                <c:pt idx="63">
                  <c:v>23.542936387000001</c:v>
                </c:pt>
                <c:pt idx="64">
                  <c:v>19.0677095468</c:v>
                </c:pt>
                <c:pt idx="65">
                  <c:v>19.403488300300001</c:v>
                </c:pt>
                <c:pt idx="66">
                  <c:v>17.385423479100002</c:v>
                </c:pt>
                <c:pt idx="67">
                  <c:v>26.095018822</c:v>
                </c:pt>
                <c:pt idx="68">
                  <c:v>24.388745907499999</c:v>
                </c:pt>
                <c:pt idx="69">
                  <c:v>22.003440494399999</c:v>
                </c:pt>
                <c:pt idx="70">
                  <c:v>29.542036389500002</c:v>
                </c:pt>
                <c:pt idx="71">
                  <c:v>24.876528498500001</c:v>
                </c:pt>
                <c:pt idx="72">
                  <c:v>26.5184089338</c:v>
                </c:pt>
                <c:pt idx="73">
                  <c:v>23.483887637399999</c:v>
                </c:pt>
                <c:pt idx="74">
                  <c:v>28.390996993600002</c:v>
                </c:pt>
                <c:pt idx="75">
                  <c:v>19.957384587899998</c:v>
                </c:pt>
                <c:pt idx="76">
                  <c:v>20.945977085300001</c:v>
                </c:pt>
                <c:pt idx="77">
                  <c:v>20.313418653300001</c:v>
                </c:pt>
                <c:pt idx="78">
                  <c:v>24.468964565899999</c:v>
                </c:pt>
                <c:pt idx="79">
                  <c:v>19.826845145099998</c:v>
                </c:pt>
                <c:pt idx="80">
                  <c:v>22.595132972999998</c:v>
                </c:pt>
                <c:pt idx="81">
                  <c:v>18.1738028581</c:v>
                </c:pt>
                <c:pt idx="82">
                  <c:v>22.931467173200001</c:v>
                </c:pt>
                <c:pt idx="83">
                  <c:v>19.400646240099999</c:v>
                </c:pt>
                <c:pt idx="84">
                  <c:v>30.924663934600002</c:v>
                </c:pt>
                <c:pt idx="85">
                  <c:v>20.430737451500001</c:v>
                </c:pt>
                <c:pt idx="86">
                  <c:v>24.564446761100001</c:v>
                </c:pt>
                <c:pt idx="87">
                  <c:v>17.578762117899998</c:v>
                </c:pt>
                <c:pt idx="88">
                  <c:v>27.314189197099999</c:v>
                </c:pt>
                <c:pt idx="89">
                  <c:v>30.4067194866</c:v>
                </c:pt>
                <c:pt idx="90">
                  <c:v>27.430957171900001</c:v>
                </c:pt>
                <c:pt idx="91">
                  <c:v>20.370649462500001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946-A844-8E37-84B6B54C8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6447679"/>
        <c:axId val="871785359"/>
      </c:lineChart>
      <c:catAx>
        <c:axId val="1126447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785359"/>
        <c:crosses val="autoZero"/>
        <c:auto val="1"/>
        <c:lblAlgn val="ctr"/>
        <c:lblOffset val="100"/>
        <c:noMultiLvlLbl val="0"/>
      </c:catAx>
      <c:valAx>
        <c:axId val="87178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44767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Plot!$A$1</c:f>
              <c:strCache>
                <c:ptCount val="1"/>
                <c:pt idx="0">
                  <c:v>PCV after donation</c:v>
                </c:pt>
              </c:strCache>
            </c:strRef>
          </c:tx>
          <c:marker>
            <c:symbol val="none"/>
          </c:marker>
          <c:val>
            <c:numRef>
              <c:f>Plot!$A$2:$A$93</c:f>
              <c:numCache>
                <c:formatCode>General</c:formatCode>
                <c:ptCount val="92"/>
                <c:pt idx="0">
                  <c:v>38</c:v>
                </c:pt>
                <c:pt idx="1">
                  <c:v>30</c:v>
                </c:pt>
                <c:pt idx="2">
                  <c:v>21.6</c:v>
                </c:pt>
                <c:pt idx="3">
                  <c:v>28</c:v>
                </c:pt>
                <c:pt idx="4">
                  <c:v>31</c:v>
                </c:pt>
                <c:pt idx="5">
                  <c:v>24.3</c:v>
                </c:pt>
                <c:pt idx="6">
                  <c:v>21.7</c:v>
                </c:pt>
                <c:pt idx="7">
                  <c:v>29</c:v>
                </c:pt>
                <c:pt idx="8">
                  <c:v>15.6</c:v>
                </c:pt>
                <c:pt idx="9">
                  <c:v>11.2</c:v>
                </c:pt>
                <c:pt idx="10">
                  <c:v>19.7</c:v>
                </c:pt>
                <c:pt idx="11">
                  <c:v>15</c:v>
                </c:pt>
                <c:pt idx="12">
                  <c:v>47.8</c:v>
                </c:pt>
                <c:pt idx="13">
                  <c:v>32.4</c:v>
                </c:pt>
                <c:pt idx="14">
                  <c:v>14.8</c:v>
                </c:pt>
                <c:pt idx="15">
                  <c:v>18.399999999999999</c:v>
                </c:pt>
                <c:pt idx="16">
                  <c:v>18</c:v>
                </c:pt>
                <c:pt idx="17">
                  <c:v>20.5</c:v>
                </c:pt>
                <c:pt idx="18">
                  <c:v>24</c:v>
                </c:pt>
                <c:pt idx="19">
                  <c:v>17</c:v>
                </c:pt>
                <c:pt idx="20">
                  <c:v>16</c:v>
                </c:pt>
                <c:pt idx="21">
                  <c:v>22</c:v>
                </c:pt>
                <c:pt idx="22">
                  <c:v>23.6</c:v>
                </c:pt>
                <c:pt idx="23">
                  <c:v>15.1</c:v>
                </c:pt>
                <c:pt idx="24">
                  <c:v>7.6</c:v>
                </c:pt>
                <c:pt idx="25">
                  <c:v>12.3</c:v>
                </c:pt>
                <c:pt idx="26">
                  <c:v>36.700000000000003</c:v>
                </c:pt>
                <c:pt idx="27">
                  <c:v>23.5</c:v>
                </c:pt>
                <c:pt idx="28">
                  <c:v>26.5</c:v>
                </c:pt>
                <c:pt idx="29">
                  <c:v>17.899999999999999</c:v>
                </c:pt>
                <c:pt idx="30">
                  <c:v>17</c:v>
                </c:pt>
                <c:pt idx="31">
                  <c:v>24.4</c:v>
                </c:pt>
                <c:pt idx="32">
                  <c:v>22.7</c:v>
                </c:pt>
                <c:pt idx="33">
                  <c:v>20</c:v>
                </c:pt>
                <c:pt idx="34">
                  <c:v>13.4</c:v>
                </c:pt>
                <c:pt idx="35">
                  <c:v>18.7</c:v>
                </c:pt>
                <c:pt idx="36">
                  <c:v>19.5</c:v>
                </c:pt>
                <c:pt idx="37">
                  <c:v>9.6999999999999993</c:v>
                </c:pt>
                <c:pt idx="38">
                  <c:v>17</c:v>
                </c:pt>
                <c:pt idx="39">
                  <c:v>27.5</c:v>
                </c:pt>
                <c:pt idx="40">
                  <c:v>20.2</c:v>
                </c:pt>
                <c:pt idx="41">
                  <c:v>19.5</c:v>
                </c:pt>
                <c:pt idx="42">
                  <c:v>20.100000000000001</c:v>
                </c:pt>
                <c:pt idx="43">
                  <c:v>17.3</c:v>
                </c:pt>
                <c:pt idx="44">
                  <c:v>16.7</c:v>
                </c:pt>
                <c:pt idx="45">
                  <c:v>28.8</c:v>
                </c:pt>
                <c:pt idx="46">
                  <c:v>20.6</c:v>
                </c:pt>
                <c:pt idx="47">
                  <c:v>21.6</c:v>
                </c:pt>
                <c:pt idx="48">
                  <c:v>25.2</c:v>
                </c:pt>
                <c:pt idx="49">
                  <c:v>19</c:v>
                </c:pt>
                <c:pt idx="50">
                  <c:v>27.1</c:v>
                </c:pt>
                <c:pt idx="51">
                  <c:v>31.5</c:v>
                </c:pt>
                <c:pt idx="52">
                  <c:v>17</c:v>
                </c:pt>
                <c:pt idx="53">
                  <c:v>37.4</c:v>
                </c:pt>
                <c:pt idx="54">
                  <c:v>16</c:v>
                </c:pt>
                <c:pt idx="55">
                  <c:v>40</c:v>
                </c:pt>
                <c:pt idx="56">
                  <c:v>18.5</c:v>
                </c:pt>
                <c:pt idx="57">
                  <c:v>21.1</c:v>
                </c:pt>
                <c:pt idx="58">
                  <c:v>19</c:v>
                </c:pt>
                <c:pt idx="59">
                  <c:v>18.600000000000001</c:v>
                </c:pt>
                <c:pt idx="60">
                  <c:v>21.7</c:v>
                </c:pt>
                <c:pt idx="61">
                  <c:v>30.1</c:v>
                </c:pt>
                <c:pt idx="62">
                  <c:v>19.100000000000001</c:v>
                </c:pt>
                <c:pt idx="63">
                  <c:v>15.7</c:v>
                </c:pt>
                <c:pt idx="64">
                  <c:v>16.100000000000001</c:v>
                </c:pt>
                <c:pt idx="65">
                  <c:v>13.6</c:v>
                </c:pt>
                <c:pt idx="66">
                  <c:v>14.6</c:v>
                </c:pt>
                <c:pt idx="67">
                  <c:v>41</c:v>
                </c:pt>
                <c:pt idx="68">
                  <c:v>22.4</c:v>
                </c:pt>
                <c:pt idx="69">
                  <c:v>15.2</c:v>
                </c:pt>
                <c:pt idx="70">
                  <c:v>37</c:v>
                </c:pt>
                <c:pt idx="71">
                  <c:v>23</c:v>
                </c:pt>
                <c:pt idx="72">
                  <c:v>25.6</c:v>
                </c:pt>
                <c:pt idx="73">
                  <c:v>27.9</c:v>
                </c:pt>
                <c:pt idx="74">
                  <c:v>23.9</c:v>
                </c:pt>
                <c:pt idx="75">
                  <c:v>17</c:v>
                </c:pt>
                <c:pt idx="76">
                  <c:v>22.8</c:v>
                </c:pt>
                <c:pt idx="77">
                  <c:v>21.7</c:v>
                </c:pt>
                <c:pt idx="78">
                  <c:v>30</c:v>
                </c:pt>
                <c:pt idx="79">
                  <c:v>27</c:v>
                </c:pt>
                <c:pt idx="80">
                  <c:v>20.5</c:v>
                </c:pt>
                <c:pt idx="81">
                  <c:v>19</c:v>
                </c:pt>
                <c:pt idx="82">
                  <c:v>17</c:v>
                </c:pt>
                <c:pt idx="83">
                  <c:v>18.3</c:v>
                </c:pt>
                <c:pt idx="84">
                  <c:v>28.7</c:v>
                </c:pt>
                <c:pt idx="85">
                  <c:v>16.2</c:v>
                </c:pt>
                <c:pt idx="86">
                  <c:v>28.9</c:v>
                </c:pt>
                <c:pt idx="87">
                  <c:v>18.600000000000001</c:v>
                </c:pt>
                <c:pt idx="88">
                  <c:v>31.2</c:v>
                </c:pt>
                <c:pt idx="89">
                  <c:v>35.4</c:v>
                </c:pt>
                <c:pt idx="90">
                  <c:v>37.700000000000003</c:v>
                </c:pt>
                <c:pt idx="91">
                  <c:v>16.100000000000001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D5-C040-BEA9-EBD8CFDA2EC8}"/>
            </c:ext>
          </c:extLst>
        </c:ser>
        <c:ser>
          <c:idx val="8"/>
          <c:order val="1"/>
          <c:tx>
            <c:strRef>
              <c:f>Plot!$C$1</c:f>
              <c:strCache>
                <c:ptCount val="1"/>
                <c:pt idx="0">
                  <c:v>Linear 2 Model</c:v>
                </c:pt>
              </c:strCache>
            </c:strRef>
          </c:tx>
          <c:marker>
            <c:symbol val="none"/>
          </c:marker>
          <c:val>
            <c:numRef>
              <c:f>Plot!$C$2:$C$93</c:f>
              <c:numCache>
                <c:formatCode>General</c:formatCode>
                <c:ptCount val="92"/>
                <c:pt idx="0">
                  <c:v>36.044796986900003</c:v>
                </c:pt>
                <c:pt idx="1">
                  <c:v>23.381599742700001</c:v>
                </c:pt>
                <c:pt idx="2">
                  <c:v>22.056967744800001</c:v>
                </c:pt>
                <c:pt idx="3">
                  <c:v>25.684814363200001</c:v>
                </c:pt>
                <c:pt idx="4">
                  <c:v>26.4290591647</c:v>
                </c:pt>
                <c:pt idx="5">
                  <c:v>23.9305186753</c:v>
                </c:pt>
                <c:pt idx="6">
                  <c:v>21.918253356200001</c:v>
                </c:pt>
                <c:pt idx="7">
                  <c:v>22.610502825400001</c:v>
                </c:pt>
                <c:pt idx="8">
                  <c:v>19.761918698599999</c:v>
                </c:pt>
                <c:pt idx="9">
                  <c:v>16.738593360100001</c:v>
                </c:pt>
                <c:pt idx="10">
                  <c:v>22.0128264833</c:v>
                </c:pt>
                <c:pt idx="11">
                  <c:v>18.261666634800001</c:v>
                </c:pt>
                <c:pt idx="12">
                  <c:v>32.983963739099998</c:v>
                </c:pt>
                <c:pt idx="13">
                  <c:v>21.329728772100001</c:v>
                </c:pt>
                <c:pt idx="14">
                  <c:v>14.9356763391</c:v>
                </c:pt>
                <c:pt idx="15">
                  <c:v>21.766669206900001</c:v>
                </c:pt>
                <c:pt idx="16">
                  <c:v>20.652299897199999</c:v>
                </c:pt>
                <c:pt idx="17">
                  <c:v>26.322108238799999</c:v>
                </c:pt>
                <c:pt idx="18">
                  <c:v>29.231730579899999</c:v>
                </c:pt>
                <c:pt idx="19">
                  <c:v>26.188258053799998</c:v>
                </c:pt>
                <c:pt idx="20">
                  <c:v>21.601705675600002</c:v>
                </c:pt>
                <c:pt idx="21">
                  <c:v>20.598905456699999</c:v>
                </c:pt>
                <c:pt idx="22">
                  <c:v>22.827929644299999</c:v>
                </c:pt>
                <c:pt idx="23">
                  <c:v>18.901161424200001</c:v>
                </c:pt>
                <c:pt idx="24">
                  <c:v>13.3038762019</c:v>
                </c:pt>
                <c:pt idx="25">
                  <c:v>16.314341240400001</c:v>
                </c:pt>
                <c:pt idx="26">
                  <c:v>28.448142346899999</c:v>
                </c:pt>
                <c:pt idx="27">
                  <c:v>25.820429172600001</c:v>
                </c:pt>
                <c:pt idx="28">
                  <c:v>20.048006668599999</c:v>
                </c:pt>
                <c:pt idx="29">
                  <c:v>19.869039706599999</c:v>
                </c:pt>
                <c:pt idx="30">
                  <c:v>17.973732325899999</c:v>
                </c:pt>
                <c:pt idx="31">
                  <c:v>18.953971575400001</c:v>
                </c:pt>
                <c:pt idx="32">
                  <c:v>23.108204103199999</c:v>
                </c:pt>
                <c:pt idx="33">
                  <c:v>18.2833580643</c:v>
                </c:pt>
                <c:pt idx="34">
                  <c:v>12.215124145500001</c:v>
                </c:pt>
                <c:pt idx="35">
                  <c:v>17.417415698700001</c:v>
                </c:pt>
                <c:pt idx="36">
                  <c:v>12.8753152707</c:v>
                </c:pt>
                <c:pt idx="37">
                  <c:v>15.633097222</c:v>
                </c:pt>
                <c:pt idx="38">
                  <c:v>22.567959160299999</c:v>
                </c:pt>
                <c:pt idx="39">
                  <c:v>25.016026225499999</c:v>
                </c:pt>
                <c:pt idx="40">
                  <c:v>22.152146392399999</c:v>
                </c:pt>
                <c:pt idx="41">
                  <c:v>20.475335300000001</c:v>
                </c:pt>
                <c:pt idx="42">
                  <c:v>15.3675233155</c:v>
                </c:pt>
                <c:pt idx="43">
                  <c:v>16.990035750299999</c:v>
                </c:pt>
                <c:pt idx="44">
                  <c:v>20.418479813800001</c:v>
                </c:pt>
                <c:pt idx="45">
                  <c:v>33.503868802100001</c:v>
                </c:pt>
                <c:pt idx="46">
                  <c:v>20.044338560300002</c:v>
                </c:pt>
                <c:pt idx="47">
                  <c:v>16.2638147561</c:v>
                </c:pt>
                <c:pt idx="48">
                  <c:v>22.672685957399999</c:v>
                </c:pt>
                <c:pt idx="49">
                  <c:v>27.259209226300001</c:v>
                </c:pt>
                <c:pt idx="50">
                  <c:v>29.621751812799999</c:v>
                </c:pt>
                <c:pt idx="51">
                  <c:v>26.1163289313</c:v>
                </c:pt>
                <c:pt idx="52">
                  <c:v>20.277920699700001</c:v>
                </c:pt>
                <c:pt idx="53">
                  <c:v>40.387433761700002</c:v>
                </c:pt>
                <c:pt idx="54">
                  <c:v>17.553923545699998</c:v>
                </c:pt>
                <c:pt idx="55">
                  <c:v>25.5492298492</c:v>
                </c:pt>
                <c:pt idx="56">
                  <c:v>32.076409306000002</c:v>
                </c:pt>
                <c:pt idx="57">
                  <c:v>21.1818287093</c:v>
                </c:pt>
                <c:pt idx="58">
                  <c:v>23.9518021602</c:v>
                </c:pt>
                <c:pt idx="59">
                  <c:v>20.0633200734</c:v>
                </c:pt>
                <c:pt idx="60">
                  <c:v>19.124402808999999</c:v>
                </c:pt>
                <c:pt idx="61">
                  <c:v>24.694802654899998</c:v>
                </c:pt>
                <c:pt idx="62">
                  <c:v>24.110671215100002</c:v>
                </c:pt>
                <c:pt idx="63">
                  <c:v>22.849378825300001</c:v>
                </c:pt>
                <c:pt idx="64">
                  <c:v>16.3792821131</c:v>
                </c:pt>
                <c:pt idx="65">
                  <c:v>16.791072942500001</c:v>
                </c:pt>
                <c:pt idx="66">
                  <c:v>14.882889005999999</c:v>
                </c:pt>
                <c:pt idx="67">
                  <c:v>27.881609592</c:v>
                </c:pt>
                <c:pt idx="68">
                  <c:v>24.108644667</c:v>
                </c:pt>
                <c:pt idx="69">
                  <c:v>20.585215662500001</c:v>
                </c:pt>
                <c:pt idx="70">
                  <c:v>32.419950977200003</c:v>
                </c:pt>
                <c:pt idx="71">
                  <c:v>26.0245355092</c:v>
                </c:pt>
                <c:pt idx="72">
                  <c:v>27.974628676999998</c:v>
                </c:pt>
                <c:pt idx="73">
                  <c:v>22.947184655400001</c:v>
                </c:pt>
                <c:pt idx="74">
                  <c:v>31.7624829853</c:v>
                </c:pt>
                <c:pt idx="75">
                  <c:v>18.247164891600001</c:v>
                </c:pt>
                <c:pt idx="76">
                  <c:v>20.2343483951</c:v>
                </c:pt>
                <c:pt idx="77">
                  <c:v>17.975674253400001</c:v>
                </c:pt>
                <c:pt idx="78">
                  <c:v>24.3947749921</c:v>
                </c:pt>
                <c:pt idx="79">
                  <c:v>17.305875606299999</c:v>
                </c:pt>
                <c:pt idx="80">
                  <c:v>21.710960309099999</c:v>
                </c:pt>
                <c:pt idx="81">
                  <c:v>14.8793724669</c:v>
                </c:pt>
                <c:pt idx="82">
                  <c:v>22.148076632399999</c:v>
                </c:pt>
                <c:pt idx="83">
                  <c:v>16.680392906400002</c:v>
                </c:pt>
                <c:pt idx="84">
                  <c:v>40.537384233300003</c:v>
                </c:pt>
                <c:pt idx="85">
                  <c:v>18.373750809000001</c:v>
                </c:pt>
                <c:pt idx="86">
                  <c:v>25.220196464899999</c:v>
                </c:pt>
                <c:pt idx="87">
                  <c:v>15.5116106708</c:v>
                </c:pt>
                <c:pt idx="88">
                  <c:v>28.761441975</c:v>
                </c:pt>
                <c:pt idx="89">
                  <c:v>35.239604943700002</c:v>
                </c:pt>
                <c:pt idx="90">
                  <c:v>35.376220532799998</c:v>
                </c:pt>
                <c:pt idx="91">
                  <c:v>18.144493772400001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D5-C040-BEA9-EBD8CFDA2EC8}"/>
            </c:ext>
          </c:extLst>
        </c:ser>
        <c:ser>
          <c:idx val="9"/>
          <c:order val="2"/>
          <c:tx>
            <c:strRef>
              <c:f>Plot!$D$1</c:f>
              <c:strCache>
                <c:ptCount val="1"/>
                <c:pt idx="0">
                  <c:v>Linear1 Model</c:v>
                </c:pt>
              </c:strCache>
            </c:strRef>
          </c:tx>
          <c:marker>
            <c:symbol val="none"/>
          </c:marker>
          <c:val>
            <c:numRef>
              <c:f>Plot!$D$2:$D$93</c:f>
              <c:numCache>
                <c:formatCode>General</c:formatCode>
                <c:ptCount val="92"/>
                <c:pt idx="0">
                  <c:v>35.5231621414</c:v>
                </c:pt>
                <c:pt idx="1">
                  <c:v>23.618037382000001</c:v>
                </c:pt>
                <c:pt idx="2">
                  <c:v>22.211230495100001</c:v>
                </c:pt>
                <c:pt idx="3">
                  <c:v>24.901646318499999</c:v>
                </c:pt>
                <c:pt idx="4">
                  <c:v>26.671058079600002</c:v>
                </c:pt>
                <c:pt idx="5">
                  <c:v>23.911320447000001</c:v>
                </c:pt>
                <c:pt idx="6">
                  <c:v>21.9072610459</c:v>
                </c:pt>
                <c:pt idx="7">
                  <c:v>22.918390001700001</c:v>
                </c:pt>
                <c:pt idx="8">
                  <c:v>19.573026136999999</c:v>
                </c:pt>
                <c:pt idx="9">
                  <c:v>16.749669324100001</c:v>
                </c:pt>
                <c:pt idx="10">
                  <c:v>22.058775895499998</c:v>
                </c:pt>
                <c:pt idx="11">
                  <c:v>18.070029585</c:v>
                </c:pt>
                <c:pt idx="12">
                  <c:v>33.107252399499998</c:v>
                </c:pt>
                <c:pt idx="13">
                  <c:v>21.176330500999999</c:v>
                </c:pt>
                <c:pt idx="14">
                  <c:v>14.852894794199999</c:v>
                </c:pt>
                <c:pt idx="15">
                  <c:v>21.9383123056</c:v>
                </c:pt>
                <c:pt idx="16">
                  <c:v>20.3782716437</c:v>
                </c:pt>
                <c:pt idx="17">
                  <c:v>26.079390451799998</c:v>
                </c:pt>
                <c:pt idx="18">
                  <c:v>29.068905439400002</c:v>
                </c:pt>
                <c:pt idx="19">
                  <c:v>27.130822409299999</c:v>
                </c:pt>
                <c:pt idx="20">
                  <c:v>21.531399151199999</c:v>
                </c:pt>
                <c:pt idx="21">
                  <c:v>20.1855189023</c:v>
                </c:pt>
                <c:pt idx="22">
                  <c:v>22.8460976177</c:v>
                </c:pt>
                <c:pt idx="23">
                  <c:v>18.9178126427</c:v>
                </c:pt>
                <c:pt idx="24">
                  <c:v>13.317188997400001</c:v>
                </c:pt>
                <c:pt idx="25">
                  <c:v>16.325263102800001</c:v>
                </c:pt>
                <c:pt idx="26">
                  <c:v>28.454630172600002</c:v>
                </c:pt>
                <c:pt idx="27">
                  <c:v>25.8306499288</c:v>
                </c:pt>
                <c:pt idx="28">
                  <c:v>20.067407790400001</c:v>
                </c:pt>
                <c:pt idx="29">
                  <c:v>19.8772752681</c:v>
                </c:pt>
                <c:pt idx="30">
                  <c:v>17.982479258000001</c:v>
                </c:pt>
                <c:pt idx="31">
                  <c:v>18.963512486300001</c:v>
                </c:pt>
                <c:pt idx="32">
                  <c:v>23.115243068000002</c:v>
                </c:pt>
                <c:pt idx="33">
                  <c:v>18.302554411500001</c:v>
                </c:pt>
                <c:pt idx="34">
                  <c:v>12.229774836300001</c:v>
                </c:pt>
                <c:pt idx="35">
                  <c:v>17.427656843000001</c:v>
                </c:pt>
                <c:pt idx="36">
                  <c:v>12.887343471699999</c:v>
                </c:pt>
                <c:pt idx="37">
                  <c:v>15.649953267700001</c:v>
                </c:pt>
                <c:pt idx="38">
                  <c:v>22.581716120300001</c:v>
                </c:pt>
                <c:pt idx="39">
                  <c:v>25.029494728500001</c:v>
                </c:pt>
                <c:pt idx="40">
                  <c:v>22.162806309699999</c:v>
                </c:pt>
                <c:pt idx="41">
                  <c:v>20.493741435099999</c:v>
                </c:pt>
                <c:pt idx="42">
                  <c:v>15.379482940100001</c:v>
                </c:pt>
                <c:pt idx="43">
                  <c:v>16.998673630100001</c:v>
                </c:pt>
                <c:pt idx="44">
                  <c:v>20.4263121368</c:v>
                </c:pt>
                <c:pt idx="45">
                  <c:v>33.510470041799998</c:v>
                </c:pt>
                <c:pt idx="46">
                  <c:v>20.054708743300001</c:v>
                </c:pt>
                <c:pt idx="47">
                  <c:v>16.283995881999999</c:v>
                </c:pt>
                <c:pt idx="48">
                  <c:v>22.692051667200001</c:v>
                </c:pt>
                <c:pt idx="49">
                  <c:v>27.268469571299999</c:v>
                </c:pt>
                <c:pt idx="50">
                  <c:v>29.6327519841</c:v>
                </c:pt>
                <c:pt idx="51">
                  <c:v>26.1237842472</c:v>
                </c:pt>
                <c:pt idx="52">
                  <c:v>20.286632362399999</c:v>
                </c:pt>
                <c:pt idx="53">
                  <c:v>40.396362226500003</c:v>
                </c:pt>
                <c:pt idx="54">
                  <c:v>17.572763863799999</c:v>
                </c:pt>
                <c:pt idx="55">
                  <c:v>25.574142846400001</c:v>
                </c:pt>
                <c:pt idx="56">
                  <c:v>32.084313397800003</c:v>
                </c:pt>
                <c:pt idx="57">
                  <c:v>21.1870489531</c:v>
                </c:pt>
                <c:pt idx="58">
                  <c:v>23.961652414500001</c:v>
                </c:pt>
                <c:pt idx="59">
                  <c:v>20.073940413199999</c:v>
                </c:pt>
                <c:pt idx="60">
                  <c:v>19.140864674900001</c:v>
                </c:pt>
                <c:pt idx="61">
                  <c:v>24.7021410682</c:v>
                </c:pt>
                <c:pt idx="62">
                  <c:v>24.123647624</c:v>
                </c:pt>
                <c:pt idx="63">
                  <c:v>22.8581828475</c:v>
                </c:pt>
                <c:pt idx="64">
                  <c:v>16.3879878929</c:v>
                </c:pt>
                <c:pt idx="65">
                  <c:v>16.800227077100001</c:v>
                </c:pt>
                <c:pt idx="66">
                  <c:v>14.896689361</c:v>
                </c:pt>
                <c:pt idx="67">
                  <c:v>27.904547299600001</c:v>
                </c:pt>
                <c:pt idx="68">
                  <c:v>24.1142964364</c:v>
                </c:pt>
                <c:pt idx="69">
                  <c:v>20.5963619678</c:v>
                </c:pt>
                <c:pt idx="70">
                  <c:v>32.4291661026</c:v>
                </c:pt>
                <c:pt idx="71">
                  <c:v>26.036125913500001</c:v>
                </c:pt>
                <c:pt idx="72">
                  <c:v>27.9835491712</c:v>
                </c:pt>
                <c:pt idx="73">
                  <c:v>22.957036016499998</c:v>
                </c:pt>
                <c:pt idx="74">
                  <c:v>31.777423671499999</c:v>
                </c:pt>
                <c:pt idx="75">
                  <c:v>18.257432011900001</c:v>
                </c:pt>
                <c:pt idx="76">
                  <c:v>20.253360878500001</c:v>
                </c:pt>
                <c:pt idx="77">
                  <c:v>17.979988342799999</c:v>
                </c:pt>
                <c:pt idx="78">
                  <c:v>24.408407914800001</c:v>
                </c:pt>
                <c:pt idx="79">
                  <c:v>17.324034249</c:v>
                </c:pt>
                <c:pt idx="80">
                  <c:v>21.728432146399999</c:v>
                </c:pt>
                <c:pt idx="81">
                  <c:v>14.884037989699999</c:v>
                </c:pt>
                <c:pt idx="82">
                  <c:v>22.161056084999998</c:v>
                </c:pt>
                <c:pt idx="83">
                  <c:v>16.701453347899999</c:v>
                </c:pt>
                <c:pt idx="84">
                  <c:v>40.543833707200001</c:v>
                </c:pt>
                <c:pt idx="85">
                  <c:v>18.392458385000001</c:v>
                </c:pt>
                <c:pt idx="86">
                  <c:v>25.234081789600001</c:v>
                </c:pt>
                <c:pt idx="87">
                  <c:v>15.518917077499999</c:v>
                </c:pt>
                <c:pt idx="88">
                  <c:v>28.771153135500001</c:v>
                </c:pt>
                <c:pt idx="89">
                  <c:v>35.257471087799999</c:v>
                </c:pt>
                <c:pt idx="90">
                  <c:v>35.3887064774</c:v>
                </c:pt>
                <c:pt idx="91">
                  <c:v>18.163617911799999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D5-C040-BEA9-EBD8CFDA2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6447679"/>
        <c:axId val="871785359"/>
      </c:lineChart>
      <c:catAx>
        <c:axId val="1126447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785359"/>
        <c:crosses val="autoZero"/>
        <c:auto val="1"/>
        <c:lblAlgn val="ctr"/>
        <c:lblOffset val="100"/>
        <c:noMultiLvlLbl val="0"/>
      </c:catAx>
      <c:valAx>
        <c:axId val="87178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44767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Plot!$A$1</c:f>
              <c:strCache>
                <c:ptCount val="1"/>
                <c:pt idx="0">
                  <c:v>PCV after donation</c:v>
                </c:pt>
              </c:strCache>
            </c:strRef>
          </c:tx>
          <c:marker>
            <c:symbol val="none"/>
          </c:marker>
          <c:val>
            <c:numRef>
              <c:f>Plot!$A$2:$A$93</c:f>
              <c:numCache>
                <c:formatCode>General</c:formatCode>
                <c:ptCount val="92"/>
                <c:pt idx="0">
                  <c:v>38</c:v>
                </c:pt>
                <c:pt idx="1">
                  <c:v>30</c:v>
                </c:pt>
                <c:pt idx="2">
                  <c:v>21.6</c:v>
                </c:pt>
                <c:pt idx="3">
                  <c:v>28</c:v>
                </c:pt>
                <c:pt idx="4">
                  <c:v>31</c:v>
                </c:pt>
                <c:pt idx="5">
                  <c:v>24.3</c:v>
                </c:pt>
                <c:pt idx="6">
                  <c:v>21.7</c:v>
                </c:pt>
                <c:pt idx="7">
                  <c:v>29</c:v>
                </c:pt>
                <c:pt idx="8">
                  <c:v>15.6</c:v>
                </c:pt>
                <c:pt idx="9">
                  <c:v>11.2</c:v>
                </c:pt>
                <c:pt idx="10">
                  <c:v>19.7</c:v>
                </c:pt>
                <c:pt idx="11">
                  <c:v>15</c:v>
                </c:pt>
                <c:pt idx="12">
                  <c:v>47.8</c:v>
                </c:pt>
                <c:pt idx="13">
                  <c:v>32.4</c:v>
                </c:pt>
                <c:pt idx="14">
                  <c:v>14.8</c:v>
                </c:pt>
                <c:pt idx="15">
                  <c:v>18.399999999999999</c:v>
                </c:pt>
                <c:pt idx="16">
                  <c:v>18</c:v>
                </c:pt>
                <c:pt idx="17">
                  <c:v>20.5</c:v>
                </c:pt>
                <c:pt idx="18">
                  <c:v>24</c:v>
                </c:pt>
                <c:pt idx="19">
                  <c:v>17</c:v>
                </c:pt>
                <c:pt idx="20">
                  <c:v>16</c:v>
                </c:pt>
                <c:pt idx="21">
                  <c:v>22</c:v>
                </c:pt>
                <c:pt idx="22">
                  <c:v>23.6</c:v>
                </c:pt>
                <c:pt idx="23">
                  <c:v>15.1</c:v>
                </c:pt>
                <c:pt idx="24">
                  <c:v>7.6</c:v>
                </c:pt>
                <c:pt idx="25">
                  <c:v>12.3</c:v>
                </c:pt>
                <c:pt idx="26">
                  <c:v>36.700000000000003</c:v>
                </c:pt>
                <c:pt idx="27">
                  <c:v>23.5</c:v>
                </c:pt>
                <c:pt idx="28">
                  <c:v>26.5</c:v>
                </c:pt>
                <c:pt idx="29">
                  <c:v>17.899999999999999</c:v>
                </c:pt>
                <c:pt idx="30">
                  <c:v>17</c:v>
                </c:pt>
                <c:pt idx="31">
                  <c:v>24.4</c:v>
                </c:pt>
                <c:pt idx="32">
                  <c:v>22.7</c:v>
                </c:pt>
                <c:pt idx="33">
                  <c:v>20</c:v>
                </c:pt>
                <c:pt idx="34">
                  <c:v>13.4</c:v>
                </c:pt>
                <c:pt idx="35">
                  <c:v>18.7</c:v>
                </c:pt>
                <c:pt idx="36">
                  <c:v>19.5</c:v>
                </c:pt>
                <c:pt idx="37">
                  <c:v>9.6999999999999993</c:v>
                </c:pt>
                <c:pt idx="38">
                  <c:v>17</c:v>
                </c:pt>
                <c:pt idx="39">
                  <c:v>27.5</c:v>
                </c:pt>
                <c:pt idx="40">
                  <c:v>20.2</c:v>
                </c:pt>
                <c:pt idx="41">
                  <c:v>19.5</c:v>
                </c:pt>
                <c:pt idx="42">
                  <c:v>20.100000000000001</c:v>
                </c:pt>
                <c:pt idx="43">
                  <c:v>17.3</c:v>
                </c:pt>
                <c:pt idx="44">
                  <c:v>16.7</c:v>
                </c:pt>
                <c:pt idx="45">
                  <c:v>28.8</c:v>
                </c:pt>
                <c:pt idx="46">
                  <c:v>20.6</c:v>
                </c:pt>
                <c:pt idx="47">
                  <c:v>21.6</c:v>
                </c:pt>
                <c:pt idx="48">
                  <c:v>25.2</c:v>
                </c:pt>
                <c:pt idx="49">
                  <c:v>19</c:v>
                </c:pt>
                <c:pt idx="50">
                  <c:v>27.1</c:v>
                </c:pt>
                <c:pt idx="51">
                  <c:v>31.5</c:v>
                </c:pt>
                <c:pt idx="52">
                  <c:v>17</c:v>
                </c:pt>
                <c:pt idx="53">
                  <c:v>37.4</c:v>
                </c:pt>
                <c:pt idx="54">
                  <c:v>16</c:v>
                </c:pt>
                <c:pt idx="55">
                  <c:v>40</c:v>
                </c:pt>
                <c:pt idx="56">
                  <c:v>18.5</c:v>
                </c:pt>
                <c:pt idx="57">
                  <c:v>21.1</c:v>
                </c:pt>
                <c:pt idx="58">
                  <c:v>19</c:v>
                </c:pt>
                <c:pt idx="59">
                  <c:v>18.600000000000001</c:v>
                </c:pt>
                <c:pt idx="60">
                  <c:v>21.7</c:v>
                </c:pt>
                <c:pt idx="61">
                  <c:v>30.1</c:v>
                </c:pt>
                <c:pt idx="62">
                  <c:v>19.100000000000001</c:v>
                </c:pt>
                <c:pt idx="63">
                  <c:v>15.7</c:v>
                </c:pt>
                <c:pt idx="64">
                  <c:v>16.100000000000001</c:v>
                </c:pt>
                <c:pt idx="65">
                  <c:v>13.6</c:v>
                </c:pt>
                <c:pt idx="66">
                  <c:v>14.6</c:v>
                </c:pt>
                <c:pt idx="67">
                  <c:v>41</c:v>
                </c:pt>
                <c:pt idx="68">
                  <c:v>22.4</c:v>
                </c:pt>
                <c:pt idx="69">
                  <c:v>15.2</c:v>
                </c:pt>
                <c:pt idx="70">
                  <c:v>37</c:v>
                </c:pt>
                <c:pt idx="71">
                  <c:v>23</c:v>
                </c:pt>
                <c:pt idx="72">
                  <c:v>25.6</c:v>
                </c:pt>
                <c:pt idx="73">
                  <c:v>27.9</c:v>
                </c:pt>
                <c:pt idx="74">
                  <c:v>23.9</c:v>
                </c:pt>
                <c:pt idx="75">
                  <c:v>17</c:v>
                </c:pt>
                <c:pt idx="76">
                  <c:v>22.8</c:v>
                </c:pt>
                <c:pt idx="77">
                  <c:v>21.7</c:v>
                </c:pt>
                <c:pt idx="78">
                  <c:v>30</c:v>
                </c:pt>
                <c:pt idx="79">
                  <c:v>27</c:v>
                </c:pt>
                <c:pt idx="80">
                  <c:v>20.5</c:v>
                </c:pt>
                <c:pt idx="81">
                  <c:v>19</c:v>
                </c:pt>
                <c:pt idx="82">
                  <c:v>17</c:v>
                </c:pt>
                <c:pt idx="83">
                  <c:v>18.3</c:v>
                </c:pt>
                <c:pt idx="84">
                  <c:v>28.7</c:v>
                </c:pt>
                <c:pt idx="85">
                  <c:v>16.2</c:v>
                </c:pt>
                <c:pt idx="86">
                  <c:v>28.9</c:v>
                </c:pt>
                <c:pt idx="87">
                  <c:v>18.600000000000001</c:v>
                </c:pt>
                <c:pt idx="88">
                  <c:v>31.2</c:v>
                </c:pt>
                <c:pt idx="89">
                  <c:v>35.4</c:v>
                </c:pt>
                <c:pt idx="90">
                  <c:v>37.700000000000003</c:v>
                </c:pt>
                <c:pt idx="91">
                  <c:v>16.100000000000001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CB-0A46-B954-DC8B7BFC09E2}"/>
            </c:ext>
          </c:extLst>
        </c:ser>
        <c:ser>
          <c:idx val="10"/>
          <c:order val="1"/>
          <c:tx>
            <c:strRef>
              <c:f>Plot!$E$1</c:f>
              <c:strCache>
                <c:ptCount val="1"/>
                <c:pt idx="0">
                  <c:v>Neural</c:v>
                </c:pt>
              </c:strCache>
            </c:strRef>
          </c:tx>
          <c:marker>
            <c:symbol val="none"/>
          </c:marker>
          <c:val>
            <c:numRef>
              <c:f>Plot!$E$2:$E$93</c:f>
              <c:numCache>
                <c:formatCode>General</c:formatCode>
                <c:ptCount val="92"/>
                <c:pt idx="0">
                  <c:v>31.329944701399999</c:v>
                </c:pt>
                <c:pt idx="1">
                  <c:v>23.478728504999999</c:v>
                </c:pt>
                <c:pt idx="2">
                  <c:v>22.667566346899999</c:v>
                </c:pt>
                <c:pt idx="3">
                  <c:v>25.347394352199998</c:v>
                </c:pt>
                <c:pt idx="4">
                  <c:v>25.632572673199999</c:v>
                </c:pt>
                <c:pt idx="5">
                  <c:v>24.000850611000001</c:v>
                </c:pt>
                <c:pt idx="6">
                  <c:v>22.688075171099999</c:v>
                </c:pt>
                <c:pt idx="7">
                  <c:v>23.023756573099998</c:v>
                </c:pt>
                <c:pt idx="8">
                  <c:v>21.3674615125</c:v>
                </c:pt>
                <c:pt idx="9">
                  <c:v>19.320343988699999</c:v>
                </c:pt>
                <c:pt idx="10">
                  <c:v>22.774711404800001</c:v>
                </c:pt>
                <c:pt idx="11">
                  <c:v>20.2171868832</c:v>
                </c:pt>
                <c:pt idx="12">
                  <c:v>29.135169365100001</c:v>
                </c:pt>
                <c:pt idx="13">
                  <c:v>21.8663675066</c:v>
                </c:pt>
                <c:pt idx="14">
                  <c:v>17.933933807500001</c:v>
                </c:pt>
                <c:pt idx="15">
                  <c:v>22.5699624298</c:v>
                </c:pt>
                <c:pt idx="16">
                  <c:v>22.172607159999998</c:v>
                </c:pt>
                <c:pt idx="17">
                  <c:v>25.744007721399999</c:v>
                </c:pt>
                <c:pt idx="18">
                  <c:v>27.4085412811</c:v>
                </c:pt>
                <c:pt idx="19">
                  <c:v>25.569913619299999</c:v>
                </c:pt>
                <c:pt idx="20">
                  <c:v>22.5379230297</c:v>
                </c:pt>
                <c:pt idx="21">
                  <c:v>21.985339755799998</c:v>
                </c:pt>
                <c:pt idx="22">
                  <c:v>22.768701294300001</c:v>
                </c:pt>
                <c:pt idx="23">
                  <c:v>20.851902364200001</c:v>
                </c:pt>
                <c:pt idx="24">
                  <c:v>16.968358489100002</c:v>
                </c:pt>
                <c:pt idx="25">
                  <c:v>18.988282881</c:v>
                </c:pt>
                <c:pt idx="26">
                  <c:v>26.557960659900001</c:v>
                </c:pt>
                <c:pt idx="27">
                  <c:v>25.473205430699998</c:v>
                </c:pt>
                <c:pt idx="28">
                  <c:v>20.7289117254</c:v>
                </c:pt>
                <c:pt idx="29">
                  <c:v>20.233767883799999</c:v>
                </c:pt>
                <c:pt idx="30">
                  <c:v>19.9236769215</c:v>
                </c:pt>
                <c:pt idx="31">
                  <c:v>20.808281006600001</c:v>
                </c:pt>
                <c:pt idx="32">
                  <c:v>23.782998300599999</c:v>
                </c:pt>
                <c:pt idx="33">
                  <c:v>20.248449669100001</c:v>
                </c:pt>
                <c:pt idx="34">
                  <c:v>15.548168995599999</c:v>
                </c:pt>
                <c:pt idx="35">
                  <c:v>19.7782314751</c:v>
                </c:pt>
                <c:pt idx="36">
                  <c:v>16.235455843499999</c:v>
                </c:pt>
                <c:pt idx="37">
                  <c:v>18.972297492900001</c:v>
                </c:pt>
                <c:pt idx="38">
                  <c:v>22.839577719899999</c:v>
                </c:pt>
                <c:pt idx="39">
                  <c:v>23.686018257099999</c:v>
                </c:pt>
                <c:pt idx="40">
                  <c:v>23.047274570300001</c:v>
                </c:pt>
                <c:pt idx="41">
                  <c:v>21.9447978852</c:v>
                </c:pt>
                <c:pt idx="42">
                  <c:v>18.368160532499999</c:v>
                </c:pt>
                <c:pt idx="43">
                  <c:v>19.168835405399999</c:v>
                </c:pt>
                <c:pt idx="44">
                  <c:v>20.940667358500001</c:v>
                </c:pt>
                <c:pt idx="45">
                  <c:v>28.692418909299999</c:v>
                </c:pt>
                <c:pt idx="46">
                  <c:v>21.193106591900001</c:v>
                </c:pt>
                <c:pt idx="47">
                  <c:v>18.4923518883</c:v>
                </c:pt>
                <c:pt idx="48">
                  <c:v>22.142779940499999</c:v>
                </c:pt>
                <c:pt idx="49">
                  <c:v>26.520988072000002</c:v>
                </c:pt>
                <c:pt idx="50">
                  <c:v>27.839422592599998</c:v>
                </c:pt>
                <c:pt idx="51">
                  <c:v>25.680789225200002</c:v>
                </c:pt>
                <c:pt idx="52">
                  <c:v>21.4431908665</c:v>
                </c:pt>
                <c:pt idx="53">
                  <c:v>32.715256304199997</c:v>
                </c:pt>
                <c:pt idx="54">
                  <c:v>19.8455350033</c:v>
                </c:pt>
                <c:pt idx="55">
                  <c:v>24.2486309411</c:v>
                </c:pt>
                <c:pt idx="56">
                  <c:v>26.525725415499998</c:v>
                </c:pt>
                <c:pt idx="57">
                  <c:v>22.6171233275</c:v>
                </c:pt>
                <c:pt idx="58">
                  <c:v>24.272744605100002</c:v>
                </c:pt>
                <c:pt idx="59">
                  <c:v>21.6134261706</c:v>
                </c:pt>
                <c:pt idx="60">
                  <c:v>20.259342410999999</c:v>
                </c:pt>
                <c:pt idx="61">
                  <c:v>24.603410447000002</c:v>
                </c:pt>
                <c:pt idx="62">
                  <c:v>22.491532363400001</c:v>
                </c:pt>
                <c:pt idx="63">
                  <c:v>23.6043212465</c:v>
                </c:pt>
                <c:pt idx="64">
                  <c:v>19.057984096199998</c:v>
                </c:pt>
                <c:pt idx="65">
                  <c:v>19.456652709499998</c:v>
                </c:pt>
                <c:pt idx="66">
                  <c:v>17.241820281399999</c:v>
                </c:pt>
                <c:pt idx="67">
                  <c:v>26.063560476999999</c:v>
                </c:pt>
                <c:pt idx="68">
                  <c:v>24.510873198199999</c:v>
                </c:pt>
                <c:pt idx="69">
                  <c:v>21.9768857171</c:v>
                </c:pt>
                <c:pt idx="70">
                  <c:v>29.495237661600001</c:v>
                </c:pt>
                <c:pt idx="71">
                  <c:v>25.003677982100001</c:v>
                </c:pt>
                <c:pt idx="72">
                  <c:v>26.4841680854</c:v>
                </c:pt>
                <c:pt idx="73">
                  <c:v>23.461638055600002</c:v>
                </c:pt>
                <c:pt idx="74">
                  <c:v>28.3006585979</c:v>
                </c:pt>
                <c:pt idx="75">
                  <c:v>19.8745930579</c:v>
                </c:pt>
                <c:pt idx="76">
                  <c:v>20.881228693699999</c:v>
                </c:pt>
                <c:pt idx="77">
                  <c:v>20.434265737200001</c:v>
                </c:pt>
                <c:pt idx="78">
                  <c:v>24.350864647800002</c:v>
                </c:pt>
                <c:pt idx="79">
                  <c:v>19.791067293299999</c:v>
                </c:pt>
                <c:pt idx="80">
                  <c:v>22.479557060800001</c:v>
                </c:pt>
                <c:pt idx="81">
                  <c:v>18.187511336099998</c:v>
                </c:pt>
                <c:pt idx="82">
                  <c:v>22.999554561699998</c:v>
                </c:pt>
                <c:pt idx="83">
                  <c:v>19.375756835699999</c:v>
                </c:pt>
                <c:pt idx="84">
                  <c:v>30.927515284599998</c:v>
                </c:pt>
                <c:pt idx="85">
                  <c:v>20.3846283982</c:v>
                </c:pt>
                <c:pt idx="86">
                  <c:v>24.545688026400001</c:v>
                </c:pt>
                <c:pt idx="87">
                  <c:v>17.547282254599999</c:v>
                </c:pt>
                <c:pt idx="88">
                  <c:v>27.298016576999999</c:v>
                </c:pt>
                <c:pt idx="89">
                  <c:v>30.402055265000001</c:v>
                </c:pt>
                <c:pt idx="90">
                  <c:v>27.313083677200002</c:v>
                </c:pt>
                <c:pt idx="91">
                  <c:v>20.2836943786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CB-0A46-B954-DC8B7BFC09E2}"/>
            </c:ext>
          </c:extLst>
        </c:ser>
        <c:ser>
          <c:idx val="11"/>
          <c:order val="2"/>
          <c:tx>
            <c:strRef>
              <c:f>Plot!$F$1</c:f>
              <c:strCache>
                <c:ptCount val="1"/>
                <c:pt idx="0">
                  <c:v>Nerual 1 Model</c:v>
                </c:pt>
              </c:strCache>
            </c:strRef>
          </c:tx>
          <c:marker>
            <c:symbol val="none"/>
          </c:marker>
          <c:val>
            <c:numRef>
              <c:f>Plot!$F$2:$F$93</c:f>
              <c:numCache>
                <c:formatCode>General</c:formatCode>
                <c:ptCount val="92"/>
                <c:pt idx="0">
                  <c:v>30.895660819100002</c:v>
                </c:pt>
                <c:pt idx="1">
                  <c:v>23.8996522815</c:v>
                </c:pt>
                <c:pt idx="2">
                  <c:v>22.893497578000002</c:v>
                </c:pt>
                <c:pt idx="3">
                  <c:v>24.064613877399999</c:v>
                </c:pt>
                <c:pt idx="4">
                  <c:v>25.991466125599999</c:v>
                </c:pt>
                <c:pt idx="5">
                  <c:v>23.929073561700001</c:v>
                </c:pt>
                <c:pt idx="6">
                  <c:v>22.640921422000002</c:v>
                </c:pt>
                <c:pt idx="7">
                  <c:v>23.590216959399999</c:v>
                </c:pt>
                <c:pt idx="8">
                  <c:v>21.0859277779</c:v>
                </c:pt>
                <c:pt idx="9">
                  <c:v>19.368471269</c:v>
                </c:pt>
                <c:pt idx="10">
                  <c:v>22.8157266469</c:v>
                </c:pt>
                <c:pt idx="11">
                  <c:v>19.833351313200001</c:v>
                </c:pt>
                <c:pt idx="12">
                  <c:v>29.510287397399999</c:v>
                </c:pt>
                <c:pt idx="13">
                  <c:v>21.585647056300001</c:v>
                </c:pt>
                <c:pt idx="14">
                  <c:v>17.721396814999999</c:v>
                </c:pt>
                <c:pt idx="15">
                  <c:v>22.791995119700001</c:v>
                </c:pt>
                <c:pt idx="16">
                  <c:v>21.7774151329</c:v>
                </c:pt>
                <c:pt idx="17">
                  <c:v>25.302746705699999</c:v>
                </c:pt>
                <c:pt idx="18">
                  <c:v>27.075679826599998</c:v>
                </c:pt>
                <c:pt idx="19">
                  <c:v>26.5783251935</c:v>
                </c:pt>
                <c:pt idx="20">
                  <c:v>22.3878552979</c:v>
                </c:pt>
                <c:pt idx="21">
                  <c:v>21.3773632063</c:v>
                </c:pt>
                <c:pt idx="22">
                  <c:v>22.865616364899999</c:v>
                </c:pt>
                <c:pt idx="23">
                  <c:v>20.944026359799999</c:v>
                </c:pt>
                <c:pt idx="24">
                  <c:v>17.034531017999999</c:v>
                </c:pt>
                <c:pt idx="25">
                  <c:v>18.9325306904</c:v>
                </c:pt>
                <c:pt idx="26">
                  <c:v>26.437341948299999</c:v>
                </c:pt>
                <c:pt idx="27">
                  <c:v>25.4996581525</c:v>
                </c:pt>
                <c:pt idx="28">
                  <c:v>20.801502983300001</c:v>
                </c:pt>
                <c:pt idx="29">
                  <c:v>20.3064692425</c:v>
                </c:pt>
                <c:pt idx="30">
                  <c:v>19.891134739000002</c:v>
                </c:pt>
                <c:pt idx="31">
                  <c:v>20.7531234012</c:v>
                </c:pt>
                <c:pt idx="32">
                  <c:v>23.7411509157</c:v>
                </c:pt>
                <c:pt idx="33">
                  <c:v>20.288767321000002</c:v>
                </c:pt>
                <c:pt idx="34">
                  <c:v>15.564054669200001</c:v>
                </c:pt>
                <c:pt idx="35">
                  <c:v>19.7778717222</c:v>
                </c:pt>
                <c:pt idx="36">
                  <c:v>16.198995631999999</c:v>
                </c:pt>
                <c:pt idx="37">
                  <c:v>19.072170029900001</c:v>
                </c:pt>
                <c:pt idx="38">
                  <c:v>22.899822904499999</c:v>
                </c:pt>
                <c:pt idx="39">
                  <c:v>23.794273490999998</c:v>
                </c:pt>
                <c:pt idx="40">
                  <c:v>23.080610870400001</c:v>
                </c:pt>
                <c:pt idx="41">
                  <c:v>22.013156936600002</c:v>
                </c:pt>
                <c:pt idx="42">
                  <c:v>18.389065545299999</c:v>
                </c:pt>
                <c:pt idx="43">
                  <c:v>19.152253959999999</c:v>
                </c:pt>
                <c:pt idx="44">
                  <c:v>21.062796394799999</c:v>
                </c:pt>
                <c:pt idx="45">
                  <c:v>28.689369424100001</c:v>
                </c:pt>
                <c:pt idx="46">
                  <c:v>21.150759889700002</c:v>
                </c:pt>
                <c:pt idx="47">
                  <c:v>18.5952700122</c:v>
                </c:pt>
                <c:pt idx="48">
                  <c:v>22.195998096</c:v>
                </c:pt>
                <c:pt idx="49">
                  <c:v>26.454201000600001</c:v>
                </c:pt>
                <c:pt idx="50">
                  <c:v>27.837133689000002</c:v>
                </c:pt>
                <c:pt idx="51">
                  <c:v>25.685967973099999</c:v>
                </c:pt>
                <c:pt idx="52">
                  <c:v>21.490459677</c:v>
                </c:pt>
                <c:pt idx="53">
                  <c:v>32.6237963337</c:v>
                </c:pt>
                <c:pt idx="54">
                  <c:v>19.9527580687</c:v>
                </c:pt>
                <c:pt idx="55">
                  <c:v>24.2439954068</c:v>
                </c:pt>
                <c:pt idx="56">
                  <c:v>26.4708287632</c:v>
                </c:pt>
                <c:pt idx="57">
                  <c:v>22.551731158100001</c:v>
                </c:pt>
                <c:pt idx="58">
                  <c:v>24.227220896599999</c:v>
                </c:pt>
                <c:pt idx="59">
                  <c:v>21.596993102900001</c:v>
                </c:pt>
                <c:pt idx="60">
                  <c:v>20.342171038899998</c:v>
                </c:pt>
                <c:pt idx="61">
                  <c:v>24.566825119000001</c:v>
                </c:pt>
                <c:pt idx="62">
                  <c:v>22.539802346799998</c:v>
                </c:pt>
                <c:pt idx="63">
                  <c:v>23.542936387000001</c:v>
                </c:pt>
                <c:pt idx="64">
                  <c:v>19.0677095468</c:v>
                </c:pt>
                <c:pt idx="65">
                  <c:v>19.403488300300001</c:v>
                </c:pt>
                <c:pt idx="66">
                  <c:v>17.385423479100002</c:v>
                </c:pt>
                <c:pt idx="67">
                  <c:v>26.095018822</c:v>
                </c:pt>
                <c:pt idx="68">
                  <c:v>24.388745907499999</c:v>
                </c:pt>
                <c:pt idx="69">
                  <c:v>22.003440494399999</c:v>
                </c:pt>
                <c:pt idx="70">
                  <c:v>29.542036389500002</c:v>
                </c:pt>
                <c:pt idx="71">
                  <c:v>24.876528498500001</c:v>
                </c:pt>
                <c:pt idx="72">
                  <c:v>26.5184089338</c:v>
                </c:pt>
                <c:pt idx="73">
                  <c:v>23.483887637399999</c:v>
                </c:pt>
                <c:pt idx="74">
                  <c:v>28.390996993600002</c:v>
                </c:pt>
                <c:pt idx="75">
                  <c:v>19.957384587899998</c:v>
                </c:pt>
                <c:pt idx="76">
                  <c:v>20.945977085300001</c:v>
                </c:pt>
                <c:pt idx="77">
                  <c:v>20.313418653300001</c:v>
                </c:pt>
                <c:pt idx="78">
                  <c:v>24.468964565899999</c:v>
                </c:pt>
                <c:pt idx="79">
                  <c:v>19.826845145099998</c:v>
                </c:pt>
                <c:pt idx="80">
                  <c:v>22.595132972999998</c:v>
                </c:pt>
                <c:pt idx="81">
                  <c:v>18.1738028581</c:v>
                </c:pt>
                <c:pt idx="82">
                  <c:v>22.931467173200001</c:v>
                </c:pt>
                <c:pt idx="83">
                  <c:v>19.400646240099999</c:v>
                </c:pt>
                <c:pt idx="84">
                  <c:v>30.924663934600002</c:v>
                </c:pt>
                <c:pt idx="85">
                  <c:v>20.430737451500001</c:v>
                </c:pt>
                <c:pt idx="86">
                  <c:v>24.564446761100001</c:v>
                </c:pt>
                <c:pt idx="87">
                  <c:v>17.578762117899998</c:v>
                </c:pt>
                <c:pt idx="88">
                  <c:v>27.314189197099999</c:v>
                </c:pt>
                <c:pt idx="89">
                  <c:v>30.4067194866</c:v>
                </c:pt>
                <c:pt idx="90">
                  <c:v>27.430957171900001</c:v>
                </c:pt>
                <c:pt idx="91">
                  <c:v>20.370649462500001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CB-0A46-B954-DC8B7BFC0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6447679"/>
        <c:axId val="871785359"/>
      </c:lineChart>
      <c:catAx>
        <c:axId val="1126447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785359"/>
        <c:crosses val="autoZero"/>
        <c:auto val="1"/>
        <c:lblAlgn val="ctr"/>
        <c:lblOffset val="100"/>
        <c:noMultiLvlLbl val="0"/>
      </c:catAx>
      <c:valAx>
        <c:axId val="87178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44767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3</xdr:row>
      <xdr:rowOff>88900</xdr:rowOff>
    </xdr:from>
    <xdr:to>
      <xdr:col>16</xdr:col>
      <xdr:colOff>685800</xdr:colOff>
      <xdr:row>27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460AEE-8C9E-894D-9D00-29055D5B9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393700</xdr:colOff>
      <xdr:row>29</xdr:row>
      <xdr:rowOff>127000</xdr:rowOff>
    </xdr:from>
    <xdr:to>
      <xdr:col>16</xdr:col>
      <xdr:colOff>755650</xdr:colOff>
      <xdr:row>53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05F3B1-CBE6-8E42-A4B4-34C2D8929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457200</xdr:colOff>
      <xdr:row>55</xdr:row>
      <xdr:rowOff>25400</xdr:rowOff>
    </xdr:from>
    <xdr:to>
      <xdr:col>16</xdr:col>
      <xdr:colOff>819150</xdr:colOff>
      <xdr:row>78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0F998A-19F6-D74F-B6A2-D6FDC3AABD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"/>
  <sheetViews>
    <sheetView tabSelected="1" topLeftCell="B78" workbookViewId="0">
      <selection activeCell="M97" sqref="M97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10</v>
      </c>
      <c r="I1" t="s">
        <v>7</v>
      </c>
      <c r="K1" t="s">
        <v>6</v>
      </c>
      <c r="L1" t="s">
        <v>7</v>
      </c>
      <c r="N1" t="s">
        <v>8</v>
      </c>
      <c r="Q1" t="s">
        <v>14</v>
      </c>
      <c r="T1" t="s">
        <v>11</v>
      </c>
      <c r="W1" t="s">
        <v>13</v>
      </c>
      <c r="Z1" t="s">
        <v>12</v>
      </c>
    </row>
    <row r="2" spans="1:26" x14ac:dyDescent="0.2">
      <c r="A2">
        <v>11.5</v>
      </c>
      <c r="B2">
        <v>21</v>
      </c>
      <c r="C2">
        <v>59.9</v>
      </c>
      <c r="D2">
        <v>43.108019319999997</v>
      </c>
      <c r="E2">
        <v>382</v>
      </c>
      <c r="F2">
        <v>38</v>
      </c>
      <c r="H2">
        <v>36.044796986900003</v>
      </c>
      <c r="I2">
        <f>POWER(H2-F2,2)</f>
        <v>3.8228188224353059</v>
      </c>
      <c r="K2">
        <v>31.259395913199999</v>
      </c>
      <c r="L2">
        <f>POWER(K2-F2,2)</f>
        <v>45.43574345498488</v>
      </c>
      <c r="N2">
        <v>35.5231621414</v>
      </c>
      <c r="O2">
        <f>POWER(N2-F2,2)</f>
        <v>6.1347257777942321</v>
      </c>
      <c r="Q2">
        <v>34.498463854100002</v>
      </c>
      <c r="R2">
        <f>POWER(Q2-F2,2)</f>
        <v>12.260755381044209</v>
      </c>
      <c r="T2">
        <v>31.329944701399999</v>
      </c>
      <c r="U2">
        <f>POWER(T2-F2,2)</f>
        <v>44.489637686381954</v>
      </c>
      <c r="W2">
        <v>30.895660819100002</v>
      </c>
      <c r="X2">
        <f>POWER(W2-F2,2)</f>
        <v>50.471635197270864</v>
      </c>
      <c r="Z2">
        <f>POWER(D2-F2,2)</f>
        <v>26.091861373493231</v>
      </c>
    </row>
    <row r="3" spans="1:26" x14ac:dyDescent="0.2">
      <c r="A3">
        <v>6.3</v>
      </c>
      <c r="B3">
        <v>9.4</v>
      </c>
      <c r="C3">
        <v>60.3</v>
      </c>
      <c r="D3">
        <v>30</v>
      </c>
      <c r="E3">
        <v>300</v>
      </c>
      <c r="F3">
        <v>30</v>
      </c>
      <c r="H3">
        <v>23.381599742700001</v>
      </c>
      <c r="I3">
        <f t="shared" ref="I3:I66" si="0">POWER(H3-F3,2)</f>
        <v>43.803221965828698</v>
      </c>
      <c r="K3">
        <v>23.6291673154</v>
      </c>
      <c r="L3">
        <f t="shared" ref="L3:L23" si="1">POWER(K3-F3,2)</f>
        <v>40.58750909516764</v>
      </c>
      <c r="N3">
        <v>23.618037382000001</v>
      </c>
      <c r="O3">
        <f t="shared" ref="O3:O66" si="2">POWER(N3-F3,2)</f>
        <v>40.729446857549405</v>
      </c>
      <c r="Q3">
        <v>23.635056288299999</v>
      </c>
      <c r="R3">
        <f t="shared" ref="R3:R66" si="3">POWER(Q3-F3,2)</f>
        <v>40.512508453109376</v>
      </c>
      <c r="T3">
        <v>23.478728504999999</v>
      </c>
      <c r="U3">
        <f t="shared" ref="U3:U66" si="4">POWER(T3-F3,2)</f>
        <v>42.52698191149954</v>
      </c>
      <c r="W3">
        <v>23.8996522815</v>
      </c>
      <c r="X3">
        <f t="shared" ref="X3:X66" si="5">POWER(W3-F3,2)</f>
        <v>37.214242286608155</v>
      </c>
      <c r="Z3">
        <f t="shared" ref="Z3:Z66" si="6">POWER(D3-F3,2)</f>
        <v>0</v>
      </c>
    </row>
    <row r="4" spans="1:26" x14ac:dyDescent="0.2">
      <c r="A4">
        <v>17.100000000000001</v>
      </c>
      <c r="B4">
        <v>14.6</v>
      </c>
      <c r="C4">
        <v>39.700000000000003</v>
      </c>
      <c r="D4">
        <v>22.75152697</v>
      </c>
      <c r="E4">
        <v>316</v>
      </c>
      <c r="F4">
        <v>21.6</v>
      </c>
      <c r="H4">
        <v>22.056967744800001</v>
      </c>
      <c r="I4">
        <f t="shared" si="0"/>
        <v>0.20881951978759794</v>
      </c>
      <c r="K4">
        <v>20.226136731499999</v>
      </c>
      <c r="L4">
        <f t="shared" si="1"/>
        <v>1.8875002805335106</v>
      </c>
      <c r="N4">
        <v>22.211230495100001</v>
      </c>
      <c r="O4">
        <f t="shared" si="2"/>
        <v>0.37360271814019008</v>
      </c>
      <c r="Q4">
        <v>22.796911463699999</v>
      </c>
      <c r="R4">
        <f t="shared" si="3"/>
        <v>1.4325970519364706</v>
      </c>
      <c r="T4">
        <v>22.667566346899999</v>
      </c>
      <c r="U4">
        <f t="shared" si="4"/>
        <v>1.1396979050334066</v>
      </c>
      <c r="W4">
        <v>22.893497578000002</v>
      </c>
      <c r="X4">
        <f t="shared" si="5"/>
        <v>1.6731359842918667</v>
      </c>
      <c r="Z4">
        <f t="shared" si="6"/>
        <v>1.3260143626373786</v>
      </c>
    </row>
    <row r="5" spans="1:26" x14ac:dyDescent="0.2">
      <c r="A5">
        <v>23.4</v>
      </c>
      <c r="B5">
        <v>20</v>
      </c>
      <c r="C5">
        <v>55</v>
      </c>
      <c r="D5">
        <v>28</v>
      </c>
      <c r="E5">
        <v>200</v>
      </c>
      <c r="F5">
        <v>28</v>
      </c>
      <c r="H5">
        <v>25.684814363200001</v>
      </c>
      <c r="I5">
        <f t="shared" si="0"/>
        <v>5.3600845328450166</v>
      </c>
      <c r="K5">
        <v>31.554167186499999</v>
      </c>
      <c r="L5">
        <f t="shared" si="1"/>
        <v>12.632104389593319</v>
      </c>
      <c r="N5">
        <v>24.901646318499999</v>
      </c>
      <c r="O5">
        <f t="shared" si="2"/>
        <v>9.5997955356646081</v>
      </c>
      <c r="Q5">
        <v>25.628206819700001</v>
      </c>
      <c r="R5">
        <f t="shared" si="3"/>
        <v>5.6254028901175843</v>
      </c>
      <c r="T5">
        <v>25.347394352199998</v>
      </c>
      <c r="U5">
        <f t="shared" si="4"/>
        <v>7.0363167227404659</v>
      </c>
      <c r="W5">
        <v>24.064613877399999</v>
      </c>
      <c r="X5">
        <f t="shared" si="5"/>
        <v>15.487263933952667</v>
      </c>
      <c r="Z5">
        <f t="shared" si="6"/>
        <v>0</v>
      </c>
    </row>
    <row r="6" spans="1:26" x14ac:dyDescent="0.2">
      <c r="A6">
        <v>25</v>
      </c>
      <c r="B6">
        <v>18</v>
      </c>
      <c r="C6">
        <v>54</v>
      </c>
      <c r="D6">
        <v>30</v>
      </c>
      <c r="E6">
        <v>500</v>
      </c>
      <c r="F6">
        <v>31</v>
      </c>
      <c r="H6">
        <v>26.4290591647</v>
      </c>
      <c r="I6">
        <f t="shared" si="0"/>
        <v>20.893500119813062</v>
      </c>
      <c r="K6">
        <v>27.993901573999999</v>
      </c>
      <c r="L6">
        <f t="shared" si="1"/>
        <v>9.0366277467996845</v>
      </c>
      <c r="N6">
        <v>26.671058079600002</v>
      </c>
      <c r="O6">
        <f t="shared" si="2"/>
        <v>18.739738150196427</v>
      </c>
      <c r="Q6">
        <v>27.689800287200001</v>
      </c>
      <c r="R6">
        <f t="shared" si="3"/>
        <v>10.957422138621197</v>
      </c>
      <c r="T6">
        <v>25.632572673199999</v>
      </c>
      <c r="U6">
        <f t="shared" si="4"/>
        <v>28.809276108479409</v>
      </c>
      <c r="W6">
        <v>25.991466125599999</v>
      </c>
      <c r="X6">
        <f t="shared" si="5"/>
        <v>25.085411571012287</v>
      </c>
      <c r="Z6">
        <f t="shared" si="6"/>
        <v>1</v>
      </c>
    </row>
    <row r="7" spans="1:26" x14ac:dyDescent="0.2">
      <c r="A7">
        <v>25</v>
      </c>
      <c r="B7">
        <v>17.100000000000001</v>
      </c>
      <c r="C7">
        <v>46</v>
      </c>
      <c r="D7">
        <v>25.277777780000001</v>
      </c>
      <c r="E7">
        <v>400</v>
      </c>
      <c r="F7">
        <v>24.3</v>
      </c>
      <c r="H7">
        <v>23.9305186753</v>
      </c>
      <c r="I7">
        <f t="shared" si="0"/>
        <v>0.13651644930206727</v>
      </c>
      <c r="K7">
        <v>24.017615902999999</v>
      </c>
      <c r="L7">
        <f t="shared" si="1"/>
        <v>7.9740778238506158E-2</v>
      </c>
      <c r="N7">
        <v>23.911320447000001</v>
      </c>
      <c r="O7">
        <f t="shared" si="2"/>
        <v>0.15107179492027931</v>
      </c>
      <c r="Q7">
        <v>24.383098927500001</v>
      </c>
      <c r="R7">
        <f t="shared" si="3"/>
        <v>6.9054317516502612E-3</v>
      </c>
      <c r="T7">
        <v>24.000850611000001</v>
      </c>
      <c r="U7">
        <f t="shared" si="4"/>
        <v>8.9490356939073382E-2</v>
      </c>
      <c r="W7">
        <v>23.929073561700001</v>
      </c>
      <c r="X7">
        <f t="shared" si="5"/>
        <v>0.13758642262992349</v>
      </c>
      <c r="Z7">
        <f t="shared" si="6"/>
        <v>0.95604938706172893</v>
      </c>
    </row>
    <row r="8" spans="1:26" x14ac:dyDescent="0.2">
      <c r="A8">
        <v>22.3</v>
      </c>
      <c r="B8">
        <v>15</v>
      </c>
      <c r="C8">
        <v>48</v>
      </c>
      <c r="D8">
        <v>23.37070254</v>
      </c>
      <c r="E8">
        <v>350</v>
      </c>
      <c r="F8">
        <v>21.7</v>
      </c>
      <c r="H8">
        <v>21.918253356200001</v>
      </c>
      <c r="I8">
        <f t="shared" si="0"/>
        <v>4.7634527492564839E-2</v>
      </c>
      <c r="K8">
        <v>22.152729262099999</v>
      </c>
      <c r="L8">
        <f t="shared" si="1"/>
        <v>0.20496378476161056</v>
      </c>
      <c r="N8">
        <v>21.9072610459</v>
      </c>
      <c r="O8">
        <f t="shared" si="2"/>
        <v>4.2957141147562342E-2</v>
      </c>
      <c r="Q8">
        <v>22.779668374700002</v>
      </c>
      <c r="R8">
        <f t="shared" si="3"/>
        <v>1.1656837993273448</v>
      </c>
      <c r="T8">
        <v>22.688075171099999</v>
      </c>
      <c r="U8">
        <f t="shared" si="4"/>
        <v>0.97629254374429464</v>
      </c>
      <c r="W8">
        <v>22.640921422000002</v>
      </c>
      <c r="X8">
        <f t="shared" si="5"/>
        <v>0.88533312237850659</v>
      </c>
      <c r="Z8">
        <f t="shared" si="6"/>
        <v>2.7912469771624537</v>
      </c>
    </row>
    <row r="9" spans="1:26" x14ac:dyDescent="0.2">
      <c r="A9">
        <v>22.3</v>
      </c>
      <c r="B9">
        <v>13</v>
      </c>
      <c r="C9">
        <v>57</v>
      </c>
      <c r="D9">
        <v>26.88789238</v>
      </c>
      <c r="E9">
        <v>489</v>
      </c>
      <c r="F9">
        <v>29</v>
      </c>
      <c r="H9">
        <v>22.610502825400001</v>
      </c>
      <c r="I9">
        <f t="shared" si="0"/>
        <v>40.825674144221367</v>
      </c>
      <c r="K9">
        <v>26.151513683400001</v>
      </c>
      <c r="L9">
        <f t="shared" si="1"/>
        <v>8.1138742958574301</v>
      </c>
      <c r="N9">
        <v>22.918390001700001</v>
      </c>
      <c r="O9">
        <f t="shared" si="2"/>
        <v>36.985980171422518</v>
      </c>
      <c r="Q9">
        <v>23.7993823945</v>
      </c>
      <c r="R9">
        <f t="shared" si="3"/>
        <v>27.046423478636552</v>
      </c>
      <c r="T9">
        <v>23.023756573099998</v>
      </c>
      <c r="U9">
        <f t="shared" si="4"/>
        <v>35.715485497565474</v>
      </c>
      <c r="W9">
        <v>23.590216959399999</v>
      </c>
      <c r="X9">
        <f t="shared" si="5"/>
        <v>29.265752546363387</v>
      </c>
      <c r="Z9">
        <f t="shared" si="6"/>
        <v>4.460998598462063</v>
      </c>
    </row>
    <row r="10" spans="1:26" x14ac:dyDescent="0.2">
      <c r="A10">
        <v>17.5</v>
      </c>
      <c r="B10">
        <v>14.2</v>
      </c>
      <c r="C10">
        <v>49.7</v>
      </c>
      <c r="D10">
        <v>20.511111110000002</v>
      </c>
      <c r="E10">
        <v>200</v>
      </c>
      <c r="F10">
        <v>15.6</v>
      </c>
      <c r="H10">
        <v>19.761918698599999</v>
      </c>
      <c r="I10">
        <f t="shared" si="0"/>
        <v>17.32156725375631</v>
      </c>
      <c r="K10">
        <v>15.954524964100001</v>
      </c>
      <c r="L10">
        <f t="shared" si="1"/>
        <v>0.12568795017010717</v>
      </c>
      <c r="N10">
        <v>19.573026136999999</v>
      </c>
      <c r="O10">
        <f t="shared" si="2"/>
        <v>15.784936685285141</v>
      </c>
      <c r="Q10">
        <v>21.679702209599998</v>
      </c>
      <c r="R10">
        <f t="shared" si="3"/>
        <v>36.962778957415111</v>
      </c>
      <c r="T10">
        <v>21.3674615125</v>
      </c>
      <c r="U10">
        <f t="shared" si="4"/>
        <v>33.263612298168795</v>
      </c>
      <c r="W10">
        <v>21.0859277779</v>
      </c>
      <c r="X10">
        <f t="shared" si="5"/>
        <v>30.095403584334839</v>
      </c>
      <c r="Z10">
        <f t="shared" si="6"/>
        <v>24.119012334765451</v>
      </c>
    </row>
    <row r="11" spans="1:26" x14ac:dyDescent="0.2">
      <c r="A11">
        <v>16</v>
      </c>
      <c r="B11">
        <v>7.6</v>
      </c>
      <c r="C11">
        <v>54.9</v>
      </c>
      <c r="D11">
        <v>19.037500000000001</v>
      </c>
      <c r="E11">
        <v>300</v>
      </c>
      <c r="F11">
        <v>11.2</v>
      </c>
      <c r="H11">
        <v>16.738593360100001</v>
      </c>
      <c r="I11">
        <f t="shared" si="0"/>
        <v>30.67601640854383</v>
      </c>
      <c r="K11">
        <v>16.372430708500001</v>
      </c>
      <c r="L11">
        <f t="shared" si="1"/>
        <v>26.754039434233835</v>
      </c>
      <c r="N11">
        <v>16.749669324100001</v>
      </c>
      <c r="O11">
        <f t="shared" si="2"/>
        <v>30.798829606856568</v>
      </c>
      <c r="Q11">
        <v>18.070015624300002</v>
      </c>
      <c r="R11">
        <f t="shared" si="3"/>
        <v>47.197114678126148</v>
      </c>
      <c r="T11">
        <v>19.320343988699999</v>
      </c>
      <c r="U11">
        <f t="shared" si="4"/>
        <v>65.939986494816225</v>
      </c>
      <c r="W11">
        <v>19.368471269</v>
      </c>
      <c r="X11">
        <f t="shared" si="5"/>
        <v>66.723922872478497</v>
      </c>
      <c r="Z11">
        <f t="shared" si="6"/>
        <v>61.426406250000035</v>
      </c>
    </row>
    <row r="12" spans="1:26" x14ac:dyDescent="0.2">
      <c r="A12">
        <v>14.5</v>
      </c>
      <c r="B12">
        <v>14.7</v>
      </c>
      <c r="C12">
        <v>43.1</v>
      </c>
      <c r="D12">
        <v>22.956704980000001</v>
      </c>
      <c r="E12">
        <v>250</v>
      </c>
      <c r="F12">
        <v>19.7</v>
      </c>
      <c r="H12">
        <v>22.0128264833</v>
      </c>
      <c r="I12">
        <f t="shared" si="0"/>
        <v>5.3491663418538469</v>
      </c>
      <c r="K12">
        <v>16.889914697599998</v>
      </c>
      <c r="L12">
        <f t="shared" si="1"/>
        <v>7.8965794067645048</v>
      </c>
      <c r="N12">
        <v>22.058775895499998</v>
      </c>
      <c r="O12">
        <f t="shared" si="2"/>
        <v>5.5638237251918223</v>
      </c>
      <c r="Q12">
        <v>23.279413710899998</v>
      </c>
      <c r="R12">
        <f t="shared" si="3"/>
        <v>12.812202513778901</v>
      </c>
      <c r="T12">
        <v>22.774711404800001</v>
      </c>
      <c r="U12">
        <f t="shared" si="4"/>
        <v>9.453850222807203</v>
      </c>
      <c r="W12">
        <v>22.8157266469</v>
      </c>
      <c r="X12">
        <f t="shared" si="5"/>
        <v>9.7077525382027208</v>
      </c>
      <c r="Z12">
        <f t="shared" si="6"/>
        <v>10.606127326756814</v>
      </c>
    </row>
    <row r="13" spans="1:26" x14ac:dyDescent="0.2">
      <c r="A13">
        <v>22.7</v>
      </c>
      <c r="B13">
        <v>12</v>
      </c>
      <c r="C13">
        <v>44</v>
      </c>
      <c r="D13">
        <v>18.5</v>
      </c>
      <c r="E13">
        <v>300</v>
      </c>
      <c r="F13">
        <v>15</v>
      </c>
      <c r="H13">
        <v>18.261666634800001</v>
      </c>
      <c r="I13">
        <f t="shared" si="0"/>
        <v>10.638469236567563</v>
      </c>
      <c r="K13">
        <v>15.519728558000001</v>
      </c>
      <c r="L13">
        <f t="shared" si="1"/>
        <v>0.27011777400075998</v>
      </c>
      <c r="N13">
        <v>18.070029585</v>
      </c>
      <c r="O13">
        <f t="shared" si="2"/>
        <v>9.4250816527752743</v>
      </c>
      <c r="Q13">
        <v>18.398760899700001</v>
      </c>
      <c r="R13">
        <f t="shared" si="3"/>
        <v>11.551575653329559</v>
      </c>
      <c r="T13">
        <v>20.2171868832</v>
      </c>
      <c r="U13">
        <f t="shared" si="4"/>
        <v>27.219038974234131</v>
      </c>
      <c r="W13">
        <v>19.833351313200001</v>
      </c>
      <c r="X13">
        <f t="shared" si="5"/>
        <v>23.361284916812178</v>
      </c>
      <c r="Z13">
        <f t="shared" si="6"/>
        <v>12.25</v>
      </c>
    </row>
    <row r="14" spans="1:26" x14ac:dyDescent="0.2">
      <c r="A14">
        <v>14.8</v>
      </c>
      <c r="B14">
        <v>28</v>
      </c>
      <c r="C14">
        <v>44</v>
      </c>
      <c r="D14">
        <v>36.9</v>
      </c>
      <c r="E14">
        <v>210</v>
      </c>
      <c r="F14">
        <v>47.8</v>
      </c>
      <c r="H14">
        <v>32.983963739099998</v>
      </c>
      <c r="I14">
        <f t="shared" si="0"/>
        <v>219.51493048430362</v>
      </c>
      <c r="K14">
        <v>26.873656498399999</v>
      </c>
      <c r="L14">
        <f t="shared" si="1"/>
        <v>437.91185234695649</v>
      </c>
      <c r="N14">
        <v>33.107252399499998</v>
      </c>
      <c r="O14">
        <f t="shared" si="2"/>
        <v>215.87683205199846</v>
      </c>
      <c r="Q14">
        <v>34.511965407399998</v>
      </c>
      <c r="R14">
        <f t="shared" si="3"/>
        <v>176.57186333413421</v>
      </c>
      <c r="T14">
        <v>29.135169365100001</v>
      </c>
      <c r="U14">
        <f t="shared" si="4"/>
        <v>348.37590262950141</v>
      </c>
      <c r="W14">
        <v>29.510287397399999</v>
      </c>
      <c r="X14">
        <f t="shared" si="5"/>
        <v>334.51358708570518</v>
      </c>
      <c r="Z14">
        <f t="shared" si="6"/>
        <v>118.80999999999997</v>
      </c>
    </row>
    <row r="15" spans="1:26" x14ac:dyDescent="0.2">
      <c r="A15">
        <v>4.8</v>
      </c>
      <c r="B15">
        <v>7.7</v>
      </c>
      <c r="C15">
        <v>43.2</v>
      </c>
      <c r="D15">
        <v>26.2</v>
      </c>
      <c r="E15">
        <v>185</v>
      </c>
      <c r="F15">
        <v>32.4</v>
      </c>
      <c r="H15">
        <v>21.329728772100001</v>
      </c>
      <c r="I15">
        <f t="shared" si="0"/>
        <v>122.55090505927052</v>
      </c>
      <c r="K15">
        <v>20.3893346413</v>
      </c>
      <c r="L15">
        <f t="shared" si="1"/>
        <v>144.25608235867617</v>
      </c>
      <c r="N15">
        <v>21.176330500999999</v>
      </c>
      <c r="O15">
        <f t="shared" si="2"/>
        <v>125.97075702278291</v>
      </c>
      <c r="Q15">
        <v>18.220440888799999</v>
      </c>
      <c r="R15">
        <f t="shared" si="3"/>
        <v>201.05989658801494</v>
      </c>
      <c r="T15">
        <v>21.8663675066</v>
      </c>
      <c r="U15">
        <f t="shared" si="4"/>
        <v>110.95741350601227</v>
      </c>
      <c r="W15">
        <v>21.585647056300001</v>
      </c>
      <c r="X15">
        <f t="shared" si="5"/>
        <v>116.9502295909128</v>
      </c>
      <c r="Z15">
        <f t="shared" si="6"/>
        <v>38.439999999999991</v>
      </c>
    </row>
    <row r="16" spans="1:26" x14ac:dyDescent="0.2">
      <c r="A16">
        <v>26.1</v>
      </c>
      <c r="B16">
        <v>11.1</v>
      </c>
      <c r="C16">
        <v>42</v>
      </c>
      <c r="D16">
        <v>14</v>
      </c>
      <c r="E16">
        <v>294</v>
      </c>
      <c r="F16">
        <v>14.8</v>
      </c>
      <c r="H16">
        <v>14.9356763391</v>
      </c>
      <c r="I16">
        <f t="shared" si="0"/>
        <v>1.8408068991578125E-2</v>
      </c>
      <c r="K16">
        <v>16.696636160400001</v>
      </c>
      <c r="L16">
        <f t="shared" si="1"/>
        <v>3.5972287249368544</v>
      </c>
      <c r="N16">
        <v>14.852894794199999</v>
      </c>
      <c r="O16">
        <f t="shared" si="2"/>
        <v>2.7978592534601875E-3</v>
      </c>
      <c r="Q16">
        <v>15.7948281813</v>
      </c>
      <c r="R16">
        <f t="shared" si="3"/>
        <v>0.98968311030866385</v>
      </c>
      <c r="T16">
        <v>17.933933807500001</v>
      </c>
      <c r="U16">
        <f t="shared" si="4"/>
        <v>9.8215411097914469</v>
      </c>
      <c r="W16">
        <v>17.721396814999999</v>
      </c>
      <c r="X16">
        <f t="shared" si="5"/>
        <v>8.5345593506921311</v>
      </c>
      <c r="Z16">
        <f t="shared" si="6"/>
        <v>0.64000000000000112</v>
      </c>
    </row>
    <row r="17" spans="1:26" x14ac:dyDescent="0.2">
      <c r="A17">
        <v>18.472000000000001</v>
      </c>
      <c r="B17">
        <v>14</v>
      </c>
      <c r="C17">
        <v>38</v>
      </c>
      <c r="D17">
        <v>22</v>
      </c>
      <c r="E17">
        <v>350</v>
      </c>
      <c r="F17">
        <v>18.399999999999999</v>
      </c>
      <c r="H17">
        <v>21.766669206900001</v>
      </c>
      <c r="I17">
        <f t="shared" si="0"/>
        <v>11.334461548688694</v>
      </c>
      <c r="K17">
        <v>20.862176157</v>
      </c>
      <c r="L17">
        <f t="shared" si="1"/>
        <v>6.0623114280992976</v>
      </c>
      <c r="N17">
        <v>21.9383123056</v>
      </c>
      <c r="O17">
        <f t="shared" si="2"/>
        <v>12.5196539719604</v>
      </c>
      <c r="Q17">
        <v>22.209650986</v>
      </c>
      <c r="R17">
        <f t="shared" si="3"/>
        <v>14.513440635130781</v>
      </c>
      <c r="T17">
        <v>22.5699624298</v>
      </c>
      <c r="U17">
        <f t="shared" si="4"/>
        <v>17.388586665943535</v>
      </c>
      <c r="W17">
        <v>22.791995119700001</v>
      </c>
      <c r="X17">
        <f t="shared" si="5"/>
        <v>19.289621131468639</v>
      </c>
      <c r="Z17">
        <f t="shared" si="6"/>
        <v>12.96000000000001</v>
      </c>
    </row>
    <row r="18" spans="1:26" x14ac:dyDescent="0.2">
      <c r="A18">
        <v>14</v>
      </c>
      <c r="B18">
        <v>14</v>
      </c>
      <c r="C18">
        <v>59.7</v>
      </c>
      <c r="D18">
        <v>23</v>
      </c>
      <c r="E18">
        <v>140</v>
      </c>
      <c r="F18">
        <v>18</v>
      </c>
      <c r="H18">
        <v>20.652299897199999</v>
      </c>
      <c r="I18">
        <f t="shared" si="0"/>
        <v>7.0346947446871253</v>
      </c>
      <c r="K18">
        <v>18.1319367394</v>
      </c>
      <c r="L18">
        <f t="shared" si="1"/>
        <v>1.7407303203503616E-2</v>
      </c>
      <c r="N18">
        <v>20.3782716437</v>
      </c>
      <c r="O18">
        <f t="shared" si="2"/>
        <v>5.6561760112274984</v>
      </c>
      <c r="Q18">
        <v>23.359848501999998</v>
      </c>
      <c r="R18">
        <f t="shared" si="3"/>
        <v>28.727975964391629</v>
      </c>
      <c r="T18">
        <v>22.172607159999998</v>
      </c>
      <c r="U18">
        <f t="shared" si="4"/>
        <v>17.410650511683251</v>
      </c>
      <c r="W18">
        <v>21.7774151329</v>
      </c>
      <c r="X18">
        <f t="shared" si="5"/>
        <v>14.268865086261924</v>
      </c>
      <c r="Z18">
        <f t="shared" si="6"/>
        <v>25</v>
      </c>
    </row>
    <row r="19" spans="1:26" x14ac:dyDescent="0.2">
      <c r="A19">
        <v>6.6</v>
      </c>
      <c r="B19">
        <v>15</v>
      </c>
      <c r="C19">
        <v>51</v>
      </c>
      <c r="D19">
        <v>30</v>
      </c>
      <c r="E19">
        <v>170</v>
      </c>
      <c r="F19">
        <v>20.5</v>
      </c>
      <c r="H19">
        <v>26.322108238799999</v>
      </c>
      <c r="I19">
        <f t="shared" si="0"/>
        <v>33.896944344302817</v>
      </c>
      <c r="K19">
        <v>21.533911509500001</v>
      </c>
      <c r="L19">
        <f t="shared" si="1"/>
        <v>1.0689730094765708</v>
      </c>
      <c r="N19">
        <v>26.079390451799998</v>
      </c>
      <c r="O19">
        <f t="shared" si="2"/>
        <v>31.129597813636991</v>
      </c>
      <c r="Q19">
        <v>26.360112727099999</v>
      </c>
      <c r="R19">
        <f t="shared" si="3"/>
        <v>34.340921174319384</v>
      </c>
      <c r="T19">
        <v>25.744007721399999</v>
      </c>
      <c r="U19">
        <f t="shared" si="4"/>
        <v>27.499616982102811</v>
      </c>
      <c r="W19">
        <v>25.302746705699999</v>
      </c>
      <c r="X19">
        <f t="shared" si="5"/>
        <v>23.06637591911219</v>
      </c>
      <c r="Z19">
        <f t="shared" si="6"/>
        <v>90.25</v>
      </c>
    </row>
    <row r="20" spans="1:26" x14ac:dyDescent="0.2">
      <c r="A20">
        <v>18.600000000000001</v>
      </c>
      <c r="B20">
        <v>23</v>
      </c>
      <c r="C20">
        <v>34</v>
      </c>
      <c r="D20">
        <v>28.483870970000002</v>
      </c>
      <c r="E20">
        <v>270</v>
      </c>
      <c r="F20">
        <v>24</v>
      </c>
      <c r="H20">
        <v>29.231730579899999</v>
      </c>
      <c r="I20">
        <f t="shared" si="0"/>
        <v>27.371004860660779</v>
      </c>
      <c r="K20">
        <v>32.342144312400002</v>
      </c>
      <c r="L20">
        <f t="shared" si="1"/>
        <v>69.591371728907703</v>
      </c>
      <c r="N20">
        <v>29.068905439400002</v>
      </c>
      <c r="O20">
        <f t="shared" si="2"/>
        <v>25.693802353578924</v>
      </c>
      <c r="Q20">
        <v>29.674720409399999</v>
      </c>
      <c r="R20">
        <f t="shared" si="3"/>
        <v>32.202451724860893</v>
      </c>
      <c r="T20">
        <v>27.4085412811</v>
      </c>
      <c r="U20">
        <f t="shared" si="4"/>
        <v>11.618153664962827</v>
      </c>
      <c r="W20">
        <v>27.075679826599998</v>
      </c>
      <c r="X20">
        <f t="shared" si="5"/>
        <v>9.459806395754196</v>
      </c>
      <c r="Z20">
        <f t="shared" si="6"/>
        <v>20.105098875608757</v>
      </c>
    </row>
    <row r="21" spans="1:26" x14ac:dyDescent="0.2">
      <c r="A21">
        <v>9.1</v>
      </c>
      <c r="B21">
        <v>22.3</v>
      </c>
      <c r="C21">
        <v>47</v>
      </c>
      <c r="D21">
        <v>25</v>
      </c>
      <c r="E21">
        <v>200</v>
      </c>
      <c r="F21">
        <v>17</v>
      </c>
      <c r="H21">
        <v>26.188258053799998</v>
      </c>
      <c r="I21">
        <f t="shared" si="0"/>
        <v>84.424086063220543</v>
      </c>
      <c r="K21">
        <v>23.9537232335</v>
      </c>
      <c r="L21">
        <f t="shared" si="1"/>
        <v>48.354266808117693</v>
      </c>
      <c r="N21">
        <v>27.130822409299999</v>
      </c>
      <c r="O21">
        <f t="shared" si="2"/>
        <v>102.63356268877503</v>
      </c>
      <c r="Q21">
        <v>33.448418058599998</v>
      </c>
      <c r="R21">
        <f t="shared" si="3"/>
        <v>270.55045663047855</v>
      </c>
      <c r="T21">
        <v>25.569913619299999</v>
      </c>
      <c r="U21">
        <f t="shared" si="4"/>
        <v>73.443419442263618</v>
      </c>
      <c r="W21">
        <v>26.5783251935</v>
      </c>
      <c r="X21">
        <f t="shared" si="5"/>
        <v>91.744313512436804</v>
      </c>
      <c r="Z21">
        <f t="shared" si="6"/>
        <v>64</v>
      </c>
    </row>
    <row r="22" spans="1:26" x14ac:dyDescent="0.2">
      <c r="A22">
        <v>7.7</v>
      </c>
      <c r="B22">
        <v>11.3</v>
      </c>
      <c r="C22">
        <v>46</v>
      </c>
      <c r="D22">
        <v>23.911832610000001</v>
      </c>
      <c r="E22">
        <v>190</v>
      </c>
      <c r="F22">
        <v>16</v>
      </c>
      <c r="H22">
        <v>21.601705675600002</v>
      </c>
      <c r="I22">
        <f t="shared" si="0"/>
        <v>31.37910647604927</v>
      </c>
      <c r="K22">
        <v>22.928291263999999</v>
      </c>
      <c r="L22">
        <f t="shared" si="1"/>
        <v>48.001219838818699</v>
      </c>
      <c r="N22">
        <v>21.531399151199999</v>
      </c>
      <c r="O22">
        <f t="shared" si="2"/>
        <v>30.596376569896066</v>
      </c>
      <c r="Q22">
        <v>21.925375816799999</v>
      </c>
      <c r="R22">
        <f t="shared" si="3"/>
        <v>35.110078570318258</v>
      </c>
      <c r="T22">
        <v>22.5379230297</v>
      </c>
      <c r="U22">
        <f t="shared" si="4"/>
        <v>42.744437542281624</v>
      </c>
      <c r="W22">
        <v>22.3878552979</v>
      </c>
      <c r="X22">
        <f t="shared" si="5"/>
        <v>40.804695306909096</v>
      </c>
      <c r="Z22">
        <f t="shared" si="6"/>
        <v>62.597095248659429</v>
      </c>
    </row>
    <row r="23" spans="1:26" x14ac:dyDescent="0.2">
      <c r="A23">
        <v>18</v>
      </c>
      <c r="B23">
        <v>18</v>
      </c>
      <c r="C23">
        <v>51</v>
      </c>
      <c r="D23">
        <v>20.833333329999999</v>
      </c>
      <c r="E23">
        <v>90</v>
      </c>
      <c r="F23">
        <v>22</v>
      </c>
      <c r="H23">
        <v>20.598905456699999</v>
      </c>
      <c r="I23">
        <f t="shared" si="0"/>
        <v>1.9630659192650386</v>
      </c>
      <c r="K23">
        <v>20.138042152299999</v>
      </c>
      <c r="L23">
        <f t="shared" si="1"/>
        <v>3.4668870266116207</v>
      </c>
      <c r="N23">
        <v>20.1855189023</v>
      </c>
      <c r="O23">
        <f t="shared" si="2"/>
        <v>3.2923416539105963</v>
      </c>
      <c r="Q23">
        <v>23.6421489821</v>
      </c>
      <c r="R23">
        <f t="shared" si="3"/>
        <v>2.6966532794120668</v>
      </c>
      <c r="T23">
        <v>21.985339755799998</v>
      </c>
      <c r="U23">
        <f t="shared" si="4"/>
        <v>2.1492276000368264E-4</v>
      </c>
      <c r="W23">
        <v>21.3773632063</v>
      </c>
      <c r="X23">
        <f t="shared" si="5"/>
        <v>0.38767657686901624</v>
      </c>
      <c r="Z23">
        <f t="shared" si="6"/>
        <v>1.3611111188888922</v>
      </c>
    </row>
    <row r="24" spans="1:26" ht="21" x14ac:dyDescent="0.2">
      <c r="A24" s="1">
        <v>3.4</v>
      </c>
      <c r="B24" s="1">
        <v>10</v>
      </c>
      <c r="C24" s="1">
        <v>57</v>
      </c>
      <c r="D24" s="1">
        <v>28.627450980392158</v>
      </c>
      <c r="E24" s="2">
        <v>100</v>
      </c>
      <c r="F24" s="1">
        <v>23.6</v>
      </c>
      <c r="H24">
        <v>22.827929644299999</v>
      </c>
      <c r="I24">
        <f t="shared" si="0"/>
        <v>0.59609263415072788</v>
      </c>
      <c r="N24">
        <v>22.8460976177</v>
      </c>
      <c r="O24">
        <f t="shared" si="2"/>
        <v>0.56836880203761764</v>
      </c>
      <c r="Q24">
        <v>21.991780570100001</v>
      </c>
      <c r="R24">
        <f t="shared" si="3"/>
        <v>2.5863697347078816</v>
      </c>
      <c r="T24">
        <v>22.768701294300001</v>
      </c>
      <c r="U24">
        <f t="shared" si="4"/>
        <v>0.69105753809849535</v>
      </c>
      <c r="W24">
        <v>22.865616364899999</v>
      </c>
      <c r="X24">
        <f t="shared" si="5"/>
        <v>0.53931932350269307</v>
      </c>
      <c r="Z24">
        <f t="shared" si="6"/>
        <v>25.275263360246058</v>
      </c>
    </row>
    <row r="25" spans="1:26" ht="21" x14ac:dyDescent="0.2">
      <c r="A25" s="1">
        <v>5.2</v>
      </c>
      <c r="B25" s="1">
        <v>9.6999999999999993</v>
      </c>
      <c r="C25" s="1">
        <v>57</v>
      </c>
      <c r="D25" s="1">
        <v>21.879487179487178</v>
      </c>
      <c r="E25" s="2">
        <v>100</v>
      </c>
      <c r="F25" s="1">
        <v>15.1</v>
      </c>
      <c r="H25">
        <v>18.901161424200001</v>
      </c>
      <c r="I25">
        <f t="shared" si="0"/>
        <v>14.448828172826186</v>
      </c>
      <c r="L25">
        <f>AVERAGE(L2:L23)</f>
        <v>41.606913134768654</v>
      </c>
      <c r="N25">
        <v>18.9178126427</v>
      </c>
      <c r="O25">
        <f t="shared" si="2"/>
        <v>14.575693374759958</v>
      </c>
      <c r="Q25">
        <v>21.402915727900002</v>
      </c>
      <c r="R25">
        <f t="shared" si="3"/>
        <v>39.726746673009217</v>
      </c>
      <c r="T25">
        <v>20.851902364200001</v>
      </c>
      <c r="U25">
        <f t="shared" si="4"/>
        <v>33.084380807289563</v>
      </c>
      <c r="W25">
        <v>20.944026359799999</v>
      </c>
      <c r="X25">
        <f t="shared" si="5"/>
        <v>34.152644094037228</v>
      </c>
      <c r="Z25">
        <f t="shared" si="6"/>
        <v>45.961446416831016</v>
      </c>
    </row>
    <row r="26" spans="1:26" ht="21" x14ac:dyDescent="0.2">
      <c r="A26" s="1">
        <v>9.1</v>
      </c>
      <c r="B26" s="1">
        <v>2.4</v>
      </c>
      <c r="C26" s="1">
        <v>56</v>
      </c>
      <c r="D26" s="1">
        <v>16.075213675213675</v>
      </c>
      <c r="E26" s="2">
        <v>200</v>
      </c>
      <c r="F26" s="1">
        <v>7.6</v>
      </c>
      <c r="G26" t="s">
        <v>9</v>
      </c>
      <c r="H26">
        <v>13.3038762019</v>
      </c>
      <c r="I26">
        <f t="shared" si="0"/>
        <v>32.53420372660117</v>
      </c>
      <c r="L26">
        <f t="shared" ref="L26" si="7">SQRT(L25)</f>
        <v>6.4503420943984553</v>
      </c>
      <c r="N26">
        <v>13.317188997400001</v>
      </c>
      <c r="O26">
        <f t="shared" si="2"/>
        <v>32.686250031991626</v>
      </c>
      <c r="Q26">
        <v>14.2135986682</v>
      </c>
      <c r="R26">
        <f t="shared" si="3"/>
        <v>43.739687344016815</v>
      </c>
      <c r="T26">
        <v>16.968358489100002</v>
      </c>
      <c r="U26">
        <f t="shared" si="4"/>
        <v>87.766140780292076</v>
      </c>
      <c r="W26">
        <v>17.034531017999999</v>
      </c>
      <c r="X26">
        <f t="shared" si="5"/>
        <v>89.010375529604104</v>
      </c>
      <c r="Z26">
        <f t="shared" si="6"/>
        <v>71.829246840528896</v>
      </c>
    </row>
    <row r="27" spans="1:26" ht="21" x14ac:dyDescent="0.2">
      <c r="A27" s="1">
        <v>16</v>
      </c>
      <c r="B27" s="1">
        <v>7.9</v>
      </c>
      <c r="C27" s="1">
        <v>42.5</v>
      </c>
      <c r="D27" s="1">
        <v>16.75416666666667</v>
      </c>
      <c r="E27" s="2">
        <v>300</v>
      </c>
      <c r="F27" s="1">
        <v>12.3</v>
      </c>
      <c r="H27">
        <v>16.314341240400001</v>
      </c>
      <c r="I27">
        <f t="shared" si="0"/>
        <v>16.114935594376213</v>
      </c>
      <c r="N27">
        <v>16.325263102800001</v>
      </c>
      <c r="O27">
        <f t="shared" si="2"/>
        <v>16.202743046763086</v>
      </c>
      <c r="Q27">
        <v>16.788132041200001</v>
      </c>
      <c r="R27">
        <f t="shared" si="3"/>
        <v>20.14332921924608</v>
      </c>
      <c r="T27">
        <v>18.988282881</v>
      </c>
      <c r="U27">
        <f t="shared" si="4"/>
        <v>44.733127896277651</v>
      </c>
      <c r="W27">
        <v>18.9325306904</v>
      </c>
      <c r="X27">
        <f t="shared" si="5"/>
        <v>43.990463359097895</v>
      </c>
      <c r="Z27">
        <f t="shared" si="6"/>
        <v>19.839600694444467</v>
      </c>
    </row>
    <row r="28" spans="1:26" ht="21" x14ac:dyDescent="0.2">
      <c r="A28" s="1">
        <v>8.1999999999999993</v>
      </c>
      <c r="B28" s="1">
        <v>12.9</v>
      </c>
      <c r="C28" s="1">
        <v>46</v>
      </c>
      <c r="D28" s="1">
        <v>34.715718157181577</v>
      </c>
      <c r="E28" s="2">
        <v>350</v>
      </c>
      <c r="F28" s="1">
        <v>36.700000000000003</v>
      </c>
      <c r="H28">
        <v>28.448142346899999</v>
      </c>
      <c r="I28">
        <f t="shared" si="0"/>
        <v>68.093154727025095</v>
      </c>
      <c r="N28">
        <v>28.454630172600002</v>
      </c>
      <c r="O28">
        <f t="shared" si="2"/>
        <v>67.986123590598325</v>
      </c>
      <c r="Q28">
        <v>25.1743533623</v>
      </c>
      <c r="R28">
        <f t="shared" si="3"/>
        <v>132.84053041712539</v>
      </c>
      <c r="T28">
        <v>26.557960659900001</v>
      </c>
      <c r="U28">
        <f t="shared" si="4"/>
        <v>102.86096197613608</v>
      </c>
      <c r="W28">
        <v>26.437341948299999</v>
      </c>
      <c r="X28">
        <f t="shared" si="5"/>
        <v>105.32215028612293</v>
      </c>
      <c r="Z28">
        <f t="shared" si="6"/>
        <v>3.9373744317388883</v>
      </c>
    </row>
    <row r="29" spans="1:26" ht="21" x14ac:dyDescent="0.2">
      <c r="A29" s="1">
        <v>13</v>
      </c>
      <c r="B29" s="1">
        <v>14.8</v>
      </c>
      <c r="C29" s="1">
        <v>55</v>
      </c>
      <c r="D29" s="1">
        <v>29.842735042735043</v>
      </c>
      <c r="E29" s="2">
        <v>320</v>
      </c>
      <c r="F29" s="1">
        <v>23.5</v>
      </c>
      <c r="H29">
        <v>25.820429172600001</v>
      </c>
      <c r="I29">
        <f t="shared" si="0"/>
        <v>5.3843915450531243</v>
      </c>
      <c r="N29">
        <v>25.8306499288</v>
      </c>
      <c r="O29">
        <f t="shared" si="2"/>
        <v>5.4319290906154443</v>
      </c>
      <c r="Q29">
        <v>26.6161205722</v>
      </c>
      <c r="R29">
        <f t="shared" si="3"/>
        <v>9.7102074204880537</v>
      </c>
      <c r="T29">
        <v>25.473205430699998</v>
      </c>
      <c r="U29">
        <f t="shared" si="4"/>
        <v>3.8935396717439663</v>
      </c>
      <c r="W29">
        <v>25.4996581525</v>
      </c>
      <c r="X29">
        <f t="shared" si="5"/>
        <v>3.9986327268597148</v>
      </c>
      <c r="Z29">
        <f t="shared" si="6"/>
        <v>40.230287822339115</v>
      </c>
    </row>
    <row r="30" spans="1:26" ht="21" x14ac:dyDescent="0.2">
      <c r="A30" s="1">
        <v>3.8</v>
      </c>
      <c r="B30" s="1">
        <v>5.7</v>
      </c>
      <c r="C30" s="1">
        <v>55</v>
      </c>
      <c r="D30" s="1">
        <v>26.606432748538008</v>
      </c>
      <c r="E30" s="2">
        <v>130</v>
      </c>
      <c r="F30" s="1">
        <v>26.5</v>
      </c>
      <c r="H30">
        <v>20.048006668599999</v>
      </c>
      <c r="I30">
        <f t="shared" si="0"/>
        <v>41.628217948430077</v>
      </c>
      <c r="N30">
        <v>20.067407790400001</v>
      </c>
      <c r="O30">
        <f t="shared" si="2"/>
        <v>41.378242535006599</v>
      </c>
      <c r="Q30">
        <v>17.454526892699999</v>
      </c>
      <c r="R30">
        <f t="shared" si="3"/>
        <v>81.820583734887535</v>
      </c>
      <c r="T30">
        <v>20.7289117254</v>
      </c>
      <c r="U30">
        <f t="shared" si="4"/>
        <v>33.305459873225608</v>
      </c>
      <c r="W30">
        <v>20.801502983300001</v>
      </c>
      <c r="X30">
        <f t="shared" si="5"/>
        <v>32.472868249338795</v>
      </c>
      <c r="Z30">
        <f t="shared" si="6"/>
        <v>1.1327929961354913E-2</v>
      </c>
    </row>
    <row r="31" spans="1:26" ht="21" x14ac:dyDescent="0.2">
      <c r="A31" s="1">
        <v>37</v>
      </c>
      <c r="B31" s="1">
        <v>16</v>
      </c>
      <c r="C31" s="1">
        <v>47.5</v>
      </c>
      <c r="D31" s="1">
        <v>20.992492492492492</v>
      </c>
      <c r="E31" s="2">
        <v>350</v>
      </c>
      <c r="F31" s="1">
        <v>17.899999999999999</v>
      </c>
      <c r="H31">
        <v>19.869039706599999</v>
      </c>
      <c r="I31">
        <f t="shared" si="0"/>
        <v>3.8771173661674152</v>
      </c>
      <c r="N31">
        <v>19.8772752681</v>
      </c>
      <c r="O31">
        <f t="shared" si="2"/>
        <v>3.9096174858399326</v>
      </c>
      <c r="Q31">
        <v>18.081311273200001</v>
      </c>
      <c r="R31">
        <f t="shared" si="3"/>
        <v>3.2873777789405825E-2</v>
      </c>
      <c r="T31">
        <v>20.233767883799999</v>
      </c>
      <c r="U31">
        <f t="shared" si="4"/>
        <v>5.4464725354563317</v>
      </c>
      <c r="W31">
        <v>20.3064692425</v>
      </c>
      <c r="X31">
        <f t="shared" si="5"/>
        <v>5.7910942150985329</v>
      </c>
      <c r="Z31">
        <f t="shared" si="6"/>
        <v>9.5635098161224317</v>
      </c>
    </row>
    <row r="32" spans="1:26" ht="21" x14ac:dyDescent="0.2">
      <c r="A32" s="1">
        <v>23.3</v>
      </c>
      <c r="B32" s="1">
        <v>11.2</v>
      </c>
      <c r="C32" s="1">
        <v>45</v>
      </c>
      <c r="D32" s="1">
        <v>18.710729613733903</v>
      </c>
      <c r="E32" s="2">
        <v>350</v>
      </c>
      <c r="F32" s="1">
        <v>17</v>
      </c>
      <c r="H32">
        <v>17.973732325899999</v>
      </c>
      <c r="I32">
        <f t="shared" si="0"/>
        <v>0.94815464250262105</v>
      </c>
      <c r="N32">
        <v>17.982479258000001</v>
      </c>
      <c r="O32">
        <f t="shared" si="2"/>
        <v>0.9652654924002334</v>
      </c>
      <c r="Q32">
        <v>18.247647681299998</v>
      </c>
      <c r="R32">
        <f t="shared" si="3"/>
        <v>1.5566247366532624</v>
      </c>
      <c r="T32">
        <v>19.9236769215</v>
      </c>
      <c r="U32">
        <f t="shared" si="4"/>
        <v>8.5478867413117179</v>
      </c>
      <c r="W32">
        <v>19.891134739000002</v>
      </c>
      <c r="X32">
        <f t="shared" si="5"/>
        <v>8.3586600790526084</v>
      </c>
      <c r="Z32">
        <f t="shared" si="6"/>
        <v>2.9265958113061505</v>
      </c>
    </row>
    <row r="33" spans="1:26" ht="21" x14ac:dyDescent="0.2">
      <c r="A33" s="1">
        <v>15</v>
      </c>
      <c r="B33" s="1">
        <v>10.199999999999999</v>
      </c>
      <c r="C33" s="1">
        <v>48</v>
      </c>
      <c r="D33" s="1">
        <v>20.866666666666667</v>
      </c>
      <c r="E33" s="2">
        <v>300</v>
      </c>
      <c r="F33" s="1">
        <v>24.4</v>
      </c>
      <c r="H33">
        <v>18.953971575400001</v>
      </c>
      <c r="I33">
        <f t="shared" si="0"/>
        <v>29.659225601551135</v>
      </c>
      <c r="N33">
        <v>18.963512486300001</v>
      </c>
      <c r="O33">
        <f t="shared" si="2"/>
        <v>29.555396486615983</v>
      </c>
      <c r="Q33">
        <v>19.863523216800001</v>
      </c>
      <c r="R33">
        <f t="shared" si="3"/>
        <v>20.579621604512599</v>
      </c>
      <c r="T33">
        <v>20.808281006600001</v>
      </c>
      <c r="U33">
        <f t="shared" si="4"/>
        <v>12.900445327550289</v>
      </c>
      <c r="W33">
        <v>20.7531234012</v>
      </c>
      <c r="X33">
        <f t="shared" si="5"/>
        <v>13.299708926875047</v>
      </c>
      <c r="Z33">
        <f t="shared" si="6"/>
        <v>12.484444444444431</v>
      </c>
    </row>
    <row r="34" spans="1:26" ht="21" x14ac:dyDescent="0.2">
      <c r="A34" s="1">
        <v>15.5</v>
      </c>
      <c r="B34" s="1">
        <v>11.3</v>
      </c>
      <c r="C34" s="1">
        <v>55</v>
      </c>
      <c r="D34" s="1">
        <v>27.070609318996418</v>
      </c>
      <c r="E34" s="2">
        <v>400</v>
      </c>
      <c r="F34" s="1">
        <v>22.7</v>
      </c>
      <c r="H34">
        <v>23.108204103199999</v>
      </c>
      <c r="I34">
        <f t="shared" si="0"/>
        <v>0.16663058986931562</v>
      </c>
      <c r="N34">
        <v>23.115243068000002</v>
      </c>
      <c r="O34">
        <f t="shared" si="2"/>
        <v>0.17242680552205455</v>
      </c>
      <c r="Q34">
        <v>23.406877723400001</v>
      </c>
      <c r="R34">
        <f t="shared" si="3"/>
        <v>0.49967611583916927</v>
      </c>
      <c r="T34">
        <v>23.782998300599999</v>
      </c>
      <c r="U34">
        <f t="shared" si="4"/>
        <v>1.1728853191024877</v>
      </c>
      <c r="W34">
        <v>23.7411509157</v>
      </c>
      <c r="X34">
        <f t="shared" si="5"/>
        <v>1.0839952292629509</v>
      </c>
      <c r="Z34">
        <f t="shared" si="6"/>
        <v>19.102225819298337</v>
      </c>
    </row>
    <row r="35" spans="1:26" ht="21" x14ac:dyDescent="0.2">
      <c r="A35" s="1">
        <v>4.0999999999999996</v>
      </c>
      <c r="B35" s="1">
        <v>10</v>
      </c>
      <c r="C35" s="1">
        <v>46</v>
      </c>
      <c r="D35" s="1">
        <v>19.972899728997291</v>
      </c>
      <c r="E35" s="2">
        <v>80</v>
      </c>
      <c r="F35" s="1">
        <v>20</v>
      </c>
      <c r="H35">
        <v>18.2833580643</v>
      </c>
      <c r="I35">
        <f t="shared" si="0"/>
        <v>2.9468595354038438</v>
      </c>
      <c r="N35">
        <v>18.302554411500001</v>
      </c>
      <c r="O35">
        <f t="shared" si="2"/>
        <v>2.881321525918108</v>
      </c>
      <c r="Q35">
        <v>20.0831967879</v>
      </c>
      <c r="R35">
        <f t="shared" si="3"/>
        <v>6.9217055168776529E-3</v>
      </c>
      <c r="T35">
        <v>20.248449669100001</v>
      </c>
      <c r="U35">
        <f t="shared" si="4"/>
        <v>6.172723807590004E-2</v>
      </c>
      <c r="W35">
        <v>20.288767321000002</v>
      </c>
      <c r="X35">
        <f t="shared" si="5"/>
        <v>8.338656567751801E-2</v>
      </c>
      <c r="Z35">
        <f t="shared" si="6"/>
        <v>7.3442468842027371E-4</v>
      </c>
    </row>
    <row r="36" spans="1:26" ht="21" x14ac:dyDescent="0.2">
      <c r="A36" s="1">
        <v>27</v>
      </c>
      <c r="B36" s="1">
        <v>8.6999999999999993</v>
      </c>
      <c r="C36" s="1">
        <v>45</v>
      </c>
      <c r="D36" s="1">
        <v>12.403703703703703</v>
      </c>
      <c r="E36" s="2">
        <v>200</v>
      </c>
      <c r="F36" s="1">
        <v>13.4</v>
      </c>
      <c r="H36">
        <v>12.215124145500001</v>
      </c>
      <c r="I36">
        <f t="shared" si="0"/>
        <v>1.4039307905771041</v>
      </c>
      <c r="N36">
        <v>12.229774836300001</v>
      </c>
      <c r="O36">
        <f t="shared" si="2"/>
        <v>1.3694269337566909</v>
      </c>
      <c r="Q36">
        <v>11.702708837799999</v>
      </c>
      <c r="R36">
        <f t="shared" si="3"/>
        <v>2.8807972892822296</v>
      </c>
      <c r="T36">
        <v>15.548168995599999</v>
      </c>
      <c r="U36">
        <f t="shared" si="4"/>
        <v>4.6146300336571082</v>
      </c>
      <c r="W36">
        <v>15.564054669200001</v>
      </c>
      <c r="X36">
        <f t="shared" si="5"/>
        <v>4.6831326112863234</v>
      </c>
      <c r="Z36">
        <f t="shared" si="6"/>
        <v>0.99260631001371857</v>
      </c>
    </row>
    <row r="37" spans="1:26" ht="21" x14ac:dyDescent="0.2">
      <c r="A37" s="1">
        <v>16.3</v>
      </c>
      <c r="B37" s="1">
        <v>9</v>
      </c>
      <c r="C37" s="1">
        <v>50</v>
      </c>
      <c r="D37" s="1">
        <v>19.224948875255624</v>
      </c>
      <c r="E37" s="2">
        <v>300</v>
      </c>
      <c r="F37" s="1">
        <v>18.7</v>
      </c>
      <c r="H37">
        <v>17.417415698700001</v>
      </c>
      <c r="I37">
        <f t="shared" si="0"/>
        <v>1.6450224899412047</v>
      </c>
      <c r="N37">
        <v>17.427656843000001</v>
      </c>
      <c r="O37">
        <f t="shared" si="2"/>
        <v>1.6188571091647219</v>
      </c>
      <c r="Q37">
        <v>18.506177166499999</v>
      </c>
      <c r="R37">
        <f t="shared" si="3"/>
        <v>3.7567290785968918E-2</v>
      </c>
      <c r="T37">
        <v>19.7782314751</v>
      </c>
      <c r="U37">
        <f t="shared" si="4"/>
        <v>1.1625831138963236</v>
      </c>
      <c r="W37">
        <v>19.7778717222</v>
      </c>
      <c r="X37">
        <f t="shared" si="5"/>
        <v>1.1618074495183965</v>
      </c>
      <c r="Z37">
        <f t="shared" si="6"/>
        <v>0.27557132163214532</v>
      </c>
    </row>
    <row r="38" spans="1:26" ht="21" x14ac:dyDescent="0.2">
      <c r="A38" s="1">
        <v>30</v>
      </c>
      <c r="B38" s="1">
        <v>8.6999999999999993</v>
      </c>
      <c r="C38" s="1">
        <v>49.8</v>
      </c>
      <c r="D38" s="1">
        <v>14.233333333333331</v>
      </c>
      <c r="E38" s="2">
        <v>300</v>
      </c>
      <c r="F38" s="1">
        <v>19.5</v>
      </c>
      <c r="H38">
        <v>12.8753152707</v>
      </c>
      <c r="I38">
        <f t="shared" si="0"/>
        <v>43.88644776262062</v>
      </c>
      <c r="N38">
        <v>12.887343471699999</v>
      </c>
      <c r="O38">
        <f t="shared" si="2"/>
        <v>43.727226361268613</v>
      </c>
      <c r="Q38">
        <v>12.4507429491</v>
      </c>
      <c r="R38">
        <f t="shared" si="3"/>
        <v>49.692024969663358</v>
      </c>
      <c r="T38">
        <v>16.235455843499999</v>
      </c>
      <c r="U38">
        <f t="shared" si="4"/>
        <v>10.657248549738306</v>
      </c>
      <c r="W38">
        <v>16.198995631999999</v>
      </c>
      <c r="X38">
        <f t="shared" si="5"/>
        <v>10.896629837555086</v>
      </c>
      <c r="Z38">
        <f t="shared" si="6"/>
        <v>27.737777777777804</v>
      </c>
    </row>
    <row r="39" spans="1:26" ht="21" x14ac:dyDescent="0.2">
      <c r="A39" s="1">
        <v>3.8</v>
      </c>
      <c r="B39" s="1">
        <v>7.2</v>
      </c>
      <c r="C39" s="1">
        <v>59</v>
      </c>
      <c r="D39" s="1">
        <v>17.550877192982455</v>
      </c>
      <c r="E39" s="2">
        <v>60</v>
      </c>
      <c r="F39" s="1">
        <v>9.6999999999999993</v>
      </c>
      <c r="H39">
        <v>15.633097222</v>
      </c>
      <c r="I39">
        <f t="shared" si="0"/>
        <v>35.201642645704126</v>
      </c>
      <c r="N39">
        <v>15.649953267700001</v>
      </c>
      <c r="O39">
        <f t="shared" si="2"/>
        <v>35.401943887813928</v>
      </c>
      <c r="Q39">
        <v>19.489013449600002</v>
      </c>
      <c r="R39">
        <f t="shared" si="3"/>
        <v>95.824784316449737</v>
      </c>
      <c r="T39">
        <v>18.972297492900001</v>
      </c>
      <c r="U39">
        <f t="shared" si="4"/>
        <v>85.975500796839654</v>
      </c>
      <c r="W39">
        <v>19.072170029900001</v>
      </c>
      <c r="X39">
        <f t="shared" si="5"/>
        <v>87.837571069355789</v>
      </c>
      <c r="Z39">
        <f t="shared" si="6"/>
        <v>61.636272699292078</v>
      </c>
    </row>
    <row r="40" spans="1:26" ht="21" x14ac:dyDescent="0.2">
      <c r="A40" s="1">
        <v>6</v>
      </c>
      <c r="B40" s="1">
        <v>8.6999999999999993</v>
      </c>
      <c r="C40" s="1">
        <v>58.8</v>
      </c>
      <c r="D40" s="1">
        <v>28.299999999999997</v>
      </c>
      <c r="E40" s="2">
        <v>180</v>
      </c>
      <c r="F40" s="1">
        <v>17</v>
      </c>
      <c r="H40">
        <v>22.567959160299999</v>
      </c>
      <c r="I40">
        <f t="shared" si="0"/>
        <v>31.00216921076867</v>
      </c>
      <c r="N40">
        <v>22.581716120300001</v>
      </c>
      <c r="O40">
        <f t="shared" si="2"/>
        <v>31.155554847616898</v>
      </c>
      <c r="Q40">
        <v>21.528545544100002</v>
      </c>
      <c r="R40">
        <f t="shared" si="3"/>
        <v>20.507724744987982</v>
      </c>
      <c r="T40">
        <v>22.839577719899999</v>
      </c>
      <c r="U40">
        <f t="shared" si="4"/>
        <v>34.100667946752473</v>
      </c>
      <c r="W40">
        <v>22.899822904499999</v>
      </c>
      <c r="X40">
        <f t="shared" si="5"/>
        <v>34.807910304462801</v>
      </c>
      <c r="Z40">
        <f t="shared" si="6"/>
        <v>127.68999999999994</v>
      </c>
    </row>
    <row r="41" spans="1:26" ht="21" x14ac:dyDescent="0.2">
      <c r="A41" s="1">
        <v>27</v>
      </c>
      <c r="B41" s="1">
        <v>19.399999999999999</v>
      </c>
      <c r="C41" s="1">
        <v>52</v>
      </c>
      <c r="D41" s="1">
        <v>28.288888888888888</v>
      </c>
      <c r="E41" s="2">
        <v>240</v>
      </c>
      <c r="F41" s="1">
        <v>27.5</v>
      </c>
      <c r="H41">
        <v>25.016026225499999</v>
      </c>
      <c r="I41">
        <f t="shared" si="0"/>
        <v>6.1701257124037809</v>
      </c>
      <c r="N41">
        <v>25.029494728500001</v>
      </c>
      <c r="O41">
        <f t="shared" si="2"/>
        <v>6.1033962965092821</v>
      </c>
      <c r="Q41">
        <v>23.891995237300002</v>
      </c>
      <c r="R41">
        <f t="shared" si="3"/>
        <v>13.017698367665872</v>
      </c>
      <c r="T41">
        <v>23.686018257099999</v>
      </c>
      <c r="U41">
        <f t="shared" si="4"/>
        <v>14.54645673517453</v>
      </c>
      <c r="W41">
        <v>23.794273490999998</v>
      </c>
      <c r="X41">
        <f t="shared" si="5"/>
        <v>13.732408959505339</v>
      </c>
      <c r="Z41">
        <f t="shared" si="6"/>
        <v>0.62234567901234406</v>
      </c>
    </row>
    <row r="42" spans="1:26" ht="21" x14ac:dyDescent="0.2">
      <c r="A42" s="1">
        <v>16.3</v>
      </c>
      <c r="B42" s="1">
        <v>13.6</v>
      </c>
      <c r="C42" s="1">
        <v>56</v>
      </c>
      <c r="D42" s="1">
        <v>25.0519427402863</v>
      </c>
      <c r="E42" s="2">
        <v>300</v>
      </c>
      <c r="F42" s="1">
        <v>20.2</v>
      </c>
      <c r="H42">
        <v>22.152146392399999</v>
      </c>
      <c r="I42">
        <f t="shared" si="0"/>
        <v>3.8108755373603329</v>
      </c>
      <c r="N42">
        <v>22.162806309699999</v>
      </c>
      <c r="O42">
        <f t="shared" si="2"/>
        <v>3.8526086093981302</v>
      </c>
      <c r="Q42">
        <v>23.957935936999998</v>
      </c>
      <c r="R42">
        <f t="shared" si="3"/>
        <v>14.122082506596062</v>
      </c>
      <c r="T42">
        <v>23.047274570300001</v>
      </c>
      <c r="U42">
        <f t="shared" si="4"/>
        <v>8.1069724786770578</v>
      </c>
      <c r="W42">
        <v>23.080610870400001</v>
      </c>
      <c r="X42">
        <f t="shared" si="5"/>
        <v>8.2979189866666552</v>
      </c>
      <c r="Z42">
        <f t="shared" si="6"/>
        <v>23.54134835501694</v>
      </c>
    </row>
    <row r="43" spans="1:26" ht="21" x14ac:dyDescent="0.2">
      <c r="A43" s="1">
        <v>5.6</v>
      </c>
      <c r="B43" s="1">
        <v>13.9</v>
      </c>
      <c r="C43" s="1">
        <v>48.9</v>
      </c>
      <c r="D43" s="1">
        <v>21.661904761904765</v>
      </c>
      <c r="E43" s="2">
        <v>80</v>
      </c>
      <c r="F43" s="1">
        <v>19.5</v>
      </c>
      <c r="H43">
        <v>20.475335300000001</v>
      </c>
      <c r="I43">
        <f t="shared" si="0"/>
        <v>0.9512789474260922</v>
      </c>
      <c r="N43">
        <v>20.493741435099999</v>
      </c>
      <c r="O43">
        <f t="shared" si="2"/>
        <v>0.98752203983460485</v>
      </c>
      <c r="Q43">
        <v>23.924747313200001</v>
      </c>
      <c r="R43">
        <f t="shared" si="3"/>
        <v>19.578388785670629</v>
      </c>
      <c r="T43">
        <v>21.9447978852</v>
      </c>
      <c r="U43">
        <f t="shared" si="4"/>
        <v>5.9770366994783917</v>
      </c>
      <c r="W43">
        <v>22.013156936600002</v>
      </c>
      <c r="X43">
        <f t="shared" si="5"/>
        <v>6.3159577879807038</v>
      </c>
      <c r="Z43">
        <f t="shared" si="6"/>
        <v>4.6738321995464984</v>
      </c>
    </row>
    <row r="44" spans="1:26" ht="21" x14ac:dyDescent="0.2">
      <c r="A44" s="1">
        <v>11</v>
      </c>
      <c r="B44" s="1">
        <v>5</v>
      </c>
      <c r="C44" s="1">
        <v>53.3</v>
      </c>
      <c r="D44" s="1">
        <v>18.459595959595958</v>
      </c>
      <c r="E44" s="2">
        <v>250</v>
      </c>
      <c r="F44" s="1">
        <v>20.100000000000001</v>
      </c>
      <c r="H44">
        <v>15.3675233155</v>
      </c>
      <c r="I44">
        <f t="shared" si="0"/>
        <v>22.396335569336127</v>
      </c>
      <c r="N44">
        <v>15.379482940100001</v>
      </c>
      <c r="O44">
        <f t="shared" si="2"/>
        <v>22.283281312806945</v>
      </c>
      <c r="Q44">
        <v>16.005157524800001</v>
      </c>
      <c r="R44">
        <f t="shared" si="3"/>
        <v>16.767734896702063</v>
      </c>
      <c r="T44">
        <v>18.368160532499999</v>
      </c>
      <c r="U44">
        <f t="shared" si="4"/>
        <v>2.9992679411906913</v>
      </c>
      <c r="W44">
        <v>18.389065545299999</v>
      </c>
      <c r="X44">
        <f t="shared" si="5"/>
        <v>2.9272967082795933</v>
      </c>
      <c r="Z44">
        <f t="shared" si="6"/>
        <v>2.6909254157739091</v>
      </c>
    </row>
    <row r="45" spans="1:26" ht="21" x14ac:dyDescent="0.2">
      <c r="A45" s="1">
        <v>24.4</v>
      </c>
      <c r="B45" s="1">
        <v>10.6</v>
      </c>
      <c r="C45" s="1">
        <v>42</v>
      </c>
      <c r="D45" s="1">
        <v>17.293989071038251</v>
      </c>
      <c r="E45" s="2">
        <v>350</v>
      </c>
      <c r="F45" s="1">
        <v>17.3</v>
      </c>
      <c r="H45">
        <v>16.990035750299999</v>
      </c>
      <c r="I45">
        <f t="shared" si="0"/>
        <v>9.6077836092085131E-2</v>
      </c>
      <c r="N45">
        <v>16.998673630100001</v>
      </c>
      <c r="O45">
        <f t="shared" si="2"/>
        <v>9.0797581197111593E-2</v>
      </c>
      <c r="Q45">
        <v>16.7765621717</v>
      </c>
      <c r="R45">
        <f t="shared" si="3"/>
        <v>0.27398716009542085</v>
      </c>
      <c r="T45">
        <v>19.168835405399999</v>
      </c>
      <c r="U45">
        <f t="shared" si="4"/>
        <v>3.4925457724765776</v>
      </c>
      <c r="W45">
        <v>19.152253959999999</v>
      </c>
      <c r="X45">
        <f t="shared" si="5"/>
        <v>3.430844732335677</v>
      </c>
      <c r="Z45">
        <f t="shared" si="6"/>
        <v>3.6131266983205404E-5</v>
      </c>
    </row>
    <row r="46" spans="1:26" ht="21" x14ac:dyDescent="0.2">
      <c r="A46" s="1">
        <v>37.299999999999997</v>
      </c>
      <c r="B46" s="1">
        <v>16.399999999999999</v>
      </c>
      <c r="C46" s="1">
        <v>59</v>
      </c>
      <c r="D46" s="1">
        <v>22.551325588322907</v>
      </c>
      <c r="E46" s="2">
        <v>350</v>
      </c>
      <c r="F46" s="1">
        <v>16.7</v>
      </c>
      <c r="H46">
        <v>20.418479813800001</v>
      </c>
      <c r="I46">
        <f t="shared" si="0"/>
        <v>13.827092125638098</v>
      </c>
      <c r="N46">
        <v>20.4263121368</v>
      </c>
      <c r="O46">
        <f t="shared" si="2"/>
        <v>13.885402140862988</v>
      </c>
      <c r="Q46">
        <v>20.205752354400001</v>
      </c>
      <c r="R46">
        <f t="shared" si="3"/>
        <v>12.290299570381157</v>
      </c>
      <c r="T46">
        <v>20.940667358500001</v>
      </c>
      <c r="U46">
        <f t="shared" si="4"/>
        <v>17.983259645447379</v>
      </c>
      <c r="W46">
        <v>21.062796394799999</v>
      </c>
      <c r="X46">
        <f t="shared" si="5"/>
        <v>19.03399238247988</v>
      </c>
      <c r="Z46">
        <f t="shared" si="6"/>
        <v>34.238011140562421</v>
      </c>
    </row>
    <row r="47" spans="1:26" ht="21" x14ac:dyDescent="0.2">
      <c r="A47" s="1">
        <v>40.700000000000003</v>
      </c>
      <c r="B47" s="1">
        <v>29.9</v>
      </c>
      <c r="C47" s="1">
        <v>41.3</v>
      </c>
      <c r="D47" s="1">
        <v>34.40996450996451</v>
      </c>
      <c r="E47" s="2">
        <v>400</v>
      </c>
      <c r="F47" s="1">
        <v>28.8</v>
      </c>
      <c r="H47">
        <v>33.503868802100001</v>
      </c>
      <c r="I47">
        <f t="shared" si="0"/>
        <v>22.126381707369696</v>
      </c>
      <c r="N47">
        <v>33.510470041799998</v>
      </c>
      <c r="O47">
        <f t="shared" si="2"/>
        <v>22.188528014695269</v>
      </c>
      <c r="Q47">
        <v>30.806807976200002</v>
      </c>
      <c r="R47">
        <f t="shared" si="3"/>
        <v>4.0272782533399436</v>
      </c>
      <c r="T47">
        <v>28.692418909299999</v>
      </c>
      <c r="U47">
        <f t="shared" si="4"/>
        <v>1.1573691076202031E-2</v>
      </c>
      <c r="W47">
        <v>28.689369424100001</v>
      </c>
      <c r="X47">
        <f t="shared" si="5"/>
        <v>1.2239124323965692E-2</v>
      </c>
      <c r="Z47">
        <f t="shared" si="6"/>
        <v>31.47170180306134</v>
      </c>
    </row>
    <row r="48" spans="1:26" ht="21" x14ac:dyDescent="0.2">
      <c r="A48" s="1">
        <v>22</v>
      </c>
      <c r="B48" s="1">
        <v>14.1</v>
      </c>
      <c r="C48" s="1">
        <v>43</v>
      </c>
      <c r="D48" s="1">
        <v>20.615151515151517</v>
      </c>
      <c r="E48" s="2">
        <v>300</v>
      </c>
      <c r="F48" s="1">
        <v>20.6</v>
      </c>
      <c r="H48">
        <v>20.044338560300002</v>
      </c>
      <c r="I48">
        <f t="shared" si="0"/>
        <v>0.30875963556947639</v>
      </c>
      <c r="N48">
        <v>20.054708743300001</v>
      </c>
      <c r="O48">
        <f t="shared" si="2"/>
        <v>0.29734255463346593</v>
      </c>
      <c r="Q48">
        <v>20.522320094099999</v>
      </c>
      <c r="R48">
        <f t="shared" si="3"/>
        <v>6.0341677806331588E-3</v>
      </c>
      <c r="T48">
        <v>21.193106591900001</v>
      </c>
      <c r="U48">
        <f t="shared" si="4"/>
        <v>0.35177542935523293</v>
      </c>
      <c r="W48">
        <v>21.150759889700002</v>
      </c>
      <c r="X48">
        <f t="shared" si="5"/>
        <v>0.30333645610235627</v>
      </c>
      <c r="Z48">
        <f t="shared" si="6"/>
        <v>2.2956841138660627E-4</v>
      </c>
    </row>
    <row r="49" spans="1:26" ht="21" x14ac:dyDescent="0.2">
      <c r="A49" s="1">
        <v>9.1999999999999993</v>
      </c>
      <c r="B49" s="1">
        <v>7.4</v>
      </c>
      <c r="C49" s="1">
        <v>51.3</v>
      </c>
      <c r="D49" s="1">
        <v>19.356521739130436</v>
      </c>
      <c r="E49" s="2">
        <v>110</v>
      </c>
      <c r="F49" s="1">
        <v>21.6</v>
      </c>
      <c r="H49">
        <v>16.2638147561</v>
      </c>
      <c r="I49">
        <f t="shared" si="0"/>
        <v>28.474872957216114</v>
      </c>
      <c r="N49">
        <v>16.283995881999999</v>
      </c>
      <c r="O49">
        <f t="shared" si="2"/>
        <v>28.259899782592981</v>
      </c>
      <c r="Q49">
        <v>16.491355874700002</v>
      </c>
      <c r="R49">
        <f t="shared" si="3"/>
        <v>26.098244798962199</v>
      </c>
      <c r="T49">
        <v>18.4923518883</v>
      </c>
      <c r="U49">
        <f t="shared" si="4"/>
        <v>9.6574767861525839</v>
      </c>
      <c r="W49">
        <v>18.5952700122</v>
      </c>
      <c r="X49">
        <f t="shared" si="5"/>
        <v>9.0284022995845952</v>
      </c>
      <c r="Z49">
        <f t="shared" si="6"/>
        <v>5.0331947069943306</v>
      </c>
    </row>
    <row r="50" spans="1:26" ht="21" x14ac:dyDescent="0.2">
      <c r="A50" s="1">
        <v>2.56</v>
      </c>
      <c r="B50" s="1">
        <v>7.1</v>
      </c>
      <c r="C50" s="1">
        <v>52</v>
      </c>
      <c r="D50" s="1">
        <v>29.669444444444444</v>
      </c>
      <c r="E50" s="2">
        <v>100</v>
      </c>
      <c r="F50" s="1">
        <v>25.2</v>
      </c>
      <c r="H50">
        <v>22.672685957399999</v>
      </c>
      <c r="I50">
        <f t="shared" si="0"/>
        <v>6.3873162699231569</v>
      </c>
      <c r="N50">
        <v>22.692051667200001</v>
      </c>
      <c r="O50">
        <f t="shared" si="2"/>
        <v>6.2898048399942903</v>
      </c>
      <c r="Q50">
        <v>18.598953169600001</v>
      </c>
      <c r="R50">
        <f t="shared" si="3"/>
        <v>43.573819257133856</v>
      </c>
      <c r="T50">
        <v>22.142779940499999</v>
      </c>
      <c r="U50">
        <f t="shared" si="4"/>
        <v>9.3465944922091868</v>
      </c>
      <c r="W50">
        <v>22.195998096</v>
      </c>
      <c r="X50">
        <f t="shared" si="5"/>
        <v>9.0240274392356188</v>
      </c>
      <c r="Z50">
        <f t="shared" si="6"/>
        <v>19.975933641975313</v>
      </c>
    </row>
    <row r="51" spans="1:26" ht="21" x14ac:dyDescent="0.2">
      <c r="A51" s="1">
        <v>13.5</v>
      </c>
      <c r="B51" s="1">
        <v>14</v>
      </c>
      <c r="C51" s="1">
        <v>52.8</v>
      </c>
      <c r="D51" s="1">
        <v>31.382716049382715</v>
      </c>
      <c r="E51" s="2">
        <v>400</v>
      </c>
      <c r="F51" s="1">
        <v>19</v>
      </c>
      <c r="H51">
        <v>27.259209226300001</v>
      </c>
      <c r="I51">
        <f t="shared" si="0"/>
        <v>68.214537043799069</v>
      </c>
      <c r="N51">
        <v>27.268469571299999</v>
      </c>
      <c r="O51">
        <f t="shared" si="2"/>
        <v>68.367589051513988</v>
      </c>
      <c r="Q51">
        <v>26.929572789000002</v>
      </c>
      <c r="R51">
        <f t="shared" si="3"/>
        <v>62.878124616049263</v>
      </c>
      <c r="T51">
        <v>26.520988072000002</v>
      </c>
      <c r="U51">
        <f t="shared" si="4"/>
        <v>56.565261579166297</v>
      </c>
      <c r="W51">
        <v>26.454201000600001</v>
      </c>
      <c r="X51">
        <f t="shared" si="5"/>
        <v>55.565112557346062</v>
      </c>
      <c r="Z51">
        <f t="shared" si="6"/>
        <v>153.33165675964028</v>
      </c>
    </row>
    <row r="52" spans="1:26" ht="21" x14ac:dyDescent="0.2">
      <c r="A52" s="1">
        <v>15.25</v>
      </c>
      <c r="B52" s="1">
        <v>21.4</v>
      </c>
      <c r="C52" s="1">
        <v>48.9</v>
      </c>
      <c r="D52" s="1">
        <v>32.088524590163928</v>
      </c>
      <c r="E52" s="2">
        <v>300</v>
      </c>
      <c r="F52" s="1">
        <v>27.1</v>
      </c>
      <c r="H52">
        <v>29.621751812799999</v>
      </c>
      <c r="I52">
        <f t="shared" si="0"/>
        <v>6.3592322053600761</v>
      </c>
      <c r="N52">
        <v>29.6327519841</v>
      </c>
      <c r="O52">
        <f t="shared" si="2"/>
        <v>6.4148326129624813</v>
      </c>
      <c r="Q52">
        <v>31.3099284346</v>
      </c>
      <c r="R52">
        <f t="shared" si="3"/>
        <v>17.723497424453594</v>
      </c>
      <c r="T52">
        <v>27.839422592599998</v>
      </c>
      <c r="U52">
        <f t="shared" si="4"/>
        <v>0.54674577044730099</v>
      </c>
      <c r="W52">
        <v>27.837133689000002</v>
      </c>
      <c r="X52">
        <f t="shared" si="5"/>
        <v>0.54336607545874904</v>
      </c>
      <c r="Z52">
        <f t="shared" si="6"/>
        <v>24.88537758667017</v>
      </c>
    </row>
    <row r="53" spans="1:26" ht="21" x14ac:dyDescent="0.2">
      <c r="A53" s="1">
        <v>17</v>
      </c>
      <c r="B53" s="1">
        <v>17</v>
      </c>
      <c r="C53" s="1">
        <v>57.9</v>
      </c>
      <c r="D53" s="1">
        <v>30.245098039215684</v>
      </c>
      <c r="E53" s="2">
        <v>350</v>
      </c>
      <c r="F53" s="1">
        <v>31.5</v>
      </c>
      <c r="H53">
        <v>26.1163289313</v>
      </c>
      <c r="I53">
        <f t="shared" si="0"/>
        <v>28.983914175957402</v>
      </c>
      <c r="N53">
        <v>26.1237842472</v>
      </c>
      <c r="O53">
        <f t="shared" si="2"/>
        <v>28.903695820654875</v>
      </c>
      <c r="Q53">
        <v>27.861084932600001</v>
      </c>
      <c r="R53">
        <f t="shared" si="3"/>
        <v>13.241702867750741</v>
      </c>
      <c r="T53">
        <v>25.680789225200002</v>
      </c>
      <c r="U53">
        <f t="shared" si="4"/>
        <v>33.863214041548396</v>
      </c>
      <c r="W53">
        <v>25.685967973099999</v>
      </c>
      <c r="X53">
        <f t="shared" si="5"/>
        <v>33.802968409818938</v>
      </c>
      <c r="Z53">
        <f t="shared" si="6"/>
        <v>1.574778931180322</v>
      </c>
    </row>
    <row r="54" spans="1:26" ht="21" x14ac:dyDescent="0.2">
      <c r="A54" s="1">
        <v>27</v>
      </c>
      <c r="B54" s="1">
        <v>14.3</v>
      </c>
      <c r="C54" s="1">
        <v>55</v>
      </c>
      <c r="D54" s="1">
        <v>22.221810699588477</v>
      </c>
      <c r="E54" s="2">
        <v>350</v>
      </c>
      <c r="F54" s="1">
        <v>17</v>
      </c>
      <c r="H54">
        <v>20.277920699700001</v>
      </c>
      <c r="I54">
        <f t="shared" si="0"/>
        <v>10.744764113521745</v>
      </c>
      <c r="N54">
        <v>20.286632362399999</v>
      </c>
      <c r="O54">
        <f t="shared" si="2"/>
        <v>10.801952285574998</v>
      </c>
      <c r="Q54">
        <v>21.3175787771</v>
      </c>
      <c r="R54">
        <f t="shared" si="3"/>
        <v>18.641486496464328</v>
      </c>
      <c r="T54">
        <v>21.4431908665</v>
      </c>
      <c r="U54">
        <f t="shared" si="4"/>
        <v>19.741945076149022</v>
      </c>
      <c r="W54">
        <v>21.490459677</v>
      </c>
      <c r="X54">
        <f t="shared" si="5"/>
        <v>20.164228110762949</v>
      </c>
      <c r="Z54">
        <f t="shared" si="6"/>
        <v>27.267306982336706</v>
      </c>
    </row>
    <row r="55" spans="1:26" ht="21" x14ac:dyDescent="0.2">
      <c r="A55" s="3">
        <v>12</v>
      </c>
      <c r="B55" s="3">
        <v>21</v>
      </c>
      <c r="C55" s="4">
        <v>56.6</v>
      </c>
      <c r="D55" s="3">
        <v>50.166666666666671</v>
      </c>
      <c r="E55" s="5">
        <v>350</v>
      </c>
      <c r="F55" s="4">
        <v>37.4</v>
      </c>
      <c r="H55">
        <v>40.387433761700002</v>
      </c>
      <c r="I55">
        <f t="shared" si="0"/>
        <v>8.924760480545034</v>
      </c>
      <c r="N55">
        <v>40.396362226500003</v>
      </c>
      <c r="O55">
        <f t="shared" si="2"/>
        <v>8.978186592396062</v>
      </c>
      <c r="Q55">
        <v>33.448635132299998</v>
      </c>
      <c r="R55">
        <f t="shared" si="3"/>
        <v>15.613284317693843</v>
      </c>
      <c r="T55">
        <v>32.715256304199997</v>
      </c>
      <c r="U55">
        <f t="shared" si="4"/>
        <v>21.94682349533786</v>
      </c>
      <c r="W55">
        <v>32.6237963337</v>
      </c>
      <c r="X55">
        <f t="shared" si="5"/>
        <v>22.812121461977551</v>
      </c>
      <c r="Z55">
        <f t="shared" si="6"/>
        <v>162.98777777777792</v>
      </c>
    </row>
    <row r="56" spans="1:26" ht="21" x14ac:dyDescent="0.2">
      <c r="A56" s="1">
        <v>3.2</v>
      </c>
      <c r="B56" s="1">
        <v>9</v>
      </c>
      <c r="C56" s="1">
        <v>51.3</v>
      </c>
      <c r="D56" s="1">
        <v>19.6875</v>
      </c>
      <c r="E56" s="2">
        <v>60</v>
      </c>
      <c r="F56" s="1">
        <v>16</v>
      </c>
      <c r="H56">
        <v>17.553923545699998</v>
      </c>
      <c r="I56">
        <f t="shared" si="0"/>
        <v>2.4146783858808547</v>
      </c>
      <c r="N56">
        <v>17.572763863799999</v>
      </c>
      <c r="O56">
        <f t="shared" si="2"/>
        <v>2.4735861712751013</v>
      </c>
      <c r="Q56">
        <v>19.952808414500002</v>
      </c>
      <c r="R56">
        <f t="shared" si="3"/>
        <v>15.624694361742016</v>
      </c>
      <c r="T56">
        <v>19.8455350033</v>
      </c>
      <c r="U56">
        <f t="shared" si="4"/>
        <v>14.788139461605532</v>
      </c>
      <c r="W56">
        <v>19.9527580687</v>
      </c>
      <c r="X56">
        <f t="shared" si="5"/>
        <v>15.624296349672951</v>
      </c>
      <c r="Z56">
        <f t="shared" si="6"/>
        <v>13.59765625</v>
      </c>
    </row>
    <row r="57" spans="1:26" ht="21" x14ac:dyDescent="0.2">
      <c r="A57" s="1">
        <v>2.7</v>
      </c>
      <c r="B57" s="1">
        <v>7.5</v>
      </c>
      <c r="C57" s="1">
        <v>51</v>
      </c>
      <c r="D57" s="1">
        <v>36.882716049382708</v>
      </c>
      <c r="E57" s="2">
        <v>140</v>
      </c>
      <c r="F57" s="1">
        <v>40</v>
      </c>
      <c r="H57">
        <v>25.5492298492</v>
      </c>
      <c r="I57">
        <f t="shared" si="0"/>
        <v>208.82475795125225</v>
      </c>
      <c r="N57">
        <v>25.574142846400001</v>
      </c>
      <c r="O57">
        <f t="shared" si="2"/>
        <v>208.10535461607228</v>
      </c>
      <c r="Q57">
        <v>19.0449883048</v>
      </c>
      <c r="R57">
        <f t="shared" si="3"/>
        <v>439.11251514596876</v>
      </c>
      <c r="T57">
        <v>24.2486309411</v>
      </c>
      <c r="U57">
        <f t="shared" si="4"/>
        <v>248.10562722967228</v>
      </c>
      <c r="W57">
        <v>24.2439954068</v>
      </c>
      <c r="X57">
        <f t="shared" si="5"/>
        <v>248.25168074093949</v>
      </c>
      <c r="Z57">
        <f t="shared" si="6"/>
        <v>9.7174592287761516</v>
      </c>
    </row>
    <row r="58" spans="1:26" ht="21" x14ac:dyDescent="0.2">
      <c r="A58" s="1">
        <v>6</v>
      </c>
      <c r="B58" s="1">
        <v>10.5</v>
      </c>
      <c r="C58" s="1">
        <v>44.9</v>
      </c>
      <c r="D58" s="1">
        <v>38.833333333333329</v>
      </c>
      <c r="E58" s="2">
        <v>170</v>
      </c>
      <c r="F58" s="1">
        <v>18.5</v>
      </c>
      <c r="H58">
        <v>32.076409306000002</v>
      </c>
      <c r="I58">
        <f t="shared" si="0"/>
        <v>184.31888964404345</v>
      </c>
      <c r="N58">
        <v>32.084313397800003</v>
      </c>
      <c r="O58">
        <f t="shared" si="2"/>
        <v>184.53357048964864</v>
      </c>
      <c r="Q58">
        <v>21.260866275000001</v>
      </c>
      <c r="R58">
        <f t="shared" si="3"/>
        <v>7.6223825884323837</v>
      </c>
      <c r="T58">
        <v>26.525725415499998</v>
      </c>
      <c r="U58">
        <f t="shared" si="4"/>
        <v>64.412268445002624</v>
      </c>
      <c r="W58">
        <v>26.4708287632</v>
      </c>
      <c r="X58">
        <f t="shared" si="5"/>
        <v>63.534111172256445</v>
      </c>
      <c r="Z58">
        <f t="shared" si="6"/>
        <v>413.44444444444423</v>
      </c>
    </row>
    <row r="59" spans="1:26" ht="21" x14ac:dyDescent="0.2">
      <c r="A59" s="1">
        <v>20</v>
      </c>
      <c r="B59" s="1">
        <v>10.6</v>
      </c>
      <c r="C59" s="1">
        <v>55.4</v>
      </c>
      <c r="D59" s="1">
        <v>24.45</v>
      </c>
      <c r="E59" s="2">
        <v>450</v>
      </c>
      <c r="F59" s="1">
        <v>21.1</v>
      </c>
      <c r="H59">
        <v>21.1818287093</v>
      </c>
      <c r="I59">
        <f t="shared" si="0"/>
        <v>6.6959376657035928E-3</v>
      </c>
      <c r="N59">
        <v>21.1870489531</v>
      </c>
      <c r="O59">
        <f t="shared" si="2"/>
        <v>7.5775202358056987E-3</v>
      </c>
      <c r="Q59">
        <v>21.864888688699999</v>
      </c>
      <c r="R59">
        <f t="shared" si="3"/>
        <v>0.58505470610120169</v>
      </c>
      <c r="T59">
        <v>22.6171233275</v>
      </c>
      <c r="U59">
        <f t="shared" si="4"/>
        <v>2.3016631908446676</v>
      </c>
      <c r="W59">
        <v>22.551731158100001</v>
      </c>
      <c r="X59">
        <f t="shared" si="5"/>
        <v>2.1075233553983654</v>
      </c>
      <c r="Z59">
        <f t="shared" si="6"/>
        <v>11.222499999999986</v>
      </c>
    </row>
    <row r="60" spans="1:26" ht="21" x14ac:dyDescent="0.2">
      <c r="A60" s="1">
        <v>16.75</v>
      </c>
      <c r="B60" s="1">
        <v>14.9</v>
      </c>
      <c r="C60" s="1">
        <v>47.5</v>
      </c>
      <c r="D60" s="1">
        <v>25.928192371475951</v>
      </c>
      <c r="E60" s="2">
        <v>350</v>
      </c>
      <c r="F60" s="1">
        <v>19</v>
      </c>
      <c r="H60">
        <v>23.9518021602</v>
      </c>
      <c r="I60">
        <f t="shared" si="0"/>
        <v>24.520344633761383</v>
      </c>
      <c r="N60">
        <v>23.961652414500001</v>
      </c>
      <c r="O60">
        <f t="shared" si="2"/>
        <v>24.617994682313693</v>
      </c>
      <c r="Q60">
        <v>24.8570912964</v>
      </c>
      <c r="R60">
        <f t="shared" si="3"/>
        <v>34.305518454364638</v>
      </c>
      <c r="T60">
        <v>24.272744605100002</v>
      </c>
      <c r="U60">
        <f t="shared" si="4"/>
        <v>27.801835670611172</v>
      </c>
      <c r="W60">
        <v>24.227220896599999</v>
      </c>
      <c r="X60">
        <f t="shared" si="5"/>
        <v>27.323838301851694</v>
      </c>
      <c r="Z60">
        <f t="shared" si="6"/>
        <v>47.999849536177571</v>
      </c>
    </row>
    <row r="61" spans="1:26" ht="21" x14ac:dyDescent="0.2">
      <c r="A61" s="1">
        <v>15</v>
      </c>
      <c r="B61" s="1">
        <v>11.1</v>
      </c>
      <c r="C61" s="1">
        <v>50</v>
      </c>
      <c r="D61" s="1">
        <v>22.211111111111109</v>
      </c>
      <c r="E61" s="2">
        <v>300</v>
      </c>
      <c r="F61" s="1">
        <v>18.600000000000001</v>
      </c>
      <c r="H61">
        <v>20.0633200734</v>
      </c>
      <c r="I61">
        <f t="shared" si="0"/>
        <v>2.1413056372153769</v>
      </c>
      <c r="N61">
        <v>20.073940413199999</v>
      </c>
      <c r="O61">
        <f t="shared" si="2"/>
        <v>2.1725003416641795</v>
      </c>
      <c r="Q61">
        <v>21.140550159699998</v>
      </c>
      <c r="R61">
        <f t="shared" si="3"/>
        <v>6.45439511395168</v>
      </c>
      <c r="T61">
        <v>21.6134261706</v>
      </c>
      <c r="U61">
        <f t="shared" si="4"/>
        <v>9.0807372856569746</v>
      </c>
      <c r="W61">
        <v>21.596993102900001</v>
      </c>
      <c r="X61">
        <f t="shared" si="5"/>
        <v>8.9819676588301665</v>
      </c>
      <c r="Z61">
        <f t="shared" si="6"/>
        <v>13.040123456790095</v>
      </c>
    </row>
    <row r="62" spans="1:26" ht="21" x14ac:dyDescent="0.2">
      <c r="A62" s="1">
        <v>13</v>
      </c>
      <c r="B62" s="1">
        <v>10.1</v>
      </c>
      <c r="C62" s="1">
        <v>51</v>
      </c>
      <c r="D62" s="1">
        <v>22.407692307692308</v>
      </c>
      <c r="E62" s="2">
        <v>160</v>
      </c>
      <c r="F62" s="1">
        <v>21.7</v>
      </c>
      <c r="H62">
        <v>19.124402808999999</v>
      </c>
      <c r="I62">
        <f t="shared" si="0"/>
        <v>6.6337008902870904</v>
      </c>
      <c r="N62">
        <v>19.140864674900001</v>
      </c>
      <c r="O62">
        <f t="shared" si="2"/>
        <v>6.5491736121746724</v>
      </c>
      <c r="Q62">
        <v>18.638321161699999</v>
      </c>
      <c r="R62">
        <f t="shared" si="3"/>
        <v>9.3738773088940412</v>
      </c>
      <c r="T62">
        <v>20.259342410999999</v>
      </c>
      <c r="U62">
        <f t="shared" si="4"/>
        <v>2.0754942887432946</v>
      </c>
      <c r="W62">
        <v>20.342171038899998</v>
      </c>
      <c r="X62">
        <f t="shared" si="5"/>
        <v>1.8436994876019079</v>
      </c>
      <c r="Z62">
        <f t="shared" si="6"/>
        <v>0.50082840236686532</v>
      </c>
    </row>
    <row r="63" spans="1:26" ht="21" x14ac:dyDescent="0.2">
      <c r="A63" s="1">
        <v>12.2</v>
      </c>
      <c r="B63" s="1">
        <v>12.2</v>
      </c>
      <c r="C63" s="1">
        <v>54.2</v>
      </c>
      <c r="D63" s="1">
        <v>29.476867030965391</v>
      </c>
      <c r="E63" s="2">
        <v>350</v>
      </c>
      <c r="F63" s="1">
        <v>30.1</v>
      </c>
      <c r="H63">
        <v>24.694802654899998</v>
      </c>
      <c r="I63">
        <f t="shared" si="0"/>
        <v>29.21615833947612</v>
      </c>
      <c r="N63">
        <v>24.7021410682</v>
      </c>
      <c r="O63">
        <f t="shared" si="2"/>
        <v>29.136881047613056</v>
      </c>
      <c r="Q63">
        <v>24.4249056584</v>
      </c>
      <c r="R63">
        <f t="shared" si="3"/>
        <v>32.206695786060351</v>
      </c>
      <c r="T63">
        <v>24.603410447000002</v>
      </c>
      <c r="U63">
        <f t="shared" si="4"/>
        <v>30.212496714148738</v>
      </c>
      <c r="W63">
        <v>24.566825119000001</v>
      </c>
      <c r="X63">
        <f t="shared" si="5"/>
        <v>30.616024263729372</v>
      </c>
      <c r="Z63">
        <f t="shared" si="6"/>
        <v>0.38829469709788922</v>
      </c>
    </row>
    <row r="64" spans="1:26" ht="21" x14ac:dyDescent="0.2">
      <c r="A64" s="1">
        <v>6</v>
      </c>
      <c r="B64" s="1">
        <v>6.4</v>
      </c>
      <c r="C64" s="1">
        <v>51.2</v>
      </c>
      <c r="D64" s="1">
        <v>31.4</v>
      </c>
      <c r="E64" s="2">
        <v>150</v>
      </c>
      <c r="F64" s="1">
        <v>19.100000000000001</v>
      </c>
      <c r="H64">
        <v>24.110671215100002</v>
      </c>
      <c r="I64">
        <f t="shared" si="0"/>
        <v>25.106826025831715</v>
      </c>
      <c r="N64">
        <v>24.123647624</v>
      </c>
      <c r="O64">
        <f t="shared" si="2"/>
        <v>25.237035450120832</v>
      </c>
      <c r="Q64">
        <v>17.513207707300001</v>
      </c>
      <c r="R64">
        <f t="shared" si="3"/>
        <v>2.5179097801721233</v>
      </c>
      <c r="T64">
        <v>22.491532363400001</v>
      </c>
      <c r="U64">
        <f t="shared" si="4"/>
        <v>11.502491771989588</v>
      </c>
      <c r="W64">
        <v>22.539802346799998</v>
      </c>
      <c r="X64">
        <f t="shared" si="5"/>
        <v>11.832240185050766</v>
      </c>
      <c r="Z64">
        <f t="shared" si="6"/>
        <v>151.28999999999994</v>
      </c>
    </row>
    <row r="65" spans="1:26" ht="21" x14ac:dyDescent="0.2">
      <c r="A65" s="1">
        <v>13</v>
      </c>
      <c r="B65" s="1">
        <v>9.1</v>
      </c>
      <c r="C65" s="1">
        <v>51.3</v>
      </c>
      <c r="D65" s="1">
        <v>26.638461538461534</v>
      </c>
      <c r="E65" s="2">
        <v>400</v>
      </c>
      <c r="F65" s="1">
        <v>15.7</v>
      </c>
      <c r="H65">
        <v>22.849378825300001</v>
      </c>
      <c r="I65">
        <f t="shared" si="0"/>
        <v>51.113617587648022</v>
      </c>
      <c r="N65">
        <v>22.8581828475</v>
      </c>
      <c r="O65">
        <f t="shared" si="2"/>
        <v>51.239581678243219</v>
      </c>
      <c r="Q65">
        <v>21.969787579999998</v>
      </c>
      <c r="R65">
        <f t="shared" si="3"/>
        <v>39.310236298322245</v>
      </c>
      <c r="T65">
        <v>23.6043212465</v>
      </c>
      <c r="U65">
        <f t="shared" si="4"/>
        <v>62.478294367871321</v>
      </c>
      <c r="W65">
        <v>23.542936387000001</v>
      </c>
      <c r="X65">
        <f t="shared" si="5"/>
        <v>61.511651170528644</v>
      </c>
      <c r="Z65">
        <f t="shared" si="6"/>
        <v>119.64994082840229</v>
      </c>
    </row>
    <row r="66" spans="1:26" ht="21" x14ac:dyDescent="0.2">
      <c r="A66" s="1">
        <v>18</v>
      </c>
      <c r="B66" s="1">
        <v>7.5</v>
      </c>
      <c r="C66" s="1">
        <v>48</v>
      </c>
      <c r="D66" s="1">
        <v>17.87037037037037</v>
      </c>
      <c r="E66" s="2">
        <v>350</v>
      </c>
      <c r="F66" s="1">
        <v>16.100000000000001</v>
      </c>
      <c r="H66">
        <v>16.3792821131</v>
      </c>
      <c r="I66">
        <f t="shared" si="0"/>
        <v>7.7998498697600602E-2</v>
      </c>
      <c r="N66">
        <v>16.3879878929</v>
      </c>
      <c r="O66">
        <f t="shared" si="2"/>
        <v>8.2937026456981061E-2</v>
      </c>
      <c r="Q66">
        <v>16.955775662400001</v>
      </c>
      <c r="R66">
        <f t="shared" si="3"/>
        <v>0.73235198435615745</v>
      </c>
      <c r="T66">
        <v>19.057984096199998</v>
      </c>
      <c r="U66">
        <f t="shared" si="4"/>
        <v>8.749669913372113</v>
      </c>
      <c r="W66">
        <v>19.0677095468</v>
      </c>
      <c r="X66">
        <f t="shared" si="5"/>
        <v>8.8072999541678509</v>
      </c>
      <c r="Z66">
        <f t="shared" si="6"/>
        <v>3.1342112482853168</v>
      </c>
    </row>
    <row r="67" spans="1:26" ht="21" x14ac:dyDescent="0.2">
      <c r="A67" s="1">
        <v>18</v>
      </c>
      <c r="B67" s="1">
        <v>7.5</v>
      </c>
      <c r="C67" s="1">
        <v>53</v>
      </c>
      <c r="D67" s="1">
        <v>18.950617283950617</v>
      </c>
      <c r="E67" s="2">
        <v>350</v>
      </c>
      <c r="F67" s="6">
        <v>13.6</v>
      </c>
      <c r="H67">
        <v>16.791072942500001</v>
      </c>
      <c r="I67">
        <f t="shared" ref="I67:I93" si="8">POWER(H67-F67,2)</f>
        <v>10.18294652435562</v>
      </c>
      <c r="N67">
        <v>16.800227077100001</v>
      </c>
      <c r="O67">
        <f t="shared" ref="O67:O93" si="9">POWER(N67-F67,2)</f>
        <v>10.241453345004016</v>
      </c>
      <c r="Q67">
        <v>17.702600331599999</v>
      </c>
      <c r="R67">
        <f t="shared" ref="R67:R93" si="10">POWER(Q67-F67,2)</f>
        <v>16.831329480844428</v>
      </c>
      <c r="T67">
        <v>19.456652709499998</v>
      </c>
      <c r="U67">
        <f t="shared" ref="U67:U93" si="11">POWER(T67-F67,2)</f>
        <v>34.300380959693676</v>
      </c>
      <c r="W67">
        <v>19.403488300300001</v>
      </c>
      <c r="X67">
        <f t="shared" ref="X67:X93" si="12">POWER(W67-F67,2)</f>
        <v>33.680476451719002</v>
      </c>
      <c r="Z67">
        <f t="shared" ref="Z67:Z93" si="13">POWER(D67-F67,2)</f>
        <v>28.629105319311083</v>
      </c>
    </row>
    <row r="68" spans="1:26" ht="21" x14ac:dyDescent="0.2">
      <c r="A68" s="1">
        <v>23</v>
      </c>
      <c r="B68" s="1">
        <v>8.5</v>
      </c>
      <c r="C68" s="1">
        <v>52.8</v>
      </c>
      <c r="D68" s="1">
        <v>17.195652173913043</v>
      </c>
      <c r="E68" s="2">
        <v>200</v>
      </c>
      <c r="F68" s="1">
        <v>14.6</v>
      </c>
      <c r="H68">
        <v>14.882889005999999</v>
      </c>
      <c r="I68">
        <f t="shared" si="8"/>
        <v>8.0026189715667786E-2</v>
      </c>
      <c r="N68">
        <v>14.896689361</v>
      </c>
      <c r="O68">
        <f t="shared" si="9"/>
        <v>8.8024576930588516E-2</v>
      </c>
      <c r="Q68">
        <v>14.146866166600001</v>
      </c>
      <c r="R68">
        <f t="shared" si="10"/>
        <v>0.20533027097177806</v>
      </c>
      <c r="T68">
        <v>17.241820281399999</v>
      </c>
      <c r="U68">
        <f t="shared" si="11"/>
        <v>6.9792143992163718</v>
      </c>
      <c r="W68">
        <v>17.385423479100002</v>
      </c>
      <c r="X68">
        <f t="shared" si="12"/>
        <v>7.7585839579215596</v>
      </c>
      <c r="Z68">
        <f t="shared" si="13"/>
        <v>6.737410207939508</v>
      </c>
    </row>
    <row r="69" spans="1:26" ht="21" x14ac:dyDescent="0.2">
      <c r="A69" s="1">
        <v>2.5499999999999998</v>
      </c>
      <c r="B69" s="1">
        <v>18.899999999999999</v>
      </c>
      <c r="C69" s="1">
        <v>43</v>
      </c>
      <c r="D69" s="1">
        <v>32.015468409586056</v>
      </c>
      <c r="E69" s="2">
        <v>70</v>
      </c>
      <c r="F69" s="1">
        <v>41</v>
      </c>
      <c r="H69">
        <v>27.881609592</v>
      </c>
      <c r="I69">
        <f t="shared" si="8"/>
        <v>172.0921668967064</v>
      </c>
      <c r="N69">
        <v>27.904547299600001</v>
      </c>
      <c r="O69">
        <f t="shared" si="9"/>
        <v>171.49088142841364</v>
      </c>
      <c r="Q69">
        <v>28.084127622</v>
      </c>
      <c r="R69">
        <f t="shared" si="10"/>
        <v>166.81975928478337</v>
      </c>
      <c r="T69">
        <v>26.063560476999999</v>
      </c>
      <c r="U69">
        <f t="shared" si="11"/>
        <v>223.0972256242365</v>
      </c>
      <c r="W69">
        <v>26.095018822</v>
      </c>
      <c r="X69">
        <f t="shared" si="12"/>
        <v>222.15846391653426</v>
      </c>
      <c r="Z69">
        <f t="shared" si="13"/>
        <v>80.721807899146114</v>
      </c>
    </row>
    <row r="70" spans="1:26" ht="21" x14ac:dyDescent="0.2">
      <c r="A70" s="1">
        <v>14.2</v>
      </c>
      <c r="B70" s="1">
        <v>10.5</v>
      </c>
      <c r="C70" s="1">
        <v>49.3</v>
      </c>
      <c r="D70" s="1">
        <v>27.859154929577464</v>
      </c>
      <c r="E70" s="2">
        <v>450</v>
      </c>
      <c r="F70" s="1">
        <v>22.4</v>
      </c>
      <c r="H70">
        <v>24.108644667</v>
      </c>
      <c r="I70">
        <f t="shared" si="8"/>
        <v>2.919466598067546</v>
      </c>
      <c r="N70">
        <v>24.1142964364</v>
      </c>
      <c r="O70">
        <f t="shared" si="9"/>
        <v>2.9388122718537444</v>
      </c>
      <c r="Q70">
        <v>23.2203777424</v>
      </c>
      <c r="R70">
        <f t="shared" si="10"/>
        <v>0.67301964022532335</v>
      </c>
      <c r="T70">
        <v>24.510873198199999</v>
      </c>
      <c r="U70">
        <f t="shared" si="11"/>
        <v>4.4557856588790976</v>
      </c>
      <c r="W70">
        <v>24.388745907499999</v>
      </c>
      <c r="X70">
        <f t="shared" si="12"/>
        <v>3.9551102845979997</v>
      </c>
      <c r="Z70">
        <f t="shared" si="13"/>
        <v>29.802372545129941</v>
      </c>
    </row>
    <row r="71" spans="1:26" ht="21" x14ac:dyDescent="0.25">
      <c r="A71" s="1">
        <v>15.8</v>
      </c>
      <c r="B71" s="1">
        <v>11.8</v>
      </c>
      <c r="C71" s="1">
        <v>53</v>
      </c>
      <c r="D71" s="1">
        <v>22.981434599156117</v>
      </c>
      <c r="E71" s="7">
        <v>300</v>
      </c>
      <c r="F71" s="1">
        <v>15.2</v>
      </c>
      <c r="H71">
        <v>20.585215662500001</v>
      </c>
      <c r="I71">
        <f t="shared" si="8"/>
        <v>29.000547731635336</v>
      </c>
      <c r="N71">
        <v>20.5963619678</v>
      </c>
      <c r="O71">
        <f t="shared" si="9"/>
        <v>29.120722487518297</v>
      </c>
      <c r="Q71">
        <v>21.989216029600001</v>
      </c>
      <c r="R71">
        <f t="shared" si="10"/>
        <v>46.093454296577619</v>
      </c>
      <c r="T71">
        <v>21.9768857171</v>
      </c>
      <c r="U71">
        <f t="shared" si="11"/>
        <v>45.926180022633993</v>
      </c>
      <c r="W71">
        <v>22.003440494399999</v>
      </c>
      <c r="X71">
        <f t="shared" si="12"/>
        <v>46.286802560841721</v>
      </c>
      <c r="Z71">
        <f t="shared" si="13"/>
        <v>60.550724420943929</v>
      </c>
    </row>
    <row r="72" spans="1:26" ht="21" x14ac:dyDescent="0.25">
      <c r="A72" s="1">
        <v>17</v>
      </c>
      <c r="B72" s="1">
        <v>26</v>
      </c>
      <c r="C72" s="1">
        <v>44</v>
      </c>
      <c r="D72" s="1">
        <v>34.627450980392155</v>
      </c>
      <c r="E72" s="7">
        <v>300</v>
      </c>
      <c r="F72" s="1">
        <v>37</v>
      </c>
      <c r="H72">
        <v>32.419950977200003</v>
      </c>
      <c r="I72">
        <f t="shared" si="8"/>
        <v>20.976849051251211</v>
      </c>
      <c r="N72">
        <v>32.4291661026</v>
      </c>
      <c r="O72">
        <f t="shared" si="9"/>
        <v>20.892522517620876</v>
      </c>
      <c r="Q72">
        <v>34.213519107099998</v>
      </c>
      <c r="R72">
        <f t="shared" si="10"/>
        <v>7.7644757664967923</v>
      </c>
      <c r="T72">
        <v>29.495237661600001</v>
      </c>
      <c r="U72">
        <f t="shared" si="11"/>
        <v>56.321457755867023</v>
      </c>
      <c r="W72">
        <v>29.542036389500002</v>
      </c>
      <c r="X72">
        <f t="shared" si="12"/>
        <v>55.621221215542171</v>
      </c>
      <c r="Z72">
        <f t="shared" si="13"/>
        <v>5.6289888504421484</v>
      </c>
    </row>
    <row r="73" spans="1:26" ht="21" x14ac:dyDescent="0.25">
      <c r="A73" s="1">
        <v>15.2</v>
      </c>
      <c r="B73" s="1">
        <v>17.899999999999999</v>
      </c>
      <c r="C73" s="1">
        <v>52.6</v>
      </c>
      <c r="D73" s="1">
        <v>28.666081871345028</v>
      </c>
      <c r="E73" s="7">
        <v>280</v>
      </c>
      <c r="F73" s="1">
        <v>23</v>
      </c>
      <c r="H73">
        <v>26.0245355092</v>
      </c>
      <c r="I73">
        <f t="shared" si="8"/>
        <v>9.1478150464117007</v>
      </c>
      <c r="N73">
        <v>26.036125913500001</v>
      </c>
      <c r="O73">
        <f t="shared" si="9"/>
        <v>9.2180605626262171</v>
      </c>
      <c r="Q73">
        <v>27.9327210111</v>
      </c>
      <c r="R73">
        <f t="shared" si="10"/>
        <v>24.331736573347406</v>
      </c>
      <c r="T73">
        <v>25.003677982100001</v>
      </c>
      <c r="U73">
        <f t="shared" si="11"/>
        <v>4.0147254559523322</v>
      </c>
      <c r="W73">
        <v>24.876528498500001</v>
      </c>
      <c r="X73">
        <f t="shared" si="12"/>
        <v>3.5213592056826677</v>
      </c>
      <c r="Z73">
        <f t="shared" si="13"/>
        <v>32.104483772784775</v>
      </c>
    </row>
    <row r="74" spans="1:26" ht="21" x14ac:dyDescent="0.25">
      <c r="A74" s="1">
        <v>25.6</v>
      </c>
      <c r="B74" s="1">
        <v>22.3</v>
      </c>
      <c r="C74" s="1">
        <v>49</v>
      </c>
      <c r="D74" s="1">
        <v>29.74357638888889</v>
      </c>
      <c r="E74" s="7">
        <v>350</v>
      </c>
      <c r="F74" s="1">
        <v>25.6</v>
      </c>
      <c r="H74">
        <v>27.974628676999998</v>
      </c>
      <c r="I74">
        <f t="shared" si="8"/>
        <v>5.6388613536307552</v>
      </c>
      <c r="N74">
        <v>27.9835491712</v>
      </c>
      <c r="O74">
        <f t="shared" si="9"/>
        <v>5.6813066515281996</v>
      </c>
      <c r="Q74">
        <v>29.0420879662</v>
      </c>
      <c r="R74">
        <f t="shared" si="10"/>
        <v>11.847969567058845</v>
      </c>
      <c r="T74">
        <v>26.4841680854</v>
      </c>
      <c r="U74">
        <f t="shared" si="11"/>
        <v>0.78175320323989983</v>
      </c>
      <c r="W74">
        <v>26.5184089338</v>
      </c>
      <c r="X74">
        <f t="shared" si="12"/>
        <v>0.8434749696836501</v>
      </c>
      <c r="Z74">
        <f t="shared" si="13"/>
        <v>17.169225290557481</v>
      </c>
    </row>
    <row r="75" spans="1:26" ht="21" x14ac:dyDescent="0.25">
      <c r="A75" s="1">
        <v>19</v>
      </c>
      <c r="B75" s="1">
        <v>16</v>
      </c>
      <c r="C75" s="1">
        <v>53.1</v>
      </c>
      <c r="D75" s="1">
        <v>25.315789473684212</v>
      </c>
      <c r="E75" s="7">
        <v>300</v>
      </c>
      <c r="F75" s="1">
        <v>27.9</v>
      </c>
      <c r="H75">
        <v>22.947184655400001</v>
      </c>
      <c r="I75">
        <f t="shared" si="8"/>
        <v>24.530379837705194</v>
      </c>
      <c r="N75">
        <v>22.957036016499998</v>
      </c>
      <c r="O75">
        <f t="shared" si="9"/>
        <v>24.432892942178192</v>
      </c>
      <c r="Q75">
        <v>24.792635751700001</v>
      </c>
      <c r="R75">
        <f t="shared" si="10"/>
        <v>9.6557125716130106</v>
      </c>
      <c r="T75">
        <v>23.461638055600002</v>
      </c>
      <c r="U75">
        <f t="shared" si="11"/>
        <v>19.699056749498119</v>
      </c>
      <c r="W75">
        <v>23.483887637399999</v>
      </c>
      <c r="X75">
        <f t="shared" si="12"/>
        <v>19.502048399108553</v>
      </c>
      <c r="Z75">
        <f t="shared" si="13"/>
        <v>6.6781440443213125</v>
      </c>
    </row>
    <row r="76" spans="1:26" ht="21" x14ac:dyDescent="0.25">
      <c r="A76" s="1">
        <v>3</v>
      </c>
      <c r="B76" s="1">
        <v>18</v>
      </c>
      <c r="C76" s="1">
        <v>53.1</v>
      </c>
      <c r="D76" s="1">
        <v>37.666666666666671</v>
      </c>
      <c r="E76" s="7">
        <v>100</v>
      </c>
      <c r="F76" s="1">
        <v>23.9</v>
      </c>
      <c r="H76">
        <v>31.7624829853</v>
      </c>
      <c r="I76">
        <f t="shared" si="8"/>
        <v>61.818638694132027</v>
      </c>
      <c r="N76">
        <v>31.777423671499999</v>
      </c>
      <c r="O76">
        <f t="shared" si="9"/>
        <v>62.053803700308549</v>
      </c>
      <c r="Q76">
        <v>30.068892662300001</v>
      </c>
      <c r="R76">
        <f t="shared" si="10"/>
        <v>38.055236678978815</v>
      </c>
      <c r="T76">
        <v>28.3006585979</v>
      </c>
      <c r="U76">
        <f t="shared" si="11"/>
        <v>19.365796095271207</v>
      </c>
      <c r="W76">
        <v>28.390996993600002</v>
      </c>
      <c r="X76">
        <f t="shared" si="12"/>
        <v>20.169053996524266</v>
      </c>
      <c r="Z76">
        <f t="shared" si="13"/>
        <v>189.52111111111128</v>
      </c>
    </row>
    <row r="77" spans="1:26" ht="21" x14ac:dyDescent="0.25">
      <c r="A77" s="1">
        <v>26</v>
      </c>
      <c r="B77" s="1">
        <v>13</v>
      </c>
      <c r="C77" s="1">
        <v>51.2</v>
      </c>
      <c r="D77" s="1">
        <v>19.564102564102562</v>
      </c>
      <c r="E77" s="7">
        <v>300</v>
      </c>
      <c r="F77" s="1">
        <v>17</v>
      </c>
      <c r="H77">
        <v>18.247164891600001</v>
      </c>
      <c r="I77">
        <f t="shared" si="8"/>
        <v>1.5554202668396413</v>
      </c>
      <c r="N77">
        <v>18.257432011900001</v>
      </c>
      <c r="O77">
        <f t="shared" si="9"/>
        <v>1.5811352645508834</v>
      </c>
      <c r="Q77">
        <v>19.001585061299998</v>
      </c>
      <c r="R77">
        <f t="shared" si="10"/>
        <v>4.0063427576193185</v>
      </c>
      <c r="T77">
        <v>19.8745930579</v>
      </c>
      <c r="U77">
        <f t="shared" si="11"/>
        <v>8.2632852485268753</v>
      </c>
      <c r="W77">
        <v>19.957384587899998</v>
      </c>
      <c r="X77">
        <f t="shared" si="12"/>
        <v>8.746123600748442</v>
      </c>
      <c r="Z77">
        <f t="shared" si="13"/>
        <v>6.5746219592373336</v>
      </c>
    </row>
    <row r="78" spans="1:26" ht="21" x14ac:dyDescent="0.25">
      <c r="A78" s="1">
        <v>3</v>
      </c>
      <c r="B78" s="1">
        <v>7.2</v>
      </c>
      <c r="C78" s="1">
        <v>48</v>
      </c>
      <c r="D78" s="1">
        <v>24.977777777777778</v>
      </c>
      <c r="E78" s="7">
        <v>100</v>
      </c>
      <c r="F78" s="1">
        <v>22.8</v>
      </c>
      <c r="H78">
        <v>20.2343483951</v>
      </c>
      <c r="I78">
        <f t="shared" si="8"/>
        <v>6.5825681577259516</v>
      </c>
      <c r="N78">
        <v>20.253360878500001</v>
      </c>
      <c r="O78">
        <f t="shared" si="9"/>
        <v>6.4853708151542921</v>
      </c>
      <c r="Q78">
        <v>18.0979641791</v>
      </c>
      <c r="R78">
        <f t="shared" si="10"/>
        <v>22.109140861026745</v>
      </c>
      <c r="T78">
        <v>20.881228693699999</v>
      </c>
      <c r="U78">
        <f t="shared" si="11"/>
        <v>3.6816833258802153</v>
      </c>
      <c r="W78">
        <v>20.945977085300001</v>
      </c>
      <c r="X78">
        <f t="shared" si="12"/>
        <v>3.4374009682326827</v>
      </c>
      <c r="Z78">
        <f t="shared" si="13"/>
        <v>4.7427160493827136</v>
      </c>
    </row>
    <row r="79" spans="1:26" ht="21" x14ac:dyDescent="0.25">
      <c r="A79" s="1">
        <v>18.600000000000001</v>
      </c>
      <c r="B79" s="1">
        <v>8.1</v>
      </c>
      <c r="C79" s="1">
        <v>42</v>
      </c>
      <c r="D79" s="1">
        <v>19.390322580645162</v>
      </c>
      <c r="E79" s="7">
        <v>450</v>
      </c>
      <c r="F79" s="6">
        <v>21.7</v>
      </c>
      <c r="H79">
        <v>17.975674253400001</v>
      </c>
      <c r="I79">
        <f t="shared" si="8"/>
        <v>13.870602266787634</v>
      </c>
      <c r="N79">
        <v>17.979988342799999</v>
      </c>
      <c r="O79">
        <f t="shared" si="9"/>
        <v>13.838486729703895</v>
      </c>
      <c r="Q79">
        <v>17.806254663400001</v>
      </c>
      <c r="R79">
        <f t="shared" si="10"/>
        <v>15.161252746294236</v>
      </c>
      <c r="T79">
        <v>20.434265737200001</v>
      </c>
      <c r="U79">
        <f t="shared" si="11"/>
        <v>1.6020832240258565</v>
      </c>
      <c r="W79">
        <v>20.313418653300001</v>
      </c>
      <c r="X79">
        <f t="shared" si="12"/>
        <v>1.9226078310163803</v>
      </c>
      <c r="Z79">
        <f t="shared" si="13"/>
        <v>5.3346097814776225</v>
      </c>
    </row>
    <row r="80" spans="1:26" ht="21" x14ac:dyDescent="0.25">
      <c r="A80" s="1">
        <v>10</v>
      </c>
      <c r="B80" s="1">
        <v>16</v>
      </c>
      <c r="C80" s="1">
        <v>50</v>
      </c>
      <c r="D80" s="1">
        <v>27.111111111111111</v>
      </c>
      <c r="E80" s="7">
        <v>200</v>
      </c>
      <c r="F80" s="1">
        <v>30</v>
      </c>
      <c r="H80">
        <v>24.3947749921</v>
      </c>
      <c r="I80">
        <f t="shared" si="8"/>
        <v>31.418547389187552</v>
      </c>
      <c r="N80">
        <v>24.408407914800001</v>
      </c>
      <c r="O80">
        <f t="shared" si="9"/>
        <v>31.265902047271268</v>
      </c>
      <c r="Q80">
        <v>26.1959458173</v>
      </c>
      <c r="R80">
        <f t="shared" si="10"/>
        <v>14.470828224917364</v>
      </c>
      <c r="T80">
        <v>24.350864647800002</v>
      </c>
      <c r="U80">
        <f t="shared" si="11"/>
        <v>31.912730227475798</v>
      </c>
      <c r="W80">
        <v>24.468964565899999</v>
      </c>
      <c r="X80">
        <f t="shared" si="12"/>
        <v>30.59235297326979</v>
      </c>
      <c r="Z80">
        <f t="shared" si="13"/>
        <v>8.3456790123456805</v>
      </c>
    </row>
    <row r="81" spans="1:26" ht="21" x14ac:dyDescent="0.25">
      <c r="A81" s="1">
        <v>10.8</v>
      </c>
      <c r="B81" s="1">
        <v>11.5</v>
      </c>
      <c r="C81" s="1">
        <v>50</v>
      </c>
      <c r="D81" s="1">
        <v>18.701646090534979</v>
      </c>
      <c r="E81" s="7">
        <v>140</v>
      </c>
      <c r="F81" s="1">
        <v>27</v>
      </c>
      <c r="H81">
        <v>17.305875606299999</v>
      </c>
      <c r="I81">
        <f t="shared" si="8"/>
        <v>93.976047760529411</v>
      </c>
      <c r="N81">
        <v>17.324034249</v>
      </c>
      <c r="O81">
        <f t="shared" si="9"/>
        <v>93.624313214524989</v>
      </c>
      <c r="Q81">
        <v>20.346364446999999</v>
      </c>
      <c r="R81">
        <f t="shared" si="10"/>
        <v>44.27086607214563</v>
      </c>
      <c r="T81">
        <v>19.791067293299999</v>
      </c>
      <c r="U81">
        <f t="shared" si="11"/>
        <v>51.968710769729</v>
      </c>
      <c r="W81">
        <v>19.826845145099998</v>
      </c>
      <c r="X81">
        <f t="shared" si="12"/>
        <v>51.454150572375461</v>
      </c>
      <c r="Z81">
        <f t="shared" si="13"/>
        <v>68.862677606733399</v>
      </c>
    </row>
    <row r="82" spans="1:26" ht="21" x14ac:dyDescent="0.25">
      <c r="A82" s="1">
        <v>4.5999999999999996</v>
      </c>
      <c r="B82" s="1">
        <v>12</v>
      </c>
      <c r="C82" s="1">
        <v>55</v>
      </c>
      <c r="D82" s="1">
        <v>25.285024154589372</v>
      </c>
      <c r="E82" s="7">
        <v>100</v>
      </c>
      <c r="F82" s="1">
        <v>20.5</v>
      </c>
      <c r="H82">
        <v>21.710960309099999</v>
      </c>
      <c r="I82">
        <f t="shared" si="8"/>
        <v>1.4664248702155651</v>
      </c>
      <c r="N82">
        <v>21.728432146399999</v>
      </c>
      <c r="O82">
        <f t="shared" si="9"/>
        <v>1.5090455383089096</v>
      </c>
      <c r="Q82">
        <v>23.4785125507</v>
      </c>
      <c r="R82">
        <f t="shared" si="10"/>
        <v>8.8715370146774184</v>
      </c>
      <c r="T82">
        <v>22.479557060800001</v>
      </c>
      <c r="U82">
        <f t="shared" si="11"/>
        <v>3.9186461569631401</v>
      </c>
      <c r="W82">
        <v>22.595132972999998</v>
      </c>
      <c r="X82">
        <f t="shared" si="12"/>
        <v>4.389582174551812</v>
      </c>
      <c r="Z82">
        <f t="shared" si="13"/>
        <v>22.896456160003737</v>
      </c>
    </row>
    <row r="83" spans="1:26" ht="21" x14ac:dyDescent="0.25">
      <c r="A83" s="1">
        <v>26</v>
      </c>
      <c r="B83" s="1">
        <v>6.8</v>
      </c>
      <c r="C83" s="1">
        <v>53.3</v>
      </c>
      <c r="D83" s="1">
        <v>17.05</v>
      </c>
      <c r="E83" s="7">
        <v>450</v>
      </c>
      <c r="F83" s="1">
        <v>19</v>
      </c>
      <c r="H83">
        <v>14.8793724669</v>
      </c>
      <c r="I83">
        <f t="shared" si="8"/>
        <v>16.979571266541797</v>
      </c>
      <c r="N83">
        <v>14.884037989699999</v>
      </c>
      <c r="O83">
        <f t="shared" si="9"/>
        <v>16.941143270232821</v>
      </c>
      <c r="Q83">
        <v>15.2085693194</v>
      </c>
      <c r="R83">
        <f t="shared" si="10"/>
        <v>14.374946605794976</v>
      </c>
      <c r="T83">
        <v>18.187511336099998</v>
      </c>
      <c r="U83">
        <f t="shared" si="11"/>
        <v>0.66013782896601003</v>
      </c>
      <c r="W83">
        <v>18.1738028581</v>
      </c>
      <c r="X83">
        <f t="shared" si="12"/>
        <v>0.68260171728372843</v>
      </c>
      <c r="Z83">
        <f t="shared" si="13"/>
        <v>3.8024999999999971</v>
      </c>
    </row>
    <row r="84" spans="1:26" ht="21" x14ac:dyDescent="0.2">
      <c r="A84" s="3">
        <v>13</v>
      </c>
      <c r="B84" s="3">
        <v>14.2</v>
      </c>
      <c r="C84" s="3">
        <v>36</v>
      </c>
      <c r="D84" s="3">
        <v>21.892307692307689</v>
      </c>
      <c r="E84" s="3">
        <v>250</v>
      </c>
      <c r="F84" s="3">
        <v>17</v>
      </c>
      <c r="H84">
        <v>22.148076632399999</v>
      </c>
      <c r="I84">
        <f t="shared" si="8"/>
        <v>26.50269301306291</v>
      </c>
      <c r="N84">
        <v>22.161056084999998</v>
      </c>
      <c r="O84">
        <f t="shared" si="9"/>
        <v>26.636499912515511</v>
      </c>
      <c r="Q84">
        <v>22.792962469399999</v>
      </c>
      <c r="R84">
        <f t="shared" si="10"/>
        <v>33.558414171876933</v>
      </c>
      <c r="T84">
        <v>22.999554561699998</v>
      </c>
      <c r="U84">
        <f t="shared" si="11"/>
        <v>35.994654938815259</v>
      </c>
      <c r="W84">
        <v>22.931467173200001</v>
      </c>
      <c r="X84">
        <f t="shared" si="12"/>
        <v>35.182302826749215</v>
      </c>
      <c r="Z84">
        <f t="shared" si="13"/>
        <v>23.934674556212986</v>
      </c>
    </row>
    <row r="85" spans="1:26" ht="21" x14ac:dyDescent="0.2">
      <c r="A85" s="1">
        <v>5.31</v>
      </c>
      <c r="B85" s="1">
        <v>11.8</v>
      </c>
      <c r="C85" s="1">
        <v>40</v>
      </c>
      <c r="D85" s="1">
        <v>16.104546677428033</v>
      </c>
      <c r="E85" s="1">
        <v>40</v>
      </c>
      <c r="F85" s="1">
        <v>18.3</v>
      </c>
      <c r="H85">
        <v>16.680392906400002</v>
      </c>
      <c r="I85">
        <f t="shared" si="8"/>
        <v>2.6231271376394361</v>
      </c>
      <c r="N85">
        <v>16.701453347899999</v>
      </c>
      <c r="O85">
        <f t="shared" si="9"/>
        <v>2.5553513989401226</v>
      </c>
      <c r="Q85">
        <v>20.132704176600001</v>
      </c>
      <c r="R85">
        <f t="shared" si="10"/>
        <v>3.3588045989270841</v>
      </c>
      <c r="T85">
        <v>19.375756835699999</v>
      </c>
      <c r="U85">
        <f t="shared" si="11"/>
        <v>1.157252769555273</v>
      </c>
      <c r="W85">
        <v>19.400646240099999</v>
      </c>
      <c r="X85">
        <f t="shared" si="12"/>
        <v>1.2114221458462622</v>
      </c>
      <c r="Z85">
        <f t="shared" si="13"/>
        <v>4.8200152915922931</v>
      </c>
    </row>
    <row r="86" spans="1:26" ht="21" x14ac:dyDescent="0.2">
      <c r="A86" s="1">
        <v>1.3</v>
      </c>
      <c r="B86" s="1">
        <v>15.7</v>
      </c>
      <c r="C86" s="1">
        <v>49.9</v>
      </c>
      <c r="D86" s="1">
        <v>49.819658119658115</v>
      </c>
      <c r="E86" s="1">
        <v>80</v>
      </c>
      <c r="F86" s="1">
        <v>28.7</v>
      </c>
      <c r="H86">
        <v>40.537384233300003</v>
      </c>
      <c r="I86">
        <f t="shared" si="8"/>
        <v>140.12366548677952</v>
      </c>
      <c r="N86">
        <v>40.543833707200001</v>
      </c>
      <c r="O86">
        <f t="shared" si="9"/>
        <v>140.27639688380694</v>
      </c>
      <c r="Q86">
        <v>27.261314994900001</v>
      </c>
      <c r="R86">
        <f t="shared" si="10"/>
        <v>2.0698145438995819</v>
      </c>
      <c r="T86">
        <v>30.927515284599998</v>
      </c>
      <c r="U86">
        <f t="shared" si="11"/>
        <v>4.9618243431266151</v>
      </c>
      <c r="W86">
        <v>30.924663934600002</v>
      </c>
      <c r="X86">
        <f t="shared" si="12"/>
        <v>4.9491296219099636</v>
      </c>
      <c r="Z86">
        <f t="shared" si="13"/>
        <v>446.03995909124097</v>
      </c>
    </row>
    <row r="87" spans="1:26" ht="21" x14ac:dyDescent="0.2">
      <c r="A87" s="1">
        <v>5.2</v>
      </c>
      <c r="B87" s="1">
        <v>11.8</v>
      </c>
      <c r="C87" s="1">
        <v>36</v>
      </c>
      <c r="D87" s="1">
        <v>17.734065934065935</v>
      </c>
      <c r="E87" s="1">
        <v>60</v>
      </c>
      <c r="F87" s="1">
        <v>16.2</v>
      </c>
      <c r="H87">
        <v>18.373750809000001</v>
      </c>
      <c r="I87">
        <f t="shared" si="8"/>
        <v>4.7251925796281604</v>
      </c>
      <c r="N87">
        <v>18.392458385000001</v>
      </c>
      <c r="O87">
        <f t="shared" si="9"/>
        <v>4.8068737699568169</v>
      </c>
      <c r="Q87">
        <v>20.253663832200001</v>
      </c>
      <c r="R87">
        <f t="shared" si="10"/>
        <v>16.432190464486403</v>
      </c>
      <c r="T87">
        <v>20.3846283982</v>
      </c>
      <c r="U87">
        <f t="shared" si="11"/>
        <v>17.511114831021906</v>
      </c>
      <c r="W87">
        <v>20.430737451500001</v>
      </c>
      <c r="X87">
        <f t="shared" si="12"/>
        <v>17.899139383524727</v>
      </c>
      <c r="Z87">
        <f t="shared" si="13"/>
        <v>2.3533582900615917</v>
      </c>
    </row>
    <row r="88" spans="1:26" ht="21" x14ac:dyDescent="0.2">
      <c r="A88" s="1">
        <v>6.5</v>
      </c>
      <c r="B88" s="1">
        <v>13.1</v>
      </c>
      <c r="C88" s="1">
        <v>47.9</v>
      </c>
      <c r="D88" s="1">
        <v>29.476068376068376</v>
      </c>
      <c r="E88" s="1">
        <v>200</v>
      </c>
      <c r="F88" s="1">
        <v>28.9</v>
      </c>
      <c r="H88">
        <v>25.220196464899999</v>
      </c>
      <c r="I88">
        <f t="shared" si="8"/>
        <v>13.540954056934455</v>
      </c>
      <c r="N88">
        <v>25.234081789600001</v>
      </c>
      <c r="O88">
        <f t="shared" si="9"/>
        <v>13.438956325342319</v>
      </c>
      <c r="Q88">
        <v>24.351724431600001</v>
      </c>
      <c r="R88">
        <f t="shared" si="10"/>
        <v>20.68681064610432</v>
      </c>
      <c r="T88">
        <v>24.545688026400001</v>
      </c>
      <c r="U88">
        <f t="shared" si="11"/>
        <v>18.96003276343631</v>
      </c>
      <c r="W88">
        <v>24.564446761100001</v>
      </c>
      <c r="X88">
        <f t="shared" si="12"/>
        <v>18.79702188733626</v>
      </c>
      <c r="Z88">
        <f t="shared" si="13"/>
        <v>0.33185477390605767</v>
      </c>
    </row>
    <row r="89" spans="1:26" ht="21" x14ac:dyDescent="0.2">
      <c r="A89" s="1">
        <v>38</v>
      </c>
      <c r="B89" s="1">
        <v>11.3</v>
      </c>
      <c r="C89" s="1">
        <v>48.4</v>
      </c>
      <c r="D89" s="1">
        <v>16.960818713450294</v>
      </c>
      <c r="E89" s="1">
        <v>400</v>
      </c>
      <c r="F89" s="1">
        <v>18.600000000000001</v>
      </c>
      <c r="H89">
        <v>15.5116106708</v>
      </c>
      <c r="I89">
        <f t="shared" si="8"/>
        <v>9.5381486487164366</v>
      </c>
      <c r="N89">
        <v>15.518917077499999</v>
      </c>
      <c r="O89">
        <f t="shared" si="9"/>
        <v>9.4930719753211541</v>
      </c>
      <c r="Q89">
        <v>13.458418550699999</v>
      </c>
      <c r="R89">
        <f t="shared" si="10"/>
        <v>26.435859799785909</v>
      </c>
      <c r="T89">
        <v>17.547282254599999</v>
      </c>
      <c r="U89">
        <f t="shared" si="11"/>
        <v>1.1082146514800646</v>
      </c>
      <c r="W89">
        <v>17.578762117899998</v>
      </c>
      <c r="X89">
        <f t="shared" si="12"/>
        <v>1.0429268118360997</v>
      </c>
      <c r="Z89">
        <f t="shared" si="13"/>
        <v>2.6869152901747535</v>
      </c>
    </row>
    <row r="90" spans="1:26" ht="21" x14ac:dyDescent="0.2">
      <c r="A90" s="1">
        <v>12.8</v>
      </c>
      <c r="B90" s="1">
        <v>19.600000000000001</v>
      </c>
      <c r="C90" s="1">
        <v>45</v>
      </c>
      <c r="D90" s="1">
        <v>31.318750000000001</v>
      </c>
      <c r="E90" s="1">
        <v>300</v>
      </c>
      <c r="F90" s="1">
        <v>31.2</v>
      </c>
      <c r="H90">
        <v>28.761441975</v>
      </c>
      <c r="I90">
        <f t="shared" si="8"/>
        <v>5.9465652412918955</v>
      </c>
      <c r="N90">
        <v>28.771153135500001</v>
      </c>
      <c r="O90">
        <f t="shared" si="9"/>
        <v>5.8992970911914755</v>
      </c>
      <c r="Q90">
        <v>29.719715331500002</v>
      </c>
      <c r="R90">
        <f t="shared" si="10"/>
        <v>2.1912426997961481</v>
      </c>
      <c r="T90">
        <v>27.298016576999999</v>
      </c>
      <c r="U90">
        <f t="shared" si="11"/>
        <v>15.225474633366803</v>
      </c>
      <c r="W90">
        <v>27.314189197099999</v>
      </c>
      <c r="X90">
        <f t="shared" si="12"/>
        <v>15.099525595934344</v>
      </c>
      <c r="Z90">
        <f t="shared" si="13"/>
        <v>1.4101562500000506E-2</v>
      </c>
    </row>
    <row r="91" spans="1:26" ht="21" x14ac:dyDescent="0.2">
      <c r="A91" s="1">
        <v>2.9</v>
      </c>
      <c r="B91" s="1">
        <v>22.7</v>
      </c>
      <c r="C91" s="1">
        <v>47.9</v>
      </c>
      <c r="D91" s="1">
        <v>41.052490421455943</v>
      </c>
      <c r="E91" s="1">
        <v>100</v>
      </c>
      <c r="F91" s="1">
        <v>35.4</v>
      </c>
      <c r="H91">
        <v>35.239604943700002</v>
      </c>
      <c r="I91">
        <f t="shared" si="8"/>
        <v>2.5726574085479192E-2</v>
      </c>
      <c r="N91">
        <v>35.257471087799999</v>
      </c>
      <c r="O91">
        <f t="shared" si="9"/>
        <v>2.0314490812915174E-2</v>
      </c>
      <c r="Q91">
        <v>33.618053164099997</v>
      </c>
      <c r="R91">
        <f t="shared" si="10"/>
        <v>3.175334525974026</v>
      </c>
      <c r="T91">
        <v>30.402055265000001</v>
      </c>
      <c r="U91">
        <f t="shared" si="11"/>
        <v>24.979451574114194</v>
      </c>
      <c r="W91">
        <v>30.4067194866</v>
      </c>
      <c r="X91">
        <f t="shared" si="12"/>
        <v>24.932850285500152</v>
      </c>
      <c r="Z91">
        <f t="shared" si="13"/>
        <v>31.950647964651196</v>
      </c>
    </row>
    <row r="92" spans="1:26" ht="21" x14ac:dyDescent="0.2">
      <c r="A92" s="1">
        <v>58</v>
      </c>
      <c r="B92" s="1">
        <v>37.200000000000003</v>
      </c>
      <c r="C92" s="1">
        <v>47.7</v>
      </c>
      <c r="D92" s="1">
        <v>39.941379310344828</v>
      </c>
      <c r="E92" s="1">
        <v>300</v>
      </c>
      <c r="F92" s="1">
        <v>37.700000000000003</v>
      </c>
      <c r="H92">
        <v>35.376220532799998</v>
      </c>
      <c r="I92">
        <f t="shared" si="8"/>
        <v>5.3999510121803391</v>
      </c>
      <c r="N92">
        <v>35.3887064774</v>
      </c>
      <c r="O92">
        <f t="shared" si="9"/>
        <v>5.3420777476127324</v>
      </c>
      <c r="Q92">
        <v>26.193252688899999</v>
      </c>
      <c r="R92">
        <f t="shared" si="10"/>
        <v>132.40523368150716</v>
      </c>
      <c r="T92">
        <v>27.313083677200002</v>
      </c>
      <c r="U92">
        <f t="shared" si="11"/>
        <v>107.8880306968491</v>
      </c>
      <c r="W92">
        <v>27.430957171900001</v>
      </c>
      <c r="X92">
        <f t="shared" si="12"/>
        <v>105.45324060535208</v>
      </c>
      <c r="Z92">
        <f t="shared" si="13"/>
        <v>5.023781212841846</v>
      </c>
    </row>
    <row r="93" spans="1:26" ht="21" x14ac:dyDescent="0.2">
      <c r="A93" s="1">
        <v>4.7</v>
      </c>
      <c r="B93" s="1">
        <v>11.8</v>
      </c>
      <c r="C93" s="1">
        <v>41</v>
      </c>
      <c r="D93" s="1">
        <v>18.031003039513678</v>
      </c>
      <c r="E93" s="1">
        <v>50</v>
      </c>
      <c r="F93" s="1">
        <v>16.100000000000001</v>
      </c>
      <c r="H93">
        <v>18.144493772400001</v>
      </c>
      <c r="I93">
        <f t="shared" si="8"/>
        <v>4.17995478538238</v>
      </c>
      <c r="N93">
        <v>18.163617911799999</v>
      </c>
      <c r="O93">
        <f t="shared" si="9"/>
        <v>4.2585188859017844</v>
      </c>
      <c r="Q93">
        <v>20.830095589900001</v>
      </c>
      <c r="R93">
        <f t="shared" si="10"/>
        <v>22.373804289591423</v>
      </c>
      <c r="T93">
        <v>20.2836943786</v>
      </c>
      <c r="U93">
        <f t="shared" si="11"/>
        <v>17.503298653529228</v>
      </c>
      <c r="W93">
        <v>20.370649462500001</v>
      </c>
      <c r="X93">
        <f t="shared" si="12"/>
        <v>18.238446831551538</v>
      </c>
      <c r="Z93">
        <f t="shared" si="13"/>
        <v>3.7287727386110565</v>
      </c>
    </row>
    <row r="95" spans="1:26" x14ac:dyDescent="0.2">
      <c r="I95">
        <f>SQRT(AVEDEV(I2:I93))</f>
        <v>5.2089866310248869</v>
      </c>
      <c r="O95">
        <f t="shared" ref="O95:R95" si="14">SQRT(AVEDEV(O2:O93))</f>
        <v>5.2170129021372764</v>
      </c>
      <c r="R95">
        <f t="shared" si="14"/>
        <v>5.7558514140054609</v>
      </c>
      <c r="U95">
        <f t="shared" ref="U95:Z95" si="15">SQRT(AVEDEV(U2:U93))</f>
        <v>5.4486174046074014</v>
      </c>
      <c r="X95">
        <f t="shared" si="15"/>
        <v>5.4524665447082761</v>
      </c>
      <c r="Z95">
        <f t="shared" si="15"/>
        <v>6.3562697995415736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E31A-BF2B-454C-9175-4DBF706D0C2B}">
  <dimension ref="A1:F93"/>
  <sheetViews>
    <sheetView topLeftCell="F51" zoomScale="125" workbookViewId="0">
      <selection activeCell="R37" sqref="R37"/>
    </sheetView>
  </sheetViews>
  <sheetFormatPr baseColWidth="10" defaultRowHeight="16" x14ac:dyDescent="0.2"/>
  <cols>
    <col min="3" max="4" width="15" customWidth="1"/>
    <col min="5" max="5" width="12.83203125" customWidth="1"/>
  </cols>
  <sheetData>
    <row r="1" spans="1:6" x14ac:dyDescent="0.2">
      <c r="A1" t="str">
        <f>my_data_pcv!F1</f>
        <v>PCV after donation</v>
      </c>
      <c r="B1" t="s">
        <v>12</v>
      </c>
      <c r="C1" t="str">
        <f>my_data_pcv!H1</f>
        <v>Linear 2 Model</v>
      </c>
      <c r="D1" t="str">
        <f>my_data_pcv!N1</f>
        <v>Linear1 Model</v>
      </c>
      <c r="E1" t="str">
        <f>my_data_pcv!T1</f>
        <v>Neural</v>
      </c>
      <c r="F1" t="str">
        <f>my_data_pcv!W1</f>
        <v>Nerual 1 Model</v>
      </c>
    </row>
    <row r="2" spans="1:6" x14ac:dyDescent="0.2">
      <c r="A2">
        <f>my_data_pcv!F2</f>
        <v>38</v>
      </c>
      <c r="B2">
        <f>my_data_pcv!D2</f>
        <v>43.108019319999997</v>
      </c>
      <c r="C2">
        <f>my_data_pcv!H2</f>
        <v>36.044796986900003</v>
      </c>
      <c r="D2">
        <f>my_data_pcv!N2</f>
        <v>35.5231621414</v>
      </c>
      <c r="E2">
        <f>my_data_pcv!T2</f>
        <v>31.329944701399999</v>
      </c>
      <c r="F2">
        <f>my_data_pcv!W2</f>
        <v>30.895660819100002</v>
      </c>
    </row>
    <row r="3" spans="1:6" x14ac:dyDescent="0.2">
      <c r="A3">
        <f>my_data_pcv!F3</f>
        <v>30</v>
      </c>
      <c r="B3">
        <f>my_data_pcv!D3</f>
        <v>30</v>
      </c>
      <c r="C3">
        <f>my_data_pcv!H3</f>
        <v>23.381599742700001</v>
      </c>
      <c r="D3">
        <f>my_data_pcv!N3</f>
        <v>23.618037382000001</v>
      </c>
      <c r="E3">
        <f>my_data_pcv!T3</f>
        <v>23.478728504999999</v>
      </c>
      <c r="F3">
        <f>my_data_pcv!W3</f>
        <v>23.8996522815</v>
      </c>
    </row>
    <row r="4" spans="1:6" x14ac:dyDescent="0.2">
      <c r="A4">
        <f>my_data_pcv!F4</f>
        <v>21.6</v>
      </c>
      <c r="B4">
        <f>my_data_pcv!D4</f>
        <v>22.75152697</v>
      </c>
      <c r="C4">
        <f>my_data_pcv!H4</f>
        <v>22.056967744800001</v>
      </c>
      <c r="D4">
        <f>my_data_pcv!N4</f>
        <v>22.211230495100001</v>
      </c>
      <c r="E4">
        <f>my_data_pcv!T4</f>
        <v>22.667566346899999</v>
      </c>
      <c r="F4">
        <f>my_data_pcv!W4</f>
        <v>22.893497578000002</v>
      </c>
    </row>
    <row r="5" spans="1:6" x14ac:dyDescent="0.2">
      <c r="A5">
        <f>my_data_pcv!F5</f>
        <v>28</v>
      </c>
      <c r="B5">
        <f>my_data_pcv!D5</f>
        <v>28</v>
      </c>
      <c r="C5">
        <f>my_data_pcv!H5</f>
        <v>25.684814363200001</v>
      </c>
      <c r="D5">
        <f>my_data_pcv!N5</f>
        <v>24.901646318499999</v>
      </c>
      <c r="E5">
        <f>my_data_pcv!T5</f>
        <v>25.347394352199998</v>
      </c>
      <c r="F5">
        <f>my_data_pcv!W5</f>
        <v>24.064613877399999</v>
      </c>
    </row>
    <row r="6" spans="1:6" x14ac:dyDescent="0.2">
      <c r="A6">
        <f>my_data_pcv!F6</f>
        <v>31</v>
      </c>
      <c r="B6">
        <f>my_data_pcv!D6</f>
        <v>30</v>
      </c>
      <c r="C6">
        <f>my_data_pcv!H6</f>
        <v>26.4290591647</v>
      </c>
      <c r="D6">
        <f>my_data_pcv!N6</f>
        <v>26.671058079600002</v>
      </c>
      <c r="E6">
        <f>my_data_pcv!T6</f>
        <v>25.632572673199999</v>
      </c>
      <c r="F6">
        <f>my_data_pcv!W6</f>
        <v>25.991466125599999</v>
      </c>
    </row>
    <row r="7" spans="1:6" x14ac:dyDescent="0.2">
      <c r="A7">
        <f>my_data_pcv!F7</f>
        <v>24.3</v>
      </c>
      <c r="B7">
        <f>my_data_pcv!D7</f>
        <v>25.277777780000001</v>
      </c>
      <c r="C7">
        <f>my_data_pcv!H7</f>
        <v>23.9305186753</v>
      </c>
      <c r="D7">
        <f>my_data_pcv!N7</f>
        <v>23.911320447000001</v>
      </c>
      <c r="E7">
        <f>my_data_pcv!T7</f>
        <v>24.000850611000001</v>
      </c>
      <c r="F7">
        <f>my_data_pcv!W7</f>
        <v>23.929073561700001</v>
      </c>
    </row>
    <row r="8" spans="1:6" x14ac:dyDescent="0.2">
      <c r="A8">
        <f>my_data_pcv!F8</f>
        <v>21.7</v>
      </c>
      <c r="B8">
        <f>my_data_pcv!D8</f>
        <v>23.37070254</v>
      </c>
      <c r="C8">
        <f>my_data_pcv!H8</f>
        <v>21.918253356200001</v>
      </c>
      <c r="D8">
        <f>my_data_pcv!N8</f>
        <v>21.9072610459</v>
      </c>
      <c r="E8">
        <f>my_data_pcv!T8</f>
        <v>22.688075171099999</v>
      </c>
      <c r="F8">
        <f>my_data_pcv!W8</f>
        <v>22.640921422000002</v>
      </c>
    </row>
    <row r="9" spans="1:6" x14ac:dyDescent="0.2">
      <c r="A9">
        <f>my_data_pcv!F9</f>
        <v>29</v>
      </c>
      <c r="B9">
        <f>my_data_pcv!D9</f>
        <v>26.88789238</v>
      </c>
      <c r="C9">
        <f>my_data_pcv!H9</f>
        <v>22.610502825400001</v>
      </c>
      <c r="D9">
        <f>my_data_pcv!N9</f>
        <v>22.918390001700001</v>
      </c>
      <c r="E9">
        <f>my_data_pcv!T9</f>
        <v>23.023756573099998</v>
      </c>
      <c r="F9">
        <f>my_data_pcv!W9</f>
        <v>23.590216959399999</v>
      </c>
    </row>
    <row r="10" spans="1:6" x14ac:dyDescent="0.2">
      <c r="A10">
        <f>my_data_pcv!F10</f>
        <v>15.6</v>
      </c>
      <c r="B10">
        <f>my_data_pcv!D10</f>
        <v>20.511111110000002</v>
      </c>
      <c r="C10">
        <f>my_data_pcv!H10</f>
        <v>19.761918698599999</v>
      </c>
      <c r="D10">
        <f>my_data_pcv!N10</f>
        <v>19.573026136999999</v>
      </c>
      <c r="E10">
        <f>my_data_pcv!T10</f>
        <v>21.3674615125</v>
      </c>
      <c r="F10">
        <f>my_data_pcv!W10</f>
        <v>21.0859277779</v>
      </c>
    </row>
    <row r="11" spans="1:6" x14ac:dyDescent="0.2">
      <c r="A11">
        <f>my_data_pcv!F11</f>
        <v>11.2</v>
      </c>
      <c r="B11">
        <f>my_data_pcv!D11</f>
        <v>19.037500000000001</v>
      </c>
      <c r="C11">
        <f>my_data_pcv!H11</f>
        <v>16.738593360100001</v>
      </c>
      <c r="D11">
        <f>my_data_pcv!N11</f>
        <v>16.749669324100001</v>
      </c>
      <c r="E11">
        <f>my_data_pcv!T11</f>
        <v>19.320343988699999</v>
      </c>
      <c r="F11">
        <f>my_data_pcv!W11</f>
        <v>19.368471269</v>
      </c>
    </row>
    <row r="12" spans="1:6" x14ac:dyDescent="0.2">
      <c r="A12">
        <f>my_data_pcv!F12</f>
        <v>19.7</v>
      </c>
      <c r="B12">
        <f>my_data_pcv!D12</f>
        <v>22.956704980000001</v>
      </c>
      <c r="C12">
        <f>my_data_pcv!H12</f>
        <v>22.0128264833</v>
      </c>
      <c r="D12">
        <f>my_data_pcv!N12</f>
        <v>22.058775895499998</v>
      </c>
      <c r="E12">
        <f>my_data_pcv!T12</f>
        <v>22.774711404800001</v>
      </c>
      <c r="F12">
        <f>my_data_pcv!W12</f>
        <v>22.8157266469</v>
      </c>
    </row>
    <row r="13" spans="1:6" x14ac:dyDescent="0.2">
      <c r="A13">
        <f>my_data_pcv!F13</f>
        <v>15</v>
      </c>
      <c r="B13">
        <f>my_data_pcv!D13</f>
        <v>18.5</v>
      </c>
      <c r="C13">
        <f>my_data_pcv!H13</f>
        <v>18.261666634800001</v>
      </c>
      <c r="D13">
        <f>my_data_pcv!N13</f>
        <v>18.070029585</v>
      </c>
      <c r="E13">
        <f>my_data_pcv!T13</f>
        <v>20.2171868832</v>
      </c>
      <c r="F13">
        <f>my_data_pcv!W13</f>
        <v>19.833351313200001</v>
      </c>
    </row>
    <row r="14" spans="1:6" x14ac:dyDescent="0.2">
      <c r="A14">
        <f>my_data_pcv!F14</f>
        <v>47.8</v>
      </c>
      <c r="B14">
        <f>my_data_pcv!D14</f>
        <v>36.9</v>
      </c>
      <c r="C14">
        <f>my_data_pcv!H14</f>
        <v>32.983963739099998</v>
      </c>
      <c r="D14">
        <f>my_data_pcv!N14</f>
        <v>33.107252399499998</v>
      </c>
      <c r="E14">
        <f>my_data_pcv!T14</f>
        <v>29.135169365100001</v>
      </c>
      <c r="F14">
        <f>my_data_pcv!W14</f>
        <v>29.510287397399999</v>
      </c>
    </row>
    <row r="15" spans="1:6" x14ac:dyDescent="0.2">
      <c r="A15">
        <f>my_data_pcv!F15</f>
        <v>32.4</v>
      </c>
      <c r="B15">
        <f>my_data_pcv!D15</f>
        <v>26.2</v>
      </c>
      <c r="C15">
        <f>my_data_pcv!H15</f>
        <v>21.329728772100001</v>
      </c>
      <c r="D15">
        <f>my_data_pcv!N15</f>
        <v>21.176330500999999</v>
      </c>
      <c r="E15">
        <f>my_data_pcv!T15</f>
        <v>21.8663675066</v>
      </c>
      <c r="F15">
        <f>my_data_pcv!W15</f>
        <v>21.585647056300001</v>
      </c>
    </row>
    <row r="16" spans="1:6" x14ac:dyDescent="0.2">
      <c r="A16">
        <f>my_data_pcv!F16</f>
        <v>14.8</v>
      </c>
      <c r="B16">
        <f>my_data_pcv!D16</f>
        <v>14</v>
      </c>
      <c r="C16">
        <f>my_data_pcv!H16</f>
        <v>14.9356763391</v>
      </c>
      <c r="D16">
        <f>my_data_pcv!N16</f>
        <v>14.852894794199999</v>
      </c>
      <c r="E16">
        <f>my_data_pcv!T16</f>
        <v>17.933933807500001</v>
      </c>
      <c r="F16">
        <f>my_data_pcv!W16</f>
        <v>17.721396814999999</v>
      </c>
    </row>
    <row r="17" spans="1:6" x14ac:dyDescent="0.2">
      <c r="A17">
        <f>my_data_pcv!F17</f>
        <v>18.399999999999999</v>
      </c>
      <c r="B17">
        <f>my_data_pcv!D17</f>
        <v>22</v>
      </c>
      <c r="C17">
        <f>my_data_pcv!H17</f>
        <v>21.766669206900001</v>
      </c>
      <c r="D17">
        <f>my_data_pcv!N17</f>
        <v>21.9383123056</v>
      </c>
      <c r="E17">
        <f>my_data_pcv!T17</f>
        <v>22.5699624298</v>
      </c>
      <c r="F17">
        <f>my_data_pcv!W17</f>
        <v>22.791995119700001</v>
      </c>
    </row>
    <row r="18" spans="1:6" x14ac:dyDescent="0.2">
      <c r="A18">
        <f>my_data_pcv!F18</f>
        <v>18</v>
      </c>
      <c r="B18">
        <f>my_data_pcv!D18</f>
        <v>23</v>
      </c>
      <c r="C18">
        <f>my_data_pcv!H18</f>
        <v>20.652299897199999</v>
      </c>
      <c r="D18">
        <f>my_data_pcv!N18</f>
        <v>20.3782716437</v>
      </c>
      <c r="E18">
        <f>my_data_pcv!T18</f>
        <v>22.172607159999998</v>
      </c>
      <c r="F18">
        <f>my_data_pcv!W18</f>
        <v>21.7774151329</v>
      </c>
    </row>
    <row r="19" spans="1:6" x14ac:dyDescent="0.2">
      <c r="A19">
        <f>my_data_pcv!F19</f>
        <v>20.5</v>
      </c>
      <c r="B19">
        <f>my_data_pcv!D19</f>
        <v>30</v>
      </c>
      <c r="C19">
        <f>my_data_pcv!H19</f>
        <v>26.322108238799999</v>
      </c>
      <c r="D19">
        <f>my_data_pcv!N19</f>
        <v>26.079390451799998</v>
      </c>
      <c r="E19">
        <f>my_data_pcv!T19</f>
        <v>25.744007721399999</v>
      </c>
      <c r="F19">
        <f>my_data_pcv!W19</f>
        <v>25.302746705699999</v>
      </c>
    </row>
    <row r="20" spans="1:6" x14ac:dyDescent="0.2">
      <c r="A20">
        <f>my_data_pcv!F20</f>
        <v>24</v>
      </c>
      <c r="B20">
        <f>my_data_pcv!D20</f>
        <v>28.483870970000002</v>
      </c>
      <c r="C20">
        <f>my_data_pcv!H20</f>
        <v>29.231730579899999</v>
      </c>
      <c r="D20">
        <f>my_data_pcv!N20</f>
        <v>29.068905439400002</v>
      </c>
      <c r="E20">
        <f>my_data_pcv!T20</f>
        <v>27.4085412811</v>
      </c>
      <c r="F20">
        <f>my_data_pcv!W20</f>
        <v>27.075679826599998</v>
      </c>
    </row>
    <row r="21" spans="1:6" x14ac:dyDescent="0.2">
      <c r="A21">
        <f>my_data_pcv!F21</f>
        <v>17</v>
      </c>
      <c r="B21">
        <f>my_data_pcv!D21</f>
        <v>25</v>
      </c>
      <c r="C21">
        <f>my_data_pcv!H21</f>
        <v>26.188258053799998</v>
      </c>
      <c r="D21">
        <f>my_data_pcv!N21</f>
        <v>27.130822409299999</v>
      </c>
      <c r="E21">
        <f>my_data_pcv!T21</f>
        <v>25.569913619299999</v>
      </c>
      <c r="F21">
        <f>my_data_pcv!W21</f>
        <v>26.5783251935</v>
      </c>
    </row>
    <row r="22" spans="1:6" x14ac:dyDescent="0.2">
      <c r="A22">
        <f>my_data_pcv!F22</f>
        <v>16</v>
      </c>
      <c r="B22">
        <f>my_data_pcv!D22</f>
        <v>23.911832610000001</v>
      </c>
      <c r="C22">
        <f>my_data_pcv!H22</f>
        <v>21.601705675600002</v>
      </c>
      <c r="D22">
        <f>my_data_pcv!N22</f>
        <v>21.531399151199999</v>
      </c>
      <c r="E22">
        <f>my_data_pcv!T22</f>
        <v>22.5379230297</v>
      </c>
      <c r="F22">
        <f>my_data_pcv!W22</f>
        <v>22.3878552979</v>
      </c>
    </row>
    <row r="23" spans="1:6" x14ac:dyDescent="0.2">
      <c r="A23">
        <f>my_data_pcv!F23</f>
        <v>22</v>
      </c>
      <c r="B23">
        <f>my_data_pcv!D23</f>
        <v>20.833333329999999</v>
      </c>
      <c r="C23">
        <f>my_data_pcv!H23</f>
        <v>20.598905456699999</v>
      </c>
      <c r="D23">
        <f>my_data_pcv!N23</f>
        <v>20.1855189023</v>
      </c>
      <c r="E23">
        <f>my_data_pcv!T23</f>
        <v>21.985339755799998</v>
      </c>
      <c r="F23">
        <f>my_data_pcv!W23</f>
        <v>21.3773632063</v>
      </c>
    </row>
    <row r="24" spans="1:6" x14ac:dyDescent="0.2">
      <c r="A24">
        <f>my_data_pcv!F24</f>
        <v>23.6</v>
      </c>
      <c r="B24">
        <f>my_data_pcv!D24</f>
        <v>28.627450980392158</v>
      </c>
      <c r="C24">
        <f>my_data_pcv!H24</f>
        <v>22.827929644299999</v>
      </c>
      <c r="D24">
        <f>my_data_pcv!N24</f>
        <v>22.8460976177</v>
      </c>
      <c r="E24">
        <f>my_data_pcv!T24</f>
        <v>22.768701294300001</v>
      </c>
      <c r="F24">
        <f>my_data_pcv!W24</f>
        <v>22.865616364899999</v>
      </c>
    </row>
    <row r="25" spans="1:6" x14ac:dyDescent="0.2">
      <c r="A25">
        <f>my_data_pcv!F25</f>
        <v>15.1</v>
      </c>
      <c r="B25">
        <f>my_data_pcv!D25</f>
        <v>21.879487179487178</v>
      </c>
      <c r="C25">
        <f>my_data_pcv!H25</f>
        <v>18.901161424200001</v>
      </c>
      <c r="D25">
        <f>my_data_pcv!N25</f>
        <v>18.9178126427</v>
      </c>
      <c r="E25">
        <f>my_data_pcv!T25</f>
        <v>20.851902364200001</v>
      </c>
      <c r="F25">
        <f>my_data_pcv!W25</f>
        <v>20.944026359799999</v>
      </c>
    </row>
    <row r="26" spans="1:6" x14ac:dyDescent="0.2">
      <c r="A26">
        <f>my_data_pcv!F26</f>
        <v>7.6</v>
      </c>
      <c r="B26">
        <f>my_data_pcv!D26</f>
        <v>16.075213675213675</v>
      </c>
      <c r="C26">
        <f>my_data_pcv!H26</f>
        <v>13.3038762019</v>
      </c>
      <c r="D26">
        <f>my_data_pcv!N26</f>
        <v>13.317188997400001</v>
      </c>
      <c r="E26">
        <f>my_data_pcv!T26</f>
        <v>16.968358489100002</v>
      </c>
      <c r="F26">
        <f>my_data_pcv!W26</f>
        <v>17.034531017999999</v>
      </c>
    </row>
    <row r="27" spans="1:6" x14ac:dyDescent="0.2">
      <c r="A27">
        <f>my_data_pcv!F27</f>
        <v>12.3</v>
      </c>
      <c r="B27">
        <f>my_data_pcv!D27</f>
        <v>16.75416666666667</v>
      </c>
      <c r="C27">
        <f>my_data_pcv!H27</f>
        <v>16.314341240400001</v>
      </c>
      <c r="D27">
        <f>my_data_pcv!N27</f>
        <v>16.325263102800001</v>
      </c>
      <c r="E27">
        <f>my_data_pcv!T27</f>
        <v>18.988282881</v>
      </c>
      <c r="F27">
        <f>my_data_pcv!W27</f>
        <v>18.9325306904</v>
      </c>
    </row>
    <row r="28" spans="1:6" x14ac:dyDescent="0.2">
      <c r="A28">
        <f>my_data_pcv!F28</f>
        <v>36.700000000000003</v>
      </c>
      <c r="B28">
        <f>my_data_pcv!D28</f>
        <v>34.715718157181577</v>
      </c>
      <c r="C28">
        <f>my_data_pcv!H28</f>
        <v>28.448142346899999</v>
      </c>
      <c r="D28">
        <f>my_data_pcv!N28</f>
        <v>28.454630172600002</v>
      </c>
      <c r="E28">
        <f>my_data_pcv!T28</f>
        <v>26.557960659900001</v>
      </c>
      <c r="F28">
        <f>my_data_pcv!W28</f>
        <v>26.437341948299999</v>
      </c>
    </row>
    <row r="29" spans="1:6" x14ac:dyDescent="0.2">
      <c r="A29">
        <f>my_data_pcv!F29</f>
        <v>23.5</v>
      </c>
      <c r="B29">
        <f>my_data_pcv!D29</f>
        <v>29.842735042735043</v>
      </c>
      <c r="C29">
        <f>my_data_pcv!H29</f>
        <v>25.820429172600001</v>
      </c>
      <c r="D29">
        <f>my_data_pcv!N29</f>
        <v>25.8306499288</v>
      </c>
      <c r="E29">
        <f>my_data_pcv!T29</f>
        <v>25.473205430699998</v>
      </c>
      <c r="F29">
        <f>my_data_pcv!W29</f>
        <v>25.4996581525</v>
      </c>
    </row>
    <row r="30" spans="1:6" x14ac:dyDescent="0.2">
      <c r="A30">
        <f>my_data_pcv!F30</f>
        <v>26.5</v>
      </c>
      <c r="B30">
        <f>my_data_pcv!D30</f>
        <v>26.606432748538008</v>
      </c>
      <c r="C30">
        <f>my_data_pcv!H30</f>
        <v>20.048006668599999</v>
      </c>
      <c r="D30">
        <f>my_data_pcv!N30</f>
        <v>20.067407790400001</v>
      </c>
      <c r="E30">
        <f>my_data_pcv!T30</f>
        <v>20.7289117254</v>
      </c>
      <c r="F30">
        <f>my_data_pcv!W30</f>
        <v>20.801502983300001</v>
      </c>
    </row>
    <row r="31" spans="1:6" x14ac:dyDescent="0.2">
      <c r="A31">
        <f>my_data_pcv!F31</f>
        <v>17.899999999999999</v>
      </c>
      <c r="B31">
        <f>my_data_pcv!D31</f>
        <v>20.992492492492492</v>
      </c>
      <c r="C31">
        <f>my_data_pcv!H31</f>
        <v>19.869039706599999</v>
      </c>
      <c r="D31">
        <f>my_data_pcv!N31</f>
        <v>19.8772752681</v>
      </c>
      <c r="E31">
        <f>my_data_pcv!T31</f>
        <v>20.233767883799999</v>
      </c>
      <c r="F31">
        <f>my_data_pcv!W31</f>
        <v>20.3064692425</v>
      </c>
    </row>
    <row r="32" spans="1:6" x14ac:dyDescent="0.2">
      <c r="A32">
        <f>my_data_pcv!F32</f>
        <v>17</v>
      </c>
      <c r="B32">
        <f>my_data_pcv!D32</f>
        <v>18.710729613733903</v>
      </c>
      <c r="C32">
        <f>my_data_pcv!H32</f>
        <v>17.973732325899999</v>
      </c>
      <c r="D32">
        <f>my_data_pcv!N32</f>
        <v>17.982479258000001</v>
      </c>
      <c r="E32">
        <f>my_data_pcv!T32</f>
        <v>19.9236769215</v>
      </c>
      <c r="F32">
        <f>my_data_pcv!W32</f>
        <v>19.891134739000002</v>
      </c>
    </row>
    <row r="33" spans="1:6" x14ac:dyDescent="0.2">
      <c r="A33">
        <f>my_data_pcv!F33</f>
        <v>24.4</v>
      </c>
      <c r="B33">
        <f>my_data_pcv!D33</f>
        <v>20.866666666666667</v>
      </c>
      <c r="C33">
        <f>my_data_pcv!H33</f>
        <v>18.953971575400001</v>
      </c>
      <c r="D33">
        <f>my_data_pcv!N33</f>
        <v>18.963512486300001</v>
      </c>
      <c r="E33">
        <f>my_data_pcv!T33</f>
        <v>20.808281006600001</v>
      </c>
      <c r="F33">
        <f>my_data_pcv!W33</f>
        <v>20.7531234012</v>
      </c>
    </row>
    <row r="34" spans="1:6" x14ac:dyDescent="0.2">
      <c r="A34">
        <f>my_data_pcv!F34</f>
        <v>22.7</v>
      </c>
      <c r="B34">
        <f>my_data_pcv!D34</f>
        <v>27.070609318996418</v>
      </c>
      <c r="C34">
        <f>my_data_pcv!H34</f>
        <v>23.108204103199999</v>
      </c>
      <c r="D34">
        <f>my_data_pcv!N34</f>
        <v>23.115243068000002</v>
      </c>
      <c r="E34">
        <f>my_data_pcv!T34</f>
        <v>23.782998300599999</v>
      </c>
      <c r="F34">
        <f>my_data_pcv!W34</f>
        <v>23.7411509157</v>
      </c>
    </row>
    <row r="35" spans="1:6" x14ac:dyDescent="0.2">
      <c r="A35">
        <f>my_data_pcv!F35</f>
        <v>20</v>
      </c>
      <c r="B35">
        <f>my_data_pcv!D35</f>
        <v>19.972899728997291</v>
      </c>
      <c r="C35">
        <f>my_data_pcv!H35</f>
        <v>18.2833580643</v>
      </c>
      <c r="D35">
        <f>my_data_pcv!N35</f>
        <v>18.302554411500001</v>
      </c>
      <c r="E35">
        <f>my_data_pcv!T35</f>
        <v>20.248449669100001</v>
      </c>
      <c r="F35">
        <f>my_data_pcv!W35</f>
        <v>20.288767321000002</v>
      </c>
    </row>
    <row r="36" spans="1:6" x14ac:dyDescent="0.2">
      <c r="A36">
        <f>my_data_pcv!F36</f>
        <v>13.4</v>
      </c>
      <c r="B36">
        <f>my_data_pcv!D36</f>
        <v>12.403703703703703</v>
      </c>
      <c r="C36">
        <f>my_data_pcv!H36</f>
        <v>12.215124145500001</v>
      </c>
      <c r="D36">
        <f>my_data_pcv!N36</f>
        <v>12.229774836300001</v>
      </c>
      <c r="E36">
        <f>my_data_pcv!T36</f>
        <v>15.548168995599999</v>
      </c>
      <c r="F36">
        <f>my_data_pcv!W36</f>
        <v>15.564054669200001</v>
      </c>
    </row>
    <row r="37" spans="1:6" x14ac:dyDescent="0.2">
      <c r="A37">
        <f>my_data_pcv!F37</f>
        <v>18.7</v>
      </c>
      <c r="B37">
        <f>my_data_pcv!D37</f>
        <v>19.224948875255624</v>
      </c>
      <c r="C37">
        <f>my_data_pcv!H37</f>
        <v>17.417415698700001</v>
      </c>
      <c r="D37">
        <f>my_data_pcv!N37</f>
        <v>17.427656843000001</v>
      </c>
      <c r="E37">
        <f>my_data_pcv!T37</f>
        <v>19.7782314751</v>
      </c>
      <c r="F37">
        <f>my_data_pcv!W37</f>
        <v>19.7778717222</v>
      </c>
    </row>
    <row r="38" spans="1:6" x14ac:dyDescent="0.2">
      <c r="A38">
        <f>my_data_pcv!F38</f>
        <v>19.5</v>
      </c>
      <c r="B38">
        <f>my_data_pcv!D38</f>
        <v>14.233333333333331</v>
      </c>
      <c r="C38">
        <f>my_data_pcv!H38</f>
        <v>12.8753152707</v>
      </c>
      <c r="D38">
        <f>my_data_pcv!N38</f>
        <v>12.887343471699999</v>
      </c>
      <c r="E38">
        <f>my_data_pcv!T38</f>
        <v>16.235455843499999</v>
      </c>
      <c r="F38">
        <f>my_data_pcv!W38</f>
        <v>16.198995631999999</v>
      </c>
    </row>
    <row r="39" spans="1:6" x14ac:dyDescent="0.2">
      <c r="A39">
        <f>my_data_pcv!F39</f>
        <v>9.6999999999999993</v>
      </c>
      <c r="B39">
        <f>my_data_pcv!D39</f>
        <v>17.550877192982455</v>
      </c>
      <c r="C39">
        <f>my_data_pcv!H39</f>
        <v>15.633097222</v>
      </c>
      <c r="D39">
        <f>my_data_pcv!N39</f>
        <v>15.649953267700001</v>
      </c>
      <c r="E39">
        <f>my_data_pcv!T39</f>
        <v>18.972297492900001</v>
      </c>
      <c r="F39">
        <f>my_data_pcv!W39</f>
        <v>19.072170029900001</v>
      </c>
    </row>
    <row r="40" spans="1:6" x14ac:dyDescent="0.2">
      <c r="A40">
        <f>my_data_pcv!F40</f>
        <v>17</v>
      </c>
      <c r="B40">
        <f>my_data_pcv!D40</f>
        <v>28.299999999999997</v>
      </c>
      <c r="C40">
        <f>my_data_pcv!H40</f>
        <v>22.567959160299999</v>
      </c>
      <c r="D40">
        <f>my_data_pcv!N40</f>
        <v>22.581716120300001</v>
      </c>
      <c r="E40">
        <f>my_data_pcv!T40</f>
        <v>22.839577719899999</v>
      </c>
      <c r="F40">
        <f>my_data_pcv!W40</f>
        <v>22.899822904499999</v>
      </c>
    </row>
    <row r="41" spans="1:6" x14ac:dyDescent="0.2">
      <c r="A41">
        <f>my_data_pcv!F41</f>
        <v>27.5</v>
      </c>
      <c r="B41">
        <f>my_data_pcv!D41</f>
        <v>28.288888888888888</v>
      </c>
      <c r="C41">
        <f>my_data_pcv!H41</f>
        <v>25.016026225499999</v>
      </c>
      <c r="D41">
        <f>my_data_pcv!N41</f>
        <v>25.029494728500001</v>
      </c>
      <c r="E41">
        <f>my_data_pcv!T41</f>
        <v>23.686018257099999</v>
      </c>
      <c r="F41">
        <f>my_data_pcv!W41</f>
        <v>23.794273490999998</v>
      </c>
    </row>
    <row r="42" spans="1:6" x14ac:dyDescent="0.2">
      <c r="A42">
        <f>my_data_pcv!F42</f>
        <v>20.2</v>
      </c>
      <c r="B42">
        <f>my_data_pcv!D42</f>
        <v>25.0519427402863</v>
      </c>
      <c r="C42">
        <f>my_data_pcv!H42</f>
        <v>22.152146392399999</v>
      </c>
      <c r="D42">
        <f>my_data_pcv!N42</f>
        <v>22.162806309699999</v>
      </c>
      <c r="E42">
        <f>my_data_pcv!T42</f>
        <v>23.047274570300001</v>
      </c>
      <c r="F42">
        <f>my_data_pcv!W42</f>
        <v>23.080610870400001</v>
      </c>
    </row>
    <row r="43" spans="1:6" x14ac:dyDescent="0.2">
      <c r="A43">
        <f>my_data_pcv!F43</f>
        <v>19.5</v>
      </c>
      <c r="B43">
        <f>my_data_pcv!D43</f>
        <v>21.661904761904765</v>
      </c>
      <c r="C43">
        <f>my_data_pcv!H43</f>
        <v>20.475335300000001</v>
      </c>
      <c r="D43">
        <f>my_data_pcv!N43</f>
        <v>20.493741435099999</v>
      </c>
      <c r="E43">
        <f>my_data_pcv!T43</f>
        <v>21.9447978852</v>
      </c>
      <c r="F43">
        <f>my_data_pcv!W43</f>
        <v>22.013156936600002</v>
      </c>
    </row>
    <row r="44" spans="1:6" x14ac:dyDescent="0.2">
      <c r="A44">
        <f>my_data_pcv!F44</f>
        <v>20.100000000000001</v>
      </c>
      <c r="B44">
        <f>my_data_pcv!D44</f>
        <v>18.459595959595958</v>
      </c>
      <c r="C44">
        <f>my_data_pcv!H44</f>
        <v>15.3675233155</v>
      </c>
      <c r="D44">
        <f>my_data_pcv!N44</f>
        <v>15.379482940100001</v>
      </c>
      <c r="E44">
        <f>my_data_pcv!T44</f>
        <v>18.368160532499999</v>
      </c>
      <c r="F44">
        <f>my_data_pcv!W44</f>
        <v>18.389065545299999</v>
      </c>
    </row>
    <row r="45" spans="1:6" x14ac:dyDescent="0.2">
      <c r="A45">
        <f>my_data_pcv!F45</f>
        <v>17.3</v>
      </c>
      <c r="B45">
        <f>my_data_pcv!D45</f>
        <v>17.293989071038251</v>
      </c>
      <c r="C45">
        <f>my_data_pcv!H45</f>
        <v>16.990035750299999</v>
      </c>
      <c r="D45">
        <f>my_data_pcv!N45</f>
        <v>16.998673630100001</v>
      </c>
      <c r="E45">
        <f>my_data_pcv!T45</f>
        <v>19.168835405399999</v>
      </c>
      <c r="F45">
        <f>my_data_pcv!W45</f>
        <v>19.152253959999999</v>
      </c>
    </row>
    <row r="46" spans="1:6" x14ac:dyDescent="0.2">
      <c r="A46">
        <f>my_data_pcv!F46</f>
        <v>16.7</v>
      </c>
      <c r="B46">
        <f>my_data_pcv!D46</f>
        <v>22.551325588322907</v>
      </c>
      <c r="C46">
        <f>my_data_pcv!H46</f>
        <v>20.418479813800001</v>
      </c>
      <c r="D46">
        <f>my_data_pcv!N46</f>
        <v>20.4263121368</v>
      </c>
      <c r="E46">
        <f>my_data_pcv!T46</f>
        <v>20.940667358500001</v>
      </c>
      <c r="F46">
        <f>my_data_pcv!W46</f>
        <v>21.062796394799999</v>
      </c>
    </row>
    <row r="47" spans="1:6" x14ac:dyDescent="0.2">
      <c r="A47">
        <f>my_data_pcv!F47</f>
        <v>28.8</v>
      </c>
      <c r="B47">
        <f>my_data_pcv!D47</f>
        <v>34.40996450996451</v>
      </c>
      <c r="C47">
        <f>my_data_pcv!H47</f>
        <v>33.503868802100001</v>
      </c>
      <c r="D47">
        <f>my_data_pcv!N47</f>
        <v>33.510470041799998</v>
      </c>
      <c r="E47">
        <f>my_data_pcv!T47</f>
        <v>28.692418909299999</v>
      </c>
      <c r="F47">
        <f>my_data_pcv!W47</f>
        <v>28.689369424100001</v>
      </c>
    </row>
    <row r="48" spans="1:6" x14ac:dyDescent="0.2">
      <c r="A48">
        <f>my_data_pcv!F48</f>
        <v>20.6</v>
      </c>
      <c r="B48">
        <f>my_data_pcv!D48</f>
        <v>20.615151515151517</v>
      </c>
      <c r="C48">
        <f>my_data_pcv!H48</f>
        <v>20.044338560300002</v>
      </c>
      <c r="D48">
        <f>my_data_pcv!N48</f>
        <v>20.054708743300001</v>
      </c>
      <c r="E48">
        <f>my_data_pcv!T48</f>
        <v>21.193106591900001</v>
      </c>
      <c r="F48">
        <f>my_data_pcv!W48</f>
        <v>21.150759889700002</v>
      </c>
    </row>
    <row r="49" spans="1:6" x14ac:dyDescent="0.2">
      <c r="A49">
        <f>my_data_pcv!F49</f>
        <v>21.6</v>
      </c>
      <c r="B49">
        <f>my_data_pcv!D49</f>
        <v>19.356521739130436</v>
      </c>
      <c r="C49">
        <f>my_data_pcv!H49</f>
        <v>16.2638147561</v>
      </c>
      <c r="D49">
        <f>my_data_pcv!N49</f>
        <v>16.283995881999999</v>
      </c>
      <c r="E49">
        <f>my_data_pcv!T49</f>
        <v>18.4923518883</v>
      </c>
      <c r="F49">
        <f>my_data_pcv!W49</f>
        <v>18.5952700122</v>
      </c>
    </row>
    <row r="50" spans="1:6" x14ac:dyDescent="0.2">
      <c r="A50">
        <f>my_data_pcv!F50</f>
        <v>25.2</v>
      </c>
      <c r="B50">
        <f>my_data_pcv!D50</f>
        <v>29.669444444444444</v>
      </c>
      <c r="C50">
        <f>my_data_pcv!H50</f>
        <v>22.672685957399999</v>
      </c>
      <c r="D50">
        <f>my_data_pcv!N50</f>
        <v>22.692051667200001</v>
      </c>
      <c r="E50">
        <f>my_data_pcv!T50</f>
        <v>22.142779940499999</v>
      </c>
      <c r="F50">
        <f>my_data_pcv!W50</f>
        <v>22.195998096</v>
      </c>
    </row>
    <row r="51" spans="1:6" x14ac:dyDescent="0.2">
      <c r="A51">
        <f>my_data_pcv!F51</f>
        <v>19</v>
      </c>
      <c r="B51">
        <f>my_data_pcv!D51</f>
        <v>31.382716049382715</v>
      </c>
      <c r="C51">
        <f>my_data_pcv!H51</f>
        <v>27.259209226300001</v>
      </c>
      <c r="D51">
        <f>my_data_pcv!N51</f>
        <v>27.268469571299999</v>
      </c>
      <c r="E51">
        <f>my_data_pcv!T51</f>
        <v>26.520988072000002</v>
      </c>
      <c r="F51">
        <f>my_data_pcv!W51</f>
        <v>26.454201000600001</v>
      </c>
    </row>
    <row r="52" spans="1:6" x14ac:dyDescent="0.2">
      <c r="A52">
        <f>my_data_pcv!F52</f>
        <v>27.1</v>
      </c>
      <c r="B52">
        <f>my_data_pcv!D52</f>
        <v>32.088524590163928</v>
      </c>
      <c r="C52">
        <f>my_data_pcv!H52</f>
        <v>29.621751812799999</v>
      </c>
      <c r="D52">
        <f>my_data_pcv!N52</f>
        <v>29.6327519841</v>
      </c>
      <c r="E52">
        <f>my_data_pcv!T52</f>
        <v>27.839422592599998</v>
      </c>
      <c r="F52">
        <f>my_data_pcv!W52</f>
        <v>27.837133689000002</v>
      </c>
    </row>
    <row r="53" spans="1:6" x14ac:dyDescent="0.2">
      <c r="A53">
        <f>my_data_pcv!F53</f>
        <v>31.5</v>
      </c>
      <c r="B53">
        <f>my_data_pcv!D53</f>
        <v>30.245098039215684</v>
      </c>
      <c r="C53">
        <f>my_data_pcv!H53</f>
        <v>26.1163289313</v>
      </c>
      <c r="D53">
        <f>my_data_pcv!N53</f>
        <v>26.1237842472</v>
      </c>
      <c r="E53">
        <f>my_data_pcv!T53</f>
        <v>25.680789225200002</v>
      </c>
      <c r="F53">
        <f>my_data_pcv!W53</f>
        <v>25.685967973099999</v>
      </c>
    </row>
    <row r="54" spans="1:6" x14ac:dyDescent="0.2">
      <c r="A54">
        <f>my_data_pcv!F54</f>
        <v>17</v>
      </c>
      <c r="B54">
        <f>my_data_pcv!D54</f>
        <v>22.221810699588477</v>
      </c>
      <c r="C54">
        <f>my_data_pcv!H54</f>
        <v>20.277920699700001</v>
      </c>
      <c r="D54">
        <f>my_data_pcv!N54</f>
        <v>20.286632362399999</v>
      </c>
      <c r="E54">
        <f>my_data_pcv!T54</f>
        <v>21.4431908665</v>
      </c>
      <c r="F54">
        <f>my_data_pcv!W54</f>
        <v>21.490459677</v>
      </c>
    </row>
    <row r="55" spans="1:6" x14ac:dyDescent="0.2">
      <c r="A55">
        <f>my_data_pcv!F55</f>
        <v>37.4</v>
      </c>
      <c r="B55">
        <f>my_data_pcv!D55</f>
        <v>50.166666666666671</v>
      </c>
      <c r="C55">
        <f>my_data_pcv!H55</f>
        <v>40.387433761700002</v>
      </c>
      <c r="D55">
        <f>my_data_pcv!N55</f>
        <v>40.396362226500003</v>
      </c>
      <c r="E55">
        <f>my_data_pcv!T55</f>
        <v>32.715256304199997</v>
      </c>
      <c r="F55">
        <f>my_data_pcv!W55</f>
        <v>32.6237963337</v>
      </c>
    </row>
    <row r="56" spans="1:6" x14ac:dyDescent="0.2">
      <c r="A56">
        <f>my_data_pcv!F56</f>
        <v>16</v>
      </c>
      <c r="B56">
        <f>my_data_pcv!D56</f>
        <v>19.6875</v>
      </c>
      <c r="C56">
        <f>my_data_pcv!H56</f>
        <v>17.553923545699998</v>
      </c>
      <c r="D56">
        <f>my_data_pcv!N56</f>
        <v>17.572763863799999</v>
      </c>
      <c r="E56">
        <f>my_data_pcv!T56</f>
        <v>19.8455350033</v>
      </c>
      <c r="F56">
        <f>my_data_pcv!W56</f>
        <v>19.9527580687</v>
      </c>
    </row>
    <row r="57" spans="1:6" x14ac:dyDescent="0.2">
      <c r="A57">
        <f>my_data_pcv!F57</f>
        <v>40</v>
      </c>
      <c r="B57">
        <f>my_data_pcv!D57</f>
        <v>36.882716049382708</v>
      </c>
      <c r="C57">
        <f>my_data_pcv!H57</f>
        <v>25.5492298492</v>
      </c>
      <c r="D57">
        <f>my_data_pcv!N57</f>
        <v>25.574142846400001</v>
      </c>
      <c r="E57">
        <f>my_data_pcv!T57</f>
        <v>24.2486309411</v>
      </c>
      <c r="F57">
        <f>my_data_pcv!W57</f>
        <v>24.2439954068</v>
      </c>
    </row>
    <row r="58" spans="1:6" x14ac:dyDescent="0.2">
      <c r="A58">
        <f>my_data_pcv!F58</f>
        <v>18.5</v>
      </c>
      <c r="B58">
        <f>my_data_pcv!D58</f>
        <v>38.833333333333329</v>
      </c>
      <c r="C58">
        <f>my_data_pcv!H58</f>
        <v>32.076409306000002</v>
      </c>
      <c r="D58">
        <f>my_data_pcv!N58</f>
        <v>32.084313397800003</v>
      </c>
      <c r="E58">
        <f>my_data_pcv!T58</f>
        <v>26.525725415499998</v>
      </c>
      <c r="F58">
        <f>my_data_pcv!W58</f>
        <v>26.4708287632</v>
      </c>
    </row>
    <row r="59" spans="1:6" x14ac:dyDescent="0.2">
      <c r="A59">
        <f>my_data_pcv!F59</f>
        <v>21.1</v>
      </c>
      <c r="B59">
        <f>my_data_pcv!D59</f>
        <v>24.45</v>
      </c>
      <c r="C59">
        <f>my_data_pcv!H59</f>
        <v>21.1818287093</v>
      </c>
      <c r="D59">
        <f>my_data_pcv!N59</f>
        <v>21.1870489531</v>
      </c>
      <c r="E59">
        <f>my_data_pcv!T59</f>
        <v>22.6171233275</v>
      </c>
      <c r="F59">
        <f>my_data_pcv!W59</f>
        <v>22.551731158100001</v>
      </c>
    </row>
    <row r="60" spans="1:6" x14ac:dyDescent="0.2">
      <c r="A60">
        <f>my_data_pcv!F60</f>
        <v>19</v>
      </c>
      <c r="B60">
        <f>my_data_pcv!D60</f>
        <v>25.928192371475951</v>
      </c>
      <c r="C60">
        <f>my_data_pcv!H60</f>
        <v>23.9518021602</v>
      </c>
      <c r="D60">
        <f>my_data_pcv!N60</f>
        <v>23.961652414500001</v>
      </c>
      <c r="E60">
        <f>my_data_pcv!T60</f>
        <v>24.272744605100002</v>
      </c>
      <c r="F60">
        <f>my_data_pcv!W60</f>
        <v>24.227220896599999</v>
      </c>
    </row>
    <row r="61" spans="1:6" x14ac:dyDescent="0.2">
      <c r="A61">
        <f>my_data_pcv!F61</f>
        <v>18.600000000000001</v>
      </c>
      <c r="B61">
        <f>my_data_pcv!D61</f>
        <v>22.211111111111109</v>
      </c>
      <c r="C61">
        <f>my_data_pcv!H61</f>
        <v>20.0633200734</v>
      </c>
      <c r="D61">
        <f>my_data_pcv!N61</f>
        <v>20.073940413199999</v>
      </c>
      <c r="E61">
        <f>my_data_pcv!T61</f>
        <v>21.6134261706</v>
      </c>
      <c r="F61">
        <f>my_data_pcv!W61</f>
        <v>21.596993102900001</v>
      </c>
    </row>
    <row r="62" spans="1:6" x14ac:dyDescent="0.2">
      <c r="A62">
        <f>my_data_pcv!F62</f>
        <v>21.7</v>
      </c>
      <c r="B62">
        <f>my_data_pcv!D62</f>
        <v>22.407692307692308</v>
      </c>
      <c r="C62">
        <f>my_data_pcv!H62</f>
        <v>19.124402808999999</v>
      </c>
      <c r="D62">
        <f>my_data_pcv!N62</f>
        <v>19.140864674900001</v>
      </c>
      <c r="E62">
        <f>my_data_pcv!T62</f>
        <v>20.259342410999999</v>
      </c>
      <c r="F62">
        <f>my_data_pcv!W62</f>
        <v>20.342171038899998</v>
      </c>
    </row>
    <row r="63" spans="1:6" x14ac:dyDescent="0.2">
      <c r="A63">
        <f>my_data_pcv!F63</f>
        <v>30.1</v>
      </c>
      <c r="B63">
        <f>my_data_pcv!D63</f>
        <v>29.476867030965391</v>
      </c>
      <c r="C63">
        <f>my_data_pcv!H63</f>
        <v>24.694802654899998</v>
      </c>
      <c r="D63">
        <f>my_data_pcv!N63</f>
        <v>24.7021410682</v>
      </c>
      <c r="E63">
        <f>my_data_pcv!T63</f>
        <v>24.603410447000002</v>
      </c>
      <c r="F63">
        <f>my_data_pcv!W63</f>
        <v>24.566825119000001</v>
      </c>
    </row>
    <row r="64" spans="1:6" x14ac:dyDescent="0.2">
      <c r="A64">
        <f>my_data_pcv!F64</f>
        <v>19.100000000000001</v>
      </c>
      <c r="B64">
        <f>my_data_pcv!D64</f>
        <v>31.4</v>
      </c>
      <c r="C64">
        <f>my_data_pcv!H64</f>
        <v>24.110671215100002</v>
      </c>
      <c r="D64">
        <f>my_data_pcv!N64</f>
        <v>24.123647624</v>
      </c>
      <c r="E64">
        <f>my_data_pcv!T64</f>
        <v>22.491532363400001</v>
      </c>
      <c r="F64">
        <f>my_data_pcv!W64</f>
        <v>22.539802346799998</v>
      </c>
    </row>
    <row r="65" spans="1:6" x14ac:dyDescent="0.2">
      <c r="A65">
        <f>my_data_pcv!F65</f>
        <v>15.7</v>
      </c>
      <c r="B65">
        <f>my_data_pcv!D65</f>
        <v>26.638461538461534</v>
      </c>
      <c r="C65">
        <f>my_data_pcv!H65</f>
        <v>22.849378825300001</v>
      </c>
      <c r="D65">
        <f>my_data_pcv!N65</f>
        <v>22.8581828475</v>
      </c>
      <c r="E65">
        <f>my_data_pcv!T65</f>
        <v>23.6043212465</v>
      </c>
      <c r="F65">
        <f>my_data_pcv!W65</f>
        <v>23.542936387000001</v>
      </c>
    </row>
    <row r="66" spans="1:6" x14ac:dyDescent="0.2">
      <c r="A66">
        <f>my_data_pcv!F66</f>
        <v>16.100000000000001</v>
      </c>
      <c r="B66">
        <f>my_data_pcv!D66</f>
        <v>17.87037037037037</v>
      </c>
      <c r="C66">
        <f>my_data_pcv!H66</f>
        <v>16.3792821131</v>
      </c>
      <c r="D66">
        <f>my_data_pcv!N66</f>
        <v>16.3879878929</v>
      </c>
      <c r="E66">
        <f>my_data_pcv!T66</f>
        <v>19.057984096199998</v>
      </c>
      <c r="F66">
        <f>my_data_pcv!W66</f>
        <v>19.0677095468</v>
      </c>
    </row>
    <row r="67" spans="1:6" x14ac:dyDescent="0.2">
      <c r="A67">
        <f>my_data_pcv!F67</f>
        <v>13.6</v>
      </c>
      <c r="B67">
        <f>my_data_pcv!D67</f>
        <v>18.950617283950617</v>
      </c>
      <c r="C67">
        <f>my_data_pcv!H67</f>
        <v>16.791072942500001</v>
      </c>
      <c r="D67">
        <f>my_data_pcv!N67</f>
        <v>16.800227077100001</v>
      </c>
      <c r="E67">
        <f>my_data_pcv!T67</f>
        <v>19.456652709499998</v>
      </c>
      <c r="F67">
        <f>my_data_pcv!W67</f>
        <v>19.403488300300001</v>
      </c>
    </row>
    <row r="68" spans="1:6" x14ac:dyDescent="0.2">
      <c r="A68">
        <f>my_data_pcv!F68</f>
        <v>14.6</v>
      </c>
      <c r="B68">
        <f>my_data_pcv!D68</f>
        <v>17.195652173913043</v>
      </c>
      <c r="C68">
        <f>my_data_pcv!H68</f>
        <v>14.882889005999999</v>
      </c>
      <c r="D68">
        <f>my_data_pcv!N68</f>
        <v>14.896689361</v>
      </c>
      <c r="E68">
        <f>my_data_pcv!T68</f>
        <v>17.241820281399999</v>
      </c>
      <c r="F68">
        <f>my_data_pcv!W68</f>
        <v>17.385423479100002</v>
      </c>
    </row>
    <row r="69" spans="1:6" x14ac:dyDescent="0.2">
      <c r="A69">
        <f>my_data_pcv!F69</f>
        <v>41</v>
      </c>
      <c r="B69">
        <f>my_data_pcv!D69</f>
        <v>32.015468409586056</v>
      </c>
      <c r="C69">
        <f>my_data_pcv!H69</f>
        <v>27.881609592</v>
      </c>
      <c r="D69">
        <f>my_data_pcv!N69</f>
        <v>27.904547299600001</v>
      </c>
      <c r="E69">
        <f>my_data_pcv!T69</f>
        <v>26.063560476999999</v>
      </c>
      <c r="F69">
        <f>my_data_pcv!W69</f>
        <v>26.095018822</v>
      </c>
    </row>
    <row r="70" spans="1:6" x14ac:dyDescent="0.2">
      <c r="A70">
        <f>my_data_pcv!F70</f>
        <v>22.4</v>
      </c>
      <c r="B70">
        <f>my_data_pcv!D70</f>
        <v>27.859154929577464</v>
      </c>
      <c r="C70">
        <f>my_data_pcv!H70</f>
        <v>24.108644667</v>
      </c>
      <c r="D70">
        <f>my_data_pcv!N70</f>
        <v>24.1142964364</v>
      </c>
      <c r="E70">
        <f>my_data_pcv!T70</f>
        <v>24.510873198199999</v>
      </c>
      <c r="F70">
        <f>my_data_pcv!W70</f>
        <v>24.388745907499999</v>
      </c>
    </row>
    <row r="71" spans="1:6" x14ac:dyDescent="0.2">
      <c r="A71">
        <f>my_data_pcv!F71</f>
        <v>15.2</v>
      </c>
      <c r="B71">
        <f>my_data_pcv!D71</f>
        <v>22.981434599156117</v>
      </c>
      <c r="C71">
        <f>my_data_pcv!H71</f>
        <v>20.585215662500001</v>
      </c>
      <c r="D71">
        <f>my_data_pcv!N71</f>
        <v>20.5963619678</v>
      </c>
      <c r="E71">
        <f>my_data_pcv!T71</f>
        <v>21.9768857171</v>
      </c>
      <c r="F71">
        <f>my_data_pcv!W71</f>
        <v>22.003440494399999</v>
      </c>
    </row>
    <row r="72" spans="1:6" x14ac:dyDescent="0.2">
      <c r="A72">
        <f>my_data_pcv!F72</f>
        <v>37</v>
      </c>
      <c r="B72">
        <f>my_data_pcv!D72</f>
        <v>34.627450980392155</v>
      </c>
      <c r="C72">
        <f>my_data_pcv!H72</f>
        <v>32.419950977200003</v>
      </c>
      <c r="D72">
        <f>my_data_pcv!N72</f>
        <v>32.4291661026</v>
      </c>
      <c r="E72">
        <f>my_data_pcv!T72</f>
        <v>29.495237661600001</v>
      </c>
      <c r="F72">
        <f>my_data_pcv!W72</f>
        <v>29.542036389500002</v>
      </c>
    </row>
    <row r="73" spans="1:6" x14ac:dyDescent="0.2">
      <c r="A73">
        <f>my_data_pcv!F73</f>
        <v>23</v>
      </c>
      <c r="B73">
        <f>my_data_pcv!D73</f>
        <v>28.666081871345028</v>
      </c>
      <c r="C73">
        <f>my_data_pcv!H73</f>
        <v>26.0245355092</v>
      </c>
      <c r="D73">
        <f>my_data_pcv!N73</f>
        <v>26.036125913500001</v>
      </c>
      <c r="E73">
        <f>my_data_pcv!T73</f>
        <v>25.003677982100001</v>
      </c>
      <c r="F73">
        <f>my_data_pcv!W73</f>
        <v>24.876528498500001</v>
      </c>
    </row>
    <row r="74" spans="1:6" x14ac:dyDescent="0.2">
      <c r="A74">
        <f>my_data_pcv!F74</f>
        <v>25.6</v>
      </c>
      <c r="B74">
        <f>my_data_pcv!D74</f>
        <v>29.74357638888889</v>
      </c>
      <c r="C74">
        <f>my_data_pcv!H74</f>
        <v>27.974628676999998</v>
      </c>
      <c r="D74">
        <f>my_data_pcv!N74</f>
        <v>27.9835491712</v>
      </c>
      <c r="E74">
        <f>my_data_pcv!T74</f>
        <v>26.4841680854</v>
      </c>
      <c r="F74">
        <f>my_data_pcv!W74</f>
        <v>26.5184089338</v>
      </c>
    </row>
    <row r="75" spans="1:6" x14ac:dyDescent="0.2">
      <c r="A75">
        <f>my_data_pcv!F75</f>
        <v>27.9</v>
      </c>
      <c r="B75">
        <f>my_data_pcv!D75</f>
        <v>25.315789473684212</v>
      </c>
      <c r="C75">
        <f>my_data_pcv!H75</f>
        <v>22.947184655400001</v>
      </c>
      <c r="D75">
        <f>my_data_pcv!N75</f>
        <v>22.957036016499998</v>
      </c>
      <c r="E75">
        <f>my_data_pcv!T75</f>
        <v>23.461638055600002</v>
      </c>
      <c r="F75">
        <f>my_data_pcv!W75</f>
        <v>23.483887637399999</v>
      </c>
    </row>
    <row r="76" spans="1:6" x14ac:dyDescent="0.2">
      <c r="A76">
        <f>my_data_pcv!F76</f>
        <v>23.9</v>
      </c>
      <c r="B76">
        <f>my_data_pcv!D76</f>
        <v>37.666666666666671</v>
      </c>
      <c r="C76">
        <f>my_data_pcv!H76</f>
        <v>31.7624829853</v>
      </c>
      <c r="D76">
        <f>my_data_pcv!N76</f>
        <v>31.777423671499999</v>
      </c>
      <c r="E76">
        <f>my_data_pcv!T76</f>
        <v>28.3006585979</v>
      </c>
      <c r="F76">
        <f>my_data_pcv!W76</f>
        <v>28.390996993600002</v>
      </c>
    </row>
    <row r="77" spans="1:6" x14ac:dyDescent="0.2">
      <c r="A77">
        <f>my_data_pcv!F77</f>
        <v>17</v>
      </c>
      <c r="B77">
        <f>my_data_pcv!D77</f>
        <v>19.564102564102562</v>
      </c>
      <c r="C77">
        <f>my_data_pcv!H77</f>
        <v>18.247164891600001</v>
      </c>
      <c r="D77">
        <f>my_data_pcv!N77</f>
        <v>18.257432011900001</v>
      </c>
      <c r="E77">
        <f>my_data_pcv!T77</f>
        <v>19.8745930579</v>
      </c>
      <c r="F77">
        <f>my_data_pcv!W77</f>
        <v>19.957384587899998</v>
      </c>
    </row>
    <row r="78" spans="1:6" x14ac:dyDescent="0.2">
      <c r="A78">
        <f>my_data_pcv!F78</f>
        <v>22.8</v>
      </c>
      <c r="B78">
        <f>my_data_pcv!D78</f>
        <v>24.977777777777778</v>
      </c>
      <c r="C78">
        <f>my_data_pcv!H78</f>
        <v>20.2343483951</v>
      </c>
      <c r="D78">
        <f>my_data_pcv!N78</f>
        <v>20.253360878500001</v>
      </c>
      <c r="E78">
        <f>my_data_pcv!T78</f>
        <v>20.881228693699999</v>
      </c>
      <c r="F78">
        <f>my_data_pcv!W78</f>
        <v>20.945977085300001</v>
      </c>
    </row>
    <row r="79" spans="1:6" x14ac:dyDescent="0.2">
      <c r="A79">
        <f>my_data_pcv!F79</f>
        <v>21.7</v>
      </c>
      <c r="B79">
        <f>my_data_pcv!D79</f>
        <v>19.390322580645162</v>
      </c>
      <c r="C79">
        <f>my_data_pcv!H79</f>
        <v>17.975674253400001</v>
      </c>
      <c r="D79">
        <f>my_data_pcv!N79</f>
        <v>17.979988342799999</v>
      </c>
      <c r="E79">
        <f>my_data_pcv!T79</f>
        <v>20.434265737200001</v>
      </c>
      <c r="F79">
        <f>my_data_pcv!W79</f>
        <v>20.313418653300001</v>
      </c>
    </row>
    <row r="80" spans="1:6" x14ac:dyDescent="0.2">
      <c r="A80">
        <f>my_data_pcv!F80</f>
        <v>30</v>
      </c>
      <c r="B80">
        <f>my_data_pcv!D80</f>
        <v>27.111111111111111</v>
      </c>
      <c r="C80">
        <f>my_data_pcv!H80</f>
        <v>24.3947749921</v>
      </c>
      <c r="D80">
        <f>my_data_pcv!N80</f>
        <v>24.408407914800001</v>
      </c>
      <c r="E80">
        <f>my_data_pcv!T80</f>
        <v>24.350864647800002</v>
      </c>
      <c r="F80">
        <f>my_data_pcv!W80</f>
        <v>24.468964565899999</v>
      </c>
    </row>
    <row r="81" spans="1:6" x14ac:dyDescent="0.2">
      <c r="A81">
        <f>my_data_pcv!F81</f>
        <v>27</v>
      </c>
      <c r="B81">
        <f>my_data_pcv!D81</f>
        <v>18.701646090534979</v>
      </c>
      <c r="C81">
        <f>my_data_pcv!H81</f>
        <v>17.305875606299999</v>
      </c>
      <c r="D81">
        <f>my_data_pcv!N81</f>
        <v>17.324034249</v>
      </c>
      <c r="E81">
        <f>my_data_pcv!T81</f>
        <v>19.791067293299999</v>
      </c>
      <c r="F81">
        <f>my_data_pcv!W81</f>
        <v>19.826845145099998</v>
      </c>
    </row>
    <row r="82" spans="1:6" x14ac:dyDescent="0.2">
      <c r="A82">
        <f>my_data_pcv!F82</f>
        <v>20.5</v>
      </c>
      <c r="B82">
        <f>my_data_pcv!D82</f>
        <v>25.285024154589372</v>
      </c>
      <c r="C82">
        <f>my_data_pcv!H82</f>
        <v>21.710960309099999</v>
      </c>
      <c r="D82">
        <f>my_data_pcv!N82</f>
        <v>21.728432146399999</v>
      </c>
      <c r="E82">
        <f>my_data_pcv!T82</f>
        <v>22.479557060800001</v>
      </c>
      <c r="F82">
        <f>my_data_pcv!W82</f>
        <v>22.595132972999998</v>
      </c>
    </row>
    <row r="83" spans="1:6" x14ac:dyDescent="0.2">
      <c r="A83">
        <f>my_data_pcv!F83</f>
        <v>19</v>
      </c>
      <c r="B83">
        <f>my_data_pcv!D83</f>
        <v>17.05</v>
      </c>
      <c r="C83">
        <f>my_data_pcv!H83</f>
        <v>14.8793724669</v>
      </c>
      <c r="D83">
        <f>my_data_pcv!N83</f>
        <v>14.884037989699999</v>
      </c>
      <c r="E83">
        <f>my_data_pcv!T83</f>
        <v>18.187511336099998</v>
      </c>
      <c r="F83">
        <f>my_data_pcv!W83</f>
        <v>18.1738028581</v>
      </c>
    </row>
    <row r="84" spans="1:6" x14ac:dyDescent="0.2">
      <c r="A84">
        <f>my_data_pcv!F84</f>
        <v>17</v>
      </c>
      <c r="B84">
        <f>my_data_pcv!D84</f>
        <v>21.892307692307689</v>
      </c>
      <c r="C84">
        <f>my_data_pcv!H84</f>
        <v>22.148076632399999</v>
      </c>
      <c r="D84">
        <f>my_data_pcv!N84</f>
        <v>22.161056084999998</v>
      </c>
      <c r="E84">
        <f>my_data_pcv!T84</f>
        <v>22.999554561699998</v>
      </c>
      <c r="F84">
        <f>my_data_pcv!W84</f>
        <v>22.931467173200001</v>
      </c>
    </row>
    <row r="85" spans="1:6" x14ac:dyDescent="0.2">
      <c r="A85">
        <f>my_data_pcv!F85</f>
        <v>18.3</v>
      </c>
      <c r="B85">
        <f>my_data_pcv!D85</f>
        <v>16.104546677428033</v>
      </c>
      <c r="C85">
        <f>my_data_pcv!H85</f>
        <v>16.680392906400002</v>
      </c>
      <c r="D85">
        <f>my_data_pcv!N85</f>
        <v>16.701453347899999</v>
      </c>
      <c r="E85">
        <f>my_data_pcv!T85</f>
        <v>19.375756835699999</v>
      </c>
      <c r="F85">
        <f>my_data_pcv!W85</f>
        <v>19.400646240099999</v>
      </c>
    </row>
    <row r="86" spans="1:6" x14ac:dyDescent="0.2">
      <c r="A86">
        <f>my_data_pcv!F86</f>
        <v>28.7</v>
      </c>
      <c r="B86">
        <f>my_data_pcv!D86</f>
        <v>49.819658119658115</v>
      </c>
      <c r="C86">
        <f>my_data_pcv!H86</f>
        <v>40.537384233300003</v>
      </c>
      <c r="D86">
        <f>my_data_pcv!N86</f>
        <v>40.543833707200001</v>
      </c>
      <c r="E86">
        <f>my_data_pcv!T86</f>
        <v>30.927515284599998</v>
      </c>
      <c r="F86">
        <f>my_data_pcv!W86</f>
        <v>30.924663934600002</v>
      </c>
    </row>
    <row r="87" spans="1:6" x14ac:dyDescent="0.2">
      <c r="A87">
        <f>my_data_pcv!F87</f>
        <v>16.2</v>
      </c>
      <c r="B87">
        <f>my_data_pcv!D87</f>
        <v>17.734065934065935</v>
      </c>
      <c r="C87">
        <f>my_data_pcv!H87</f>
        <v>18.373750809000001</v>
      </c>
      <c r="D87">
        <f>my_data_pcv!N87</f>
        <v>18.392458385000001</v>
      </c>
      <c r="E87">
        <f>my_data_pcv!T87</f>
        <v>20.3846283982</v>
      </c>
      <c r="F87">
        <f>my_data_pcv!W87</f>
        <v>20.430737451500001</v>
      </c>
    </row>
    <row r="88" spans="1:6" x14ac:dyDescent="0.2">
      <c r="A88">
        <f>my_data_pcv!F88</f>
        <v>28.9</v>
      </c>
      <c r="B88">
        <f>my_data_pcv!D88</f>
        <v>29.476068376068376</v>
      </c>
      <c r="C88">
        <f>my_data_pcv!H88</f>
        <v>25.220196464899999</v>
      </c>
      <c r="D88">
        <f>my_data_pcv!N88</f>
        <v>25.234081789600001</v>
      </c>
      <c r="E88">
        <f>my_data_pcv!T88</f>
        <v>24.545688026400001</v>
      </c>
      <c r="F88">
        <f>my_data_pcv!W88</f>
        <v>24.564446761100001</v>
      </c>
    </row>
    <row r="89" spans="1:6" x14ac:dyDescent="0.2">
      <c r="A89">
        <f>my_data_pcv!F89</f>
        <v>18.600000000000001</v>
      </c>
      <c r="B89">
        <f>my_data_pcv!D89</f>
        <v>16.960818713450294</v>
      </c>
      <c r="C89">
        <f>my_data_pcv!H89</f>
        <v>15.5116106708</v>
      </c>
      <c r="D89">
        <f>my_data_pcv!N89</f>
        <v>15.518917077499999</v>
      </c>
      <c r="E89">
        <f>my_data_pcv!T89</f>
        <v>17.547282254599999</v>
      </c>
      <c r="F89">
        <f>my_data_pcv!W89</f>
        <v>17.578762117899998</v>
      </c>
    </row>
    <row r="90" spans="1:6" x14ac:dyDescent="0.2">
      <c r="A90">
        <f>my_data_pcv!F90</f>
        <v>31.2</v>
      </c>
      <c r="B90">
        <f>my_data_pcv!D90</f>
        <v>31.318750000000001</v>
      </c>
      <c r="C90">
        <f>my_data_pcv!H90</f>
        <v>28.761441975</v>
      </c>
      <c r="D90">
        <f>my_data_pcv!N90</f>
        <v>28.771153135500001</v>
      </c>
      <c r="E90">
        <f>my_data_pcv!T90</f>
        <v>27.298016576999999</v>
      </c>
      <c r="F90">
        <f>my_data_pcv!W90</f>
        <v>27.314189197099999</v>
      </c>
    </row>
    <row r="91" spans="1:6" x14ac:dyDescent="0.2">
      <c r="A91">
        <f>my_data_pcv!F91</f>
        <v>35.4</v>
      </c>
      <c r="B91">
        <f>my_data_pcv!D91</f>
        <v>41.052490421455943</v>
      </c>
      <c r="C91">
        <f>my_data_pcv!H91</f>
        <v>35.239604943700002</v>
      </c>
      <c r="D91">
        <f>my_data_pcv!N91</f>
        <v>35.257471087799999</v>
      </c>
      <c r="E91">
        <f>my_data_pcv!T91</f>
        <v>30.402055265000001</v>
      </c>
      <c r="F91">
        <f>my_data_pcv!W91</f>
        <v>30.4067194866</v>
      </c>
    </row>
    <row r="92" spans="1:6" x14ac:dyDescent="0.2">
      <c r="A92">
        <f>my_data_pcv!F92</f>
        <v>37.700000000000003</v>
      </c>
      <c r="B92">
        <f>my_data_pcv!D92</f>
        <v>39.941379310344828</v>
      </c>
      <c r="C92">
        <f>my_data_pcv!H92</f>
        <v>35.376220532799998</v>
      </c>
      <c r="D92">
        <f>my_data_pcv!N92</f>
        <v>35.3887064774</v>
      </c>
      <c r="E92">
        <f>my_data_pcv!T92</f>
        <v>27.313083677200002</v>
      </c>
      <c r="F92">
        <f>my_data_pcv!W92</f>
        <v>27.430957171900001</v>
      </c>
    </row>
    <row r="93" spans="1:6" x14ac:dyDescent="0.2">
      <c r="A93">
        <f>my_data_pcv!F93</f>
        <v>16.100000000000001</v>
      </c>
      <c r="B93">
        <f>my_data_pcv!D93</f>
        <v>18.031003039513678</v>
      </c>
      <c r="C93">
        <f>my_data_pcv!H93</f>
        <v>18.144493772400001</v>
      </c>
      <c r="D93">
        <f>my_data_pcv!N93</f>
        <v>18.163617911799999</v>
      </c>
      <c r="E93">
        <f>my_data_pcv!T93</f>
        <v>20.2836943786</v>
      </c>
      <c r="F93">
        <f>my_data_pcv!W93</f>
        <v>20.370649462500001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my_data_pcv</vt:lpstr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57010821</cp:lastModifiedBy>
  <dcterms:modified xsi:type="dcterms:W3CDTF">2018-03-01T16:50:46Z</dcterms:modified>
</cp:coreProperties>
</file>