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zar\Downloads\"/>
    </mc:Choice>
  </mc:AlternateContent>
  <xr:revisionPtr revIDLastSave="0" documentId="13_ncr:1_{A967C60C-0B94-4A0B-8E57-AC71B5E6FF35}" xr6:coauthVersionLast="47" xr6:coauthVersionMax="47" xr10:uidLastSave="{00000000-0000-0000-0000-000000000000}"/>
  <bookViews>
    <workbookView xWindow="-110" yWindow="-110" windowWidth="19420" windowHeight="10300" xr2:uid="{D982E3F6-9386-40EC-8B01-A9211DAE64E6}"/>
  </bookViews>
  <sheets>
    <sheet name="Content data" sheetId="12" r:id="rId1"/>
    <sheet name="views by cities or towns" sheetId="2" r:id="rId2"/>
    <sheet name="views by age range" sheetId="6" r:id="rId3"/>
    <sheet name="profile activity" sheetId="7" r:id="rId4"/>
    <sheet name="interaction by followers" sheetId="8" r:id="rId5"/>
    <sheet name="interaction" sheetId="4" r:id="rId6"/>
    <sheet name="followers growth" sheetId="9" r:id="rId7"/>
    <sheet name="followers by location" sheetId="10" r:id="rId8"/>
    <sheet name="followers by age range" sheetId="11" r:id="rId9"/>
    <sheet name="followers by day and time" sheetId="5" r:id="rId10"/>
  </sheets>
  <definedNames>
    <definedName name="ExternalData_1" localSheetId="0" hidden="1">'Content data'!$A$1:$AI$28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" i="12"/>
  <c r="K2" i="12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AD29CD-ED30-43AC-8A4A-E9DF192BFB7F}" keepAlive="1" name="Query - data sosmed csv" description="Connection to the 'data sosmed csv' query in the workbook." type="5" refreshedVersion="8" background="1" saveData="1">
    <dbPr connection="Provider=Microsoft.Mashup.OleDb.1;Data Source=$Workbook$;Location=&quot;data sosmed csv&quot;;Extended Properties=&quot;&quot;" command="SELECT * FROM [data sosmed csv]"/>
  </connection>
</connections>
</file>

<file path=xl/sharedStrings.xml><?xml version="1.0" encoding="utf-8"?>
<sst xmlns="http://schemas.openxmlformats.org/spreadsheetml/2006/main" count="192" uniqueCount="133">
  <si>
    <t>Title</t>
  </si>
  <si>
    <t>Date Published</t>
  </si>
  <si>
    <t>Time Published</t>
  </si>
  <si>
    <t>Reach</t>
  </si>
  <si>
    <t>Likes and Reactions</t>
  </si>
  <si>
    <t>Comments</t>
  </si>
  <si>
    <t>Shares</t>
  </si>
  <si>
    <t>saves</t>
  </si>
  <si>
    <t>Interactions</t>
  </si>
  <si>
    <t>Views</t>
  </si>
  <si>
    <t>Jangan lupa rekomendasikan adik kelas kamu...</t>
  </si>
  <si>
    <t>[Rekonstruksi Mimpi] . Keputusan rapat kerja ...</t>
  </si>
  <si>
    <t>Cara Menghindari Distraksi Saat Belajar</t>
  </si>
  <si>
    <t>Di tengah isu efisiensi anggaran pendidikan</t>
  </si>
  <si>
    <t>Semakin tinggi mimpi sobat makin tingi juga...</t>
  </si>
  <si>
    <t>Next bahas apalagi yaa? Sumber: SBMPTN</t>
  </si>
  <si>
    <t>Cung yang lagi ngincer PTN impian di ?! Selek...</t>
  </si>
  <si>
    <t>Kalo dunia jahat, ceramah ustad Adi Hidayat solusinya</t>
  </si>
  <si>
    <t>Avg Watch Time (Seconds)</t>
  </si>
  <si>
    <t>JAWABANNYA BISA! Tembus PTN Impian ...</t>
  </si>
  <si>
    <t>Hayooh siapa nih disini yang suka membandin...</t>
  </si>
  <si>
    <t>Buat Sobat Kembara yang berharap besar sa...</t>
  </si>
  <si>
    <t>Sebentar lagi penerimaan mahasiswa baru 20...</t>
  </si>
  <si>
    <t>[JAWABANNYA YA!] Kita semua selalu jadi k...</t>
  </si>
  <si>
    <t>D-DAY PENUTUPAN PENDAFTARAN PENG...</t>
  </si>
  <si>
    <t>day published</t>
  </si>
  <si>
    <t>Saturday</t>
  </si>
  <si>
    <t>Friday</t>
  </si>
  <si>
    <t>Thursday</t>
  </si>
  <si>
    <t>Wednesday</t>
  </si>
  <si>
    <t>Sunday</t>
  </si>
  <si>
    <t>Monday</t>
  </si>
  <si>
    <t>engagement rate</t>
  </si>
  <si>
    <t>profile activity</t>
  </si>
  <si>
    <t>follows</t>
  </si>
  <si>
    <t>talent</t>
  </si>
  <si>
    <t>yayak</t>
  </si>
  <si>
    <t>ridho</t>
  </si>
  <si>
    <t>ros</t>
  </si>
  <si>
    <t>rizkan condro</t>
  </si>
  <si>
    <t>jesika</t>
  </si>
  <si>
    <t>others</t>
  </si>
  <si>
    <t>pov</t>
  </si>
  <si>
    <t>Next mau baso apa lagi nih? Komen di bawah ya!! #SakolaKembara</t>
  </si>
  <si>
    <t>baso</t>
  </si>
  <si>
    <t>curhat</t>
  </si>
  <si>
    <t>info</t>
  </si>
  <si>
    <t>top towns/city</t>
  </si>
  <si>
    <t>jakarta</t>
  </si>
  <si>
    <t>depok</t>
  </si>
  <si>
    <t>bandung</t>
  </si>
  <si>
    <t>bekasi</t>
  </si>
  <si>
    <t>percentage</t>
  </si>
  <si>
    <t>top age ranges</t>
  </si>
  <si>
    <t>18-24</t>
  </si>
  <si>
    <t>13-17</t>
  </si>
  <si>
    <t>25-34</t>
  </si>
  <si>
    <t>35-44</t>
  </si>
  <si>
    <t>visits</t>
  </si>
  <si>
    <t>external link taps</t>
  </si>
  <si>
    <t>activity</t>
  </si>
  <si>
    <t>number</t>
  </si>
  <si>
    <t>followers</t>
  </si>
  <si>
    <t>non-followers</t>
  </si>
  <si>
    <t>interactions</t>
  </si>
  <si>
    <t>by interaction</t>
  </si>
  <si>
    <t>likes</t>
  </si>
  <si>
    <t>comments</t>
  </si>
  <si>
    <t>shares</t>
  </si>
  <si>
    <t>growth</t>
  </si>
  <si>
    <t>overall</t>
  </si>
  <si>
    <t>unfollows</t>
  </si>
  <si>
    <t>top locations</t>
  </si>
  <si>
    <t>age range</t>
  </si>
  <si>
    <t>45-54</t>
  </si>
  <si>
    <t>55-64</t>
  </si>
  <si>
    <t>65+</t>
  </si>
  <si>
    <t>Tuesday</t>
  </si>
  <si>
    <t>12am-3am</t>
  </si>
  <si>
    <t>3am-6am</t>
  </si>
  <si>
    <t>6am-9am</t>
  </si>
  <si>
    <t>12pm-3pm</t>
  </si>
  <si>
    <t>3pm-6pm</t>
  </si>
  <si>
    <t>6pm-9pm</t>
  </si>
  <si>
    <t>9pm-12am</t>
  </si>
  <si>
    <t>9am-12pm</t>
  </si>
  <si>
    <t>time</t>
  </si>
  <si>
    <t>Watch Time (minutes)</t>
  </si>
  <si>
    <t>ratu</t>
  </si>
  <si>
    <t>ptn</t>
  </si>
  <si>
    <t>CTA</t>
  </si>
  <si>
    <t>berat</t>
  </si>
  <si>
    <t>cerita</t>
  </si>
  <si>
    <t>promosi</t>
  </si>
  <si>
    <t>agama</t>
  </si>
  <si>
    <t>caption</t>
  </si>
  <si>
    <t>hiburan</t>
  </si>
  <si>
    <t>flexing</t>
  </si>
  <si>
    <t>tips</t>
  </si>
  <si>
    <t>viral</t>
  </si>
  <si>
    <t>isuhangat</t>
  </si>
  <si>
    <t>gapyear</t>
  </si>
  <si>
    <t>vlog</t>
  </si>
  <si>
    <t>Pendidikan = Hak orang kaya? 🤔 In fact ...</t>
  </si>
  <si>
    <t>Halo halo sobat kembara ?? Jadi gimana ...</t>
  </si>
  <si>
    <t>Halo genks! ?? Kamu mahasiswa yang in...</t>
  </si>
  <si>
    <t xml:space="preserve">?Sehari bersama Sakola Kembara Cirebon   Pramuka ITB </t>
  </si>
  <si>
    <t>Udah jadi tradisi setiap pulang kampung 🤭...</t>
  </si>
  <si>
    <t>Halo sobat kembara ?? Berikut ini merup...</t>
  </si>
  <si>
    <t>Subtes PK PM SEREM !? 😱 Hayooo siapa y...</t>
  </si>
  <si>
    <t>Related ga Sobat Kembara? 🤔 Yang namany...</t>
  </si>
  <si>
    <t>GIMANA BIAR NILAI GA STUCK? ?? Hayoo ...</t>
  </si>
  <si>
    <t>Halo halo Sobat Kembara! ?? SNBT berer-ben...</t>
  </si>
  <si>
    <t>Halo halo Sobat Kembara?? SNBT ga kerasa sebentar lagi lhoo</t>
  </si>
  <si>
    <t>BANDUNG</t>
  </si>
  <si>
    <t>KOTA BANDUNG</t>
  </si>
  <si>
    <t>KOTA JAKARTA TIMUR</t>
  </si>
  <si>
    <t>KOTA JAKARTA SELATAN</t>
  </si>
  <si>
    <t>KOTA JAKARTA UTARA</t>
  </si>
  <si>
    <t>KOTA JAKARTA PUSAT</t>
  </si>
  <si>
    <t>KOTA JAKARTA BARAT</t>
  </si>
  <si>
    <t>BANDUNG BARAT</t>
  </si>
  <si>
    <t>SUMEDANG</t>
  </si>
  <si>
    <t>KOTA CIMAHI</t>
  </si>
  <si>
    <t>BEKASI</t>
  </si>
  <si>
    <t>KOTA BEKASI</t>
  </si>
  <si>
    <t>KOTA BOGOR</t>
  </si>
  <si>
    <t>BOGOR</t>
  </si>
  <si>
    <t>KOTA TANGERANG</t>
  </si>
  <si>
    <t>TANGERANG</t>
  </si>
  <si>
    <t>PURWAKARTA</t>
  </si>
  <si>
    <t>KOTA DEPOK</t>
  </si>
  <si>
    <t>Sobat kembara ngerasa relate ga nih? 😆 #SakolaKembara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</si>
</sst>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C2B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0" fontId="0" fillId="0" borderId="10" xfId="0" applyBorder="1"/>
    <xf numFmtId="0" fontId="0" fillId="0" borderId="11" xfId="0" applyBorder="1"/>
    <xf numFmtId="0" fontId="0" fillId="33" borderId="12" xfId="0" applyFill="1" applyBorder="1"/>
    <xf numFmtId="0" fontId="0" fillId="33" borderId="13" xfId="0" applyFill="1" applyBorder="1"/>
    <xf numFmtId="0" fontId="0" fillId="0" borderId="12" xfId="0" applyBorder="1"/>
    <xf numFmtId="164" fontId="0" fillId="0" borderId="13" xfId="42" applyNumberFormat="1" applyFont="1" applyBorder="1"/>
    <xf numFmtId="164" fontId="0" fillId="33" borderId="13" xfId="42" applyNumberFormat="1" applyFont="1" applyFill="1" applyBorder="1"/>
    <xf numFmtId="165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4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%"/>
    </dxf>
    <dxf>
      <numFmt numFmtId="164" formatCode="0.0%"/>
    </dxf>
    <dxf>
      <numFmt numFmtId="14" formatCode="0.00%"/>
    </dxf>
    <dxf>
      <numFmt numFmtId="0" formatCode="General"/>
    </dxf>
    <dxf>
      <numFmt numFmtId="165" formatCode="[$-F400]h:mm: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8D4E2B-C65A-4CA4-9DFD-AF32652DBCA5}" autoFormatId="16" applyNumberFormats="0" applyBorderFormats="0" applyFontFormats="0" applyPatternFormats="0" applyAlignmentFormats="0" applyWidthHeightFormats="0">
  <queryTableRefresh nextId="37">
    <queryTableFields count="35">
      <queryTableField id="1" name="Title" tableColumnId="1"/>
      <queryTableField id="2" name="day published" tableColumnId="2"/>
      <queryTableField id="3" name="Date Published" tableColumnId="3"/>
      <queryTableField id="4" name="Time Published" tableColumnId="4"/>
      <queryTableField id="5" name="talent" tableColumnId="5"/>
      <queryTableField id="6" name="Reach" tableColumnId="6"/>
      <queryTableField id="7" name="Likes and Reactions" tableColumnId="7"/>
      <queryTableField id="8" name="Comments" tableColumnId="8"/>
      <queryTableField id="9" name="Shares" tableColumnId="9"/>
      <queryTableField id="10" name="saves" tableColumnId="10"/>
      <queryTableField id="11" name="Interactions" tableColumnId="11"/>
      <queryTableField id="12" name="engagement rate" tableColumnId="12"/>
      <queryTableField id="13" name="profile activity" tableColumnId="13"/>
      <queryTableField id="14" name="follows" tableColumnId="14"/>
      <queryTableField id="15" name="Watch Time (minutes)" tableColumnId="15"/>
      <queryTableField id="16" name="Avg Watch Time (Seconds)" tableColumnId="16"/>
      <queryTableField id="17" name="Views" tableColumnId="17"/>
      <queryTableField id="18" name="ptn" tableColumnId="18"/>
      <queryTableField id="19" name="CTA" tableColumnId="19"/>
      <queryTableField id="20" name="berat" tableColumnId="20"/>
      <queryTableField id="21" name="cerita" tableColumnId="21"/>
      <queryTableField id="22" name="promosi" tableColumnId="22"/>
      <queryTableField id="23" name="agama" tableColumnId="23"/>
      <queryTableField id="24" name="pov" tableColumnId="24"/>
      <queryTableField id="25" name="caption" tableColumnId="25"/>
      <queryTableField id="26" name="hiburan" tableColumnId="26"/>
      <queryTableField id="27" name="flexing" tableColumnId="27"/>
      <queryTableField id="28" name="baso" tableColumnId="28"/>
      <queryTableField id="29" name="tips" tableColumnId="29"/>
      <queryTableField id="30" name="info" tableColumnId="30"/>
      <queryTableField id="31" name="viral" tableColumnId="31"/>
      <queryTableField id="32" name="isuhangat" tableColumnId="32"/>
      <queryTableField id="33" name="gapyear" tableColumnId="33"/>
      <queryTableField id="34" name="vlog" tableColumnId="34"/>
      <queryTableField id="36" name="curhat" tableColumnId="36"/>
    </queryTableFields>
    <queryTableDeletedFields count="1">
      <deletedField name="tikto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0E6A0-53F0-4551-BCE5-33E37F1EEFD9}" name="data_sosmed_csv" displayName="data_sosmed_csv" ref="A1:AI28" tableType="queryTable" totalsRowShown="0">
  <autoFilter ref="A1:AI28" xr:uid="{D0B0E6A0-53F0-4551-BCE5-33E37F1EEFD9}"/>
  <sortState xmlns:xlrd2="http://schemas.microsoft.com/office/spreadsheetml/2017/richdata2" ref="A2:AI28">
    <sortCondition descending="1" ref="C1:C28"/>
  </sortState>
  <tableColumns count="35">
    <tableColumn id="1" xr3:uid="{8DD446E3-8E12-4CD9-81AF-389F8CBC5B37}" uniqueName="1" name="Title" queryTableFieldId="1" dataDxfId="11"/>
    <tableColumn id="2" xr3:uid="{A9781AA7-1B09-40E7-8360-363CB87AB9DE}" uniqueName="2" name="day published" queryTableFieldId="2" dataDxfId="10"/>
    <tableColumn id="3" xr3:uid="{0F3D61AC-E369-4B74-8C8F-CD4E0EA964EB}" uniqueName="3" name="Date Published" queryTableFieldId="3" dataDxfId="9"/>
    <tableColumn id="4" xr3:uid="{F8B4926A-61CF-444F-A036-CC08CC48EB36}" uniqueName="4" name="Time Published" queryTableFieldId="4" dataDxfId="8"/>
    <tableColumn id="5" xr3:uid="{4DBB21D2-60FE-4E70-91D9-8652D6267FF0}" uniqueName="5" name="talent" queryTableFieldId="5" dataDxfId="7"/>
    <tableColumn id="6" xr3:uid="{F41314A2-69D0-40A8-A734-CEA414704824}" uniqueName="6" name="Reach" queryTableFieldId="6"/>
    <tableColumn id="7" xr3:uid="{1F15A6FD-F16B-4583-A679-3457FD2C954A}" uniqueName="7" name="Likes and Reactions" queryTableFieldId="7"/>
    <tableColumn id="8" xr3:uid="{AF642CAF-7AE2-4592-843A-D1F84088A787}" uniqueName="8" name="Comments" queryTableFieldId="8"/>
    <tableColumn id="9" xr3:uid="{5CB14A90-3EB0-4559-BA96-5FBB3B5F691D}" uniqueName="9" name="Shares" queryTableFieldId="9"/>
    <tableColumn id="10" xr3:uid="{60E5F69E-53DC-4A86-ACFB-FBFB2053A2F9}" uniqueName="10" name="saves" queryTableFieldId="10"/>
    <tableColumn id="11" xr3:uid="{8A4FE333-A140-43ED-9144-E2BD1F2D7F7B}" uniqueName="11" name="Interactions" queryTableFieldId="11"/>
    <tableColumn id="12" xr3:uid="{164DD61A-D47E-4E0B-989E-4AC713F8544A}" uniqueName="12" name="engagement rate" queryTableFieldId="12" dataDxfId="6" dataCellStyle="Percent"/>
    <tableColumn id="13" xr3:uid="{F6460A85-9240-4235-819C-202CE70CDDAE}" uniqueName="13" name="profile activity" queryTableFieldId="13"/>
    <tableColumn id="14" xr3:uid="{1C936E83-B43B-4689-8395-82FCD4FF9A71}" uniqueName="14" name="follows" queryTableFieldId="14"/>
    <tableColumn id="15" xr3:uid="{671BD9EA-7645-439D-8980-9F6C4BEE88DD}" uniqueName="15" name="Watch Time (minutes)" queryTableFieldId="15"/>
    <tableColumn id="16" xr3:uid="{1B881654-77AF-4B84-A774-E0F2C09B1F7E}" uniqueName="16" name="Avg Watch Time (Seconds)" queryTableFieldId="16"/>
    <tableColumn id="17" xr3:uid="{67F54DF3-8A69-4007-B5B0-B59E10C3703A}" uniqueName="17" name="Views" queryTableFieldId="17"/>
    <tableColumn id="18" xr3:uid="{06CB9D04-B551-4213-9B19-73D9195683E7}" uniqueName="18" name="ptn" queryTableFieldId="18"/>
    <tableColumn id="19" xr3:uid="{8453990C-60CF-4C9B-BF66-5481AD670A77}" uniqueName="19" name="CTA" queryTableFieldId="19"/>
    <tableColumn id="20" xr3:uid="{8B6103E3-2CB9-4925-BA28-3718D9871D0A}" uniqueName="20" name="berat" queryTableFieldId="20"/>
    <tableColumn id="21" xr3:uid="{C267C83A-C8D0-4032-BB11-E21D58CB8708}" uniqueName="21" name="cerita" queryTableFieldId="21"/>
    <tableColumn id="22" xr3:uid="{2D4C35CE-2F23-415D-84F0-91A902058309}" uniqueName="22" name="promosi" queryTableFieldId="22"/>
    <tableColumn id="23" xr3:uid="{FB0BF12C-606C-4E9C-B02F-A911E1C08FEB}" uniqueName="23" name="agama" queryTableFieldId="23"/>
    <tableColumn id="24" xr3:uid="{01F730A1-0B4C-4DCB-A44F-E55CD25692EC}" uniqueName="24" name="pov" queryTableFieldId="24"/>
    <tableColumn id="25" xr3:uid="{EE1EF143-AF26-41EE-B26B-CB7580320AD9}" uniqueName="25" name="caption" queryTableFieldId="25"/>
    <tableColumn id="26" xr3:uid="{4F401FAF-CA68-4BA6-9443-0209A8A36F70}" uniqueName="26" name="hiburan" queryTableFieldId="26"/>
    <tableColumn id="27" xr3:uid="{2C3C0B07-AB6B-4890-A0D0-C24E7428C1D6}" uniqueName="27" name="flexing" queryTableFieldId="27"/>
    <tableColumn id="28" xr3:uid="{1BCE7341-C641-4302-9488-4C3675F9B024}" uniqueName="28" name="baso" queryTableFieldId="28"/>
    <tableColumn id="29" xr3:uid="{8D67065B-9DF3-4B67-B68D-04449D1889F8}" uniqueName="29" name="tips" queryTableFieldId="29"/>
    <tableColumn id="30" xr3:uid="{9C147ED0-A8E6-4C6C-BF55-88ACC2BC2A7A}" uniqueName="30" name="info" queryTableFieldId="30"/>
    <tableColumn id="31" xr3:uid="{5A890BA0-8001-4526-971A-E3C1DE53AB31}" uniqueName="31" name="viral" queryTableFieldId="31"/>
    <tableColumn id="32" xr3:uid="{154BB797-9071-4C34-85C2-D5C1EEF1D345}" uniqueName="32" name="isuhangat" queryTableFieldId="32"/>
    <tableColumn id="33" xr3:uid="{59CE0E00-A0A1-4846-B3F2-AE2D6F7B4D7A}" uniqueName="33" name="gapyear" queryTableFieldId="33"/>
    <tableColumn id="34" xr3:uid="{2013A5CF-9906-458C-B1EF-0E1656997005}" uniqueName="34" name="vlog" queryTableFieldId="34"/>
    <tableColumn id="36" xr3:uid="{41C991FF-274E-478A-B94D-CC8BA445F633}" uniqueName="36" name="curhat" queryTableField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B2AF65-25C6-43BD-BA1F-B4F1D009D885}" name="Table2" displayName="Table2" ref="A1:B5" totalsRowShown="0">
  <autoFilter ref="A1:B5" xr:uid="{24B2AF65-25C6-43BD-BA1F-B4F1D009D885}"/>
  <tableColumns count="2">
    <tableColumn id="1" xr3:uid="{AA0F2674-EA48-42A7-82DB-34B4BCE3D214}" name="top towns/city"/>
    <tableColumn id="2" xr3:uid="{BEC39D5B-C7A1-4CD3-A0F2-8FC1742C4FBF}" name="percentage" dataDxfId="5" dataCellStyle="Percen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2B2E75-7EFC-4B2E-B25E-BC77023F9354}" name="Table411" displayName="Table411" ref="A1:B5" totalsRowShown="0">
  <autoFilter ref="A1:B5" xr:uid="{FEAC490D-914B-484C-B6E6-BDAFF7D2BB6E}"/>
  <tableColumns count="2">
    <tableColumn id="1" xr3:uid="{556FE43B-2E52-4B3F-B7BF-55FE24E9A566}" name="top age ranges"/>
    <tableColumn id="2" xr3:uid="{C1DF4411-E367-4486-898B-D9164B7326E7}" name="percentage" dataDxfId="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3E2802-8EF4-4CCD-905A-D447A5C47F8B}" name="Table516" displayName="Table516" ref="A1:B4" totalsRowShown="0">
  <autoFilter ref="A1:B4" xr:uid="{DD2D3A9C-E9E8-4403-BF06-41D102E78CBC}"/>
  <tableColumns count="2">
    <tableColumn id="1" xr3:uid="{940C13AE-1E5B-4E1A-BC8E-9C39951CE41B}" name="activity"/>
    <tableColumn id="2" xr3:uid="{53121445-722C-4D1C-A06C-20CCBA7482BE}" name="number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EE3C12-7841-4F32-AC41-1E0169302E91}" name="Table7" displayName="Table7" ref="A1:B5" totalsRowShown="0">
  <autoFilter ref="A1:B5" xr:uid="{CAEE3C12-7841-4F32-AC41-1E0169302E91}"/>
  <tableColumns count="2">
    <tableColumn id="1" xr3:uid="{CBB22049-1D17-4EE8-BF61-92BF9E3D8BEF}" name="by interaction"/>
    <tableColumn id="2" xr3:uid="{65318726-93EB-45B4-BB4E-4133D9016BCF}" name="number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61BD5BE-2CCC-489D-964D-0ADE760FCBBD}" name="Table818" displayName="Table818" ref="A1:B4" totalsRowShown="0">
  <autoFilter ref="A1:B4" xr:uid="{817644F7-F18A-4248-955E-DE4F895D0CB5}"/>
  <tableColumns count="2">
    <tableColumn id="1" xr3:uid="{A5BB261C-083A-4578-99B1-A15170383FB7}" name="growth"/>
    <tableColumn id="2" xr3:uid="{CCA49890-A085-4B37-80BA-730E3B08DBA1}" name="number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3DC0A39-800B-4652-B367-52BC0289ACD8}" name="Table922" displayName="Table922" ref="A1:B19" totalsRowShown="0">
  <autoFilter ref="A1:B19" xr:uid="{DC1E1E65-5C8E-4A89-930C-883C7C2C0ABB}"/>
  <tableColumns count="2">
    <tableColumn id="1" xr3:uid="{E1A7FE60-DF92-45BE-BA95-A747FC191AFA}" name="top locations" dataDxfId="3"/>
    <tableColumn id="2" xr3:uid="{D638C7FC-AA52-4176-A400-A172EA779A33}" name="percentage" dataDxfId="2" totalsRowDxfId="1" dataCellStyle="Percent" totalsRowCellStyle="Percent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244A9C-74FC-4698-A3A3-DF5EF09CFC0F}" name="Table1124" displayName="Table1124" ref="A1:B8" totalsRowShown="0">
  <autoFilter ref="A1:B8" xr:uid="{7ADB7FC7-A279-4E3D-8671-2C9EB6CF243A}"/>
  <tableColumns count="2">
    <tableColumn id="1" xr3:uid="{B5929281-6618-4012-B968-90357BB48167}" name="age range"/>
    <tableColumn id="2" xr3:uid="{35A748AD-A0F5-4656-86D8-6D3044393B28}" name="percenta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588-1DBB-49F2-BF20-8D670DC1ABB6}">
  <dimension ref="A1:AI28"/>
  <sheetViews>
    <sheetView tabSelected="1" topLeftCell="B1" workbookViewId="0">
      <selection activeCell="L2" sqref="L2:L28"/>
    </sheetView>
  </sheetViews>
  <sheetFormatPr defaultRowHeight="14.5" x14ac:dyDescent="0.35"/>
  <cols>
    <col min="1" max="1" width="26.1796875" customWidth="1"/>
    <col min="2" max="2" width="14.7265625" bestFit="1" customWidth="1"/>
    <col min="3" max="3" width="15.81640625" bestFit="1" customWidth="1"/>
    <col min="4" max="4" width="15.90625" bestFit="1" customWidth="1"/>
    <col min="5" max="5" width="12.1796875" bestFit="1" customWidth="1"/>
    <col min="6" max="6" width="8.08984375" bestFit="1" customWidth="1"/>
    <col min="7" max="7" width="19.54296875" bestFit="1" customWidth="1"/>
    <col min="8" max="8" width="12.1796875" bestFit="1" customWidth="1"/>
    <col min="9" max="9" width="8.6328125" bestFit="1" customWidth="1"/>
    <col min="10" max="10" width="7.6328125" bestFit="1" customWidth="1"/>
    <col min="11" max="11" width="13.1796875" bestFit="1" customWidth="1"/>
    <col min="12" max="12" width="17.453125" bestFit="1" customWidth="1"/>
    <col min="13" max="13" width="15" bestFit="1" customWidth="1"/>
    <col min="14" max="14" width="9.08984375" bestFit="1" customWidth="1"/>
    <col min="15" max="15" width="21.81640625" bestFit="1" customWidth="1"/>
    <col min="16" max="16" width="12.90625" customWidth="1"/>
    <col min="17" max="17" width="8" bestFit="1" customWidth="1"/>
    <col min="18" max="18" width="6" bestFit="1" customWidth="1"/>
    <col min="19" max="19" width="6.36328125" bestFit="1" customWidth="1"/>
    <col min="20" max="20" width="7.6328125" bestFit="1" customWidth="1"/>
    <col min="21" max="21" width="7.81640625" bestFit="1" customWidth="1"/>
    <col min="22" max="22" width="10" bestFit="1" customWidth="1"/>
    <col min="23" max="23" width="8.6328125" bestFit="1" customWidth="1"/>
    <col min="24" max="24" width="6.1796875" bestFit="1" customWidth="1"/>
    <col min="25" max="25" width="9.36328125" bestFit="1" customWidth="1"/>
    <col min="26" max="26" width="9.6328125" bestFit="1" customWidth="1"/>
    <col min="27" max="27" width="8.54296875" bestFit="1" customWidth="1"/>
    <col min="28" max="28" width="7.08984375" bestFit="1" customWidth="1"/>
    <col min="29" max="29" width="6.1796875" bestFit="1" customWidth="1"/>
    <col min="30" max="30" width="6.36328125" bestFit="1" customWidth="1"/>
    <col min="31" max="31" width="6.6328125" bestFit="1" customWidth="1"/>
    <col min="32" max="32" width="9" customWidth="1"/>
    <col min="33" max="33" width="9.7265625" bestFit="1" customWidth="1"/>
    <col min="34" max="34" width="6.453125" bestFit="1" customWidth="1"/>
    <col min="35" max="35" width="8.54296875" bestFit="1" customWidth="1"/>
  </cols>
  <sheetData>
    <row r="1" spans="1:35" x14ac:dyDescent="0.35">
      <c r="A1" t="s">
        <v>0</v>
      </c>
      <c r="B1" t="s">
        <v>25</v>
      </c>
      <c r="C1" t="s">
        <v>1</v>
      </c>
      <c r="D1" t="s">
        <v>2</v>
      </c>
      <c r="E1" t="s">
        <v>35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32</v>
      </c>
      <c r="M1" t="s">
        <v>33</v>
      </c>
      <c r="N1" t="s">
        <v>34</v>
      </c>
      <c r="O1" t="s">
        <v>87</v>
      </c>
      <c r="P1" t="s">
        <v>18</v>
      </c>
      <c r="Q1" t="s">
        <v>9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42</v>
      </c>
      <c r="Y1" t="s">
        <v>95</v>
      </c>
      <c r="Z1" t="s">
        <v>96</v>
      </c>
      <c r="AA1" t="s">
        <v>97</v>
      </c>
      <c r="AB1" t="s">
        <v>44</v>
      </c>
      <c r="AC1" t="s">
        <v>98</v>
      </c>
      <c r="AD1" t="s">
        <v>46</v>
      </c>
      <c r="AE1" t="s">
        <v>99</v>
      </c>
      <c r="AF1" t="s">
        <v>100</v>
      </c>
      <c r="AG1" t="s">
        <v>101</v>
      </c>
      <c r="AH1" t="s">
        <v>102</v>
      </c>
      <c r="AI1" t="s">
        <v>45</v>
      </c>
    </row>
    <row r="2" spans="1:35" x14ac:dyDescent="0.35">
      <c r="A2" s="12" t="s">
        <v>132</v>
      </c>
      <c r="B2" t="s">
        <v>27</v>
      </c>
      <c r="C2" s="1">
        <v>45709</v>
      </c>
      <c r="D2" s="10">
        <v>0.78541666666666665</v>
      </c>
      <c r="E2" t="s">
        <v>40</v>
      </c>
      <c r="F2">
        <v>2427</v>
      </c>
      <c r="G2">
        <v>249</v>
      </c>
      <c r="H2">
        <v>0</v>
      </c>
      <c r="I2">
        <v>7</v>
      </c>
      <c r="J2">
        <v>13</v>
      </c>
      <c r="K2">
        <f>SUM(data_sosmed_csv[[#This Row],[Likes and Reactions]:[saves]])</f>
        <v>269</v>
      </c>
      <c r="L2" s="13">
        <f>SUM(data_sosmed_csv[[#This Row],[Likes and Reactions]:[Comments]])/2687</f>
        <v>9.266840342389282E-2</v>
      </c>
      <c r="M2">
        <v>1</v>
      </c>
      <c r="N2">
        <v>1</v>
      </c>
      <c r="O2">
        <v>250</v>
      </c>
      <c r="P2">
        <v>6</v>
      </c>
      <c r="Q2">
        <v>3240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10</v>
      </c>
      <c r="B3" t="s">
        <v>26</v>
      </c>
      <c r="C3" s="1">
        <v>45703</v>
      </c>
      <c r="D3" s="10">
        <v>0.49027777777777776</v>
      </c>
      <c r="E3" t="s">
        <v>41</v>
      </c>
      <c r="F3">
        <v>1483</v>
      </c>
      <c r="G3">
        <v>102</v>
      </c>
      <c r="H3">
        <v>3</v>
      </c>
      <c r="I3">
        <v>3</v>
      </c>
      <c r="J3">
        <v>0</v>
      </c>
      <c r="K3">
        <v>108</v>
      </c>
      <c r="L3" s="13">
        <f>SUM(data_sosmed_csv[[#This Row],[Likes and Reactions]:[Comments]])/2687</f>
        <v>3.9077037588388534E-2</v>
      </c>
      <c r="M3">
        <v>0</v>
      </c>
      <c r="N3">
        <v>0</v>
      </c>
      <c r="O3">
        <v>264</v>
      </c>
      <c r="P3">
        <v>29</v>
      </c>
      <c r="Q3">
        <v>2513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12</v>
      </c>
      <c r="B4" t="s">
        <v>27</v>
      </c>
      <c r="C4" s="1">
        <v>45702</v>
      </c>
      <c r="D4" s="10">
        <v>0.62847222222222221</v>
      </c>
      <c r="E4" t="s">
        <v>38</v>
      </c>
      <c r="F4">
        <v>3164</v>
      </c>
      <c r="G4">
        <v>300</v>
      </c>
      <c r="H4">
        <v>1</v>
      </c>
      <c r="I4">
        <v>22</v>
      </c>
      <c r="J4">
        <v>21</v>
      </c>
      <c r="K4">
        <v>344</v>
      </c>
      <c r="L4" s="13">
        <f>SUM(data_sosmed_csv[[#This Row],[Likes and Reactions]:[Comments]])/2687</f>
        <v>0.11202084108671381</v>
      </c>
      <c r="M4">
        <v>0</v>
      </c>
      <c r="N4">
        <v>0</v>
      </c>
      <c r="O4">
        <v>537</v>
      </c>
      <c r="P4">
        <v>10</v>
      </c>
      <c r="Q4">
        <v>5341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11</v>
      </c>
      <c r="B5" t="s">
        <v>27</v>
      </c>
      <c r="C5" s="1">
        <v>45702</v>
      </c>
      <c r="D5" s="10">
        <v>0.81180555555555556</v>
      </c>
      <c r="E5" t="s">
        <v>37</v>
      </c>
      <c r="F5">
        <v>1301</v>
      </c>
      <c r="G5">
        <v>98</v>
      </c>
      <c r="H5">
        <v>4</v>
      </c>
      <c r="I5">
        <v>1</v>
      </c>
      <c r="J5">
        <v>3</v>
      </c>
      <c r="K5">
        <v>106</v>
      </c>
      <c r="L5" s="13">
        <f>SUM(data_sosmed_csv[[#This Row],[Likes and Reactions]:[Comments]])/2687</f>
        <v>3.7960550800148866E-2</v>
      </c>
      <c r="M5">
        <v>0</v>
      </c>
      <c r="N5">
        <v>0</v>
      </c>
      <c r="O5">
        <v>233</v>
      </c>
      <c r="P5">
        <v>10</v>
      </c>
      <c r="Q5">
        <v>2140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</row>
    <row r="6" spans="1:35" x14ac:dyDescent="0.35">
      <c r="A6" t="s">
        <v>13</v>
      </c>
      <c r="B6" t="s">
        <v>28</v>
      </c>
      <c r="C6" s="1">
        <v>45701</v>
      </c>
      <c r="D6" s="10">
        <v>0.83194444444444449</v>
      </c>
      <c r="E6" t="s">
        <v>36</v>
      </c>
      <c r="F6">
        <v>2088</v>
      </c>
      <c r="G6">
        <v>128</v>
      </c>
      <c r="H6">
        <v>1</v>
      </c>
      <c r="I6">
        <v>5</v>
      </c>
      <c r="J6">
        <v>5</v>
      </c>
      <c r="K6">
        <v>139</v>
      </c>
      <c r="L6" s="13">
        <f>SUM(data_sosmed_csv[[#This Row],[Likes and Reactions]:[Comments]])/2687</f>
        <v>4.8008931894305919E-2</v>
      </c>
      <c r="M6">
        <v>2</v>
      </c>
      <c r="N6">
        <v>2</v>
      </c>
      <c r="O6">
        <v>412</v>
      </c>
      <c r="P6">
        <v>10</v>
      </c>
      <c r="Q6">
        <v>3971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</row>
    <row r="7" spans="1:35" x14ac:dyDescent="0.35">
      <c r="A7" t="s">
        <v>109</v>
      </c>
      <c r="B7" t="s">
        <v>29</v>
      </c>
      <c r="C7" s="1">
        <v>45700</v>
      </c>
      <c r="D7" s="10">
        <v>0.80972222222222223</v>
      </c>
      <c r="E7" t="s">
        <v>39</v>
      </c>
      <c r="F7">
        <v>24283</v>
      </c>
      <c r="G7">
        <v>3085</v>
      </c>
      <c r="H7">
        <v>16</v>
      </c>
      <c r="I7">
        <v>249</v>
      </c>
      <c r="J7">
        <v>126</v>
      </c>
      <c r="K7">
        <v>3476</v>
      </c>
      <c r="L7" s="13">
        <f>SUM(data_sosmed_csv[[#This Row],[Likes and Reactions]:[Comments]])/2687</f>
        <v>1.1540751767770747</v>
      </c>
      <c r="M7">
        <v>16</v>
      </c>
      <c r="N7">
        <v>16</v>
      </c>
      <c r="O7">
        <v>4054</v>
      </c>
      <c r="P7">
        <v>9</v>
      </c>
      <c r="Q7">
        <v>45536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14</v>
      </c>
      <c r="B8" t="s">
        <v>30</v>
      </c>
      <c r="C8" s="1">
        <v>45697</v>
      </c>
      <c r="D8" s="10">
        <v>0.87291666666666667</v>
      </c>
      <c r="E8" t="s">
        <v>37</v>
      </c>
      <c r="F8">
        <v>2099</v>
      </c>
      <c r="G8">
        <v>160</v>
      </c>
      <c r="H8">
        <v>0</v>
      </c>
      <c r="I8">
        <v>4</v>
      </c>
      <c r="J8">
        <v>4</v>
      </c>
      <c r="K8">
        <v>168</v>
      </c>
      <c r="L8" s="13">
        <f>SUM(data_sosmed_csv[[#This Row],[Likes and Reactions]:[Comments]])/2687</f>
        <v>5.9545962039449202E-2</v>
      </c>
      <c r="M8">
        <v>2</v>
      </c>
      <c r="N8">
        <v>2</v>
      </c>
      <c r="O8">
        <v>219</v>
      </c>
      <c r="P8">
        <v>6</v>
      </c>
      <c r="Q8">
        <v>3102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103</v>
      </c>
      <c r="B9" t="s">
        <v>27</v>
      </c>
      <c r="C9" s="1">
        <v>45695</v>
      </c>
      <c r="D9" s="10">
        <v>0.4201388888888889</v>
      </c>
      <c r="E9" t="s">
        <v>41</v>
      </c>
      <c r="F9">
        <v>3054</v>
      </c>
      <c r="G9">
        <v>443</v>
      </c>
      <c r="H9">
        <v>93</v>
      </c>
      <c r="I9">
        <v>28</v>
      </c>
      <c r="J9">
        <v>33</v>
      </c>
      <c r="K9">
        <v>597</v>
      </c>
      <c r="L9" s="13">
        <f>SUM(data_sosmed_csv[[#This Row],[Likes and Reactions]:[Comments]])/2687</f>
        <v>0.19947897283215482</v>
      </c>
      <c r="M9">
        <v>7</v>
      </c>
      <c r="N9">
        <v>7</v>
      </c>
      <c r="O9">
        <v>1098</v>
      </c>
      <c r="P9">
        <v>15</v>
      </c>
      <c r="Q9">
        <v>7042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110</v>
      </c>
      <c r="B10" t="s">
        <v>27</v>
      </c>
      <c r="C10" s="1">
        <v>45695</v>
      </c>
      <c r="D10" s="10">
        <v>0.81527777777777777</v>
      </c>
      <c r="E10" t="s">
        <v>36</v>
      </c>
      <c r="F10">
        <v>3090</v>
      </c>
      <c r="G10">
        <v>252</v>
      </c>
      <c r="H10">
        <v>5</v>
      </c>
      <c r="I10">
        <v>8</v>
      </c>
      <c r="J10">
        <v>10</v>
      </c>
      <c r="K10">
        <v>275</v>
      </c>
      <c r="L10" s="13">
        <f>SUM(data_sosmed_csv[[#This Row],[Likes and Reactions]:[Comments]])/2687</f>
        <v>9.5645701525865282E-2</v>
      </c>
      <c r="M10">
        <v>4</v>
      </c>
      <c r="N10">
        <v>4</v>
      </c>
      <c r="O10">
        <v>395</v>
      </c>
      <c r="P10">
        <v>6</v>
      </c>
      <c r="Q10">
        <v>5868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107</v>
      </c>
      <c r="B11" t="s">
        <v>29</v>
      </c>
      <c r="C11" s="1">
        <v>45693</v>
      </c>
      <c r="D11" s="10">
        <v>0.74791666666666667</v>
      </c>
      <c r="E11" t="s">
        <v>38</v>
      </c>
      <c r="F11">
        <v>2124</v>
      </c>
      <c r="G11">
        <v>140</v>
      </c>
      <c r="H11">
        <v>0</v>
      </c>
      <c r="I11">
        <v>8</v>
      </c>
      <c r="J11">
        <v>5</v>
      </c>
      <c r="K11">
        <v>153</v>
      </c>
      <c r="L11" s="13">
        <f>SUM(data_sosmed_csv[[#This Row],[Likes and Reactions]:[Comments]])/2687</f>
        <v>5.2102716784518048E-2</v>
      </c>
      <c r="M11">
        <v>1</v>
      </c>
      <c r="N11">
        <v>1</v>
      </c>
      <c r="O11">
        <v>446</v>
      </c>
      <c r="P11">
        <v>12</v>
      </c>
      <c r="Q11">
        <v>3350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t="s">
        <v>19</v>
      </c>
      <c r="B12" t="s">
        <v>30</v>
      </c>
      <c r="C12" s="1">
        <v>45690</v>
      </c>
      <c r="D12" s="10">
        <v>0.54583333333333328</v>
      </c>
      <c r="E12" t="s">
        <v>40</v>
      </c>
      <c r="F12">
        <v>3000</v>
      </c>
      <c r="G12">
        <v>282</v>
      </c>
      <c r="H12">
        <v>0</v>
      </c>
      <c r="I12">
        <v>4</v>
      </c>
      <c r="J12">
        <v>7</v>
      </c>
      <c r="K12">
        <v>293</v>
      </c>
      <c r="L12" s="13">
        <f>SUM(data_sosmed_csv[[#This Row],[Likes and Reactions]:[Comments]])/2687</f>
        <v>0.10494975809452921</v>
      </c>
      <c r="M12">
        <v>2</v>
      </c>
      <c r="N12">
        <v>2</v>
      </c>
      <c r="O12">
        <v>434</v>
      </c>
      <c r="P12">
        <v>8</v>
      </c>
      <c r="Q12">
        <v>5100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16</v>
      </c>
      <c r="B13" t="s">
        <v>30</v>
      </c>
      <c r="C13" s="1">
        <v>45690</v>
      </c>
      <c r="D13" s="10">
        <v>0.73124999999999996</v>
      </c>
      <c r="E13" t="s">
        <v>37</v>
      </c>
      <c r="F13">
        <v>2670</v>
      </c>
      <c r="G13">
        <v>244</v>
      </c>
      <c r="H13">
        <v>0</v>
      </c>
      <c r="I13">
        <v>11</v>
      </c>
      <c r="J13">
        <v>12</v>
      </c>
      <c r="K13">
        <v>267</v>
      </c>
      <c r="L13" s="13">
        <f>SUM(data_sosmed_csv[[#This Row],[Likes and Reactions]:[Comments]])/2687</f>
        <v>9.0807592110160026E-2</v>
      </c>
      <c r="M13">
        <v>0</v>
      </c>
      <c r="N13">
        <v>0</v>
      </c>
      <c r="O13">
        <v>527</v>
      </c>
      <c r="P13">
        <v>11</v>
      </c>
      <c r="Q13">
        <v>4245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15</v>
      </c>
      <c r="B14" t="s">
        <v>30</v>
      </c>
      <c r="C14" s="1">
        <v>45690</v>
      </c>
      <c r="D14" s="10">
        <v>0.84444444444444444</v>
      </c>
      <c r="E14" t="s">
        <v>36</v>
      </c>
      <c r="F14">
        <v>3815</v>
      </c>
      <c r="G14">
        <v>298</v>
      </c>
      <c r="H14">
        <v>5</v>
      </c>
      <c r="I14">
        <v>22</v>
      </c>
      <c r="J14">
        <v>44</v>
      </c>
      <c r="K14">
        <v>369</v>
      </c>
      <c r="L14" s="13">
        <f>SUM(data_sosmed_csv[[#This Row],[Likes and Reactions]:[Comments]])/2687</f>
        <v>0.11276516561220692</v>
      </c>
      <c r="M14">
        <v>3</v>
      </c>
      <c r="N14">
        <v>3</v>
      </c>
      <c r="O14">
        <v>1252</v>
      </c>
      <c r="P14">
        <v>19</v>
      </c>
      <c r="Q14">
        <v>6565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20</v>
      </c>
      <c r="B15" t="s">
        <v>26</v>
      </c>
      <c r="C15" s="1">
        <v>45689</v>
      </c>
      <c r="D15" s="10">
        <v>0.72569444444444442</v>
      </c>
      <c r="E15" t="s">
        <v>38</v>
      </c>
      <c r="F15">
        <v>1870</v>
      </c>
      <c r="G15">
        <v>80</v>
      </c>
      <c r="H15">
        <v>1</v>
      </c>
      <c r="I15">
        <v>5</v>
      </c>
      <c r="J15">
        <v>3</v>
      </c>
      <c r="K15">
        <v>89</v>
      </c>
      <c r="L15" s="13">
        <f>SUM(data_sosmed_csv[[#This Row],[Likes and Reactions]:[Comments]])/2687</f>
        <v>3.0145143282471157E-2</v>
      </c>
      <c r="M15">
        <v>1</v>
      </c>
      <c r="N15">
        <v>1</v>
      </c>
      <c r="O15">
        <v>360</v>
      </c>
      <c r="P15">
        <v>11</v>
      </c>
      <c r="Q15">
        <v>3028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112</v>
      </c>
      <c r="B16" t="s">
        <v>26</v>
      </c>
      <c r="C16" s="1">
        <v>45689</v>
      </c>
      <c r="D16" s="10">
        <v>0.81944444444444442</v>
      </c>
      <c r="E16" t="s">
        <v>39</v>
      </c>
      <c r="F16">
        <v>1840</v>
      </c>
      <c r="G16">
        <v>152</v>
      </c>
      <c r="H16">
        <v>0</v>
      </c>
      <c r="I16">
        <v>13</v>
      </c>
      <c r="J16">
        <v>7</v>
      </c>
      <c r="K16">
        <v>172</v>
      </c>
      <c r="L16" s="13">
        <f>SUM(data_sosmed_csv[[#This Row],[Likes and Reactions]:[Comments]])/2687</f>
        <v>5.656866393747674E-2</v>
      </c>
      <c r="M16">
        <v>2</v>
      </c>
      <c r="N16">
        <v>2</v>
      </c>
      <c r="O16">
        <v>175</v>
      </c>
      <c r="P16">
        <v>5</v>
      </c>
      <c r="Q16">
        <v>3182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104</v>
      </c>
      <c r="B17" t="s">
        <v>31</v>
      </c>
      <c r="C17" s="1">
        <v>45684</v>
      </c>
      <c r="D17" s="10">
        <v>0.54166666666666663</v>
      </c>
      <c r="E17" t="s">
        <v>39</v>
      </c>
      <c r="F17">
        <v>1739</v>
      </c>
      <c r="G17">
        <v>224</v>
      </c>
      <c r="H17">
        <v>1</v>
      </c>
      <c r="I17">
        <v>2</v>
      </c>
      <c r="J17">
        <v>4</v>
      </c>
      <c r="K17">
        <v>231</v>
      </c>
      <c r="L17" s="13">
        <f>SUM(data_sosmed_csv[[#This Row],[Likes and Reactions]:[Comments]])/2687</f>
        <v>8.3736509117975436E-2</v>
      </c>
      <c r="M17">
        <v>0</v>
      </c>
      <c r="N17">
        <v>0</v>
      </c>
      <c r="O17">
        <v>155</v>
      </c>
      <c r="P17">
        <v>5</v>
      </c>
      <c r="Q17">
        <v>2378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t="s">
        <v>21</v>
      </c>
      <c r="B18" t="s">
        <v>31</v>
      </c>
      <c r="C18" s="1">
        <v>45684</v>
      </c>
      <c r="D18" s="10">
        <v>0.75</v>
      </c>
      <c r="E18" t="s">
        <v>41</v>
      </c>
      <c r="F18">
        <v>2066</v>
      </c>
      <c r="G18">
        <v>165</v>
      </c>
      <c r="H18">
        <v>0</v>
      </c>
      <c r="I18">
        <v>2</v>
      </c>
      <c r="J18">
        <v>4</v>
      </c>
      <c r="K18">
        <v>171</v>
      </c>
      <c r="L18" s="13">
        <f>SUM(data_sosmed_csv[[#This Row],[Likes and Reactions]:[Comments]])/2687</f>
        <v>6.1406773353181988E-2</v>
      </c>
      <c r="M18">
        <v>1</v>
      </c>
      <c r="N18">
        <v>1</v>
      </c>
      <c r="O18">
        <v>219</v>
      </c>
      <c r="P18">
        <v>6</v>
      </c>
      <c r="Q18">
        <v>3076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5">
      <c r="A19" t="s">
        <v>17</v>
      </c>
      <c r="B19" t="s">
        <v>31</v>
      </c>
      <c r="C19" s="1">
        <v>45684</v>
      </c>
      <c r="D19" s="10">
        <v>0.81388888888888888</v>
      </c>
      <c r="E19" t="s">
        <v>36</v>
      </c>
      <c r="F19">
        <v>988959</v>
      </c>
      <c r="G19">
        <v>169462</v>
      </c>
      <c r="H19">
        <v>683</v>
      </c>
      <c r="I19">
        <v>21313</v>
      </c>
      <c r="J19">
        <v>21423</v>
      </c>
      <c r="K19">
        <v>212881</v>
      </c>
      <c r="L19" s="13">
        <f>SUM(data_sosmed_csv[[#This Row],[Likes and Reactions]:[Comments]])/2687</f>
        <v>63.321548195013023</v>
      </c>
      <c r="M19">
        <v>66</v>
      </c>
      <c r="N19">
        <v>66</v>
      </c>
      <c r="O19">
        <v>346653</v>
      </c>
      <c r="P19">
        <v>20</v>
      </c>
      <c r="Q19">
        <v>1364031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</row>
    <row r="20" spans="1:35" x14ac:dyDescent="0.35">
      <c r="A20" t="s">
        <v>22</v>
      </c>
      <c r="B20" t="s">
        <v>30</v>
      </c>
      <c r="C20" s="1">
        <v>45683</v>
      </c>
      <c r="D20" s="10">
        <v>0.56597222222222221</v>
      </c>
      <c r="E20" t="s">
        <v>41</v>
      </c>
      <c r="F20">
        <v>4365</v>
      </c>
      <c r="G20">
        <v>234</v>
      </c>
      <c r="H20">
        <v>0</v>
      </c>
      <c r="I20">
        <v>15</v>
      </c>
      <c r="J20">
        <v>3</v>
      </c>
      <c r="K20">
        <v>252</v>
      </c>
      <c r="L20" s="13">
        <f>SUM(data_sosmed_csv[[#This Row],[Likes and Reactions]:[Comments]])/2687</f>
        <v>8.7085969482694453E-2</v>
      </c>
      <c r="M20">
        <v>3</v>
      </c>
      <c r="N20">
        <v>3</v>
      </c>
      <c r="O20">
        <v>761</v>
      </c>
      <c r="P20">
        <v>9</v>
      </c>
      <c r="Q20">
        <v>7676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A21" t="s">
        <v>111</v>
      </c>
      <c r="B21" t="s">
        <v>30</v>
      </c>
      <c r="C21" s="1">
        <v>45683</v>
      </c>
      <c r="D21" s="10">
        <v>0.81666666666666665</v>
      </c>
      <c r="E21" t="s">
        <v>88</v>
      </c>
      <c r="F21">
        <v>3418</v>
      </c>
      <c r="G21">
        <v>218</v>
      </c>
      <c r="H21">
        <v>0</v>
      </c>
      <c r="I21">
        <v>4</v>
      </c>
      <c r="J21">
        <v>11</v>
      </c>
      <c r="K21">
        <v>233</v>
      </c>
      <c r="L21" s="13">
        <f>SUM(data_sosmed_csv[[#This Row],[Likes and Reactions]:[Comments]])/2687</f>
        <v>8.113137327874953E-2</v>
      </c>
      <c r="M21">
        <v>0</v>
      </c>
      <c r="N21">
        <v>0</v>
      </c>
      <c r="O21">
        <v>544</v>
      </c>
      <c r="P21">
        <v>9</v>
      </c>
      <c r="Q21">
        <v>6351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 t="s">
        <v>108</v>
      </c>
      <c r="B22" t="s">
        <v>26</v>
      </c>
      <c r="C22" s="1">
        <v>45682</v>
      </c>
      <c r="D22" s="10">
        <v>0.77013888888888893</v>
      </c>
      <c r="E22" t="s">
        <v>40</v>
      </c>
      <c r="F22">
        <v>1875</v>
      </c>
      <c r="G22">
        <v>114</v>
      </c>
      <c r="H22">
        <v>0</v>
      </c>
      <c r="I22">
        <v>6</v>
      </c>
      <c r="J22">
        <v>11</v>
      </c>
      <c r="K22">
        <v>131</v>
      </c>
      <c r="L22" s="13">
        <f>SUM(data_sosmed_csv[[#This Row],[Likes and Reactions]:[Comments]])/2687</f>
        <v>4.2426497953107552E-2</v>
      </c>
      <c r="M22">
        <v>0</v>
      </c>
      <c r="N22">
        <v>0</v>
      </c>
      <c r="O22">
        <v>214</v>
      </c>
      <c r="P22">
        <v>6</v>
      </c>
      <c r="Q22">
        <v>3113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35">
      <c r="A23" t="s">
        <v>23</v>
      </c>
      <c r="B23" t="s">
        <v>27</v>
      </c>
      <c r="C23" s="1">
        <v>45681</v>
      </c>
      <c r="D23" s="10">
        <v>0.78194444444444444</v>
      </c>
      <c r="E23" t="s">
        <v>41</v>
      </c>
      <c r="F23">
        <v>1830</v>
      </c>
      <c r="G23">
        <v>127</v>
      </c>
      <c r="H23">
        <v>0</v>
      </c>
      <c r="I23">
        <v>2</v>
      </c>
      <c r="J23">
        <v>2</v>
      </c>
      <c r="K23">
        <v>131</v>
      </c>
      <c r="L23" s="13">
        <f>SUM(data_sosmed_csv[[#This Row],[Likes and Reactions]:[Comments]])/2687</f>
        <v>4.72646073688128E-2</v>
      </c>
      <c r="M23">
        <v>0</v>
      </c>
      <c r="N23">
        <v>0</v>
      </c>
      <c r="O23">
        <v>183</v>
      </c>
      <c r="P23">
        <v>6</v>
      </c>
      <c r="Q23">
        <v>2787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</row>
    <row r="24" spans="1:35" x14ac:dyDescent="0.35">
      <c r="A24" t="s">
        <v>106</v>
      </c>
      <c r="B24" t="s">
        <v>29</v>
      </c>
      <c r="C24" s="1">
        <v>45679</v>
      </c>
      <c r="D24" s="10">
        <v>0.73819444444444449</v>
      </c>
      <c r="E24" t="s">
        <v>41</v>
      </c>
      <c r="F24">
        <v>1112</v>
      </c>
      <c r="G24">
        <v>64</v>
      </c>
      <c r="H24">
        <v>2</v>
      </c>
      <c r="I24">
        <v>1</v>
      </c>
      <c r="J24">
        <v>1</v>
      </c>
      <c r="K24">
        <v>68</v>
      </c>
      <c r="L24" s="13">
        <f>SUM(data_sosmed_csv[[#This Row],[Likes and Reactions]:[Comments]])/2687</f>
        <v>2.4562709341272793E-2</v>
      </c>
      <c r="M24">
        <v>0</v>
      </c>
      <c r="N24">
        <v>0</v>
      </c>
      <c r="O24">
        <v>172</v>
      </c>
      <c r="P24">
        <v>7</v>
      </c>
      <c r="Q24">
        <v>2004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</row>
    <row r="25" spans="1:35" x14ac:dyDescent="0.35">
      <c r="A25" t="s">
        <v>24</v>
      </c>
      <c r="B25" t="s">
        <v>31</v>
      </c>
      <c r="C25" s="1">
        <v>45677</v>
      </c>
      <c r="D25" s="10">
        <v>0.79305555555555551</v>
      </c>
      <c r="E25" t="s">
        <v>41</v>
      </c>
      <c r="F25">
        <v>1295</v>
      </c>
      <c r="G25">
        <v>36</v>
      </c>
      <c r="H25">
        <v>0</v>
      </c>
      <c r="I25">
        <v>1</v>
      </c>
      <c r="J25">
        <v>2</v>
      </c>
      <c r="K25">
        <v>39</v>
      </c>
      <c r="L25" s="13">
        <f>SUM(data_sosmed_csv[[#This Row],[Likes and Reactions]:[Comments]])/2687</f>
        <v>1.339784145887607E-2</v>
      </c>
      <c r="M25">
        <v>1</v>
      </c>
      <c r="N25">
        <v>1</v>
      </c>
      <c r="O25">
        <v>133</v>
      </c>
      <c r="P25">
        <v>6</v>
      </c>
      <c r="Q25">
        <v>2118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 t="s">
        <v>105</v>
      </c>
      <c r="B26" t="s">
        <v>26</v>
      </c>
      <c r="C26" s="1">
        <v>45675</v>
      </c>
      <c r="D26" s="10">
        <v>0.73402777777777772</v>
      </c>
      <c r="E26" t="s">
        <v>41</v>
      </c>
      <c r="F26">
        <v>1476</v>
      </c>
      <c r="G26">
        <v>105</v>
      </c>
      <c r="H26">
        <v>4</v>
      </c>
      <c r="I26">
        <v>8</v>
      </c>
      <c r="J26">
        <v>9</v>
      </c>
      <c r="K26">
        <v>126</v>
      </c>
      <c r="L26" s="13">
        <f>SUM(data_sosmed_csv[[#This Row],[Likes and Reactions]:[Comments]])/2687</f>
        <v>4.0565686639374765E-2</v>
      </c>
      <c r="M26">
        <v>1</v>
      </c>
      <c r="N26">
        <v>1</v>
      </c>
      <c r="O26">
        <v>411</v>
      </c>
      <c r="P26">
        <v>16</v>
      </c>
      <c r="Q26">
        <v>3108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5">
      <c r="A27" t="s">
        <v>113</v>
      </c>
      <c r="B27" t="s">
        <v>26</v>
      </c>
      <c r="C27" s="1">
        <v>45675</v>
      </c>
      <c r="D27" s="10">
        <v>0.88263888888888886</v>
      </c>
      <c r="E27" t="s">
        <v>39</v>
      </c>
      <c r="F27">
        <v>1571</v>
      </c>
      <c r="G27">
        <v>100</v>
      </c>
      <c r="H27">
        <v>1</v>
      </c>
      <c r="I27">
        <v>1</v>
      </c>
      <c r="J27">
        <v>0</v>
      </c>
      <c r="K27">
        <v>102</v>
      </c>
      <c r="L27" s="13">
        <f>SUM(data_sosmed_csv[[#This Row],[Likes and Reactions]:[Comments]])/2687</f>
        <v>3.7588388537402311E-2</v>
      </c>
      <c r="M27">
        <v>2</v>
      </c>
      <c r="N27">
        <v>2</v>
      </c>
      <c r="O27">
        <v>178</v>
      </c>
      <c r="P27">
        <v>7</v>
      </c>
      <c r="Q27">
        <v>2090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35">
      <c r="A28" t="s">
        <v>43</v>
      </c>
      <c r="B28" t="s">
        <v>27</v>
      </c>
      <c r="C28" s="1">
        <v>45674</v>
      </c>
      <c r="D28" s="10">
        <v>0.62638888888888888</v>
      </c>
      <c r="E28" t="s">
        <v>40</v>
      </c>
      <c r="F28">
        <v>1652</v>
      </c>
      <c r="G28">
        <v>96</v>
      </c>
      <c r="H28">
        <v>0</v>
      </c>
      <c r="I28">
        <v>3</v>
      </c>
      <c r="J28">
        <v>8</v>
      </c>
      <c r="K28">
        <v>107</v>
      </c>
      <c r="L28" s="13">
        <f>SUM(data_sosmed_csv[[#This Row],[Likes and Reactions]:[Comments]])/2687</f>
        <v>3.5727577223669517E-2</v>
      </c>
      <c r="M28">
        <v>1</v>
      </c>
      <c r="N28">
        <v>1</v>
      </c>
      <c r="O28">
        <v>316</v>
      </c>
      <c r="P28">
        <v>11</v>
      </c>
      <c r="Q28">
        <v>2614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E74B-01F0-4AD0-BACA-6E959D283072}">
  <dimension ref="A1:H9"/>
  <sheetViews>
    <sheetView workbookViewId="0">
      <selection activeCell="C10" sqref="C10"/>
    </sheetView>
  </sheetViews>
  <sheetFormatPr defaultRowHeight="14.5" x14ac:dyDescent="0.35"/>
  <cols>
    <col min="2" max="2" width="9.453125" customWidth="1"/>
    <col min="4" max="4" width="13.54296875" customWidth="1"/>
    <col min="5" max="5" width="12.08984375" customWidth="1"/>
    <col min="7" max="7" width="10.90625" customWidth="1"/>
    <col min="8" max="9" width="12.08984375" customWidth="1"/>
  </cols>
  <sheetData>
    <row r="1" spans="1:8" x14ac:dyDescent="0.35">
      <c r="A1" s="3" t="s">
        <v>86</v>
      </c>
      <c r="B1" s="3" t="s">
        <v>30</v>
      </c>
      <c r="C1" s="3" t="s">
        <v>31</v>
      </c>
      <c r="D1" s="3" t="s">
        <v>77</v>
      </c>
      <c r="E1" s="3" t="s">
        <v>29</v>
      </c>
      <c r="F1" s="4" t="s">
        <v>28</v>
      </c>
      <c r="G1" s="3" t="s">
        <v>27</v>
      </c>
      <c r="H1" s="3" t="s">
        <v>26</v>
      </c>
    </row>
    <row r="2" spans="1:8" x14ac:dyDescent="0.35">
      <c r="A2" s="3" t="s">
        <v>78</v>
      </c>
      <c r="B2" s="3">
        <v>366</v>
      </c>
      <c r="C2" s="3">
        <v>322</v>
      </c>
      <c r="D2" s="3">
        <v>305</v>
      </c>
      <c r="E2" s="3">
        <v>304</v>
      </c>
      <c r="F2" s="3">
        <v>314</v>
      </c>
      <c r="G2" s="3">
        <v>317</v>
      </c>
      <c r="H2" s="3">
        <v>336</v>
      </c>
    </row>
    <row r="3" spans="1:8" x14ac:dyDescent="0.35">
      <c r="A3" s="3" t="s">
        <v>79</v>
      </c>
      <c r="B3" s="3">
        <v>347</v>
      </c>
      <c r="C3" s="3">
        <v>394</v>
      </c>
      <c r="D3" s="3">
        <v>368</v>
      </c>
      <c r="E3" s="3">
        <v>374</v>
      </c>
      <c r="F3" s="3">
        <v>387</v>
      </c>
      <c r="G3" s="3">
        <v>398</v>
      </c>
      <c r="H3" s="3">
        <v>359</v>
      </c>
    </row>
    <row r="4" spans="1:8" x14ac:dyDescent="0.35">
      <c r="A4" s="3" t="s">
        <v>80</v>
      </c>
      <c r="B4" s="3">
        <v>862</v>
      </c>
      <c r="C4" s="3">
        <v>860</v>
      </c>
      <c r="D4" s="3">
        <v>853</v>
      </c>
      <c r="E4" s="3">
        <v>856</v>
      </c>
      <c r="F4" s="3">
        <v>858</v>
      </c>
      <c r="G4" s="3">
        <v>883</v>
      </c>
      <c r="H4" s="3">
        <v>863</v>
      </c>
    </row>
    <row r="5" spans="1:8" x14ac:dyDescent="0.35">
      <c r="A5" s="3" t="s">
        <v>85</v>
      </c>
      <c r="B5" s="3">
        <v>1037</v>
      </c>
      <c r="C5" s="3">
        <v>1027</v>
      </c>
      <c r="D5" s="3">
        <v>993</v>
      </c>
      <c r="E5" s="3">
        <v>987</v>
      </c>
      <c r="F5" s="3">
        <v>976</v>
      </c>
      <c r="G5" s="3">
        <v>1037</v>
      </c>
      <c r="H5" s="3">
        <v>1034</v>
      </c>
    </row>
    <row r="6" spans="1:8" x14ac:dyDescent="0.35">
      <c r="A6" s="3" t="s">
        <v>81</v>
      </c>
      <c r="B6" s="3">
        <v>1085</v>
      </c>
      <c r="C6" s="3">
        <v>1064</v>
      </c>
      <c r="D6" s="3">
        <v>1033</v>
      </c>
      <c r="E6" s="3">
        <v>1025</v>
      </c>
      <c r="F6" s="3">
        <v>1050</v>
      </c>
      <c r="G6" s="3">
        <v>1069</v>
      </c>
      <c r="H6" s="3">
        <v>1073</v>
      </c>
    </row>
    <row r="7" spans="1:8" x14ac:dyDescent="0.35">
      <c r="A7" s="3" t="s">
        <v>82</v>
      </c>
      <c r="B7" s="3">
        <v>1166</v>
      </c>
      <c r="C7" s="3">
        <v>1135</v>
      </c>
      <c r="D7" s="3">
        <v>1107</v>
      </c>
      <c r="E7" s="3">
        <v>1116</v>
      </c>
      <c r="F7" s="3">
        <v>1131</v>
      </c>
      <c r="G7" s="3">
        <v>1122</v>
      </c>
      <c r="H7" s="3">
        <v>1126</v>
      </c>
    </row>
    <row r="8" spans="1:8" x14ac:dyDescent="0.35">
      <c r="A8" s="3" t="s">
        <v>83</v>
      </c>
      <c r="B8" s="3">
        <v>1272</v>
      </c>
      <c r="C8" s="3">
        <v>1237</v>
      </c>
      <c r="D8" s="3">
        <v>1222</v>
      </c>
      <c r="E8" s="3">
        <v>1226</v>
      </c>
      <c r="F8" s="3">
        <v>1212</v>
      </c>
      <c r="G8" s="3">
        <v>1242</v>
      </c>
      <c r="H8" s="3">
        <v>1249</v>
      </c>
    </row>
    <row r="9" spans="1:8" x14ac:dyDescent="0.35">
      <c r="A9" s="3" t="s">
        <v>84</v>
      </c>
      <c r="B9" s="3">
        <v>973</v>
      </c>
      <c r="C9" s="3">
        <v>950</v>
      </c>
      <c r="D9" s="3">
        <v>912</v>
      </c>
      <c r="E9" s="3">
        <v>929</v>
      </c>
      <c r="F9" s="3">
        <v>931</v>
      </c>
      <c r="G9" s="3">
        <v>949</v>
      </c>
      <c r="H9" s="3">
        <v>987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4252-1A36-436C-9D1C-7B58B828D224}">
  <dimension ref="A1:B5"/>
  <sheetViews>
    <sheetView workbookViewId="0">
      <selection activeCell="A6" sqref="A6:XFD16"/>
    </sheetView>
  </sheetViews>
  <sheetFormatPr defaultRowHeight="14.5" x14ac:dyDescent="0.35"/>
  <cols>
    <col min="1" max="1" width="14.81640625" customWidth="1"/>
    <col min="2" max="2" width="12.08984375" customWidth="1"/>
    <col min="4" max="4" width="15" customWidth="1"/>
    <col min="5" max="5" width="12.08984375" customWidth="1"/>
    <col min="8" max="8" width="9.453125" customWidth="1"/>
  </cols>
  <sheetData>
    <row r="1" spans="1:2" x14ac:dyDescent="0.35">
      <c r="A1" t="s">
        <v>47</v>
      </c>
      <c r="B1" t="s">
        <v>52</v>
      </c>
    </row>
    <row r="2" spans="1:2" x14ac:dyDescent="0.35">
      <c r="A2" t="s">
        <v>48</v>
      </c>
      <c r="B2" s="2">
        <v>0.14499999999999999</v>
      </c>
    </row>
    <row r="3" spans="1:2" x14ac:dyDescent="0.35">
      <c r="A3" t="s">
        <v>49</v>
      </c>
      <c r="B3" s="2">
        <v>3.7999999999999999E-2</v>
      </c>
    </row>
    <row r="4" spans="1:2" x14ac:dyDescent="0.35">
      <c r="A4" t="s">
        <v>50</v>
      </c>
      <c r="B4" s="2">
        <v>3.4000000000000002E-2</v>
      </c>
    </row>
    <row r="5" spans="1:2" x14ac:dyDescent="0.35">
      <c r="A5" t="s">
        <v>51</v>
      </c>
      <c r="B5" s="2">
        <v>2.5000000000000001E-2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3E4A-E6B5-45BE-AAEF-3918DA748960}">
  <dimension ref="A1:B5"/>
  <sheetViews>
    <sheetView workbookViewId="0">
      <selection sqref="A1:B5"/>
    </sheetView>
  </sheetViews>
  <sheetFormatPr defaultRowHeight="14.5" x14ac:dyDescent="0.35"/>
  <cols>
    <col min="1" max="1" width="14.81640625" customWidth="1"/>
    <col min="2" max="2" width="12.08984375" customWidth="1"/>
    <col min="4" max="4" width="15" customWidth="1"/>
    <col min="5" max="5" width="12.08984375" customWidth="1"/>
    <col min="8" max="8" width="9.453125" customWidth="1"/>
  </cols>
  <sheetData>
    <row r="1" spans="1:2" x14ac:dyDescent="0.35">
      <c r="A1" t="s">
        <v>53</v>
      </c>
      <c r="B1" t="s">
        <v>52</v>
      </c>
    </row>
    <row r="2" spans="1:2" x14ac:dyDescent="0.35">
      <c r="A2" t="s">
        <v>54</v>
      </c>
      <c r="B2" s="2">
        <v>0.64800000000000002</v>
      </c>
    </row>
    <row r="3" spans="1:2" x14ac:dyDescent="0.35">
      <c r="A3" t="s">
        <v>55</v>
      </c>
      <c r="B3" s="2">
        <v>0.14399999999999999</v>
      </c>
    </row>
    <row r="4" spans="1:2" x14ac:dyDescent="0.35">
      <c r="A4" t="s">
        <v>56</v>
      </c>
      <c r="B4" s="2">
        <v>0.129</v>
      </c>
    </row>
    <row r="5" spans="1:2" x14ac:dyDescent="0.35">
      <c r="A5" t="s">
        <v>57</v>
      </c>
      <c r="B5" s="2">
        <v>4.9000000000000002E-2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4D35-DD2D-44DC-B8EF-90D838471779}">
  <dimension ref="A1:B4"/>
  <sheetViews>
    <sheetView workbookViewId="0">
      <selection sqref="A1:XFD12"/>
    </sheetView>
  </sheetViews>
  <sheetFormatPr defaultRowHeight="14.5" x14ac:dyDescent="0.35"/>
  <cols>
    <col min="1" max="1" width="14.81640625" customWidth="1"/>
    <col min="2" max="2" width="12.08984375" customWidth="1"/>
    <col min="4" max="4" width="15" customWidth="1"/>
    <col min="5" max="5" width="12.08984375" customWidth="1"/>
    <col min="8" max="8" width="9.453125" customWidth="1"/>
  </cols>
  <sheetData>
    <row r="1" spans="1:2" x14ac:dyDescent="0.35">
      <c r="A1" t="s">
        <v>60</v>
      </c>
      <c r="B1" t="s">
        <v>61</v>
      </c>
    </row>
    <row r="2" spans="1:2" x14ac:dyDescent="0.35">
      <c r="A2" t="s">
        <v>33</v>
      </c>
      <c r="B2">
        <v>9204</v>
      </c>
    </row>
    <row r="3" spans="1:2" x14ac:dyDescent="0.35">
      <c r="A3" t="s">
        <v>58</v>
      </c>
      <c r="B3">
        <v>8891</v>
      </c>
    </row>
    <row r="4" spans="1:2" x14ac:dyDescent="0.35">
      <c r="A4" t="s">
        <v>59</v>
      </c>
      <c r="B4">
        <v>313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60B3-8BF3-439A-A016-AF836F2FBC51}">
  <dimension ref="A1:B3"/>
  <sheetViews>
    <sheetView workbookViewId="0">
      <selection sqref="A1:C1048576"/>
    </sheetView>
  </sheetViews>
  <sheetFormatPr defaultRowHeight="14.5" x14ac:dyDescent="0.35"/>
  <cols>
    <col min="1" max="1" width="14.26953125" customWidth="1"/>
    <col min="2" max="2" width="9.453125" customWidth="1"/>
  </cols>
  <sheetData>
    <row r="1" spans="1:2" x14ac:dyDescent="0.35">
      <c r="A1" s="5" t="s">
        <v>64</v>
      </c>
      <c r="B1" s="6">
        <v>224547</v>
      </c>
    </row>
    <row r="2" spans="1:2" x14ac:dyDescent="0.35">
      <c r="A2" s="7" t="s">
        <v>62</v>
      </c>
      <c r="B2" s="8">
        <v>1.2E-2</v>
      </c>
    </row>
    <row r="3" spans="1:2" x14ac:dyDescent="0.35">
      <c r="A3" s="5" t="s">
        <v>63</v>
      </c>
      <c r="B3" s="9">
        <v>0.98799999999999999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4DC5-AF09-4457-A1DB-2AB19B49D81D}">
  <dimension ref="A1:B5"/>
  <sheetViews>
    <sheetView workbookViewId="0">
      <selection activeCell="D10" sqref="D10"/>
    </sheetView>
  </sheetViews>
  <sheetFormatPr defaultRowHeight="14.5" x14ac:dyDescent="0.35"/>
  <cols>
    <col min="1" max="2" width="10.26953125" customWidth="1"/>
    <col min="4" max="4" width="14.26953125" customWidth="1"/>
    <col min="5" max="5" width="9.453125" customWidth="1"/>
  </cols>
  <sheetData>
    <row r="1" spans="1:2" x14ac:dyDescent="0.35">
      <c r="A1" t="s">
        <v>65</v>
      </c>
      <c r="B1" t="s">
        <v>61</v>
      </c>
    </row>
    <row r="2" spans="1:2" x14ac:dyDescent="0.35">
      <c r="A2" t="s">
        <v>66</v>
      </c>
      <c r="B2">
        <v>177865</v>
      </c>
    </row>
    <row r="3" spans="1:2" x14ac:dyDescent="0.35">
      <c r="A3" t="s">
        <v>67</v>
      </c>
      <c r="B3">
        <v>724</v>
      </c>
    </row>
    <row r="4" spans="1:2" x14ac:dyDescent="0.35">
      <c r="A4" t="s">
        <v>68</v>
      </c>
      <c r="B4">
        <v>21941</v>
      </c>
    </row>
    <row r="5" spans="1:2" x14ac:dyDescent="0.35">
      <c r="A5" t="s">
        <v>7</v>
      </c>
      <c r="B5">
        <v>21971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1DDB-B13D-47F6-99F5-5D6B7457FA33}">
  <dimension ref="A1:I4"/>
  <sheetViews>
    <sheetView workbookViewId="0">
      <selection activeCell="A5" sqref="A5:XFD1048576"/>
    </sheetView>
  </sheetViews>
  <sheetFormatPr defaultRowHeight="14.5" x14ac:dyDescent="0.35"/>
  <cols>
    <col min="2" max="2" width="9.453125" customWidth="1"/>
    <col min="4" max="4" width="13.54296875" customWidth="1"/>
    <col min="5" max="5" width="12.08984375" customWidth="1"/>
    <col min="7" max="7" width="10.90625" customWidth="1"/>
    <col min="8" max="9" width="12.08984375" customWidth="1"/>
  </cols>
  <sheetData>
    <row r="1" spans="1:9" x14ac:dyDescent="0.35">
      <c r="A1" t="s">
        <v>69</v>
      </c>
      <c r="B1" t="s">
        <v>61</v>
      </c>
    </row>
    <row r="2" spans="1:9" x14ac:dyDescent="0.35">
      <c r="A2" t="s">
        <v>70</v>
      </c>
      <c r="B2">
        <f>B3-B4</f>
        <v>386</v>
      </c>
      <c r="I2" s="2"/>
    </row>
    <row r="3" spans="1:9" x14ac:dyDescent="0.35">
      <c r="A3" t="s">
        <v>34</v>
      </c>
      <c r="B3">
        <v>528</v>
      </c>
      <c r="I3" s="2"/>
    </row>
    <row r="4" spans="1:9" x14ac:dyDescent="0.35">
      <c r="A4" t="s">
        <v>71</v>
      </c>
      <c r="B4">
        <v>142</v>
      </c>
      <c r="I4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B4D8-EB01-4BFD-BB74-D7B113418432}">
  <dimension ref="A1:G19"/>
  <sheetViews>
    <sheetView workbookViewId="0">
      <selection activeCell="D6" sqref="D6"/>
    </sheetView>
  </sheetViews>
  <sheetFormatPr defaultRowHeight="14.5" x14ac:dyDescent="0.35"/>
  <cols>
    <col min="1" max="1" width="14" bestFit="1" customWidth="1"/>
    <col min="2" max="2" width="12.453125" bestFit="1" customWidth="1"/>
    <col min="3" max="3" width="12.08984375" customWidth="1"/>
    <col min="5" max="5" width="10.90625" customWidth="1"/>
    <col min="6" max="7" width="12.08984375" customWidth="1"/>
  </cols>
  <sheetData>
    <row r="1" spans="1:7" x14ac:dyDescent="0.35">
      <c r="A1" t="s">
        <v>72</v>
      </c>
      <c r="B1" t="s">
        <v>52</v>
      </c>
      <c r="G1" s="2"/>
    </row>
    <row r="2" spans="1:7" x14ac:dyDescent="0.35">
      <c r="A2" s="11" t="s">
        <v>114</v>
      </c>
      <c r="B2" s="2">
        <v>0.26300000000000001</v>
      </c>
      <c r="G2" s="2"/>
    </row>
    <row r="3" spans="1:7" x14ac:dyDescent="0.35">
      <c r="A3" s="11" t="s">
        <v>115</v>
      </c>
      <c r="B3" s="2">
        <v>0.26300000000000001</v>
      </c>
      <c r="G3" s="2"/>
    </row>
    <row r="4" spans="1:7" x14ac:dyDescent="0.35">
      <c r="A4" s="11" t="s">
        <v>116</v>
      </c>
      <c r="B4" s="2">
        <v>0.14499999999999999</v>
      </c>
      <c r="G4" s="2"/>
    </row>
    <row r="5" spans="1:7" x14ac:dyDescent="0.35">
      <c r="A5" s="11" t="s">
        <v>117</v>
      </c>
      <c r="B5" s="2">
        <v>0.14499999999999999</v>
      </c>
      <c r="G5" s="2"/>
    </row>
    <row r="6" spans="1:7" x14ac:dyDescent="0.35">
      <c r="A6" s="11" t="s">
        <v>118</v>
      </c>
      <c r="B6" s="2">
        <v>0.14499999999999999</v>
      </c>
      <c r="G6" s="2"/>
    </row>
    <row r="7" spans="1:7" x14ac:dyDescent="0.35">
      <c r="A7" s="11" t="s">
        <v>119</v>
      </c>
      <c r="B7" s="2">
        <v>0.14499999999999999</v>
      </c>
      <c r="G7" s="2"/>
    </row>
    <row r="8" spans="1:7" x14ac:dyDescent="0.35">
      <c r="A8" s="11" t="s">
        <v>120</v>
      </c>
      <c r="B8" s="2">
        <v>0.14499999999999999</v>
      </c>
      <c r="G8" s="2"/>
    </row>
    <row r="9" spans="1:7" x14ac:dyDescent="0.35">
      <c r="A9" s="11" t="s">
        <v>121</v>
      </c>
      <c r="B9" s="2">
        <v>4.5999999999999999E-2</v>
      </c>
    </row>
    <row r="10" spans="1:7" x14ac:dyDescent="0.35">
      <c r="A10" s="11" t="s">
        <v>122</v>
      </c>
      <c r="B10" s="2">
        <v>4.2000000000000003E-2</v>
      </c>
    </row>
    <row r="11" spans="1:7" x14ac:dyDescent="0.35">
      <c r="A11" s="11" t="s">
        <v>123</v>
      </c>
      <c r="B11" s="2">
        <v>2.8000000000000001E-2</v>
      </c>
    </row>
    <row r="12" spans="1:7" x14ac:dyDescent="0.35">
      <c r="A12" s="11" t="s">
        <v>124</v>
      </c>
      <c r="B12" s="2">
        <v>2.4E-2</v>
      </c>
    </row>
    <row r="13" spans="1:7" x14ac:dyDescent="0.35">
      <c r="A13" s="11" t="s">
        <v>125</v>
      </c>
      <c r="B13" s="2">
        <v>2.4E-2</v>
      </c>
    </row>
    <row r="14" spans="1:7" x14ac:dyDescent="0.35">
      <c r="A14" s="11" t="s">
        <v>126</v>
      </c>
      <c r="B14" s="2">
        <v>2.1000000000000001E-2</v>
      </c>
    </row>
    <row r="15" spans="1:7" x14ac:dyDescent="0.35">
      <c r="A15" s="11" t="s">
        <v>127</v>
      </c>
      <c r="B15" s="2">
        <v>2.1000000000000001E-2</v>
      </c>
    </row>
    <row r="16" spans="1:7" x14ac:dyDescent="0.35">
      <c r="A16" s="11" t="s">
        <v>128</v>
      </c>
      <c r="B16" s="2">
        <v>0.02</v>
      </c>
    </row>
    <row r="17" spans="1:2" x14ac:dyDescent="0.35">
      <c r="A17" s="11" t="s">
        <v>129</v>
      </c>
      <c r="B17" s="2">
        <v>0.02</v>
      </c>
    </row>
    <row r="18" spans="1:2" x14ac:dyDescent="0.35">
      <c r="A18" s="11" t="s">
        <v>130</v>
      </c>
      <c r="B18" s="2">
        <v>1.9E-2</v>
      </c>
    </row>
    <row r="19" spans="1:2" x14ac:dyDescent="0.35">
      <c r="A19" s="11" t="s">
        <v>131</v>
      </c>
      <c r="B19" s="2">
        <v>1.6E-2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0881-C97A-47D6-831D-D0AEAC1E6569}">
  <dimension ref="A1:B8"/>
  <sheetViews>
    <sheetView workbookViewId="0">
      <selection activeCell="A9" sqref="A9:XFD19"/>
    </sheetView>
  </sheetViews>
  <sheetFormatPr defaultRowHeight="14.5" x14ac:dyDescent="0.35"/>
  <cols>
    <col min="2" max="2" width="9.453125" customWidth="1"/>
    <col min="4" max="4" width="13.54296875" customWidth="1"/>
    <col min="5" max="5" width="12.08984375" customWidth="1"/>
    <col min="7" max="7" width="10.90625" customWidth="1"/>
    <col min="8" max="9" width="12.08984375" customWidth="1"/>
  </cols>
  <sheetData>
    <row r="1" spans="1:2" x14ac:dyDescent="0.35">
      <c r="A1" t="s">
        <v>73</v>
      </c>
      <c r="B1" t="s">
        <v>52</v>
      </c>
    </row>
    <row r="2" spans="1:2" x14ac:dyDescent="0.35">
      <c r="A2" t="s">
        <v>55</v>
      </c>
      <c r="B2" s="2">
        <v>5.8999999999999997E-2</v>
      </c>
    </row>
    <row r="3" spans="1:2" x14ac:dyDescent="0.35">
      <c r="A3" t="s">
        <v>54</v>
      </c>
      <c r="B3" s="2">
        <v>0.64600000000000002</v>
      </c>
    </row>
    <row r="4" spans="1:2" x14ac:dyDescent="0.35">
      <c r="A4" t="s">
        <v>56</v>
      </c>
      <c r="B4" s="2">
        <v>0.20399999999999999</v>
      </c>
    </row>
    <row r="5" spans="1:2" x14ac:dyDescent="0.35">
      <c r="A5" t="s">
        <v>57</v>
      </c>
      <c r="B5" s="2">
        <v>5.0999999999999997E-2</v>
      </c>
    </row>
    <row r="6" spans="1:2" x14ac:dyDescent="0.35">
      <c r="A6" t="s">
        <v>74</v>
      </c>
      <c r="B6" s="2">
        <v>2.5000000000000001E-2</v>
      </c>
    </row>
    <row r="7" spans="1:2" x14ac:dyDescent="0.35">
      <c r="A7" t="s">
        <v>75</v>
      </c>
      <c r="B7" s="2">
        <v>3.0000000000000001E-3</v>
      </c>
    </row>
    <row r="8" spans="1:2" x14ac:dyDescent="0.35">
      <c r="A8" t="s">
        <v>76</v>
      </c>
      <c r="B8" s="2">
        <v>7.0000000000000001E-3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c X p T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x e l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p T W l X 3 p / U E A g A A P A U A A B M A H A B G b 3 J t d W x h c y 9 T Z W N 0 a W 9 u M S 5 t I K I Y A C i g F A A A A A A A A A A A A A A A A A A A A A A A A A A A A H V T w Y 7 a M B C 9 I / E P V v Y C U h T t q i 2 H o h x Q a N V K V U V L 2 h 6 W H o Z k S C w c O 7 I n 2 a V o / 3 3 H g M S K u F y C 3 3 t 6 M / M 8 d l i Q N F q s z 9 + H + X g 0 H r k a L J b i L i q B Q D j j G j 4 V r o 9 E K h T S e C T 4 t z a d L Z C R z P X J 0 h R d g 5 o m n 6 X C J D O a + O A m U f Z x 8 8 u h d R t Z / w O 7 W Z o n r Q y U b n P j n H j 3 a f y 4 R C U b S W j T a B 7 F I j O q a 7 R L 3 8 1 i 8 U k X p p S 6 S m c f 7 u 8 f Y v G j M 4 R r O i h M r 3 + T 7 0 b j 3 2 l 8 b v E u W l n T M F e K L w g l 9 + E n y G H L w g t z w S f n a W L x e M E X S q 0 L U G B d S r Z 7 a 5 n V o C t 2 z A 8 t X u 1 y C 9 r t j G 3 O L X v S T Q L 1 4 + M x y i U p 5 O m I R Y L w m V 5 i c e S s D 6 L t t k q 6 G s s B u w R C s b q l O U U 8 0 b l s A j Q x e q I J F N / H w P Q n Q l E z + l X T 7 H 3 i e z 7 B 3 + Q e n Q B d C i / w a + G G o s w 0 / s I D z N p v T w B 3 0 I d g P q L 9 b x n U F V T o K w n L w 7 J g h X x R m h i 9 q l p r d r x 4 w t v 0 k g 5 D n 5 1 R y j w F C v w B K m p x y m / S S N 0 R u u l Q t e g r 8 V b J z 8 X o M q T 8 L T F U p i U d y D B f D M E t p 0 F D u E A r C Q L G f s O c H B J Q Q R P S m z 5 g D q 3 P f 0 j U c t v x Z g f y V P j M j z H Q P j g z R E m 2 g V C k 3 g W 0 v b S g A m L X + Z c X y q a C 9 o B g A 1 b K B F o k u S e z D 6 T Q 2 f r W / m U 6 H k k d f P v z V 1 B L A Q I t A B Q A A g A I A H F 6 U 1 r D i C l x p g A A A P c A A A A S A A A A A A A A A A A A A A A A A A A A A A B D b 2 5 m a W c v U G F j a 2 F n Z S 5 4 b W x Q S w E C L Q A U A A I A C A B x e l N a D 8 r p q 6 Q A A A D p A A A A E w A A A A A A A A A A A A A A A A D y A A A A W 0 N v b n R l b n R f V H l w Z X N d L n h t b F B L A Q I t A B Q A A g A I A H F 6 U 1 p V 9 6 f 1 B A I A A D w F A A A T A A A A A A A A A A A A A A A A A O M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f A A A A A A A A M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c 2 9 z b W V k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E z N D R k N D I t Y z B k Y S 0 0 M W N j L W F h N W Q t O W V i M m M x O W Q x Z m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c 2 9 z b W V k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O D o x O T o z N C 4 4 O D Q y N D I 1 W i I g L z 4 8 R W 5 0 c n k g V H l w Z T 0 i R m l s b E N v b H V t b l R 5 c G V z I i B W Y W x 1 Z T 0 i c 0 J n W U p D Z 1 l E Q X d N R E F 3 T U V B d 0 1 E Q X d N R E F 3 T U R B d 0 1 E Q X d N R E F 3 T U R B d 0 1 E Q X d N R C I g L z 4 8 R W 5 0 c n k g V H l w Z T 0 i R m l s b E N v b H V t b k 5 h b W V z I i B W Y W x 1 Z T 0 i c 1 s m c X V v d D t U a X R s Z S Z x d W 9 0 O y w m c X V v d D t k Y X k g c H V i b G l z a G V k J n F 1 b 3 Q 7 L C Z x d W 9 0 O 0 R h d G U g U H V i b G l z a G V k J n F 1 b 3 Q 7 L C Z x d W 9 0 O 1 R p b W U g U H V i b G l z a G V k J n F 1 b 3 Q 7 L C Z x d W 9 0 O 3 R h b G V u d C Z x d W 9 0 O y w m c X V v d D t S Z W F j a C Z x d W 9 0 O y w m c X V v d D t M a W t l c y B h b m Q g U m V h Y 3 R p b 2 5 z J n F 1 b 3 Q 7 L C Z x d W 9 0 O 0 N v b W 1 l b n R z J n F 1 b 3 Q 7 L C Z x d W 9 0 O 1 N o Y X J l c y Z x d W 9 0 O y w m c X V v d D t z Y X Z l c y Z x d W 9 0 O y w m c X V v d D t J b n R l c m F j d G l v b n M m c X V v d D s s J n F 1 b 3 Q 7 Z W 5 n Y W d l b W V u d C B y Y X R l J n F 1 b 3 Q 7 L C Z x d W 9 0 O 3 B y b 2 Z p b G U g Y W N 0 a X Z p d H k m c X V v d D s s J n F 1 b 3 Q 7 Z m 9 s b G 9 3 c y Z x d W 9 0 O y w m c X V v d D t X Y X R j a C B U a W 1 l I C h t a W 5 1 d G V z K S Z x d W 9 0 O y w m c X V v d D t B d m c g V 2 F 0 Y 2 g g V G l t Z S A o U 2 V j b 2 5 k c y k m c X V v d D s s J n F 1 b 3 Q 7 V m l l d 3 M m c X V v d D s s J n F 1 b 3 Q 7 c H R u J n F 1 b 3 Q 7 L C Z x d W 9 0 O 0 N U Q S Z x d W 9 0 O y w m c X V v d D t i Z X J h d C Z x d W 9 0 O y w m c X V v d D t j Z X J p d G E m c X V v d D s s J n F 1 b 3 Q 7 c H J v b W 9 z a S Z x d W 9 0 O y w m c X V v d D t h Z 2 F t Y S Z x d W 9 0 O y w m c X V v d D t w b 3 Y m c X V v d D s s J n F 1 b 3 Q 7 Y 2 F w d G l v b i Z x d W 9 0 O y w m c X V v d D t o a W J 1 c m F u J n F 1 b 3 Q 7 L C Z x d W 9 0 O 2 Z s Z X h p b m c m c X V v d D s s J n F 1 b 3 Q 7 Y m F z b y Z x d W 9 0 O y w m c X V v d D t 0 a X B z J n F 1 b 3 Q 7 L C Z x d W 9 0 O 2 l u Z m 8 m c X V v d D s s J n F 1 b 3 Q 7 d m l y Y W w m c X V v d D s s J n F 1 b 3 Q 7 a X N 1 a G F u Z 2 F 0 J n F 1 b 3 Q 7 L C Z x d W 9 0 O 2 d h c H l l Y X I m c X V v d D s s J n F 1 b 3 Q 7 d m x v Z y Z x d W 9 0 O y w m c X V v d D t 0 a W t 0 b 2 s m c X V v d D s s J n F 1 b 3 Q 7 Y 3 V y a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c 2 9 z b W V k I G N z d i 9 B d X R v U m V t b 3 Z l Z E N v b H V t b n M x L n t U a X R s Z S w w f S Z x d W 9 0 O y w m c X V v d D t T Z W N 0 a W 9 u M S 9 k Y X R h I H N v c 2 1 l Z C B j c 3 Y v Q X V 0 b 1 J l b W 9 2 Z W R D b 2 x 1 b W 5 z M S 5 7 Z G F 5 I H B 1 Y m x p c 2 h l Z C w x f S Z x d W 9 0 O y w m c X V v d D t T Z W N 0 a W 9 u M S 9 k Y X R h I H N v c 2 1 l Z C B j c 3 Y v Q X V 0 b 1 J l b W 9 2 Z W R D b 2 x 1 b W 5 z M S 5 7 R G F 0 Z S B Q d W J s a X N o Z W Q s M n 0 m c X V v d D s s J n F 1 b 3 Q 7 U 2 V j d G l v b j E v Z G F 0 Y S B z b 3 N t Z W Q g Y 3 N 2 L 0 F 1 d G 9 S Z W 1 v d m V k Q 2 9 s d W 1 u c z E u e 1 R p b W U g U H V i b G l z a G V k L D N 9 J n F 1 b 3 Q 7 L C Z x d W 9 0 O 1 N l Y 3 R p b 2 4 x L 2 R h d G E g c 2 9 z b W V k I G N z d i 9 B d X R v U m V t b 3 Z l Z E N v b H V t b n M x L n t 0 Y W x l b n Q s N H 0 m c X V v d D s s J n F 1 b 3 Q 7 U 2 V j d G l v b j E v Z G F 0 Y S B z b 3 N t Z W Q g Y 3 N 2 L 0 F 1 d G 9 S Z W 1 v d m V k Q 2 9 s d W 1 u c z E u e 1 J l Y W N o L D V 9 J n F 1 b 3 Q 7 L C Z x d W 9 0 O 1 N l Y 3 R p b 2 4 x L 2 R h d G E g c 2 9 z b W V k I G N z d i 9 B d X R v U m V t b 3 Z l Z E N v b H V t b n M x L n t M a W t l c y B h b m Q g U m V h Y 3 R p b 2 5 z L D Z 9 J n F 1 b 3 Q 7 L C Z x d W 9 0 O 1 N l Y 3 R p b 2 4 x L 2 R h d G E g c 2 9 z b W V k I G N z d i 9 B d X R v U m V t b 3 Z l Z E N v b H V t b n M x L n t D b 2 1 t Z W 5 0 c y w 3 f S Z x d W 9 0 O y w m c X V v d D t T Z W N 0 a W 9 u M S 9 k Y X R h I H N v c 2 1 l Z C B j c 3 Y v Q X V 0 b 1 J l b W 9 2 Z W R D b 2 x 1 b W 5 z M S 5 7 U 2 h h c m V z L D h 9 J n F 1 b 3 Q 7 L C Z x d W 9 0 O 1 N l Y 3 R p b 2 4 x L 2 R h d G E g c 2 9 z b W V k I G N z d i 9 B d X R v U m V t b 3 Z l Z E N v b H V t b n M x L n t z Y X Z l c y w 5 f S Z x d W 9 0 O y w m c X V v d D t T Z W N 0 a W 9 u M S 9 k Y X R h I H N v c 2 1 l Z C B j c 3 Y v Q X V 0 b 1 J l b W 9 2 Z W R D b 2 x 1 b W 5 z M S 5 7 S W 5 0 Z X J h Y 3 R p b 2 5 z L D E w f S Z x d W 9 0 O y w m c X V v d D t T Z W N 0 a W 9 u M S 9 k Y X R h I H N v c 2 1 l Z C B j c 3 Y v Q X V 0 b 1 J l b W 9 2 Z W R D b 2 x 1 b W 5 z M S 5 7 Z W 5 n Y W d l b W V u d C B y Y X R l L D E x f S Z x d W 9 0 O y w m c X V v d D t T Z W N 0 a W 9 u M S 9 k Y X R h I H N v c 2 1 l Z C B j c 3 Y v Q X V 0 b 1 J l b W 9 2 Z W R D b 2 x 1 b W 5 z M S 5 7 c H J v Z m l s Z S B h Y 3 R p d m l 0 e S w x M n 0 m c X V v d D s s J n F 1 b 3 Q 7 U 2 V j d G l v b j E v Z G F 0 Y S B z b 3 N t Z W Q g Y 3 N 2 L 0 F 1 d G 9 S Z W 1 v d m V k Q 2 9 s d W 1 u c z E u e 2 Z v b G x v d 3 M s M T N 9 J n F 1 b 3 Q 7 L C Z x d W 9 0 O 1 N l Y 3 R p b 2 4 x L 2 R h d G E g c 2 9 z b W V k I G N z d i 9 B d X R v U m V t b 3 Z l Z E N v b H V t b n M x L n t X Y X R j a C B U a W 1 l I C h t a W 5 1 d G V z K S w x N H 0 m c X V v d D s s J n F 1 b 3 Q 7 U 2 V j d G l v b j E v Z G F 0 Y S B z b 3 N t Z W Q g Y 3 N 2 L 0 F 1 d G 9 S Z W 1 v d m V k Q 2 9 s d W 1 u c z E u e 0 F 2 Z y B X Y X R j a C B U a W 1 l I C h T Z W N v b m R z K S w x N X 0 m c X V v d D s s J n F 1 b 3 Q 7 U 2 V j d G l v b j E v Z G F 0 Y S B z b 3 N t Z W Q g Y 3 N 2 L 0 F 1 d G 9 S Z W 1 v d m V k Q 2 9 s d W 1 u c z E u e 1 Z p Z X d z L D E 2 f S Z x d W 9 0 O y w m c X V v d D t T Z W N 0 a W 9 u M S 9 k Y X R h I H N v c 2 1 l Z C B j c 3 Y v Q X V 0 b 1 J l b W 9 2 Z W R D b 2 x 1 b W 5 z M S 5 7 c H R u L D E 3 f S Z x d W 9 0 O y w m c X V v d D t T Z W N 0 a W 9 u M S 9 k Y X R h I H N v c 2 1 l Z C B j c 3 Y v Q X V 0 b 1 J l b W 9 2 Z W R D b 2 x 1 b W 5 z M S 5 7 Q 1 R B L D E 4 f S Z x d W 9 0 O y w m c X V v d D t T Z W N 0 a W 9 u M S 9 k Y X R h I H N v c 2 1 l Z C B j c 3 Y v Q X V 0 b 1 J l b W 9 2 Z W R D b 2 x 1 b W 5 z M S 5 7 Y m V y Y X Q s M T l 9 J n F 1 b 3 Q 7 L C Z x d W 9 0 O 1 N l Y 3 R p b 2 4 x L 2 R h d G E g c 2 9 z b W V k I G N z d i 9 B d X R v U m V t b 3 Z l Z E N v b H V t b n M x L n t j Z X J p d G E s M j B 9 J n F 1 b 3 Q 7 L C Z x d W 9 0 O 1 N l Y 3 R p b 2 4 x L 2 R h d G E g c 2 9 z b W V k I G N z d i 9 B d X R v U m V t b 3 Z l Z E N v b H V t b n M x L n t w c m 9 t b 3 N p L D I x f S Z x d W 9 0 O y w m c X V v d D t T Z W N 0 a W 9 u M S 9 k Y X R h I H N v c 2 1 l Z C B j c 3 Y v Q X V 0 b 1 J l b W 9 2 Z W R D b 2 x 1 b W 5 z M S 5 7 Y W d h b W E s M j J 9 J n F 1 b 3 Q 7 L C Z x d W 9 0 O 1 N l Y 3 R p b 2 4 x L 2 R h d G E g c 2 9 z b W V k I G N z d i 9 B d X R v U m V t b 3 Z l Z E N v b H V t b n M x L n t w b 3 Y s M j N 9 J n F 1 b 3 Q 7 L C Z x d W 9 0 O 1 N l Y 3 R p b 2 4 x L 2 R h d G E g c 2 9 z b W V k I G N z d i 9 B d X R v U m V t b 3 Z l Z E N v b H V t b n M x L n t j Y X B 0 a W 9 u L D I 0 f S Z x d W 9 0 O y w m c X V v d D t T Z W N 0 a W 9 u M S 9 k Y X R h I H N v c 2 1 l Z C B j c 3 Y v Q X V 0 b 1 J l b W 9 2 Z W R D b 2 x 1 b W 5 z M S 5 7 a G l i d X J h b i w y N X 0 m c X V v d D s s J n F 1 b 3 Q 7 U 2 V j d G l v b j E v Z G F 0 Y S B z b 3 N t Z W Q g Y 3 N 2 L 0 F 1 d G 9 S Z W 1 v d m V k Q 2 9 s d W 1 u c z E u e 2 Z s Z X h p b m c s M j Z 9 J n F 1 b 3 Q 7 L C Z x d W 9 0 O 1 N l Y 3 R p b 2 4 x L 2 R h d G E g c 2 9 z b W V k I G N z d i 9 B d X R v U m V t b 3 Z l Z E N v b H V t b n M x L n t i Y X N v L D I 3 f S Z x d W 9 0 O y w m c X V v d D t T Z W N 0 a W 9 u M S 9 k Y X R h I H N v c 2 1 l Z C B j c 3 Y v Q X V 0 b 1 J l b W 9 2 Z W R D b 2 x 1 b W 5 z M S 5 7 d G l w c y w y O H 0 m c X V v d D s s J n F 1 b 3 Q 7 U 2 V j d G l v b j E v Z G F 0 Y S B z b 3 N t Z W Q g Y 3 N 2 L 0 F 1 d G 9 S Z W 1 v d m V k Q 2 9 s d W 1 u c z E u e 2 l u Z m 8 s M j l 9 J n F 1 b 3 Q 7 L C Z x d W 9 0 O 1 N l Y 3 R p b 2 4 x L 2 R h d G E g c 2 9 z b W V k I G N z d i 9 B d X R v U m V t b 3 Z l Z E N v b H V t b n M x L n t 2 a X J h b C w z M H 0 m c X V v d D s s J n F 1 b 3 Q 7 U 2 V j d G l v b j E v Z G F 0 Y S B z b 3 N t Z W Q g Y 3 N 2 L 0 F 1 d G 9 S Z W 1 v d m V k Q 2 9 s d W 1 u c z E u e 2 l z d W h h b m d h d C w z M X 0 m c X V v d D s s J n F 1 b 3 Q 7 U 2 V j d G l v b j E v Z G F 0 Y S B z b 3 N t Z W Q g Y 3 N 2 L 0 F 1 d G 9 S Z W 1 v d m V k Q 2 9 s d W 1 u c z E u e 2 d h c H l l Y X I s M z J 9 J n F 1 b 3 Q 7 L C Z x d W 9 0 O 1 N l Y 3 R p b 2 4 x L 2 R h d G E g c 2 9 z b W V k I G N z d i 9 B d X R v U m V t b 3 Z l Z E N v b H V t b n M x L n t 2 b G 9 n L D M z f S Z x d W 9 0 O y w m c X V v d D t T Z W N 0 a W 9 u M S 9 k Y X R h I H N v c 2 1 l Z C B j c 3 Y v Q X V 0 b 1 J l b W 9 2 Z W R D b 2 x 1 b W 5 z M S 5 7 d G l r d G 9 r L D M 0 f S Z x d W 9 0 O y w m c X V v d D t T Z W N 0 a W 9 u M S 9 k Y X R h I H N v c 2 1 l Z C B j c 3 Y v Q X V 0 b 1 J l b W 9 2 Z W R D b 2 x 1 b W 5 z M S 5 7 Y 3 V y a G F 0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Z G F 0 Y S B z b 3 N t Z W Q g Y 3 N 2 L 0 F 1 d G 9 S Z W 1 v d m V k Q 2 9 s d W 1 u c z E u e 1 R p d G x l L D B 9 J n F 1 b 3 Q 7 L C Z x d W 9 0 O 1 N l Y 3 R p b 2 4 x L 2 R h d G E g c 2 9 z b W V k I G N z d i 9 B d X R v U m V t b 3 Z l Z E N v b H V t b n M x L n t k Y X k g c H V i b G l z a G V k L D F 9 J n F 1 b 3 Q 7 L C Z x d W 9 0 O 1 N l Y 3 R p b 2 4 x L 2 R h d G E g c 2 9 z b W V k I G N z d i 9 B d X R v U m V t b 3 Z l Z E N v b H V t b n M x L n t E Y X R l I F B 1 Y m x p c 2 h l Z C w y f S Z x d W 9 0 O y w m c X V v d D t T Z W N 0 a W 9 u M S 9 k Y X R h I H N v c 2 1 l Z C B j c 3 Y v Q X V 0 b 1 J l b W 9 2 Z W R D b 2 x 1 b W 5 z M S 5 7 V G l t Z S B Q d W J s a X N o Z W Q s M 3 0 m c X V v d D s s J n F 1 b 3 Q 7 U 2 V j d G l v b j E v Z G F 0 Y S B z b 3 N t Z W Q g Y 3 N 2 L 0 F 1 d G 9 S Z W 1 v d m V k Q 2 9 s d W 1 u c z E u e 3 R h b G V u d C w 0 f S Z x d W 9 0 O y w m c X V v d D t T Z W N 0 a W 9 u M S 9 k Y X R h I H N v c 2 1 l Z C B j c 3 Y v Q X V 0 b 1 J l b W 9 2 Z W R D b 2 x 1 b W 5 z M S 5 7 U m V h Y 2 g s N X 0 m c X V v d D s s J n F 1 b 3 Q 7 U 2 V j d G l v b j E v Z G F 0 Y S B z b 3 N t Z W Q g Y 3 N 2 L 0 F 1 d G 9 S Z W 1 v d m V k Q 2 9 s d W 1 u c z E u e 0 x p a 2 V z I G F u Z C B S Z W F j d G l v b n M s N n 0 m c X V v d D s s J n F 1 b 3 Q 7 U 2 V j d G l v b j E v Z G F 0 Y S B z b 3 N t Z W Q g Y 3 N 2 L 0 F 1 d G 9 S Z W 1 v d m V k Q 2 9 s d W 1 u c z E u e 0 N v b W 1 l b n R z L D d 9 J n F 1 b 3 Q 7 L C Z x d W 9 0 O 1 N l Y 3 R p b 2 4 x L 2 R h d G E g c 2 9 z b W V k I G N z d i 9 B d X R v U m V t b 3 Z l Z E N v b H V t b n M x L n t T a G F y Z X M s O H 0 m c X V v d D s s J n F 1 b 3 Q 7 U 2 V j d G l v b j E v Z G F 0 Y S B z b 3 N t Z W Q g Y 3 N 2 L 0 F 1 d G 9 S Z W 1 v d m V k Q 2 9 s d W 1 u c z E u e 3 N h d m V z L D l 9 J n F 1 b 3 Q 7 L C Z x d W 9 0 O 1 N l Y 3 R p b 2 4 x L 2 R h d G E g c 2 9 z b W V k I G N z d i 9 B d X R v U m V t b 3 Z l Z E N v b H V t b n M x L n t J b n R l c m F j d G l v b n M s M T B 9 J n F 1 b 3 Q 7 L C Z x d W 9 0 O 1 N l Y 3 R p b 2 4 x L 2 R h d G E g c 2 9 z b W V k I G N z d i 9 B d X R v U m V t b 3 Z l Z E N v b H V t b n M x L n t l b m d h Z 2 V t Z W 5 0 I H J h d G U s M T F 9 J n F 1 b 3 Q 7 L C Z x d W 9 0 O 1 N l Y 3 R p b 2 4 x L 2 R h d G E g c 2 9 z b W V k I G N z d i 9 B d X R v U m V t b 3 Z l Z E N v b H V t b n M x L n t w c m 9 m a W x l I G F j d G l 2 a X R 5 L D E y f S Z x d W 9 0 O y w m c X V v d D t T Z W N 0 a W 9 u M S 9 k Y X R h I H N v c 2 1 l Z C B j c 3 Y v Q X V 0 b 1 J l b W 9 2 Z W R D b 2 x 1 b W 5 z M S 5 7 Z m 9 s b G 9 3 c y w x M 3 0 m c X V v d D s s J n F 1 b 3 Q 7 U 2 V j d G l v b j E v Z G F 0 Y S B z b 3 N t Z W Q g Y 3 N 2 L 0 F 1 d G 9 S Z W 1 v d m V k Q 2 9 s d W 1 u c z E u e 1 d h d G N o I F R p b W U g K G 1 p b n V 0 Z X M p L D E 0 f S Z x d W 9 0 O y w m c X V v d D t T Z W N 0 a W 9 u M S 9 k Y X R h I H N v c 2 1 l Z C B j c 3 Y v Q X V 0 b 1 J l b W 9 2 Z W R D b 2 x 1 b W 5 z M S 5 7 Q X Z n I F d h d G N o I F R p b W U g K F N l Y 2 9 u Z H M p L D E 1 f S Z x d W 9 0 O y w m c X V v d D t T Z W N 0 a W 9 u M S 9 k Y X R h I H N v c 2 1 l Z C B j c 3 Y v Q X V 0 b 1 J l b W 9 2 Z W R D b 2 x 1 b W 5 z M S 5 7 V m l l d 3 M s M T Z 9 J n F 1 b 3 Q 7 L C Z x d W 9 0 O 1 N l Y 3 R p b 2 4 x L 2 R h d G E g c 2 9 z b W V k I G N z d i 9 B d X R v U m V t b 3 Z l Z E N v b H V t b n M x L n t w d G 4 s M T d 9 J n F 1 b 3 Q 7 L C Z x d W 9 0 O 1 N l Y 3 R p b 2 4 x L 2 R h d G E g c 2 9 z b W V k I G N z d i 9 B d X R v U m V t b 3 Z l Z E N v b H V t b n M x L n t D V E E s M T h 9 J n F 1 b 3 Q 7 L C Z x d W 9 0 O 1 N l Y 3 R p b 2 4 x L 2 R h d G E g c 2 9 z b W V k I G N z d i 9 B d X R v U m V t b 3 Z l Z E N v b H V t b n M x L n t i Z X J h d C w x O X 0 m c X V v d D s s J n F 1 b 3 Q 7 U 2 V j d G l v b j E v Z G F 0 Y S B z b 3 N t Z W Q g Y 3 N 2 L 0 F 1 d G 9 S Z W 1 v d m V k Q 2 9 s d W 1 u c z E u e 2 N l c m l 0 Y S w y M H 0 m c X V v d D s s J n F 1 b 3 Q 7 U 2 V j d G l v b j E v Z G F 0 Y S B z b 3 N t Z W Q g Y 3 N 2 L 0 F 1 d G 9 S Z W 1 v d m V k Q 2 9 s d W 1 u c z E u e 3 B y b 2 1 v c 2 k s M j F 9 J n F 1 b 3 Q 7 L C Z x d W 9 0 O 1 N l Y 3 R p b 2 4 x L 2 R h d G E g c 2 9 z b W V k I G N z d i 9 B d X R v U m V t b 3 Z l Z E N v b H V t b n M x L n t h Z 2 F t Y S w y M n 0 m c X V v d D s s J n F 1 b 3 Q 7 U 2 V j d G l v b j E v Z G F 0 Y S B z b 3 N t Z W Q g Y 3 N 2 L 0 F 1 d G 9 S Z W 1 v d m V k Q 2 9 s d W 1 u c z E u e 3 B v d i w y M 3 0 m c X V v d D s s J n F 1 b 3 Q 7 U 2 V j d G l v b j E v Z G F 0 Y S B z b 3 N t Z W Q g Y 3 N 2 L 0 F 1 d G 9 S Z W 1 v d m V k Q 2 9 s d W 1 u c z E u e 2 N h c H R p b 2 4 s M j R 9 J n F 1 b 3 Q 7 L C Z x d W 9 0 O 1 N l Y 3 R p b 2 4 x L 2 R h d G E g c 2 9 z b W V k I G N z d i 9 B d X R v U m V t b 3 Z l Z E N v b H V t b n M x L n t o a W J 1 c m F u L D I 1 f S Z x d W 9 0 O y w m c X V v d D t T Z W N 0 a W 9 u M S 9 k Y X R h I H N v c 2 1 l Z C B j c 3 Y v Q X V 0 b 1 J l b W 9 2 Z W R D b 2 x 1 b W 5 z M S 5 7 Z m x l e G l u Z y w y N n 0 m c X V v d D s s J n F 1 b 3 Q 7 U 2 V j d G l v b j E v Z G F 0 Y S B z b 3 N t Z W Q g Y 3 N 2 L 0 F 1 d G 9 S Z W 1 v d m V k Q 2 9 s d W 1 u c z E u e 2 J h c 2 8 s M j d 9 J n F 1 b 3 Q 7 L C Z x d W 9 0 O 1 N l Y 3 R p b 2 4 x L 2 R h d G E g c 2 9 z b W V k I G N z d i 9 B d X R v U m V t b 3 Z l Z E N v b H V t b n M x L n t 0 a X B z L D I 4 f S Z x d W 9 0 O y w m c X V v d D t T Z W N 0 a W 9 u M S 9 k Y X R h I H N v c 2 1 l Z C B j c 3 Y v Q X V 0 b 1 J l b W 9 2 Z W R D b 2 x 1 b W 5 z M S 5 7 a W 5 m b y w y O X 0 m c X V v d D s s J n F 1 b 3 Q 7 U 2 V j d G l v b j E v Z G F 0 Y S B z b 3 N t Z W Q g Y 3 N 2 L 0 F 1 d G 9 S Z W 1 v d m V k Q 2 9 s d W 1 u c z E u e 3 Z p c m F s L D M w f S Z x d W 9 0 O y w m c X V v d D t T Z W N 0 a W 9 u M S 9 k Y X R h I H N v c 2 1 l Z C B j c 3 Y v Q X V 0 b 1 J l b W 9 2 Z W R D b 2 x 1 b W 5 z M S 5 7 a X N 1 a G F u Z 2 F 0 L D M x f S Z x d W 9 0 O y w m c X V v d D t T Z W N 0 a W 9 u M S 9 k Y X R h I H N v c 2 1 l Z C B j c 3 Y v Q X V 0 b 1 J l b W 9 2 Z W R D b 2 x 1 b W 5 z M S 5 7 Z 2 F w e W V h c i w z M n 0 m c X V v d D s s J n F 1 b 3 Q 7 U 2 V j d G l v b j E v Z G F 0 Y S B z b 3 N t Z W Q g Y 3 N 2 L 0 F 1 d G 9 S Z W 1 v d m V k Q 2 9 s d W 1 u c z E u e 3 Z s b 2 c s M z N 9 J n F 1 b 3 Q 7 L C Z x d W 9 0 O 1 N l Y 3 R p b 2 4 x L 2 R h d G E g c 2 9 z b W V k I G N z d i 9 B d X R v U m V t b 3 Z l Z E N v b H V t b n M x L n t 0 a W t 0 b 2 s s M z R 9 J n F 1 b 3 Q 7 L C Z x d W 9 0 O 1 N l Y 3 R p b 2 4 x L 2 R h d G E g c 2 9 z b W V k I G N z d i 9 B d X R v U m V t b 3 Z l Z E N v b H V t b n M x L n t j d X J o Y X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c 2 9 z b W V k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z b 3 N t Z W Q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H N v c 2 1 l Z C U y M G N z d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n 9 d d j 7 Z n T o E d w J 7 C 4 R F K A A A A A A I A A A A A A B B m A A A A A Q A A I A A A A K E C p j g 4 n z 7 O d w / N A c O v Y K 3 R Y 5 h 5 6 F m 1 l x k w g R K S e O w F A A A A A A 6 A A A A A A g A A I A A A A I K K c I h G M N 8 M H e S X M 6 D g i a A J c O + P t L 7 S J x O c G 5 f B b u d 4 U A A A A O h x L o 9 7 P C 3 1 i T h U d W M d 3 N y m K 6 9 l s p n W + 6 2 x I j D c P j p q G V 4 l I R V p 3 0 0 i 2 I d M y D Q v M C R W C O c y M d s o 3 p F k 3 R j S D l C J E n f 4 K O d f 3 W M 4 0 c j t i k w p Q A A A A G y V Y 1 R z X f + / e j k B + d g O A n J W I j T r T v 4 J T S S / 1 R e t 5 Y B x J Y W 6 d G m E 9 S 4 8 d 3 S d B 7 p w l + z B 7 E I r v 3 0 K H P X F G m D 4 W P M = < / D a t a M a s h u p > 
</file>

<file path=customXml/itemProps1.xml><?xml version="1.0" encoding="utf-8"?>
<ds:datastoreItem xmlns:ds="http://schemas.openxmlformats.org/officeDocument/2006/customXml" ds:itemID="{E2BCADC3-F2C6-4EA3-8E51-24E4A43B76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 data</vt:lpstr>
      <vt:lpstr>views by cities or towns</vt:lpstr>
      <vt:lpstr>views by age range</vt:lpstr>
      <vt:lpstr>profile activity</vt:lpstr>
      <vt:lpstr>interaction by followers</vt:lpstr>
      <vt:lpstr>interaction</vt:lpstr>
      <vt:lpstr>followers growth</vt:lpstr>
      <vt:lpstr>followers by location</vt:lpstr>
      <vt:lpstr>followers by age range</vt:lpstr>
      <vt:lpstr>followers by day and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Ihza Zhafran</dc:creator>
  <cp:lastModifiedBy>Ihza Zhafran</cp:lastModifiedBy>
  <dcterms:created xsi:type="dcterms:W3CDTF">2025-02-17T13:32:52Z</dcterms:created>
  <dcterms:modified xsi:type="dcterms:W3CDTF">2025-03-01T15:26:15Z</dcterms:modified>
</cp:coreProperties>
</file>