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icros and electronics\Dometic Fridge Thermosta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4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5" i="1"/>
  <c r="H6" i="1"/>
  <c r="H7" i="1"/>
  <c r="H8" i="1"/>
  <c r="H4" i="1"/>
  <c r="F17" i="1" l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5" i="1"/>
  <c r="F6" i="1"/>
  <c r="F7" i="1"/>
  <c r="F8" i="1"/>
  <c r="F9" i="1"/>
  <c r="F10" i="1"/>
  <c r="F11" i="1"/>
  <c r="F12" i="1"/>
  <c r="F13" i="1"/>
  <c r="F14" i="1"/>
  <c r="F15" i="1"/>
  <c r="F16" i="1"/>
  <c r="F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5" i="1"/>
  <c r="D6" i="1"/>
  <c r="D7" i="1"/>
  <c r="D8" i="1"/>
  <c r="D9" i="1"/>
  <c r="D4" i="1"/>
</calcChain>
</file>

<file path=xl/sharedStrings.xml><?xml version="1.0" encoding="utf-8"?>
<sst xmlns="http://schemas.openxmlformats.org/spreadsheetml/2006/main" count="12" uniqueCount="12">
  <si>
    <t>Temp (degC)</t>
  </si>
  <si>
    <t>Temp (degF)</t>
  </si>
  <si>
    <t>Thermistor (ohm)</t>
  </si>
  <si>
    <t>Thermistor (Kohm)</t>
  </si>
  <si>
    <t>Mod degF</t>
  </si>
  <si>
    <t>skip</t>
  </si>
  <si>
    <t>Mod Kohm</t>
  </si>
  <si>
    <t>Data From:</t>
  </si>
  <si>
    <t>https://www.arprv.com/dometic-thermistor.php</t>
  </si>
  <si>
    <t>Thermistor P/N:</t>
  </si>
  <si>
    <t>Degrees rev from therm(exp)</t>
  </si>
  <si>
    <t>dif (degF)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</si>
</sst>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9595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readingOrder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Dometic Thermistor (Kohm)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Thermistor (Kohm)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0517827362732474"/>
                  <c:y val="-0.7500435954875317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/>
                      <a:t>y = -5E-05x</a:t>
                    </a:r>
                    <a:r>
                      <a:rPr lang="en-US" sz="1050" baseline="30000"/>
                      <a:t>3</a:t>
                    </a:r>
                    <a:r>
                      <a:rPr lang="en-US" sz="1050" baseline="0"/>
                      <a:t> + 0.0105x</a:t>
                    </a:r>
                    <a:r>
                      <a:rPr lang="en-US" sz="1050" baseline="30000"/>
                      <a:t>2</a:t>
                    </a:r>
                    <a:r>
                      <a:rPr lang="en-US" sz="1050" baseline="0"/>
                      <a:t> - 0.8128x + 25.4</a:t>
                    </a:r>
                    <a:br>
                      <a:rPr lang="en-US" sz="1050" baseline="0"/>
                    </a:br>
                    <a:r>
                      <a:rPr lang="en-US" sz="1050" baseline="0"/>
                      <a:t>R² = 0.9917</a:t>
                    </a:r>
                    <a:endParaRPr lang="en-US" sz="105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0574134667482918"/>
                  <c:y val="-0.6660004381905413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/>
                      <a:t>y = 23.307e</a:t>
                    </a:r>
                    <a:r>
                      <a:rPr lang="en-US" sz="1050" baseline="30000"/>
                      <a:t>-0.028x</a:t>
                    </a:r>
                    <a:br>
                      <a:rPr lang="en-US" sz="1050" baseline="0"/>
                    </a:br>
                    <a:r>
                      <a:rPr lang="en-US" sz="1050" baseline="0"/>
                      <a:t>R² = 0.9589</a:t>
                    </a:r>
                    <a:endParaRPr lang="en-US" sz="105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Sheet1!$B$4:$B$126</c:f>
              <c:numCache>
                <c:formatCode>General</c:formatCode>
                <c:ptCount val="123"/>
                <c:pt idx="0">
                  <c:v>-18</c:v>
                </c:pt>
                <c:pt idx="1">
                  <c:v>-17</c:v>
                </c:pt>
                <c:pt idx="2">
                  <c:v>-16</c:v>
                </c:pt>
                <c:pt idx="3">
                  <c:v>-15</c:v>
                </c:pt>
                <c:pt idx="4">
                  <c:v>-14</c:v>
                </c:pt>
                <c:pt idx="5">
                  <c:v>-13</c:v>
                </c:pt>
                <c:pt idx="6">
                  <c:v>-12</c:v>
                </c:pt>
                <c:pt idx="7">
                  <c:v>-11</c:v>
                </c:pt>
                <c:pt idx="8">
                  <c:v>-10</c:v>
                </c:pt>
                <c:pt idx="9">
                  <c:v>-9</c:v>
                </c:pt>
                <c:pt idx="10">
                  <c:v>-8</c:v>
                </c:pt>
                <c:pt idx="11">
                  <c:v>-7</c:v>
                </c:pt>
                <c:pt idx="12">
                  <c:v>-6</c:v>
                </c:pt>
                <c:pt idx="13">
                  <c:v>-5</c:v>
                </c:pt>
                <c:pt idx="14">
                  <c:v>-4</c:v>
                </c:pt>
                <c:pt idx="15">
                  <c:v>-3</c:v>
                </c:pt>
                <c:pt idx="16">
                  <c:v>-2</c:v>
                </c:pt>
                <c:pt idx="17">
                  <c:v>-1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5">
                  <c:v>7</c:v>
                </c:pt>
                <c:pt idx="26">
                  <c:v>3</c:v>
                </c:pt>
                <c:pt idx="27">
                  <c:v>9</c:v>
                </c:pt>
                <c:pt idx="28">
                  <c:v>10</c:v>
                </c:pt>
                <c:pt idx="29">
                  <c:v>11</c:v>
                </c:pt>
                <c:pt idx="30">
                  <c:v>12</c:v>
                </c:pt>
                <c:pt idx="31">
                  <c:v>13</c:v>
                </c:pt>
                <c:pt idx="32">
                  <c:v>14</c:v>
                </c:pt>
                <c:pt idx="33">
                  <c:v>15</c:v>
                </c:pt>
                <c:pt idx="34">
                  <c:v>16</c:v>
                </c:pt>
                <c:pt idx="35">
                  <c:v>17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21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25</c:v>
                </c:pt>
                <c:pt idx="44">
                  <c:v>26</c:v>
                </c:pt>
                <c:pt idx="45">
                  <c:v>27</c:v>
                </c:pt>
                <c:pt idx="46">
                  <c:v>23</c:v>
                </c:pt>
                <c:pt idx="47">
                  <c:v>29</c:v>
                </c:pt>
                <c:pt idx="48">
                  <c:v>30</c:v>
                </c:pt>
                <c:pt idx="49">
                  <c:v>31</c:v>
                </c:pt>
                <c:pt idx="50">
                  <c:v>32</c:v>
                </c:pt>
                <c:pt idx="51">
                  <c:v>33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33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56</c:v>
                </c:pt>
                <c:pt idx="75">
                  <c:v>57</c:v>
                </c:pt>
                <c:pt idx="76">
                  <c:v>53</c:v>
                </c:pt>
                <c:pt idx="77">
                  <c:v>59</c:v>
                </c:pt>
                <c:pt idx="78">
                  <c:v>60</c:v>
                </c:pt>
                <c:pt idx="79">
                  <c:v>61</c:v>
                </c:pt>
                <c:pt idx="80">
                  <c:v>62</c:v>
                </c:pt>
                <c:pt idx="81">
                  <c:v>63</c:v>
                </c:pt>
                <c:pt idx="82">
                  <c:v>64</c:v>
                </c:pt>
                <c:pt idx="83">
                  <c:v>65</c:v>
                </c:pt>
                <c:pt idx="84">
                  <c:v>66</c:v>
                </c:pt>
                <c:pt idx="85">
                  <c:v>67</c:v>
                </c:pt>
                <c:pt idx="86">
                  <c:v>68</c:v>
                </c:pt>
                <c:pt idx="87">
                  <c:v>69</c:v>
                </c:pt>
                <c:pt idx="88">
                  <c:v>70</c:v>
                </c:pt>
                <c:pt idx="89">
                  <c:v>71</c:v>
                </c:pt>
                <c:pt idx="90">
                  <c:v>72</c:v>
                </c:pt>
                <c:pt idx="91">
                  <c:v>73</c:v>
                </c:pt>
                <c:pt idx="92">
                  <c:v>74</c:v>
                </c:pt>
                <c:pt idx="93">
                  <c:v>75</c:v>
                </c:pt>
                <c:pt idx="94">
                  <c:v>76</c:v>
                </c:pt>
                <c:pt idx="95">
                  <c:v>77</c:v>
                </c:pt>
                <c:pt idx="96">
                  <c:v>78</c:v>
                </c:pt>
                <c:pt idx="97">
                  <c:v>79</c:v>
                </c:pt>
                <c:pt idx="98">
                  <c:v>80</c:v>
                </c:pt>
                <c:pt idx="99">
                  <c:v>81</c:v>
                </c:pt>
                <c:pt idx="100">
                  <c:v>82</c:v>
                </c:pt>
                <c:pt idx="101">
                  <c:v>83</c:v>
                </c:pt>
                <c:pt idx="102">
                  <c:v>84</c:v>
                </c:pt>
                <c:pt idx="103">
                  <c:v>85</c:v>
                </c:pt>
                <c:pt idx="104">
                  <c:v>86</c:v>
                </c:pt>
                <c:pt idx="105">
                  <c:v>87</c:v>
                </c:pt>
                <c:pt idx="106">
                  <c:v>38</c:v>
                </c:pt>
                <c:pt idx="107">
                  <c:v>39</c:v>
                </c:pt>
                <c:pt idx="108">
                  <c:v>90</c:v>
                </c:pt>
                <c:pt idx="109">
                  <c:v>91</c:v>
                </c:pt>
                <c:pt idx="110">
                  <c:v>92</c:v>
                </c:pt>
                <c:pt idx="111">
                  <c:v>93</c:v>
                </c:pt>
                <c:pt idx="112">
                  <c:v>94</c:v>
                </c:pt>
                <c:pt idx="113">
                  <c:v>95</c:v>
                </c:pt>
                <c:pt idx="114">
                  <c:v>96</c:v>
                </c:pt>
                <c:pt idx="115">
                  <c:v>97</c:v>
                </c:pt>
                <c:pt idx="116">
                  <c:v>98</c:v>
                </c:pt>
                <c:pt idx="117">
                  <c:v>99</c:v>
                </c:pt>
                <c:pt idx="118">
                  <c:v>100</c:v>
                </c:pt>
                <c:pt idx="119">
                  <c:v>101</c:v>
                </c:pt>
                <c:pt idx="120">
                  <c:v>102</c:v>
                </c:pt>
                <c:pt idx="121">
                  <c:v>103</c:v>
                </c:pt>
                <c:pt idx="122">
                  <c:v>104</c:v>
                </c:pt>
              </c:numCache>
            </c:numRef>
          </c:xVal>
          <c:yVal>
            <c:numRef>
              <c:f>Sheet1!$D$4:$D$126</c:f>
              <c:numCache>
                <c:formatCode>General</c:formatCode>
                <c:ptCount val="123"/>
                <c:pt idx="0">
                  <c:v>45.627000000000002</c:v>
                </c:pt>
                <c:pt idx="1">
                  <c:v>44.082999999999998</c:v>
                </c:pt>
                <c:pt idx="2">
                  <c:v>42.597000000000001</c:v>
                </c:pt>
                <c:pt idx="3">
                  <c:v>41.165999999999997</c:v>
                </c:pt>
                <c:pt idx="4">
                  <c:v>39.787999999999997</c:v>
                </c:pt>
                <c:pt idx="5">
                  <c:v>33.46</c:v>
                </c:pt>
                <c:pt idx="6">
                  <c:v>37.182000000000002</c:v>
                </c:pt>
                <c:pt idx="7">
                  <c:v>35.950000000000003</c:v>
                </c:pt>
                <c:pt idx="8">
                  <c:v>34.762999999999998</c:v>
                </c:pt>
                <c:pt idx="9">
                  <c:v>33.619999999999997</c:v>
                </c:pt>
                <c:pt idx="10">
                  <c:v>32.517000000000003</c:v>
                </c:pt>
                <c:pt idx="11">
                  <c:v>31.454999999999998</c:v>
                </c:pt>
                <c:pt idx="12">
                  <c:v>30.431000000000001</c:v>
                </c:pt>
                <c:pt idx="13">
                  <c:v>29.443999999999999</c:v>
                </c:pt>
                <c:pt idx="14">
                  <c:v>28.491</c:v>
                </c:pt>
                <c:pt idx="15">
                  <c:v>27.573</c:v>
                </c:pt>
                <c:pt idx="16">
                  <c:v>26.687999999999999</c:v>
                </c:pt>
                <c:pt idx="17">
                  <c:v>25.834</c:v>
                </c:pt>
                <c:pt idx="18">
                  <c:v>25.01</c:v>
                </c:pt>
                <c:pt idx="19">
                  <c:v>24.215</c:v>
                </c:pt>
                <c:pt idx="20">
                  <c:v>23.446999999999999</c:v>
                </c:pt>
                <c:pt idx="21">
                  <c:v>22.707000000000001</c:v>
                </c:pt>
                <c:pt idx="22">
                  <c:v>21.992999999999999</c:v>
                </c:pt>
                <c:pt idx="23">
                  <c:v>21.303000000000001</c:v>
                </c:pt>
                <c:pt idx="24">
                  <c:v>20.637</c:v>
                </c:pt>
                <c:pt idx="25">
                  <c:v>19.994</c:v>
                </c:pt>
                <c:pt idx="26">
                  <c:v>19.373000000000001</c:v>
                </c:pt>
                <c:pt idx="27">
                  <c:v>18.774000000000001</c:v>
                </c:pt>
                <c:pt idx="28">
                  <c:v>18.195</c:v>
                </c:pt>
                <c:pt idx="29">
                  <c:v>17.635000000000002</c:v>
                </c:pt>
                <c:pt idx="30">
                  <c:v>17.094999999999999</c:v>
                </c:pt>
                <c:pt idx="31">
                  <c:v>16.573</c:v>
                </c:pt>
                <c:pt idx="32">
                  <c:v>16.068000000000001</c:v>
                </c:pt>
                <c:pt idx="33">
                  <c:v>15.581</c:v>
                </c:pt>
                <c:pt idx="34">
                  <c:v>15.109</c:v>
                </c:pt>
                <c:pt idx="35">
                  <c:v>14.654</c:v>
                </c:pt>
                <c:pt idx="36">
                  <c:v>14.214</c:v>
                </c:pt>
                <c:pt idx="37">
                  <c:v>13.788</c:v>
                </c:pt>
                <c:pt idx="38">
                  <c:v>13.375999999999999</c:v>
                </c:pt>
                <c:pt idx="39">
                  <c:v>12.978</c:v>
                </c:pt>
                <c:pt idx="40">
                  <c:v>12.593</c:v>
                </c:pt>
                <c:pt idx="41">
                  <c:v>12.221</c:v>
                </c:pt>
                <c:pt idx="42">
                  <c:v>11.861000000000001</c:v>
                </c:pt>
                <c:pt idx="43">
                  <c:v>11.513</c:v>
                </c:pt>
                <c:pt idx="44">
                  <c:v>11.175000000000001</c:v>
                </c:pt>
                <c:pt idx="45">
                  <c:v>10.849</c:v>
                </c:pt>
                <c:pt idx="46">
                  <c:v>10.534000000000001</c:v>
                </c:pt>
                <c:pt idx="47">
                  <c:v>10.223000000000001</c:v>
                </c:pt>
                <c:pt idx="48">
                  <c:v>9.9320000000000004</c:v>
                </c:pt>
                <c:pt idx="49">
                  <c:v>9.6460000000000008</c:v>
                </c:pt>
                <c:pt idx="50">
                  <c:v>9.3699999999999992</c:v>
                </c:pt>
                <c:pt idx="51">
                  <c:v>9.1010000000000009</c:v>
                </c:pt>
                <c:pt idx="52">
                  <c:v>8.8420000000000005</c:v>
                </c:pt>
                <c:pt idx="53">
                  <c:v>8.59</c:v>
                </c:pt>
                <c:pt idx="54">
                  <c:v>8.3469999999999995</c:v>
                </c:pt>
                <c:pt idx="55">
                  <c:v>3.1110000000000002</c:v>
                </c:pt>
                <c:pt idx="56">
                  <c:v>7.883</c:v>
                </c:pt>
                <c:pt idx="57">
                  <c:v>7.6619999999999999</c:v>
                </c:pt>
                <c:pt idx="58">
                  <c:v>7.4480000000000004</c:v>
                </c:pt>
                <c:pt idx="59">
                  <c:v>7.24</c:v>
                </c:pt>
                <c:pt idx="60">
                  <c:v>7.0389999999999997</c:v>
                </c:pt>
                <c:pt idx="61">
                  <c:v>6.8449999999999998</c:v>
                </c:pt>
                <c:pt idx="62">
                  <c:v>6.6559999999999997</c:v>
                </c:pt>
                <c:pt idx="63">
                  <c:v>6.4729999999999999</c:v>
                </c:pt>
                <c:pt idx="64">
                  <c:v>6.2960000000000003</c:v>
                </c:pt>
                <c:pt idx="65">
                  <c:v>6.1239999999999997</c:v>
                </c:pt>
                <c:pt idx="66">
                  <c:v>5.9580000000000002</c:v>
                </c:pt>
                <c:pt idx="67">
                  <c:v>5.7960000000000003</c:v>
                </c:pt>
                <c:pt idx="68">
                  <c:v>5.64</c:v>
                </c:pt>
                <c:pt idx="69">
                  <c:v>5.4829999999999997</c:v>
                </c:pt>
                <c:pt idx="70">
                  <c:v>5.3410000000000002</c:v>
                </c:pt>
                <c:pt idx="71">
                  <c:v>5.1980000000000004</c:v>
                </c:pt>
                <c:pt idx="72">
                  <c:v>5.0599999999999996</c:v>
                </c:pt>
                <c:pt idx="73">
                  <c:v>4.9249999999999998</c:v>
                </c:pt>
                <c:pt idx="74">
                  <c:v>4.7949999999999999</c:v>
                </c:pt>
                <c:pt idx="75">
                  <c:v>4.6689999999999996</c:v>
                </c:pt>
                <c:pt idx="76">
                  <c:v>4.5460000000000003</c:v>
                </c:pt>
                <c:pt idx="77">
                  <c:v>4.4269999999999996</c:v>
                </c:pt>
                <c:pt idx="78">
                  <c:v>4.3109999999999999</c:v>
                </c:pt>
                <c:pt idx="79">
                  <c:v>4.1989999999999998</c:v>
                </c:pt>
                <c:pt idx="80">
                  <c:v>4.09</c:v>
                </c:pt>
                <c:pt idx="81">
                  <c:v>3.9340000000000002</c:v>
                </c:pt>
                <c:pt idx="82">
                  <c:v>3.8820000000000001</c:v>
                </c:pt>
                <c:pt idx="83">
                  <c:v>3.782</c:v>
                </c:pt>
                <c:pt idx="84">
                  <c:v>3.6850000000000001</c:v>
                </c:pt>
                <c:pt idx="85">
                  <c:v>3.5910000000000002</c:v>
                </c:pt>
                <c:pt idx="86">
                  <c:v>3.5</c:v>
                </c:pt>
                <c:pt idx="87">
                  <c:v>3.411</c:v>
                </c:pt>
                <c:pt idx="88">
                  <c:v>3.3250000000000002</c:v>
                </c:pt>
                <c:pt idx="89">
                  <c:v>3.2410000000000001</c:v>
                </c:pt>
                <c:pt idx="90">
                  <c:v>3.16</c:v>
                </c:pt>
                <c:pt idx="91">
                  <c:v>3.081</c:v>
                </c:pt>
                <c:pt idx="92">
                  <c:v>3.004</c:v>
                </c:pt>
                <c:pt idx="93">
                  <c:v>2.9289999999999998</c:v>
                </c:pt>
                <c:pt idx="94">
                  <c:v>2.8570000000000002</c:v>
                </c:pt>
                <c:pt idx="95">
                  <c:v>2.786</c:v>
                </c:pt>
                <c:pt idx="96">
                  <c:v>2.7170000000000001</c:v>
                </c:pt>
                <c:pt idx="97">
                  <c:v>2.6509999999999998</c:v>
                </c:pt>
                <c:pt idx="98">
                  <c:v>2.5859999999999999</c:v>
                </c:pt>
                <c:pt idx="99">
                  <c:v>2.5230000000000001</c:v>
                </c:pt>
                <c:pt idx="100">
                  <c:v>2.4609999999999999</c:v>
                </c:pt>
                <c:pt idx="101">
                  <c:v>2.4020000000000001</c:v>
                </c:pt>
                <c:pt idx="102">
                  <c:v>2.3439999999999999</c:v>
                </c:pt>
                <c:pt idx="103">
                  <c:v>2.2370000000000001</c:v>
                </c:pt>
                <c:pt idx="104">
                  <c:v>2.2320000000000002</c:v>
                </c:pt>
                <c:pt idx="105">
                  <c:v>2.1789999999999998</c:v>
                </c:pt>
                <c:pt idx="106">
                  <c:v>2.1269999999999998</c:v>
                </c:pt>
                <c:pt idx="107">
                  <c:v>2.0760000000000001</c:v>
                </c:pt>
                <c:pt idx="108">
                  <c:v>2.0270000000000001</c:v>
                </c:pt>
                <c:pt idx="109">
                  <c:v>1.9790000000000001</c:v>
                </c:pt>
                <c:pt idx="110">
                  <c:v>1.9330000000000001</c:v>
                </c:pt>
                <c:pt idx="111">
                  <c:v>1.887</c:v>
                </c:pt>
                <c:pt idx="112">
                  <c:v>1.843</c:v>
                </c:pt>
                <c:pt idx="113">
                  <c:v>1.8</c:v>
                </c:pt>
                <c:pt idx="114">
                  <c:v>1.758</c:v>
                </c:pt>
                <c:pt idx="115">
                  <c:v>1.7170000000000001</c:v>
                </c:pt>
                <c:pt idx="116">
                  <c:v>1.6779999999999999</c:v>
                </c:pt>
                <c:pt idx="117">
                  <c:v>1.639</c:v>
                </c:pt>
                <c:pt idx="118">
                  <c:v>1.601</c:v>
                </c:pt>
                <c:pt idx="119">
                  <c:v>1.5649999999999999</c:v>
                </c:pt>
                <c:pt idx="120">
                  <c:v>1.5289999999999999</c:v>
                </c:pt>
                <c:pt idx="121">
                  <c:v>1.494</c:v>
                </c:pt>
                <c:pt idx="122">
                  <c:v>1.46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BB-40BF-BF0D-06F9902C654E}"/>
            </c:ext>
          </c:extLst>
        </c:ser>
        <c:ser>
          <c:idx val="1"/>
          <c:order val="1"/>
          <c:tx>
            <c:v>Mod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4"/>
              <c:layout>
                <c:manualLayout>
                  <c:x val="-0.11617515638963362"/>
                  <c:y val="-6.8143100511073671E-3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4BB-40BF-BF0D-06F9902C654E}"/>
                </c:ext>
              </c:extLst>
            </c:dLbl>
            <c:dLbl>
              <c:idx val="8"/>
              <c:layout>
                <c:manualLayout>
                  <c:x val="-0.15549597855227881"/>
                  <c:y val="-2.2714366837024418E-3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4BB-40BF-BF0D-06F9902C654E}"/>
                </c:ext>
              </c:extLst>
            </c:dLbl>
            <c:dLbl>
              <c:idx val="12"/>
              <c:layout>
                <c:manualLayout>
                  <c:x val="-0.13583556747095624"/>
                  <c:y val="2.0442930153321975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84BB-40BF-BF0D-06F9902C654E}"/>
                </c:ext>
              </c:extLst>
            </c:dLbl>
            <c:dLbl>
              <c:idx val="48"/>
              <c:layout>
                <c:manualLayout>
                  <c:x val="-0.10366398570151927"/>
                  <c:y val="4.0885860306643783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4BB-40BF-BF0D-06F9902C654E}"/>
                </c:ext>
              </c:extLst>
            </c:dLbl>
            <c:dLbl>
              <c:idx val="52"/>
              <c:layout>
                <c:manualLayout>
                  <c:x val="3.9320822162645153E-2"/>
                  <c:y val="-2.271436683702450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4BB-40BF-BF0D-06F9902C654E}"/>
                </c:ext>
              </c:extLst>
            </c:dLbl>
            <c:dLbl>
              <c:idx val="56"/>
              <c:layout>
                <c:manualLayout>
                  <c:x val="-9.2940125111706878E-2"/>
                  <c:y val="4.77001703577512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84BB-40BF-BF0D-06F9902C654E}"/>
                </c:ext>
              </c:extLst>
            </c:dLbl>
            <c:dLbl>
              <c:idx val="60"/>
              <c:layout>
                <c:manualLayout>
                  <c:x val="-5.7193923145665772E-2"/>
                  <c:y val="4.5428733674048836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84BB-40BF-BF0D-06F9902C654E}"/>
                </c:ext>
              </c:extLst>
            </c:dLbl>
            <c:dLbl>
              <c:idx val="64"/>
              <c:layout>
                <c:manualLayout>
                  <c:x val="-1.7873100983020554E-3"/>
                  <c:y val="-2.725724020442946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84BB-40BF-BF0D-06F9902C654E}"/>
                </c:ext>
              </c:extLst>
            </c:dLbl>
            <c:dLbl>
              <c:idx val="68"/>
              <c:layout>
                <c:manualLayout>
                  <c:x val="-5.3619302949061726E-2"/>
                  <c:y val="6.3600227143668364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84BB-40BF-BF0D-06F9902C654E}"/>
                </c:ext>
              </c:extLst>
            </c:dLbl>
            <c:dLbl>
              <c:idx val="72"/>
              <c:layout>
                <c:manualLayout>
                  <c:x val="-5.3619302949062314E-3"/>
                  <c:y val="5.4514480408858437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84BB-40BF-BF0D-06F9902C654E}"/>
                </c:ext>
              </c:extLst>
            </c:dLbl>
            <c:dLbl>
              <c:idx val="76"/>
              <c:layout>
                <c:manualLayout>
                  <c:x val="5.0044682752457555E-2"/>
                  <c:y val="-7.0414537194775695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84BB-40BF-BF0D-06F9902C654E}"/>
                </c:ext>
              </c:extLst>
            </c:dLbl>
            <c:dLbl>
              <c:idx val="80"/>
              <c:layout>
                <c:manualLayout>
                  <c:x val="0.10187667560321716"/>
                  <c:y val="-9.0857467348097673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84BB-40BF-BF0D-06F9902C654E}"/>
                </c:ext>
              </c:extLst>
            </c:dLbl>
            <c:dLbl>
              <c:idx val="84"/>
              <c:layout>
                <c:manualLayout>
                  <c:x val="8.936550491510277E-2"/>
                  <c:y val="-6.3600227143668531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4BB-40BF-BF0D-06F9902C654E}"/>
                </c:ext>
              </c:extLst>
            </c:dLbl>
            <c:dLbl>
              <c:idx val="88"/>
              <c:layout>
                <c:manualLayout>
                  <c:x val="-2.8596961572832886E-2"/>
                  <c:y val="4.5428733674048836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84BB-40BF-BF0D-06F9902C654E}"/>
                </c:ext>
              </c:extLst>
            </c:dLbl>
            <c:dLbl>
              <c:idx val="92"/>
              <c:layout>
                <c:manualLayout>
                  <c:x val="0.13047363717605004"/>
                  <c:y val="-8.1771720613287899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84BB-40BF-BF0D-06F9902C654E}"/>
                </c:ext>
              </c:extLst>
            </c:dLbl>
            <c:dLbl>
              <c:idx val="96"/>
              <c:layout>
                <c:manualLayout>
                  <c:x val="0.11438784629133154"/>
                  <c:y val="-5.2243043725156327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84BB-40BF-BF0D-06F9902C654E}"/>
                </c:ext>
              </c:extLst>
            </c:dLbl>
            <c:dLbl>
              <c:idx val="100"/>
              <c:layout>
                <c:manualLayout>
                  <c:x val="-8.4003574620196739E-2"/>
                  <c:y val="9.7671777399205004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84BB-40BF-BF0D-06F9902C654E}"/>
                </c:ext>
              </c:extLst>
            </c:dLbl>
            <c:dLbl>
              <c:idx val="104"/>
              <c:layout>
                <c:manualLayout>
                  <c:x val="-2.1447721179624665E-2"/>
                  <c:y val="9.540034071550256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84BB-40BF-BF0D-06F9902C654E}"/>
                </c:ext>
              </c:extLst>
            </c:dLbl>
            <c:dLbl>
              <c:idx val="108"/>
              <c:layout>
                <c:manualLayout>
                  <c:x val="3.9320822162645222E-2"/>
                  <c:y val="0.11130039750141965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4BB-40BF-BF0D-06F9902C654E}"/>
                </c:ext>
              </c:extLst>
            </c:dLbl>
            <c:dLbl>
              <c:idx val="112"/>
              <c:layout>
                <c:manualLayout>
                  <c:x val="9.6514745308310987E-2"/>
                  <c:y val="-5.4514480408858604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84BB-40BF-BF0D-06F9902C654E}"/>
                </c:ext>
              </c:extLst>
            </c:dLbl>
            <c:dLbl>
              <c:idx val="116"/>
              <c:layout>
                <c:manualLayout>
                  <c:x val="7.3279714030384135E-2"/>
                  <c:y val="-1.8171493469619535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84BB-40BF-BF0D-06F9902C654E}"/>
                </c:ext>
              </c:extLst>
            </c:dLbl>
            <c:dLbl>
              <c:idx val="120"/>
              <c:layout>
                <c:manualLayout>
                  <c:x val="2.6809651474530832E-2"/>
                  <c:y val="1.1357183418512209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84BB-40BF-BF0D-06F9902C654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Sheet1!$E$4:$E$126</c:f>
              <c:numCache>
                <c:formatCode>General</c:formatCode>
                <c:ptCount val="123"/>
                <c:pt idx="0">
                  <c:v>-18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-14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-10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-6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-2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6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10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14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18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22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26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30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34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33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42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46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50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54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53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62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66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70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74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78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82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86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90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94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98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102</c:v>
                </c:pt>
                <c:pt idx="121">
                  <c:v>#N/A</c:v>
                </c:pt>
                <c:pt idx="122">
                  <c:v>#N/A</c:v>
                </c:pt>
              </c:numCache>
            </c:numRef>
          </c:xVal>
          <c:yVal>
            <c:numRef>
              <c:f>Sheet1!$F$4:$F$126</c:f>
              <c:numCache>
                <c:formatCode>General</c:formatCode>
                <c:ptCount val="123"/>
                <c:pt idx="0">
                  <c:v>45.627000000000002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39.787999999999997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34.762999999999998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30.431000000000001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26.687999999999999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23.446999999999999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20.637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18.195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16.068000000000001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14.214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12.593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11.175000000000001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9.9320000000000004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8.8420000000000005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7.883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7.0389999999999997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6.2960000000000003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5.64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5.0599999999999996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4.5460000000000003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4.09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3.6850000000000001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3.3250000000000002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3.004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2.7170000000000001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2.4609999999999999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2.2320000000000002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2.0270000000000001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1.843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1.6779999999999999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1.5289999999999999</c:v>
                </c:pt>
                <c:pt idx="121">
                  <c:v>#N/A</c:v>
                </c:pt>
                <c:pt idx="12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4BB-40BF-BF0D-06F9902C6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907360"/>
        <c:axId val="497906704"/>
      </c:scatterChart>
      <c:valAx>
        <c:axId val="49790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Deg 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906704"/>
        <c:crosses val="autoZero"/>
        <c:crossBetween val="midCat"/>
      </c:valAx>
      <c:valAx>
        <c:axId val="49790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90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25" r="0.25" t="0.75" header="0.3" footer="0.3"/>
    <c:pageSetup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2</xdr:row>
      <xdr:rowOff>295275</xdr:rowOff>
    </xdr:from>
    <xdr:to>
      <xdr:col>23</xdr:col>
      <xdr:colOff>495300</xdr:colOff>
      <xdr:row>31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D52EA8-6322-41B4-A76E-61942873D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arprv.com/dometic-thermisto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topLeftCell="H1" workbookViewId="0">
      <selection activeCell="H4" sqref="H4"/>
    </sheetView>
  </sheetViews>
  <sheetFormatPr defaultRowHeight="15" x14ac:dyDescent="0.25"/>
  <cols>
    <col min="3" max="3" width="11" customWidth="1"/>
    <col min="4" max="4" width="12.140625" customWidth="1"/>
    <col min="8" max="8" width="15.28515625" customWidth="1"/>
    <col min="9" max="9" width="11" bestFit="1" customWidth="1"/>
  </cols>
  <sheetData>
    <row r="1" spans="1:9" x14ac:dyDescent="0.25">
      <c r="F1" t="s">
        <v>5</v>
      </c>
      <c r="H1" t="s">
        <v>7</v>
      </c>
      <c r="I1" s="4" t="s">
        <v>8</v>
      </c>
    </row>
    <row r="2" spans="1:9" x14ac:dyDescent="0.25">
      <c r="F2">
        <v>4</v>
      </c>
      <c r="H2" t="s">
        <v>9</v>
      </c>
      <c r="I2">
        <v>3851210025</v>
      </c>
    </row>
    <row r="3" spans="1:9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H3" s="1" t="s">
        <v>10</v>
      </c>
      <c r="I3" s="1" t="s">
        <v>11</v>
      </c>
    </row>
    <row r="4" spans="1:9" x14ac:dyDescent="0.25">
      <c r="A4" s="2">
        <v>-27.78</v>
      </c>
      <c r="B4" s="2">
        <v>-18</v>
      </c>
      <c r="C4" s="2">
        <v>45627</v>
      </c>
      <c r="D4">
        <f>C4/1000</f>
        <v>45.627000000000002</v>
      </c>
      <c r="E4">
        <f>IF(MOD(COUNT($B$4:B4),$F$2)=1,B4,NA())</f>
        <v>-18</v>
      </c>
      <c r="F4">
        <f>IF(MOD(COUNT($B$4:B4),$F$2)=1,D4,NA())</f>
        <v>45.627000000000002</v>
      </c>
      <c r="H4">
        <f>LN(D4/23.307)/-0.028</f>
        <v>-23.990925068641001</v>
      </c>
      <c r="I4">
        <f>H4-B4</f>
        <v>-5.9909250686410012</v>
      </c>
    </row>
    <row r="5" spans="1:9" x14ac:dyDescent="0.25">
      <c r="A5" s="2">
        <v>-27.22</v>
      </c>
      <c r="B5" s="2">
        <v>-17</v>
      </c>
      <c r="C5" s="2">
        <v>44083</v>
      </c>
      <c r="D5">
        <f t="shared" ref="D5:D68" si="0">C5/1000</f>
        <v>44.082999999999998</v>
      </c>
      <c r="E5" t="e">
        <f>IF(MOD(COUNT($B$4:B5),$F$2)=1,B5,NA())</f>
        <v>#N/A</v>
      </c>
      <c r="F5" t="e">
        <f>IF(MOD(COUNT($B$4:B5),$F$2)=1,D5,NA())</f>
        <v>#N/A</v>
      </c>
      <c r="H5">
        <f t="shared" ref="H5:H68" si="1">LN(D5/23.307)/-0.028</f>
        <v>-22.761445570308748</v>
      </c>
      <c r="I5">
        <f t="shared" ref="I5:I68" si="2">H5-B5</f>
        <v>-5.7614455703087479</v>
      </c>
    </row>
    <row r="6" spans="1:9" x14ac:dyDescent="0.25">
      <c r="A6" s="2">
        <v>-26.67</v>
      </c>
      <c r="B6" s="2">
        <v>-16</v>
      </c>
      <c r="C6" s="2">
        <v>42597</v>
      </c>
      <c r="D6">
        <f t="shared" si="0"/>
        <v>42.597000000000001</v>
      </c>
      <c r="E6" t="e">
        <f>IF(MOD(COUNT($B$4:B6),$F$2)=1,B6,NA())</f>
        <v>#N/A</v>
      </c>
      <c r="F6" t="e">
        <f>IF(MOD(COUNT($B$4:B6),$F$2)=1,D6,NA())</f>
        <v>#N/A</v>
      </c>
      <c r="H6">
        <f t="shared" si="1"/>
        <v>-21.536788700854892</v>
      </c>
      <c r="I6">
        <f t="shared" si="2"/>
        <v>-5.5367887008548919</v>
      </c>
    </row>
    <row r="7" spans="1:9" x14ac:dyDescent="0.25">
      <c r="A7" s="2">
        <v>-26.11</v>
      </c>
      <c r="B7" s="2">
        <v>-15</v>
      </c>
      <c r="C7" s="2">
        <v>41166</v>
      </c>
      <c r="D7">
        <f t="shared" si="0"/>
        <v>41.165999999999997</v>
      </c>
      <c r="E7" t="e">
        <f>IF(MOD(COUNT($B$4:B7),$F$2)=1,B7,NA())</f>
        <v>#N/A</v>
      </c>
      <c r="F7" t="e">
        <f>IF(MOD(COUNT($B$4:B7),$F$2)=1,D7,NA())</f>
        <v>#N/A</v>
      </c>
      <c r="H7">
        <f t="shared" si="1"/>
        <v>-20.316390296443405</v>
      </c>
      <c r="I7">
        <f t="shared" si="2"/>
        <v>-5.3163902964434051</v>
      </c>
    </row>
    <row r="8" spans="1:9" x14ac:dyDescent="0.25">
      <c r="A8" s="2">
        <v>-25.56</v>
      </c>
      <c r="B8" s="2">
        <v>-14</v>
      </c>
      <c r="C8" s="2">
        <v>39788</v>
      </c>
      <c r="D8">
        <f t="shared" si="0"/>
        <v>39.787999999999997</v>
      </c>
      <c r="E8">
        <f>IF(MOD(COUNT($B$4:B8),$F$2)=1,B8,NA())</f>
        <v>-14</v>
      </c>
      <c r="F8">
        <f>IF(MOD(COUNT($B$4:B8),$F$2)=1,D8,NA())</f>
        <v>39.787999999999997</v>
      </c>
      <c r="H8">
        <f t="shared" si="1"/>
        <v>-19.100414809063359</v>
      </c>
      <c r="I8">
        <f t="shared" si="2"/>
        <v>-5.1004148090633592</v>
      </c>
    </row>
    <row r="9" spans="1:9" x14ac:dyDescent="0.25">
      <c r="A9" s="2">
        <v>-25</v>
      </c>
      <c r="B9" s="2">
        <v>-13</v>
      </c>
      <c r="C9" s="2">
        <v>33460</v>
      </c>
      <c r="D9">
        <f t="shared" si="0"/>
        <v>33.46</v>
      </c>
      <c r="E9" t="e">
        <f>IF(MOD(COUNT($B$4:B9),$F$2)=1,B9,NA())</f>
        <v>#N/A</v>
      </c>
      <c r="F9" t="e">
        <f>IF(MOD(COUNT($B$4:B9),$F$2)=1,D9,NA())</f>
        <v>#N/A</v>
      </c>
      <c r="H9">
        <f t="shared" si="1"/>
        <v>-12.91417681865302</v>
      </c>
      <c r="I9">
        <f t="shared" si="2"/>
        <v>8.5823181346979638E-2</v>
      </c>
    </row>
    <row r="10" spans="1:9" x14ac:dyDescent="0.25">
      <c r="A10" s="2">
        <v>-24.44</v>
      </c>
      <c r="B10" s="2">
        <v>-12</v>
      </c>
      <c r="C10" s="2">
        <v>37182</v>
      </c>
      <c r="D10">
        <f t="shared" si="0"/>
        <v>37.182000000000002</v>
      </c>
      <c r="E10" t="e">
        <f>IF(MOD(COUNT($B$4:B10),$F$2)=1,B10,NA())</f>
        <v>#N/A</v>
      </c>
      <c r="F10" t="e">
        <f>IF(MOD(COUNT($B$4:B10),$F$2)=1,D10,NA())</f>
        <v>#N/A</v>
      </c>
      <c r="H10">
        <f t="shared" si="1"/>
        <v>-16.681108163272576</v>
      </c>
      <c r="I10">
        <f t="shared" si="2"/>
        <v>-4.681108163272576</v>
      </c>
    </row>
    <row r="11" spans="1:9" x14ac:dyDescent="0.25">
      <c r="A11" s="2">
        <v>-23.89</v>
      </c>
      <c r="B11" s="2">
        <v>-11</v>
      </c>
      <c r="C11" s="2">
        <v>35950</v>
      </c>
      <c r="D11">
        <f t="shared" si="0"/>
        <v>35.950000000000003</v>
      </c>
      <c r="E11" t="e">
        <f>IF(MOD(COUNT($B$4:B11),$F$2)=1,B11,NA())</f>
        <v>#N/A</v>
      </c>
      <c r="F11" t="e">
        <f>IF(MOD(COUNT($B$4:B11),$F$2)=1,D11,NA())</f>
        <v>#N/A</v>
      </c>
      <c r="H11">
        <f t="shared" si="1"/>
        <v>-15.477690697523656</v>
      </c>
      <c r="I11">
        <f t="shared" si="2"/>
        <v>-4.4776906975236557</v>
      </c>
    </row>
    <row r="12" spans="1:9" x14ac:dyDescent="0.25">
      <c r="A12" s="2">
        <v>-23.33</v>
      </c>
      <c r="B12" s="2">
        <v>-10</v>
      </c>
      <c r="C12" s="2">
        <v>34763</v>
      </c>
      <c r="D12">
        <f t="shared" si="0"/>
        <v>34.762999999999998</v>
      </c>
      <c r="E12">
        <f>IF(MOD(COUNT($B$4:B12),$F$2)=1,B12,NA())</f>
        <v>-10</v>
      </c>
      <c r="F12">
        <f>IF(MOD(COUNT($B$4:B12),$F$2)=1,D12,NA())</f>
        <v>34.762999999999998</v>
      </c>
      <c r="H12">
        <f t="shared" si="1"/>
        <v>-14.278566361985897</v>
      </c>
      <c r="I12">
        <f t="shared" si="2"/>
        <v>-4.2785663619858969</v>
      </c>
    </row>
    <row r="13" spans="1:9" x14ac:dyDescent="0.25">
      <c r="A13" s="2">
        <v>-22.78</v>
      </c>
      <c r="B13" s="2">
        <v>-9</v>
      </c>
      <c r="C13" s="2">
        <v>33620</v>
      </c>
      <c r="D13">
        <f t="shared" si="0"/>
        <v>33.619999999999997</v>
      </c>
      <c r="E13" t="e">
        <f>IF(MOD(COUNT($B$4:B13),$F$2)=1,B13,NA())</f>
        <v>#N/A</v>
      </c>
      <c r="F13" t="e">
        <f>IF(MOD(COUNT($B$4:B13),$F$2)=1,D13,NA())</f>
        <v>#N/A</v>
      </c>
      <c r="H13">
        <f t="shared" si="1"/>
        <v>-13.084549405145578</v>
      </c>
      <c r="I13">
        <f t="shared" si="2"/>
        <v>-4.0845494051455784</v>
      </c>
    </row>
    <row r="14" spans="1:9" x14ac:dyDescent="0.25">
      <c r="A14" s="2">
        <v>-22.22</v>
      </c>
      <c r="B14" s="2">
        <v>-8</v>
      </c>
      <c r="C14" s="2">
        <v>32517</v>
      </c>
      <c r="D14">
        <f t="shared" si="0"/>
        <v>32.517000000000003</v>
      </c>
      <c r="E14" t="e">
        <f>IF(MOD(COUNT($B$4:B14),$F$2)=1,B14,NA())</f>
        <v>#N/A</v>
      </c>
      <c r="F14" t="e">
        <f>IF(MOD(COUNT($B$4:B14),$F$2)=1,D14,NA())</f>
        <v>#N/A</v>
      </c>
      <c r="H14">
        <f t="shared" si="1"/>
        <v>-11.893188745190331</v>
      </c>
      <c r="I14">
        <f t="shared" si="2"/>
        <v>-3.8931887451903311</v>
      </c>
    </row>
    <row r="15" spans="1:9" x14ac:dyDescent="0.25">
      <c r="A15" s="2">
        <v>-21.67</v>
      </c>
      <c r="B15" s="2">
        <v>-7</v>
      </c>
      <c r="C15" s="2">
        <v>31455</v>
      </c>
      <c r="D15">
        <f t="shared" si="0"/>
        <v>31.454999999999998</v>
      </c>
      <c r="E15" t="e">
        <f>IF(MOD(COUNT($B$4:B15),$F$2)=1,B15,NA())</f>
        <v>#N/A</v>
      </c>
      <c r="F15" t="e">
        <f>IF(MOD(COUNT($B$4:B15),$F$2)=1,D15,NA())</f>
        <v>#N/A</v>
      </c>
      <c r="H15">
        <f t="shared" si="1"/>
        <v>-10.707293156628557</v>
      </c>
      <c r="I15">
        <f t="shared" si="2"/>
        <v>-3.7072931566285572</v>
      </c>
    </row>
    <row r="16" spans="1:9" x14ac:dyDescent="0.25">
      <c r="A16" s="2">
        <v>-21.11</v>
      </c>
      <c r="B16" s="2">
        <v>-6</v>
      </c>
      <c r="C16" s="2">
        <v>30431</v>
      </c>
      <c r="D16">
        <f t="shared" si="0"/>
        <v>30.431000000000001</v>
      </c>
      <c r="E16">
        <f>IF(MOD(COUNT($B$4:B16),$F$2)=1,B16,NA())</f>
        <v>-6</v>
      </c>
      <c r="F16">
        <f>IF(MOD(COUNT($B$4:B16),$F$2)=1,D16,NA())</f>
        <v>30.431000000000001</v>
      </c>
      <c r="H16">
        <f t="shared" si="1"/>
        <v>-9.5252886085523762</v>
      </c>
      <c r="I16">
        <f t="shared" si="2"/>
        <v>-3.5252886085523762</v>
      </c>
    </row>
    <row r="17" spans="1:9" x14ac:dyDescent="0.25">
      <c r="A17" s="2">
        <v>-20.56</v>
      </c>
      <c r="B17" s="2">
        <v>-5</v>
      </c>
      <c r="C17" s="2">
        <v>29444</v>
      </c>
      <c r="D17">
        <f t="shared" si="0"/>
        <v>29.443999999999999</v>
      </c>
      <c r="E17" t="e">
        <f>IF(MOD(COUNT($B$4:B17),$F$2)=1,B17,NA())</f>
        <v>#N/A</v>
      </c>
      <c r="F17" t="e">
        <f>IF(MOD(COUNT($B$4:B17),$F$2)=1,D17,NA())</f>
        <v>#N/A</v>
      </c>
      <c r="H17">
        <f t="shared" si="1"/>
        <v>-8.3477289128595054</v>
      </c>
      <c r="I17">
        <f t="shared" si="2"/>
        <v>-3.3477289128595054</v>
      </c>
    </row>
    <row r="18" spans="1:9" x14ac:dyDescent="0.25">
      <c r="A18" s="2">
        <v>-20</v>
      </c>
      <c r="B18" s="2">
        <v>-4</v>
      </c>
      <c r="C18" s="2">
        <v>28491</v>
      </c>
      <c r="D18">
        <f t="shared" si="0"/>
        <v>28.491</v>
      </c>
      <c r="E18" t="e">
        <f>IF(MOD(COUNT($B$4:B18),$F$2)=1,B18,NA())</f>
        <v>#N/A</v>
      </c>
      <c r="F18" t="e">
        <f>IF(MOD(COUNT($B$4:B18),$F$2)=1,D18,NA())</f>
        <v>#N/A</v>
      </c>
      <c r="H18">
        <f t="shared" si="1"/>
        <v>-7.1726608318761338</v>
      </c>
      <c r="I18">
        <f t="shared" si="2"/>
        <v>-3.1726608318761338</v>
      </c>
    </row>
    <row r="19" spans="1:9" x14ac:dyDescent="0.25">
      <c r="A19" s="2">
        <v>-19.440000000000001</v>
      </c>
      <c r="B19" s="2">
        <v>-3</v>
      </c>
      <c r="C19" s="2">
        <v>27573</v>
      </c>
      <c r="D19">
        <f t="shared" si="0"/>
        <v>27.573</v>
      </c>
      <c r="E19" t="e">
        <f>IF(MOD(COUNT($B$4:B19),$F$2)=1,B19,NA())</f>
        <v>#N/A</v>
      </c>
      <c r="F19" t="e">
        <f>IF(MOD(COUNT($B$4:B19),$F$2)=1,D19,NA())</f>
        <v>#N/A</v>
      </c>
      <c r="H19">
        <f t="shared" si="1"/>
        <v>-6.0029745859888877</v>
      </c>
      <c r="I19">
        <f t="shared" si="2"/>
        <v>-3.0029745859888877</v>
      </c>
    </row>
    <row r="20" spans="1:9" x14ac:dyDescent="0.25">
      <c r="A20" s="2">
        <v>-18.89</v>
      </c>
      <c r="B20" s="2">
        <v>-2</v>
      </c>
      <c r="C20" s="2">
        <v>26688</v>
      </c>
      <c r="D20">
        <f t="shared" si="0"/>
        <v>26.687999999999999</v>
      </c>
      <c r="E20">
        <f>IF(MOD(COUNT($B$4:B20),$F$2)=1,B20,NA())</f>
        <v>-2</v>
      </c>
      <c r="F20">
        <f>IF(MOD(COUNT($B$4:B20),$F$2)=1,D20,NA())</f>
        <v>26.687999999999999</v>
      </c>
      <c r="H20">
        <f t="shared" si="1"/>
        <v>-4.8378671978551049</v>
      </c>
      <c r="I20">
        <f t="shared" si="2"/>
        <v>-2.8378671978551049</v>
      </c>
    </row>
    <row r="21" spans="1:9" x14ac:dyDescent="0.25">
      <c r="A21" s="2">
        <v>-18.329999999999998</v>
      </c>
      <c r="B21" s="2">
        <v>-1</v>
      </c>
      <c r="C21" s="2">
        <v>25834</v>
      </c>
      <c r="D21">
        <f t="shared" si="0"/>
        <v>25.834</v>
      </c>
      <c r="E21" t="e">
        <f>IF(MOD(COUNT($B$4:B21),$F$2)=1,B21,NA())</f>
        <v>#N/A</v>
      </c>
      <c r="F21" t="e">
        <f>IF(MOD(COUNT($B$4:B21),$F$2)=1,D21,NA())</f>
        <v>#N/A</v>
      </c>
      <c r="H21">
        <f t="shared" si="1"/>
        <v>-3.6763467561939436</v>
      </c>
      <c r="I21">
        <f t="shared" si="2"/>
        <v>-2.6763467561939436</v>
      </c>
    </row>
    <row r="22" spans="1:9" x14ac:dyDescent="0.25">
      <c r="A22" s="2">
        <v>-17.78</v>
      </c>
      <c r="B22" s="2">
        <v>0</v>
      </c>
      <c r="C22" s="2">
        <v>25010</v>
      </c>
      <c r="D22">
        <f t="shared" si="0"/>
        <v>25.01</v>
      </c>
      <c r="E22" t="e">
        <f>IF(MOD(COUNT($B$4:B22),$F$2)=1,B22,NA())</f>
        <v>#N/A</v>
      </c>
      <c r="F22" t="e">
        <f>IF(MOD(COUNT($B$4:B22),$F$2)=1,D22,NA())</f>
        <v>#N/A</v>
      </c>
      <c r="H22">
        <f t="shared" si="1"/>
        <v>-2.5186428661833729</v>
      </c>
      <c r="I22">
        <f t="shared" si="2"/>
        <v>-2.5186428661833729</v>
      </c>
    </row>
    <row r="23" spans="1:9" x14ac:dyDescent="0.25">
      <c r="A23" s="2">
        <v>-17.22</v>
      </c>
      <c r="B23" s="2">
        <v>1</v>
      </c>
      <c r="C23" s="2">
        <v>24215</v>
      </c>
      <c r="D23">
        <f t="shared" si="0"/>
        <v>24.215</v>
      </c>
      <c r="E23" t="e">
        <f>IF(MOD(COUNT($B$4:B23),$F$2)=1,B23,NA())</f>
        <v>#N/A</v>
      </c>
      <c r="F23" t="e">
        <f>IF(MOD(COUNT($B$4:B23),$F$2)=1,D23,NA())</f>
        <v>#N/A</v>
      </c>
      <c r="H23">
        <f t="shared" si="1"/>
        <v>-1.3649475435285403</v>
      </c>
      <c r="I23">
        <f t="shared" si="2"/>
        <v>-2.3649475435285403</v>
      </c>
    </row>
    <row r="24" spans="1:9" x14ac:dyDescent="0.25">
      <c r="A24" s="2">
        <v>-16.670000000000002</v>
      </c>
      <c r="B24" s="2">
        <v>2</v>
      </c>
      <c r="C24" s="2">
        <v>23447</v>
      </c>
      <c r="D24">
        <f t="shared" si="0"/>
        <v>23.446999999999999</v>
      </c>
      <c r="E24">
        <f>IF(MOD(COUNT($B$4:B24),$F$2)=1,B24,NA())</f>
        <v>2</v>
      </c>
      <c r="F24">
        <f>IF(MOD(COUNT($B$4:B24),$F$2)=1,D24,NA())</f>
        <v>23.446999999999999</v>
      </c>
      <c r="H24">
        <f t="shared" si="1"/>
        <v>-0.21388608222161906</v>
      </c>
      <c r="I24">
        <f t="shared" si="2"/>
        <v>-2.2138860822216189</v>
      </c>
    </row>
    <row r="25" spans="1:9" x14ac:dyDescent="0.25">
      <c r="A25" s="2">
        <v>-16.11</v>
      </c>
      <c r="B25" s="2">
        <v>3</v>
      </c>
      <c r="C25" s="2">
        <v>22707</v>
      </c>
      <c r="D25">
        <f t="shared" si="0"/>
        <v>22.707000000000001</v>
      </c>
      <c r="E25" t="e">
        <f>IF(MOD(COUNT($B$4:B25),$F$2)=1,B25,NA())</f>
        <v>#N/A</v>
      </c>
      <c r="F25" t="e">
        <f>IF(MOD(COUNT($B$4:B25),$F$2)=1,D25,NA())</f>
        <v>#N/A</v>
      </c>
      <c r="H25">
        <f t="shared" si="1"/>
        <v>0.93144634433047135</v>
      </c>
      <c r="I25">
        <f t="shared" si="2"/>
        <v>-2.0685536556695285</v>
      </c>
    </row>
    <row r="26" spans="1:9" x14ac:dyDescent="0.25">
      <c r="A26" s="2">
        <v>-15.56</v>
      </c>
      <c r="B26" s="2">
        <v>4</v>
      </c>
      <c r="C26" s="2">
        <v>21993</v>
      </c>
      <c r="D26">
        <f t="shared" si="0"/>
        <v>21.992999999999999</v>
      </c>
      <c r="E26" t="e">
        <f>IF(MOD(COUNT($B$4:B26),$F$2)=1,B26,NA())</f>
        <v>#N/A</v>
      </c>
      <c r="F26" t="e">
        <f>IF(MOD(COUNT($B$4:B26),$F$2)=1,D26,NA())</f>
        <v>#N/A</v>
      </c>
      <c r="H26">
        <f t="shared" si="1"/>
        <v>2.0724829902440765</v>
      </c>
      <c r="I26">
        <f t="shared" si="2"/>
        <v>-1.9275170097559235</v>
      </c>
    </row>
    <row r="27" spans="1:9" x14ac:dyDescent="0.25">
      <c r="A27" s="2">
        <v>-15</v>
      </c>
      <c r="B27" s="2">
        <v>5</v>
      </c>
      <c r="C27" s="2">
        <v>21303</v>
      </c>
      <c r="D27">
        <f t="shared" si="0"/>
        <v>21.303000000000001</v>
      </c>
      <c r="E27" t="e">
        <f>IF(MOD(COUNT($B$4:B27),$F$2)=1,B27,NA())</f>
        <v>#N/A</v>
      </c>
      <c r="F27" t="e">
        <f>IF(MOD(COUNT($B$4:B27),$F$2)=1,D27,NA())</f>
        <v>#N/A</v>
      </c>
      <c r="H27">
        <f t="shared" si="1"/>
        <v>3.2109227417259651</v>
      </c>
      <c r="I27">
        <f t="shared" si="2"/>
        <v>-1.7890772582740349</v>
      </c>
    </row>
    <row r="28" spans="1:9" x14ac:dyDescent="0.25">
      <c r="A28" s="2">
        <v>-14.44</v>
      </c>
      <c r="B28" s="2">
        <v>6</v>
      </c>
      <c r="C28" s="2">
        <v>20637</v>
      </c>
      <c r="D28">
        <f t="shared" si="0"/>
        <v>20.637</v>
      </c>
      <c r="E28">
        <f>IF(MOD(COUNT($B$4:B28),$F$2)=1,B28,NA())</f>
        <v>6</v>
      </c>
      <c r="F28">
        <f>IF(MOD(COUNT($B$4:B28),$F$2)=1,D28,NA())</f>
        <v>20.637</v>
      </c>
      <c r="H28">
        <f t="shared" si="1"/>
        <v>4.3452915508716616</v>
      </c>
      <c r="I28">
        <f t="shared" si="2"/>
        <v>-1.6547084491283384</v>
      </c>
    </row>
    <row r="29" spans="1:9" x14ac:dyDescent="0.25">
      <c r="A29" s="2">
        <v>-13.89</v>
      </c>
      <c r="B29" s="2">
        <v>7</v>
      </c>
      <c r="C29" s="2">
        <v>19994</v>
      </c>
      <c r="D29">
        <f t="shared" si="0"/>
        <v>19.994</v>
      </c>
      <c r="E29" t="e">
        <f>IF(MOD(COUNT($B$4:B29),$F$2)=1,B29,NA())</f>
        <v>#N/A</v>
      </c>
      <c r="F29" t="e">
        <f>IF(MOD(COUNT($B$4:B29),$F$2)=1,D29,NA())</f>
        <v>#N/A</v>
      </c>
      <c r="H29">
        <f t="shared" si="1"/>
        <v>5.4757684318358715</v>
      </c>
      <c r="I29">
        <f t="shared" si="2"/>
        <v>-1.5242315681641285</v>
      </c>
    </row>
    <row r="30" spans="1:9" x14ac:dyDescent="0.25">
      <c r="A30" s="2">
        <v>-13.33</v>
      </c>
      <c r="B30" s="2">
        <v>3</v>
      </c>
      <c r="C30" s="2">
        <v>19373</v>
      </c>
      <c r="D30">
        <f t="shared" si="0"/>
        <v>19.373000000000001</v>
      </c>
      <c r="E30" t="e">
        <f>IF(MOD(COUNT($B$4:B30),$F$2)=1,B30,NA())</f>
        <v>#N/A</v>
      </c>
      <c r="F30" t="e">
        <f>IF(MOD(COUNT($B$4:B30),$F$2)=1,D30,NA())</f>
        <v>#N/A</v>
      </c>
      <c r="H30">
        <f t="shared" si="1"/>
        <v>6.6026214475565865</v>
      </c>
      <c r="I30">
        <f t="shared" si="2"/>
        <v>3.6026214475565865</v>
      </c>
    </row>
    <row r="31" spans="1:9" x14ac:dyDescent="0.25">
      <c r="A31" s="2">
        <v>-12.78</v>
      </c>
      <c r="B31" s="2">
        <v>9</v>
      </c>
      <c r="C31" s="2">
        <v>18774</v>
      </c>
      <c r="D31">
        <f t="shared" si="0"/>
        <v>18.774000000000001</v>
      </c>
      <c r="E31" t="e">
        <f>IF(MOD(COUNT($B$4:B31),$F$2)=1,B31,NA())</f>
        <v>#N/A</v>
      </c>
      <c r="F31" t="e">
        <f>IF(MOD(COUNT($B$4:B31),$F$2)=1,D31,NA())</f>
        <v>#N/A</v>
      </c>
      <c r="G31" s="3"/>
      <c r="H31">
        <f t="shared" si="1"/>
        <v>7.724314668628331</v>
      </c>
      <c r="I31">
        <f t="shared" si="2"/>
        <v>-1.275685331371669</v>
      </c>
    </row>
    <row r="32" spans="1:9" x14ac:dyDescent="0.25">
      <c r="A32" s="2">
        <v>-12.22</v>
      </c>
      <c r="B32" s="2">
        <v>10</v>
      </c>
      <c r="C32" s="2">
        <v>18195</v>
      </c>
      <c r="D32">
        <f t="shared" si="0"/>
        <v>18.195</v>
      </c>
      <c r="E32">
        <f>IF(MOD(COUNT($B$4:B32),$F$2)=1,B32,NA())</f>
        <v>10</v>
      </c>
      <c r="F32">
        <f>IF(MOD(COUNT($B$4:B32),$F$2)=1,D32,NA())</f>
        <v>18.195</v>
      </c>
      <c r="G32" s="3"/>
      <c r="H32">
        <f t="shared" si="1"/>
        <v>8.8431040561525087</v>
      </c>
      <c r="I32">
        <f t="shared" si="2"/>
        <v>-1.1568959438474913</v>
      </c>
    </row>
    <row r="33" spans="1:9" x14ac:dyDescent="0.25">
      <c r="A33" s="2">
        <v>-11.67</v>
      </c>
      <c r="B33" s="2">
        <v>11</v>
      </c>
      <c r="C33" s="2">
        <v>17635</v>
      </c>
      <c r="D33">
        <f t="shared" si="0"/>
        <v>17.635000000000002</v>
      </c>
      <c r="E33" t="e">
        <f>IF(MOD(COUNT($B$4:B33),$F$2)=1,B33,NA())</f>
        <v>#N/A</v>
      </c>
      <c r="F33" t="e">
        <f>IF(MOD(COUNT($B$4:B33),$F$2)=1,D33,NA())</f>
        <v>#N/A</v>
      </c>
      <c r="H33">
        <f t="shared" si="1"/>
        <v>9.9595778910134953</v>
      </c>
      <c r="I33">
        <f t="shared" si="2"/>
        <v>-1.0404221089865047</v>
      </c>
    </row>
    <row r="34" spans="1:9" x14ac:dyDescent="0.25">
      <c r="A34" s="2">
        <v>-11.11</v>
      </c>
      <c r="B34" s="2">
        <v>12</v>
      </c>
      <c r="C34" s="2">
        <v>17095</v>
      </c>
      <c r="D34">
        <f t="shared" si="0"/>
        <v>17.094999999999999</v>
      </c>
      <c r="E34" t="e">
        <f>IF(MOD(COUNT($B$4:B34),$F$2)=1,B34,NA())</f>
        <v>#N/A</v>
      </c>
      <c r="F34" t="e">
        <f>IF(MOD(COUNT($B$4:B34),$F$2)=1,D34,NA())</f>
        <v>#N/A</v>
      </c>
      <c r="H34">
        <f t="shared" si="1"/>
        <v>11.070275769468886</v>
      </c>
      <c r="I34">
        <f t="shared" si="2"/>
        <v>-0.92972423053111442</v>
      </c>
    </row>
    <row r="35" spans="1:9" x14ac:dyDescent="0.25">
      <c r="A35" s="2">
        <v>-10.56</v>
      </c>
      <c r="B35" s="2">
        <v>13</v>
      </c>
      <c r="C35" s="2">
        <v>16573</v>
      </c>
      <c r="D35">
        <f t="shared" si="0"/>
        <v>16.573</v>
      </c>
      <c r="E35" t="e">
        <f>IF(MOD(COUNT($B$4:B35),$F$2)=1,B35,NA())</f>
        <v>#N/A</v>
      </c>
      <c r="F35" t="e">
        <f>IF(MOD(COUNT($B$4:B35),$F$2)=1,D35,NA())</f>
        <v>#N/A</v>
      </c>
      <c r="H35">
        <f t="shared" si="1"/>
        <v>12.177817124820944</v>
      </c>
      <c r="I35">
        <f t="shared" si="2"/>
        <v>-0.82218287517905608</v>
      </c>
    </row>
    <row r="36" spans="1:9" x14ac:dyDescent="0.25">
      <c r="A36" s="2">
        <v>-10</v>
      </c>
      <c r="B36" s="2">
        <v>14</v>
      </c>
      <c r="C36" s="2">
        <v>16068</v>
      </c>
      <c r="D36">
        <f t="shared" si="0"/>
        <v>16.068000000000001</v>
      </c>
      <c r="E36">
        <f>IF(MOD(COUNT($B$4:B36),$F$2)=1,B36,NA())</f>
        <v>14</v>
      </c>
      <c r="F36">
        <f>IF(MOD(COUNT($B$4:B36),$F$2)=1,D36,NA())</f>
        <v>16.068000000000001</v>
      </c>
      <c r="H36">
        <f t="shared" si="1"/>
        <v>13.283001004977052</v>
      </c>
      <c r="I36">
        <f t="shared" si="2"/>
        <v>-0.71699899502294784</v>
      </c>
    </row>
    <row r="37" spans="1:9" x14ac:dyDescent="0.25">
      <c r="A37" s="2">
        <v>-9.44</v>
      </c>
      <c r="B37" s="2">
        <v>15</v>
      </c>
      <c r="C37" s="2">
        <v>15581</v>
      </c>
      <c r="D37">
        <f t="shared" si="0"/>
        <v>15.581</v>
      </c>
      <c r="E37" t="e">
        <f>IF(MOD(COUNT($B$4:B37),$F$2)=1,B37,NA())</f>
        <v>#N/A</v>
      </c>
      <c r="F37" t="e">
        <f>IF(MOD(COUNT($B$4:B37),$F$2)=1,D37,NA())</f>
        <v>#N/A</v>
      </c>
      <c r="H37">
        <f t="shared" si="1"/>
        <v>14.382197192899135</v>
      </c>
      <c r="I37">
        <f t="shared" si="2"/>
        <v>-0.61780280710086544</v>
      </c>
    </row>
    <row r="38" spans="1:9" x14ac:dyDescent="0.25">
      <c r="A38" s="2">
        <v>-3.39</v>
      </c>
      <c r="B38" s="2">
        <v>16</v>
      </c>
      <c r="C38" s="2">
        <v>15109</v>
      </c>
      <c r="D38">
        <f t="shared" si="0"/>
        <v>15.109</v>
      </c>
      <c r="E38" t="e">
        <f>IF(MOD(COUNT($B$4:B38),$F$2)=1,B38,NA())</f>
        <v>#N/A</v>
      </c>
      <c r="F38" t="e">
        <f>IF(MOD(COUNT($B$4:B38),$F$2)=1,D38,NA())</f>
        <v>#N/A</v>
      </c>
      <c r="H38">
        <f t="shared" si="1"/>
        <v>15.480826852810337</v>
      </c>
      <c r="I38">
        <f t="shared" si="2"/>
        <v>-0.51917314718966345</v>
      </c>
    </row>
    <row r="39" spans="1:9" x14ac:dyDescent="0.25">
      <c r="A39" s="2">
        <v>-3.33</v>
      </c>
      <c r="B39" s="2">
        <v>17</v>
      </c>
      <c r="C39" s="2">
        <v>14654</v>
      </c>
      <c r="D39">
        <f t="shared" si="0"/>
        <v>14.654</v>
      </c>
      <c r="E39" t="e">
        <f>IF(MOD(COUNT($B$4:B39),$F$2)=1,B39,NA())</f>
        <v>#N/A</v>
      </c>
      <c r="F39" t="e">
        <f>IF(MOD(COUNT($B$4:B39),$F$2)=1,D39,NA())</f>
        <v>#N/A</v>
      </c>
      <c r="H39">
        <f t="shared" si="1"/>
        <v>16.572871746379331</v>
      </c>
      <c r="I39">
        <f t="shared" si="2"/>
        <v>-0.42712825362066908</v>
      </c>
    </row>
    <row r="40" spans="1:9" x14ac:dyDescent="0.25">
      <c r="A40" s="2">
        <v>-7.78</v>
      </c>
      <c r="B40" s="2">
        <v>18</v>
      </c>
      <c r="C40" s="2">
        <v>14214</v>
      </c>
      <c r="D40">
        <f t="shared" si="0"/>
        <v>14.214</v>
      </c>
      <c r="E40">
        <f>IF(MOD(COUNT($B$4:B40),$F$2)=1,B40,NA())</f>
        <v>18</v>
      </c>
      <c r="F40">
        <f>IF(MOD(COUNT($B$4:B40),$F$2)=1,D40,NA())</f>
        <v>14.214</v>
      </c>
      <c r="H40">
        <f t="shared" si="1"/>
        <v>17.661655365417499</v>
      </c>
      <c r="I40">
        <f t="shared" si="2"/>
        <v>-0.33834463458250141</v>
      </c>
    </row>
    <row r="41" spans="1:9" x14ac:dyDescent="0.25">
      <c r="A41" s="2">
        <v>-7.22</v>
      </c>
      <c r="B41" s="2">
        <v>19</v>
      </c>
      <c r="C41" s="2">
        <v>13788</v>
      </c>
      <c r="D41">
        <f t="shared" si="0"/>
        <v>13.788</v>
      </c>
      <c r="E41" t="e">
        <f>IF(MOD(COUNT($B$4:B41),$F$2)=1,B41,NA())</f>
        <v>#N/A</v>
      </c>
      <c r="F41" t="e">
        <f>IF(MOD(COUNT($B$4:B41),$F$2)=1,D41,NA())</f>
        <v>#N/A</v>
      </c>
      <c r="H41">
        <f t="shared" si="1"/>
        <v>18.748396285063375</v>
      </c>
      <c r="I41">
        <f t="shared" si="2"/>
        <v>-0.25160371493662481</v>
      </c>
    </row>
    <row r="42" spans="1:9" x14ac:dyDescent="0.25">
      <c r="A42" s="2">
        <v>-6.67</v>
      </c>
      <c r="B42" s="2">
        <v>20</v>
      </c>
      <c r="C42" s="2">
        <v>13376</v>
      </c>
      <c r="D42">
        <f t="shared" si="0"/>
        <v>13.375999999999999</v>
      </c>
      <c r="E42" t="e">
        <f>IF(MOD(COUNT($B$4:B42),$F$2)=1,B42,NA())</f>
        <v>#N/A</v>
      </c>
      <c r="F42" t="e">
        <f>IF(MOD(COUNT($B$4:B42),$F$2)=1,D42,NA())</f>
        <v>#N/A</v>
      </c>
      <c r="H42">
        <f t="shared" si="1"/>
        <v>19.8318460105017</v>
      </c>
      <c r="I42">
        <f t="shared" si="2"/>
        <v>-0.1681539894983004</v>
      </c>
    </row>
    <row r="43" spans="1:9" x14ac:dyDescent="0.25">
      <c r="A43" s="2">
        <v>-6.11</v>
      </c>
      <c r="B43" s="2">
        <v>21</v>
      </c>
      <c r="C43" s="2">
        <v>12978</v>
      </c>
      <c r="D43">
        <f t="shared" si="0"/>
        <v>12.978</v>
      </c>
      <c r="E43" t="e">
        <f>IF(MOD(COUNT($B$4:B43),$F$2)=1,B43,NA())</f>
        <v>#N/A</v>
      </c>
      <c r="F43" t="e">
        <f>IF(MOD(COUNT($B$4:B43),$F$2)=1,D43,NA())</f>
        <v>#N/A</v>
      </c>
      <c r="H43">
        <f t="shared" si="1"/>
        <v>20.910647444193454</v>
      </c>
      <c r="I43">
        <f t="shared" si="2"/>
        <v>-8.9352555806545553E-2</v>
      </c>
    </row>
    <row r="44" spans="1:9" x14ac:dyDescent="0.25">
      <c r="A44" s="2">
        <v>-5.56</v>
      </c>
      <c r="B44" s="2">
        <v>22</v>
      </c>
      <c r="C44" s="2">
        <v>12593</v>
      </c>
      <c r="D44">
        <f t="shared" si="0"/>
        <v>12.593</v>
      </c>
      <c r="E44">
        <f>IF(MOD(COUNT($B$4:B44),$F$2)=1,B44,NA())</f>
        <v>22</v>
      </c>
      <c r="F44">
        <f>IF(MOD(COUNT($B$4:B44),$F$2)=1,D44,NA())</f>
        <v>12.593</v>
      </c>
      <c r="H44">
        <f t="shared" si="1"/>
        <v>21.986165736167283</v>
      </c>
      <c r="I44">
        <f t="shared" si="2"/>
        <v>-1.3834263832716687E-2</v>
      </c>
    </row>
    <row r="45" spans="1:9" x14ac:dyDescent="0.25">
      <c r="A45" s="2">
        <v>-5</v>
      </c>
      <c r="B45" s="2">
        <v>23</v>
      </c>
      <c r="C45" s="2">
        <v>12221</v>
      </c>
      <c r="D45">
        <f t="shared" si="0"/>
        <v>12.221</v>
      </c>
      <c r="E45" t="e">
        <f>IF(MOD(COUNT($B$4:B45),$F$2)=1,B45,NA())</f>
        <v>#N/A</v>
      </c>
      <c r="F45" t="e">
        <f>IF(MOD(COUNT($B$4:B45),$F$2)=1,D45,NA())</f>
        <v>#N/A</v>
      </c>
      <c r="H45">
        <f t="shared" si="1"/>
        <v>23.057070042161783</v>
      </c>
      <c r="I45">
        <f t="shared" si="2"/>
        <v>5.7070042161782908E-2</v>
      </c>
    </row>
    <row r="46" spans="1:9" x14ac:dyDescent="0.25">
      <c r="A46" s="2">
        <v>-4.4400000000000004</v>
      </c>
      <c r="B46" s="2">
        <v>24</v>
      </c>
      <c r="C46" s="2">
        <v>11861</v>
      </c>
      <c r="D46">
        <f t="shared" si="0"/>
        <v>11.861000000000001</v>
      </c>
      <c r="E46" t="e">
        <f>IF(MOD(COUNT($B$4:B46),$F$2)=1,B46,NA())</f>
        <v>#N/A</v>
      </c>
      <c r="F46" t="e">
        <f>IF(MOD(COUNT($B$4:B46),$F$2)=1,D46,NA())</f>
        <v>#N/A</v>
      </c>
      <c r="H46">
        <f t="shared" si="1"/>
        <v>24.124929913901951</v>
      </c>
      <c r="I46">
        <f t="shared" si="2"/>
        <v>0.12492991390195129</v>
      </c>
    </row>
    <row r="47" spans="1:9" x14ac:dyDescent="0.25">
      <c r="A47" s="2">
        <v>-3.89</v>
      </c>
      <c r="B47" s="2">
        <v>25</v>
      </c>
      <c r="C47" s="2">
        <v>11513</v>
      </c>
      <c r="D47">
        <f t="shared" si="0"/>
        <v>11.513</v>
      </c>
      <c r="E47" t="e">
        <f>IF(MOD(COUNT($B$4:B47),$F$2)=1,B47,NA())</f>
        <v>#N/A</v>
      </c>
      <c r="F47" t="e">
        <f>IF(MOD(COUNT($B$4:B47),$F$2)=1,D47,NA())</f>
        <v>#N/A</v>
      </c>
      <c r="H47">
        <f t="shared" si="1"/>
        <v>25.18846117660236</v>
      </c>
      <c r="I47">
        <f t="shared" si="2"/>
        <v>0.18846117660235961</v>
      </c>
    </row>
    <row r="48" spans="1:9" x14ac:dyDescent="0.25">
      <c r="A48" s="2">
        <v>-3.33</v>
      </c>
      <c r="B48" s="2">
        <v>26</v>
      </c>
      <c r="C48" s="2">
        <v>11175</v>
      </c>
      <c r="D48">
        <f t="shared" si="0"/>
        <v>11.175000000000001</v>
      </c>
      <c r="E48">
        <f>IF(MOD(COUNT($B$4:B48),$F$2)=1,B48,NA())</f>
        <v>26</v>
      </c>
      <c r="F48">
        <f>IF(MOD(COUNT($B$4:B48),$F$2)=1,D48,NA())</f>
        <v>11.175000000000001</v>
      </c>
      <c r="H48">
        <f t="shared" si="1"/>
        <v>26.252664433455738</v>
      </c>
      <c r="I48">
        <f t="shared" si="2"/>
        <v>0.25266443345573819</v>
      </c>
    </row>
    <row r="49" spans="1:9" x14ac:dyDescent="0.25">
      <c r="A49" s="2">
        <v>-2.78</v>
      </c>
      <c r="B49" s="2">
        <v>27</v>
      </c>
      <c r="C49" s="2">
        <v>10849</v>
      </c>
      <c r="D49">
        <f t="shared" si="0"/>
        <v>10.849</v>
      </c>
      <c r="E49" t="e">
        <f>IF(MOD(COUNT($B$4:B49),$F$2)=1,B49,NA())</f>
        <v>#N/A</v>
      </c>
      <c r="F49" t="e">
        <f>IF(MOD(COUNT($B$4:B49),$F$2)=1,D49,NA())</f>
        <v>#N/A</v>
      </c>
      <c r="H49">
        <f t="shared" si="1"/>
        <v>27.310029814145704</v>
      </c>
      <c r="I49">
        <f t="shared" si="2"/>
        <v>0.31002981414570385</v>
      </c>
    </row>
    <row r="50" spans="1:9" x14ac:dyDescent="0.25">
      <c r="A50" s="2">
        <v>-2.2200000000000002</v>
      </c>
      <c r="B50" s="2">
        <v>23</v>
      </c>
      <c r="C50" s="2">
        <v>10534</v>
      </c>
      <c r="D50">
        <f t="shared" si="0"/>
        <v>10.534000000000001</v>
      </c>
      <c r="E50" t="e">
        <f>IF(MOD(COUNT($B$4:B50),$F$2)=1,B50,NA())</f>
        <v>#N/A</v>
      </c>
      <c r="F50" t="e">
        <f>IF(MOD(COUNT($B$4:B50),$F$2)=1,D50,NA())</f>
        <v>#N/A</v>
      </c>
      <c r="H50">
        <f t="shared" si="1"/>
        <v>28.362343699114131</v>
      </c>
      <c r="I50">
        <f t="shared" si="2"/>
        <v>5.3623436991141311</v>
      </c>
    </row>
    <row r="51" spans="1:9" x14ac:dyDescent="0.25">
      <c r="A51" s="2">
        <v>-1.67</v>
      </c>
      <c r="B51" s="2">
        <v>29</v>
      </c>
      <c r="C51" s="2">
        <v>10223</v>
      </c>
      <c r="D51">
        <f t="shared" si="0"/>
        <v>10.223000000000001</v>
      </c>
      <c r="E51" t="e">
        <f>IF(MOD(COUNT($B$4:B51),$F$2)=1,B51,NA())</f>
        <v>#N/A</v>
      </c>
      <c r="F51" t="e">
        <f>IF(MOD(COUNT($B$4:B51),$F$2)=1,D51,NA())</f>
        <v>#N/A</v>
      </c>
      <c r="H51">
        <f t="shared" si="1"/>
        <v>29.432630745054151</v>
      </c>
      <c r="I51">
        <f t="shared" si="2"/>
        <v>0.43263074505415133</v>
      </c>
    </row>
    <row r="52" spans="1:9" x14ac:dyDescent="0.25">
      <c r="A52" s="2">
        <v>-1.1100000000000001</v>
      </c>
      <c r="B52" s="2">
        <v>30</v>
      </c>
      <c r="C52" s="2">
        <v>9932</v>
      </c>
      <c r="D52">
        <f t="shared" si="0"/>
        <v>9.9320000000000004</v>
      </c>
      <c r="E52">
        <f>IF(MOD(COUNT($B$4:B52),$F$2)=1,B52,NA())</f>
        <v>30</v>
      </c>
      <c r="F52">
        <f>IF(MOD(COUNT($B$4:B52),$F$2)=1,D52,NA())</f>
        <v>9.9320000000000004</v>
      </c>
      <c r="H52">
        <f t="shared" si="1"/>
        <v>30.463995606802612</v>
      </c>
      <c r="I52">
        <f t="shared" si="2"/>
        <v>0.46399560680261231</v>
      </c>
    </row>
    <row r="53" spans="1:9" x14ac:dyDescent="0.25">
      <c r="A53" s="2">
        <v>-0.56000000000000005</v>
      </c>
      <c r="B53" s="2">
        <v>31</v>
      </c>
      <c r="C53" s="2">
        <v>9646</v>
      </c>
      <c r="D53">
        <f t="shared" si="0"/>
        <v>9.6460000000000008</v>
      </c>
      <c r="E53" t="e">
        <f>IF(MOD(COUNT($B$4:B53),$F$2)=1,B53,NA())</f>
        <v>#N/A</v>
      </c>
      <c r="F53" t="e">
        <f>IF(MOD(COUNT($B$4:B53),$F$2)=1,D53,NA())</f>
        <v>#N/A</v>
      </c>
      <c r="H53">
        <f t="shared" si="1"/>
        <v>31.507515106771898</v>
      </c>
      <c r="I53">
        <f t="shared" si="2"/>
        <v>0.50751510677189771</v>
      </c>
    </row>
    <row r="54" spans="1:9" x14ac:dyDescent="0.25">
      <c r="A54" s="2">
        <v>0</v>
      </c>
      <c r="B54" s="2">
        <v>32</v>
      </c>
      <c r="C54" s="2">
        <v>9370</v>
      </c>
      <c r="D54">
        <f t="shared" si="0"/>
        <v>9.3699999999999992</v>
      </c>
      <c r="E54" t="e">
        <f>IF(MOD(COUNT($B$4:B54),$F$2)=1,B54,NA())</f>
        <v>#N/A</v>
      </c>
      <c r="F54" t="e">
        <f>IF(MOD(COUNT($B$4:B54),$F$2)=1,D54,NA())</f>
        <v>#N/A</v>
      </c>
      <c r="H54">
        <f t="shared" si="1"/>
        <v>32.544308870930806</v>
      </c>
      <c r="I54">
        <f t="shared" si="2"/>
        <v>0.54430887093080571</v>
      </c>
    </row>
    <row r="55" spans="1:9" x14ac:dyDescent="0.25">
      <c r="A55" s="2">
        <v>0.56000000000000005</v>
      </c>
      <c r="B55" s="2">
        <v>33</v>
      </c>
      <c r="C55" s="2">
        <v>9101</v>
      </c>
      <c r="D55">
        <f t="shared" si="0"/>
        <v>9.1010000000000009</v>
      </c>
      <c r="E55" t="e">
        <f>IF(MOD(COUNT($B$4:B55),$F$2)=1,B55,NA())</f>
        <v>#N/A</v>
      </c>
      <c r="F55" t="e">
        <f>IF(MOD(COUNT($B$4:B55),$F$2)=1,D55,NA())</f>
        <v>#N/A</v>
      </c>
      <c r="H55">
        <f t="shared" si="1"/>
        <v>33.584623108613378</v>
      </c>
      <c r="I55">
        <f t="shared" si="2"/>
        <v>0.58462310861337841</v>
      </c>
    </row>
    <row r="56" spans="1:9" x14ac:dyDescent="0.25">
      <c r="A56" s="2">
        <v>1.1100000000000001</v>
      </c>
      <c r="B56" s="2">
        <v>34</v>
      </c>
      <c r="C56" s="2">
        <v>8842</v>
      </c>
      <c r="D56">
        <f t="shared" si="0"/>
        <v>8.8420000000000005</v>
      </c>
      <c r="E56">
        <f>IF(MOD(COUNT($B$4:B56),$F$2)=1,B56,NA())</f>
        <v>34</v>
      </c>
      <c r="F56">
        <f>IF(MOD(COUNT($B$4:B56),$F$2)=1,D56,NA())</f>
        <v>8.8420000000000005</v>
      </c>
      <c r="H56">
        <f t="shared" si="1"/>
        <v>34.615737472583632</v>
      </c>
      <c r="I56">
        <f t="shared" si="2"/>
        <v>0.61573747258363198</v>
      </c>
    </row>
    <row r="57" spans="1:9" x14ac:dyDescent="0.25">
      <c r="A57" s="2">
        <v>1.67</v>
      </c>
      <c r="B57" s="2">
        <v>35</v>
      </c>
      <c r="C57" s="2">
        <v>8590</v>
      </c>
      <c r="D57">
        <f t="shared" si="0"/>
        <v>8.59</v>
      </c>
      <c r="E57" t="e">
        <f>IF(MOD(COUNT($B$4:B57),$F$2)=1,B57,NA())</f>
        <v>#N/A</v>
      </c>
      <c r="F57" t="e">
        <f>IF(MOD(COUNT($B$4:B57),$F$2)=1,D57,NA())</f>
        <v>#N/A</v>
      </c>
      <c r="H57">
        <f t="shared" si="1"/>
        <v>35.648393165722482</v>
      </c>
      <c r="I57">
        <f t="shared" si="2"/>
        <v>0.64839316572248151</v>
      </c>
    </row>
    <row r="58" spans="1:9" x14ac:dyDescent="0.25">
      <c r="A58" s="2">
        <v>2.2200000000000002</v>
      </c>
      <c r="B58" s="2">
        <v>36</v>
      </c>
      <c r="C58" s="2">
        <v>8347</v>
      </c>
      <c r="D58">
        <f t="shared" si="0"/>
        <v>8.3469999999999995</v>
      </c>
      <c r="E58" t="e">
        <f>IF(MOD(COUNT($B$4:B58),$F$2)=1,B58,NA())</f>
        <v>#N/A</v>
      </c>
      <c r="F58" t="e">
        <f>IF(MOD(COUNT($B$4:B58),$F$2)=1,D58,NA())</f>
        <v>#N/A</v>
      </c>
      <c r="H58">
        <f t="shared" si="1"/>
        <v>36.673269705992638</v>
      </c>
      <c r="I58">
        <f t="shared" si="2"/>
        <v>0.67326970599263802</v>
      </c>
    </row>
    <row r="59" spans="1:9" x14ac:dyDescent="0.25">
      <c r="A59" s="2">
        <v>2.78</v>
      </c>
      <c r="B59" s="2">
        <v>37</v>
      </c>
      <c r="C59" s="2">
        <v>3111</v>
      </c>
      <c r="D59">
        <f t="shared" si="0"/>
        <v>3.1110000000000002</v>
      </c>
      <c r="E59" t="e">
        <f>IF(MOD(COUNT($B$4:B59),$F$2)=1,B59,NA())</f>
        <v>#N/A</v>
      </c>
      <c r="F59" t="e">
        <f>IF(MOD(COUNT($B$4:B59),$F$2)=1,D59,NA())</f>
        <v>#N/A</v>
      </c>
      <c r="H59">
        <f t="shared" si="1"/>
        <v>71.921768811460467</v>
      </c>
      <c r="I59">
        <f t="shared" si="2"/>
        <v>34.921768811460467</v>
      </c>
    </row>
    <row r="60" spans="1:9" x14ac:dyDescent="0.25">
      <c r="A60" s="2">
        <v>3.33</v>
      </c>
      <c r="B60" s="2">
        <v>33</v>
      </c>
      <c r="C60" s="2">
        <v>7883</v>
      </c>
      <c r="D60">
        <f t="shared" si="0"/>
        <v>7.883</v>
      </c>
      <c r="E60">
        <f>IF(MOD(COUNT($B$4:B60),$F$2)=1,B60,NA())</f>
        <v>33</v>
      </c>
      <c r="F60">
        <f>IF(MOD(COUNT($B$4:B60),$F$2)=1,D60,NA())</f>
        <v>7.883</v>
      </c>
      <c r="H60">
        <f t="shared" si="1"/>
        <v>38.715900091379361</v>
      </c>
      <c r="I60">
        <f t="shared" si="2"/>
        <v>5.7159000913793605</v>
      </c>
    </row>
    <row r="61" spans="1:9" x14ac:dyDescent="0.25">
      <c r="A61" s="2">
        <v>3.89</v>
      </c>
      <c r="B61" s="2">
        <v>39</v>
      </c>
      <c r="C61" s="2">
        <v>7662</v>
      </c>
      <c r="D61">
        <f t="shared" si="0"/>
        <v>7.6619999999999999</v>
      </c>
      <c r="E61" t="e">
        <f>IF(MOD(COUNT($B$4:B61),$F$2)=1,B61,NA())</f>
        <v>#N/A</v>
      </c>
      <c r="F61" t="e">
        <f>IF(MOD(COUNT($B$4:B61),$F$2)=1,D61,NA())</f>
        <v>#N/A</v>
      </c>
      <c r="H61">
        <f t="shared" si="1"/>
        <v>39.731453512783432</v>
      </c>
      <c r="I61">
        <f t="shared" si="2"/>
        <v>0.73145351278343185</v>
      </c>
    </row>
    <row r="62" spans="1:9" x14ac:dyDescent="0.25">
      <c r="A62" s="2">
        <v>4.4400000000000004</v>
      </c>
      <c r="B62" s="2">
        <v>40</v>
      </c>
      <c r="C62" s="2">
        <v>7448</v>
      </c>
      <c r="D62">
        <f t="shared" si="0"/>
        <v>7.4480000000000004</v>
      </c>
      <c r="E62" t="e">
        <f>IF(MOD(COUNT($B$4:B62),$F$2)=1,B62,NA())</f>
        <v>#N/A</v>
      </c>
      <c r="F62" t="e">
        <f>IF(MOD(COUNT($B$4:B62),$F$2)=1,D62,NA())</f>
        <v>#N/A</v>
      </c>
      <c r="H62">
        <f t="shared" si="1"/>
        <v>40.743150166486686</v>
      </c>
      <c r="I62">
        <f t="shared" si="2"/>
        <v>0.74315016648668575</v>
      </c>
    </row>
    <row r="63" spans="1:9" x14ac:dyDescent="0.25">
      <c r="A63" s="2">
        <v>5</v>
      </c>
      <c r="B63" s="2">
        <v>41</v>
      </c>
      <c r="C63" s="2">
        <v>7240</v>
      </c>
      <c r="D63">
        <f t="shared" si="0"/>
        <v>7.24</v>
      </c>
      <c r="E63" t="e">
        <f>IF(MOD(COUNT($B$4:B63),$F$2)=1,B63,NA())</f>
        <v>#N/A</v>
      </c>
      <c r="F63" t="e">
        <f>IF(MOD(COUNT($B$4:B63),$F$2)=1,D63,NA())</f>
        <v>#N/A</v>
      </c>
      <c r="H63">
        <f t="shared" si="1"/>
        <v>41.754733508527437</v>
      </c>
      <c r="I63">
        <f t="shared" si="2"/>
        <v>0.75473350852743692</v>
      </c>
    </row>
    <row r="64" spans="1:9" x14ac:dyDescent="0.25">
      <c r="A64" s="2">
        <v>5.56</v>
      </c>
      <c r="B64" s="2">
        <v>42</v>
      </c>
      <c r="C64" s="2">
        <v>7039</v>
      </c>
      <c r="D64">
        <f t="shared" si="0"/>
        <v>7.0389999999999997</v>
      </c>
      <c r="E64">
        <f>IF(MOD(COUNT($B$4:B64),$F$2)=1,B64,NA())</f>
        <v>42</v>
      </c>
      <c r="F64">
        <f>IF(MOD(COUNT($B$4:B64),$F$2)=1,D64,NA())</f>
        <v>7.0389999999999997</v>
      </c>
      <c r="H64">
        <f t="shared" si="1"/>
        <v>42.760272500371393</v>
      </c>
      <c r="I64">
        <f t="shared" si="2"/>
        <v>0.76027250037139282</v>
      </c>
    </row>
    <row r="65" spans="1:9" x14ac:dyDescent="0.25">
      <c r="A65" s="2">
        <v>6.11</v>
      </c>
      <c r="B65" s="2">
        <v>43</v>
      </c>
      <c r="C65" s="2">
        <v>6845</v>
      </c>
      <c r="D65">
        <f t="shared" si="0"/>
        <v>6.8449999999999998</v>
      </c>
      <c r="E65" t="e">
        <f>IF(MOD(COUNT($B$4:B65),$F$2)=1,B65,NA())</f>
        <v>#N/A</v>
      </c>
      <c r="F65" t="e">
        <f>IF(MOD(COUNT($B$4:B65),$F$2)=1,D65,NA())</f>
        <v>#N/A</v>
      </c>
      <c r="H65">
        <f t="shared" si="1"/>
        <v>43.758403067713616</v>
      </c>
      <c r="I65">
        <f t="shared" si="2"/>
        <v>0.75840306771361554</v>
      </c>
    </row>
    <row r="66" spans="1:9" x14ac:dyDescent="0.25">
      <c r="A66" s="2">
        <v>6.67</v>
      </c>
      <c r="B66" s="2">
        <v>44</v>
      </c>
      <c r="C66" s="2">
        <v>6656</v>
      </c>
      <c r="D66">
        <f t="shared" si="0"/>
        <v>6.6559999999999997</v>
      </c>
      <c r="E66" t="e">
        <f>IF(MOD(COUNT($B$4:B66),$F$2)=1,B66,NA())</f>
        <v>#N/A</v>
      </c>
      <c r="F66" t="e">
        <f>IF(MOD(COUNT($B$4:B66),$F$2)=1,D66,NA())</f>
        <v>#N/A</v>
      </c>
      <c r="H66">
        <f t="shared" si="1"/>
        <v>44.758394325624501</v>
      </c>
      <c r="I66">
        <f t="shared" si="2"/>
        <v>0.75839432562450071</v>
      </c>
    </row>
    <row r="67" spans="1:9" x14ac:dyDescent="0.25">
      <c r="A67" s="2">
        <v>7.22</v>
      </c>
      <c r="B67" s="2">
        <v>45</v>
      </c>
      <c r="C67" s="2">
        <v>6473</v>
      </c>
      <c r="D67">
        <f t="shared" si="0"/>
        <v>6.4729999999999999</v>
      </c>
      <c r="E67" t="e">
        <f>IF(MOD(COUNT($B$4:B67),$F$2)=1,B67,NA())</f>
        <v>#N/A</v>
      </c>
      <c r="F67" t="e">
        <f>IF(MOD(COUNT($B$4:B67),$F$2)=1,D67,NA())</f>
        <v>#N/A</v>
      </c>
      <c r="H67">
        <f t="shared" si="1"/>
        <v>45.754073752607859</v>
      </c>
      <c r="I67">
        <f t="shared" si="2"/>
        <v>0.75407375260785869</v>
      </c>
    </row>
    <row r="68" spans="1:9" x14ac:dyDescent="0.25">
      <c r="A68" s="2">
        <v>7.73</v>
      </c>
      <c r="B68" s="2">
        <v>46</v>
      </c>
      <c r="C68" s="2">
        <v>6296</v>
      </c>
      <c r="D68">
        <f t="shared" si="0"/>
        <v>6.2960000000000003</v>
      </c>
      <c r="E68">
        <f>IF(MOD(COUNT($B$4:B68),$F$2)=1,B68,NA())</f>
        <v>46</v>
      </c>
      <c r="F68">
        <f>IF(MOD(COUNT($B$4:B68),$F$2)=1,D68,NA())</f>
        <v>6.2960000000000003</v>
      </c>
      <c r="H68">
        <f t="shared" si="1"/>
        <v>46.744258340046116</v>
      </c>
      <c r="I68">
        <f t="shared" si="2"/>
        <v>0.74425834004611602</v>
      </c>
    </row>
    <row r="69" spans="1:9" x14ac:dyDescent="0.25">
      <c r="A69" s="2">
        <v>3.33</v>
      </c>
      <c r="B69" s="2">
        <v>47</v>
      </c>
      <c r="C69" s="2">
        <v>6124</v>
      </c>
      <c r="D69">
        <f t="shared" ref="D69:D126" si="3">C69/1000</f>
        <v>6.1239999999999997</v>
      </c>
      <c r="E69" t="e">
        <f>IF(MOD(COUNT($B$4:B69),$F$2)=1,B69,NA())</f>
        <v>#N/A</v>
      </c>
      <c r="F69" t="e">
        <f>IF(MOD(COUNT($B$4:B69),$F$2)=1,D69,NA())</f>
        <v>#N/A</v>
      </c>
      <c r="H69">
        <f t="shared" ref="H69:H126" si="4">LN(D69/23.307)/-0.028</f>
        <v>47.733509530034141</v>
      </c>
      <c r="I69">
        <f t="shared" ref="I69:I126" si="5">H69-B69</f>
        <v>0.73350953003414077</v>
      </c>
    </row>
    <row r="70" spans="1:9" x14ac:dyDescent="0.25">
      <c r="A70" s="2">
        <v>3.09</v>
      </c>
      <c r="B70" s="2">
        <v>48</v>
      </c>
      <c r="C70" s="2">
        <v>5958</v>
      </c>
      <c r="D70">
        <f t="shared" si="3"/>
        <v>5.9580000000000002</v>
      </c>
      <c r="E70" t="e">
        <f>IF(MOD(COUNT($B$4:B70),$F$2)=1,B70,NA())</f>
        <v>#N/A</v>
      </c>
      <c r="F70" t="e">
        <f>IF(MOD(COUNT($B$4:B70),$F$2)=1,D70,NA())</f>
        <v>#N/A</v>
      </c>
      <c r="H70">
        <f t="shared" si="4"/>
        <v>48.714960369475101</v>
      </c>
      <c r="I70">
        <f t="shared" si="5"/>
        <v>0.71496036947510078</v>
      </c>
    </row>
    <row r="71" spans="1:9" x14ac:dyDescent="0.25">
      <c r="A71" s="2">
        <v>9.44</v>
      </c>
      <c r="B71" s="2">
        <v>49</v>
      </c>
      <c r="C71" s="2">
        <v>5796</v>
      </c>
      <c r="D71">
        <f t="shared" si="3"/>
        <v>5.7960000000000003</v>
      </c>
      <c r="E71" t="e">
        <f>IF(MOD(COUNT($B$4:B71),$F$2)=1,B71,NA())</f>
        <v>#N/A</v>
      </c>
      <c r="F71" t="e">
        <f>IF(MOD(COUNT($B$4:B71),$F$2)=1,D71,NA())</f>
        <v>#N/A</v>
      </c>
      <c r="H71">
        <f t="shared" si="4"/>
        <v>49.699490006355617</v>
      </c>
      <c r="I71">
        <f t="shared" si="5"/>
        <v>0.69949000635561731</v>
      </c>
    </row>
    <row r="72" spans="1:9" x14ac:dyDescent="0.25">
      <c r="A72" s="2">
        <v>10.3</v>
      </c>
      <c r="B72" s="2">
        <v>50</v>
      </c>
      <c r="C72" s="2">
        <v>5640</v>
      </c>
      <c r="D72">
        <f t="shared" si="3"/>
        <v>5.64</v>
      </c>
      <c r="E72">
        <f>IF(MOD(COUNT($B$4:B72),$F$2)=1,B72,NA())</f>
        <v>50</v>
      </c>
      <c r="F72">
        <f>IF(MOD(COUNT($B$4:B72),$F$2)=1,D72,NA())</f>
        <v>5.64</v>
      </c>
      <c r="H72">
        <f t="shared" si="4"/>
        <v>50.673917111658071</v>
      </c>
      <c r="I72">
        <f t="shared" si="5"/>
        <v>0.67391711165807067</v>
      </c>
    </row>
    <row r="73" spans="1:9" x14ac:dyDescent="0.25">
      <c r="A73" s="2">
        <v>10.56</v>
      </c>
      <c r="B73" s="2">
        <v>51</v>
      </c>
      <c r="C73" s="2">
        <v>5483</v>
      </c>
      <c r="D73">
        <f t="shared" si="3"/>
        <v>5.4829999999999997</v>
      </c>
      <c r="E73" t="e">
        <f>IF(MOD(COUNT($B$4:B73),$F$2)=1,B73,NA())</f>
        <v>#N/A</v>
      </c>
      <c r="F73" t="e">
        <f>IF(MOD(COUNT($B$4:B73),$F$2)=1,D73,NA())</f>
        <v>#N/A</v>
      </c>
      <c r="H73">
        <f t="shared" si="4"/>
        <v>51.682191007660073</v>
      </c>
      <c r="I73">
        <f t="shared" si="5"/>
        <v>0.68219100766007301</v>
      </c>
    </row>
    <row r="74" spans="1:9" x14ac:dyDescent="0.25">
      <c r="A74" s="2">
        <v>11.11</v>
      </c>
      <c r="B74" s="2">
        <v>52</v>
      </c>
      <c r="C74" s="2">
        <v>5341</v>
      </c>
      <c r="D74">
        <f t="shared" si="3"/>
        <v>5.3410000000000002</v>
      </c>
      <c r="E74" t="e">
        <f>IF(MOD(COUNT($B$4:B74),$F$2)=1,B74,NA())</f>
        <v>#N/A</v>
      </c>
      <c r="F74" t="e">
        <f>IF(MOD(COUNT($B$4:B74),$F$2)=1,D74,NA())</f>
        <v>#N/A</v>
      </c>
      <c r="H74">
        <f t="shared" si="4"/>
        <v>52.619315831384284</v>
      </c>
      <c r="I74">
        <f t="shared" si="5"/>
        <v>0.61931583138428437</v>
      </c>
    </row>
    <row r="75" spans="1:9" x14ac:dyDescent="0.25">
      <c r="A75" s="2">
        <v>11.67</v>
      </c>
      <c r="B75" s="2">
        <v>53</v>
      </c>
      <c r="C75" s="2">
        <v>5198</v>
      </c>
      <c r="D75">
        <f t="shared" si="3"/>
        <v>5.1980000000000004</v>
      </c>
      <c r="E75" t="e">
        <f>IF(MOD(COUNT($B$4:B75),$F$2)=1,B75,NA())</f>
        <v>#N/A</v>
      </c>
      <c r="F75" t="e">
        <f>IF(MOD(COUNT($B$4:B75),$F$2)=1,D75,NA())</f>
        <v>#N/A</v>
      </c>
      <c r="H75">
        <f t="shared" si="4"/>
        <v>53.588564586324807</v>
      </c>
      <c r="I75">
        <f t="shared" si="5"/>
        <v>0.58856458632480724</v>
      </c>
    </row>
    <row r="76" spans="1:9" x14ac:dyDescent="0.25">
      <c r="A76" s="2">
        <v>12.22</v>
      </c>
      <c r="B76" s="2">
        <v>54</v>
      </c>
      <c r="C76" s="2">
        <v>5060</v>
      </c>
      <c r="D76">
        <f t="shared" si="3"/>
        <v>5.0599999999999996</v>
      </c>
      <c r="E76">
        <f>IF(MOD(COUNT($B$4:B76),$F$2)=1,B76,NA())</f>
        <v>54</v>
      </c>
      <c r="F76">
        <f>IF(MOD(COUNT($B$4:B76),$F$2)=1,D76,NA())</f>
        <v>5.0599999999999996</v>
      </c>
      <c r="H76">
        <f t="shared" si="4"/>
        <v>54.549545047750684</v>
      </c>
      <c r="I76">
        <f t="shared" si="5"/>
        <v>0.54954504775068358</v>
      </c>
    </row>
    <row r="77" spans="1:9" x14ac:dyDescent="0.25">
      <c r="A77" s="2">
        <v>12.73</v>
      </c>
      <c r="B77" s="2">
        <v>55</v>
      </c>
      <c r="C77" s="2">
        <v>4925</v>
      </c>
      <c r="D77">
        <f t="shared" si="3"/>
        <v>4.9249999999999998</v>
      </c>
      <c r="E77" t="e">
        <f>IF(MOD(COUNT($B$4:B77),$F$2)=1,B77,NA())</f>
        <v>#N/A</v>
      </c>
      <c r="F77" t="e">
        <f>IF(MOD(COUNT($B$4:B77),$F$2)=1,D77,NA())</f>
        <v>#N/A</v>
      </c>
      <c r="H77">
        <f t="shared" si="4"/>
        <v>55.515338214726476</v>
      </c>
      <c r="I77">
        <f t="shared" si="5"/>
        <v>0.51533821472647645</v>
      </c>
    </row>
    <row r="78" spans="1:9" x14ac:dyDescent="0.25">
      <c r="A78" s="2">
        <v>13.33</v>
      </c>
      <c r="B78" s="2">
        <v>56</v>
      </c>
      <c r="C78" s="2">
        <v>4795</v>
      </c>
      <c r="D78">
        <f t="shared" si="3"/>
        <v>4.7949999999999999</v>
      </c>
      <c r="E78" t="e">
        <f>IF(MOD(COUNT($B$4:B78),$F$2)=1,B78,NA())</f>
        <v>#N/A</v>
      </c>
      <c r="F78" t="e">
        <f>IF(MOD(COUNT($B$4:B78),$F$2)=1,D78,NA())</f>
        <v>#N/A</v>
      </c>
      <c r="H78">
        <f t="shared" si="4"/>
        <v>56.470715582178279</v>
      </c>
      <c r="I78">
        <f t="shared" si="5"/>
        <v>0.47071558217827913</v>
      </c>
    </row>
    <row r="79" spans="1:9" x14ac:dyDescent="0.25">
      <c r="A79" s="2">
        <v>13.89</v>
      </c>
      <c r="B79" s="2">
        <v>57</v>
      </c>
      <c r="C79" s="2">
        <v>4669</v>
      </c>
      <c r="D79">
        <f t="shared" si="3"/>
        <v>4.6689999999999996</v>
      </c>
      <c r="E79" t="e">
        <f>IF(MOD(COUNT($B$4:B79),$F$2)=1,B79,NA())</f>
        <v>#N/A</v>
      </c>
      <c r="F79" t="e">
        <f>IF(MOD(COUNT($B$4:B79),$F$2)=1,D79,NA())</f>
        <v>#N/A</v>
      </c>
      <c r="H79">
        <f t="shared" si="4"/>
        <v>57.421743880271194</v>
      </c>
      <c r="I79">
        <f t="shared" si="5"/>
        <v>0.42174388027119392</v>
      </c>
    </row>
    <row r="80" spans="1:9" x14ac:dyDescent="0.25">
      <c r="A80" s="2">
        <v>14.44</v>
      </c>
      <c r="B80" s="2">
        <v>53</v>
      </c>
      <c r="C80" s="2">
        <v>4546</v>
      </c>
      <c r="D80">
        <f t="shared" si="3"/>
        <v>4.5460000000000003</v>
      </c>
      <c r="E80">
        <f>IF(MOD(COUNT($B$4:B80),$F$2)=1,B80,NA())</f>
        <v>53</v>
      </c>
      <c r="F80">
        <f>IF(MOD(COUNT($B$4:B80),$F$2)=1,D80,NA())</f>
        <v>4.5460000000000003</v>
      </c>
      <c r="H80">
        <f t="shared" si="4"/>
        <v>58.375214971644354</v>
      </c>
      <c r="I80">
        <f t="shared" si="5"/>
        <v>5.375214971644354</v>
      </c>
    </row>
    <row r="81" spans="1:9" x14ac:dyDescent="0.25">
      <c r="A81" s="2">
        <v>15</v>
      </c>
      <c r="B81" s="2">
        <v>59</v>
      </c>
      <c r="C81" s="2">
        <v>4427</v>
      </c>
      <c r="D81">
        <f t="shared" si="3"/>
        <v>4.4269999999999996</v>
      </c>
      <c r="E81" t="e">
        <f>IF(MOD(COUNT($B$4:B81),$F$2)=1,B81,NA())</f>
        <v>#N/A</v>
      </c>
      <c r="F81" t="e">
        <f>IF(MOD(COUNT($B$4:B81),$F$2)=1,D81,NA())</f>
        <v>#N/A</v>
      </c>
      <c r="H81">
        <f t="shared" si="4"/>
        <v>59.322556817371051</v>
      </c>
      <c r="I81">
        <f t="shared" si="5"/>
        <v>0.32255681737105135</v>
      </c>
    </row>
    <row r="82" spans="1:9" x14ac:dyDescent="0.25">
      <c r="A82" s="2">
        <v>15.56</v>
      </c>
      <c r="B82" s="2">
        <v>60</v>
      </c>
      <c r="C82" s="2">
        <v>4311</v>
      </c>
      <c r="D82">
        <f t="shared" si="3"/>
        <v>4.3109999999999999</v>
      </c>
      <c r="E82" t="e">
        <f>IF(MOD(COUNT($B$4:B82),$F$2)=1,B82,NA())</f>
        <v>#N/A</v>
      </c>
      <c r="F82" t="e">
        <f>IF(MOD(COUNT($B$4:B82),$F$2)=1,D82,NA())</f>
        <v>#N/A</v>
      </c>
      <c r="H82">
        <f t="shared" si="4"/>
        <v>60.270851745406993</v>
      </c>
      <c r="I82">
        <f t="shared" si="5"/>
        <v>0.27085174540699342</v>
      </c>
    </row>
    <row r="83" spans="1:9" x14ac:dyDescent="0.25">
      <c r="A83" s="2">
        <v>16.11</v>
      </c>
      <c r="B83" s="2">
        <v>61</v>
      </c>
      <c r="C83" s="2">
        <v>4199</v>
      </c>
      <c r="D83">
        <f t="shared" si="3"/>
        <v>4.1989999999999998</v>
      </c>
      <c r="E83" t="e">
        <f>IF(MOD(COUNT($B$4:B83),$F$2)=1,B83,NA())</f>
        <v>#N/A</v>
      </c>
      <c r="F83" t="e">
        <f>IF(MOD(COUNT($B$4:B83),$F$2)=1,D83,NA())</f>
        <v>#N/A</v>
      </c>
      <c r="H83">
        <f t="shared" si="4"/>
        <v>61.210976533369184</v>
      </c>
      <c r="I83">
        <f t="shared" si="5"/>
        <v>0.21097653336918398</v>
      </c>
    </row>
    <row r="84" spans="1:9" x14ac:dyDescent="0.25">
      <c r="A84" s="2">
        <v>16.670000000000002</v>
      </c>
      <c r="B84" s="2">
        <v>62</v>
      </c>
      <c r="C84" s="2">
        <v>4090</v>
      </c>
      <c r="D84">
        <f t="shared" si="3"/>
        <v>4.09</v>
      </c>
      <c r="E84">
        <f>IF(MOD(COUNT($B$4:B84),$F$2)=1,B84,NA())</f>
        <v>62</v>
      </c>
      <c r="F84">
        <f>IF(MOD(COUNT($B$4:B84),$F$2)=1,D84,NA())</f>
        <v>4.09</v>
      </c>
      <c r="H84">
        <f t="shared" si="4"/>
        <v>62.15031337791725</v>
      </c>
      <c r="I84">
        <f t="shared" si="5"/>
        <v>0.15031337791725008</v>
      </c>
    </row>
    <row r="85" spans="1:9" x14ac:dyDescent="0.25">
      <c r="A85" s="2">
        <v>17.22</v>
      </c>
      <c r="B85" s="2">
        <v>63</v>
      </c>
      <c r="C85" s="2">
        <v>3934</v>
      </c>
      <c r="D85">
        <f t="shared" si="3"/>
        <v>3.9340000000000002</v>
      </c>
      <c r="E85" t="e">
        <f>IF(MOD(COUNT($B$4:B85),$F$2)=1,B85,NA())</f>
        <v>#N/A</v>
      </c>
      <c r="F85" t="e">
        <f>IF(MOD(COUNT($B$4:B85),$F$2)=1,D85,NA())</f>
        <v>#N/A</v>
      </c>
      <c r="H85">
        <f t="shared" si="4"/>
        <v>63.539179452483069</v>
      </c>
      <c r="I85">
        <f t="shared" si="5"/>
        <v>0.53917945248306864</v>
      </c>
    </row>
    <row r="86" spans="1:9" x14ac:dyDescent="0.25">
      <c r="A86" s="2">
        <v>17.78</v>
      </c>
      <c r="B86" s="2">
        <v>64</v>
      </c>
      <c r="C86" s="2">
        <v>3882</v>
      </c>
      <c r="D86">
        <f t="shared" si="3"/>
        <v>3.8820000000000001</v>
      </c>
      <c r="E86" t="e">
        <f>IF(MOD(COUNT($B$4:B86),$F$2)=1,B86,NA())</f>
        <v>#N/A</v>
      </c>
      <c r="F86" t="e">
        <f>IF(MOD(COUNT($B$4:B86),$F$2)=1,D86,NA())</f>
        <v>#N/A</v>
      </c>
      <c r="H86">
        <f t="shared" si="4"/>
        <v>64.014402138913383</v>
      </c>
      <c r="I86">
        <f t="shared" si="5"/>
        <v>1.4402138913382601E-2</v>
      </c>
    </row>
    <row r="87" spans="1:9" x14ac:dyDescent="0.25">
      <c r="A87" s="2">
        <v>13.33</v>
      </c>
      <c r="B87" s="2">
        <v>65</v>
      </c>
      <c r="C87" s="2">
        <v>3782</v>
      </c>
      <c r="D87">
        <f t="shared" si="3"/>
        <v>3.782</v>
      </c>
      <c r="E87" t="e">
        <f>IF(MOD(COUNT($B$4:B87),$F$2)=1,B87,NA())</f>
        <v>#N/A</v>
      </c>
      <c r="F87" t="e">
        <f>IF(MOD(COUNT($B$4:B87),$F$2)=1,D87,NA())</f>
        <v>#N/A</v>
      </c>
      <c r="H87">
        <f t="shared" si="4"/>
        <v>64.946456228575983</v>
      </c>
      <c r="I87">
        <f t="shared" si="5"/>
        <v>-5.354377142401745E-2</v>
      </c>
    </row>
    <row r="88" spans="1:9" x14ac:dyDescent="0.25">
      <c r="A88" s="2">
        <v>18.39</v>
      </c>
      <c r="B88" s="2">
        <v>66</v>
      </c>
      <c r="C88" s="2">
        <v>3685</v>
      </c>
      <c r="D88">
        <f t="shared" si="3"/>
        <v>3.6850000000000001</v>
      </c>
      <c r="E88">
        <f>IF(MOD(COUNT($B$4:B88),$F$2)=1,B88,NA())</f>
        <v>66</v>
      </c>
      <c r="F88">
        <f>IF(MOD(COUNT($B$4:B88),$F$2)=1,D88,NA())</f>
        <v>3.6850000000000001</v>
      </c>
      <c r="H88">
        <f t="shared" si="4"/>
        <v>65.874400678396199</v>
      </c>
      <c r="I88">
        <f t="shared" si="5"/>
        <v>-0.12559932160380072</v>
      </c>
    </row>
    <row r="89" spans="1:9" x14ac:dyDescent="0.25">
      <c r="A89" s="2">
        <v>19.440000000000001</v>
      </c>
      <c r="B89" s="2">
        <v>67</v>
      </c>
      <c r="C89" s="2">
        <v>3591</v>
      </c>
      <c r="D89">
        <f t="shared" si="3"/>
        <v>3.5910000000000002</v>
      </c>
      <c r="E89" t="e">
        <f>IF(MOD(COUNT($B$4:B89),$F$2)=1,B89,NA())</f>
        <v>#N/A</v>
      </c>
      <c r="F89" t="e">
        <f>IF(MOD(COUNT($B$4:B89),$F$2)=1,D89,NA())</f>
        <v>#N/A</v>
      </c>
      <c r="H89">
        <f t="shared" si="4"/>
        <v>66.797251049730264</v>
      </c>
      <c r="I89">
        <f t="shared" si="5"/>
        <v>-0.20274895026973638</v>
      </c>
    </row>
    <row r="90" spans="1:9" x14ac:dyDescent="0.25">
      <c r="A90" s="2">
        <v>20</v>
      </c>
      <c r="B90" s="2">
        <v>68</v>
      </c>
      <c r="C90" s="2">
        <v>3500</v>
      </c>
      <c r="D90">
        <f t="shared" si="3"/>
        <v>3.5</v>
      </c>
      <c r="E90" t="e">
        <f>IF(MOD(COUNT($B$4:B90),$F$2)=1,B90,NA())</f>
        <v>#N/A</v>
      </c>
      <c r="F90" t="e">
        <f>IF(MOD(COUNT($B$4:B90),$F$2)=1,D90,NA())</f>
        <v>#N/A</v>
      </c>
      <c r="H90">
        <f t="shared" si="4"/>
        <v>67.7139562907509</v>
      </c>
      <c r="I90">
        <f t="shared" si="5"/>
        <v>-0.28604370924909972</v>
      </c>
    </row>
    <row r="91" spans="1:9" x14ac:dyDescent="0.25">
      <c r="A91" s="2">
        <v>20.56</v>
      </c>
      <c r="B91" s="2">
        <v>69</v>
      </c>
      <c r="C91" s="2">
        <v>3411</v>
      </c>
      <c r="D91">
        <f t="shared" si="3"/>
        <v>3.411</v>
      </c>
      <c r="E91" t="e">
        <f>IF(MOD(COUNT($B$4:B91),$F$2)=1,B91,NA())</f>
        <v>#N/A</v>
      </c>
      <c r="F91" t="e">
        <f>IF(MOD(COUNT($B$4:B91),$F$2)=1,D91,NA())</f>
        <v>#N/A</v>
      </c>
      <c r="H91">
        <f t="shared" si="4"/>
        <v>68.633865757138736</v>
      </c>
      <c r="I91">
        <f t="shared" si="5"/>
        <v>-0.36613424286126417</v>
      </c>
    </row>
    <row r="92" spans="1:9" x14ac:dyDescent="0.25">
      <c r="A92" s="2">
        <v>21.11</v>
      </c>
      <c r="B92" s="2">
        <v>70</v>
      </c>
      <c r="C92" s="2">
        <v>3325</v>
      </c>
      <c r="D92">
        <f t="shared" si="3"/>
        <v>3.3250000000000002</v>
      </c>
      <c r="E92">
        <f>IF(MOD(COUNT($B$4:B92),$F$2)=1,B92,NA())</f>
        <v>70</v>
      </c>
      <c r="F92">
        <f>IF(MOD(COUNT($B$4:B92),$F$2)=1,D92,NA())</f>
        <v>3.3250000000000002</v>
      </c>
      <c r="H92">
        <f t="shared" si="4"/>
        <v>69.545859661734852</v>
      </c>
      <c r="I92">
        <f t="shared" si="5"/>
        <v>-0.4541403382651481</v>
      </c>
    </row>
    <row r="93" spans="1:9" x14ac:dyDescent="0.25">
      <c r="A93" s="2">
        <v>21.67</v>
      </c>
      <c r="B93" s="2">
        <v>71</v>
      </c>
      <c r="C93" s="2">
        <v>3241</v>
      </c>
      <c r="D93">
        <f t="shared" si="3"/>
        <v>3.2410000000000001</v>
      </c>
      <c r="E93" t="e">
        <f>IF(MOD(COUNT($B$4:B93),$F$2)=1,B93,NA())</f>
        <v>#N/A</v>
      </c>
      <c r="F93" t="e">
        <f>IF(MOD(COUNT($B$4:B93),$F$2)=1,D93,NA())</f>
        <v>#N/A</v>
      </c>
      <c r="H93">
        <f t="shared" si="4"/>
        <v>70.459707874177965</v>
      </c>
      <c r="I93">
        <f t="shared" si="5"/>
        <v>-0.54029212582203456</v>
      </c>
    </row>
    <row r="94" spans="1:9" x14ac:dyDescent="0.25">
      <c r="A94" s="2">
        <v>22.22</v>
      </c>
      <c r="B94" s="2">
        <v>72</v>
      </c>
      <c r="C94" s="2">
        <v>3160</v>
      </c>
      <c r="D94">
        <f t="shared" si="3"/>
        <v>3.16</v>
      </c>
      <c r="E94" t="e">
        <f>IF(MOD(COUNT($B$4:B94),$F$2)=1,B94,NA())</f>
        <v>#N/A</v>
      </c>
      <c r="F94" t="e">
        <f>IF(MOD(COUNT($B$4:B94),$F$2)=1,D94,NA())</f>
        <v>#N/A</v>
      </c>
      <c r="H94">
        <f t="shared" si="4"/>
        <v>71.363632751341882</v>
      </c>
      <c r="I94">
        <f t="shared" si="5"/>
        <v>-0.636367248658118</v>
      </c>
    </row>
    <row r="95" spans="1:9" x14ac:dyDescent="0.25">
      <c r="A95" s="2">
        <v>22.78</v>
      </c>
      <c r="B95" s="2">
        <v>73</v>
      </c>
      <c r="C95" s="2">
        <v>3081</v>
      </c>
      <c r="D95">
        <f t="shared" si="3"/>
        <v>3.081</v>
      </c>
      <c r="E95" t="e">
        <f>IF(MOD(COUNT($B$4:B95),$F$2)=1,B95,NA())</f>
        <v>#N/A</v>
      </c>
      <c r="F95" t="e">
        <f>IF(MOD(COUNT($B$4:B95),$F$2)=1,D95,NA())</f>
        <v>#N/A</v>
      </c>
      <c r="H95">
        <f t="shared" si="4"/>
        <v>72.267840179352234</v>
      </c>
      <c r="I95">
        <f t="shared" si="5"/>
        <v>-0.73215982064776597</v>
      </c>
    </row>
    <row r="96" spans="1:9" x14ac:dyDescent="0.25">
      <c r="A96" s="2">
        <v>23.33</v>
      </c>
      <c r="B96" s="2">
        <v>74</v>
      </c>
      <c r="C96" s="2">
        <v>3004</v>
      </c>
      <c r="D96">
        <f t="shared" si="3"/>
        <v>3.004</v>
      </c>
      <c r="E96">
        <f>IF(MOD(COUNT($B$4:B96),$F$2)=1,B96,NA())</f>
        <v>74</v>
      </c>
      <c r="F96">
        <f>IF(MOD(COUNT($B$4:B96),$F$2)=1,D96,NA())</f>
        <v>3.004</v>
      </c>
      <c r="H96">
        <f t="shared" si="4"/>
        <v>73.171750383375183</v>
      </c>
      <c r="I96">
        <f t="shared" si="5"/>
        <v>-0.82824961662481655</v>
      </c>
    </row>
    <row r="97" spans="1:9" x14ac:dyDescent="0.25">
      <c r="A97" s="2">
        <v>23.89</v>
      </c>
      <c r="B97" s="2">
        <v>75</v>
      </c>
      <c r="C97" s="2">
        <v>2929</v>
      </c>
      <c r="D97">
        <f t="shared" si="3"/>
        <v>2.9289999999999998</v>
      </c>
      <c r="E97" t="e">
        <f>IF(MOD(COUNT($B$4:B97),$F$2)=1,B97,NA())</f>
        <v>#N/A</v>
      </c>
      <c r="F97" t="e">
        <f>IF(MOD(COUNT($B$4:B97),$F$2)=1,D97,NA())</f>
        <v>#N/A</v>
      </c>
      <c r="H97">
        <f t="shared" si="4"/>
        <v>74.074738456814174</v>
      </c>
      <c r="I97">
        <f t="shared" si="5"/>
        <v>-0.92526154318582599</v>
      </c>
    </row>
    <row r="98" spans="1:9" x14ac:dyDescent="0.25">
      <c r="A98" s="2">
        <v>24.44</v>
      </c>
      <c r="B98" s="2">
        <v>76</v>
      </c>
      <c r="C98" s="2">
        <v>2857</v>
      </c>
      <c r="D98">
        <f t="shared" si="3"/>
        <v>2.8570000000000002</v>
      </c>
      <c r="E98" t="e">
        <f>IF(MOD(COUNT($B$4:B98),$F$2)=1,B98,NA())</f>
        <v>#N/A</v>
      </c>
      <c r="F98" t="e">
        <f>IF(MOD(COUNT($B$4:B98),$F$2)=1,D98,NA())</f>
        <v>#N/A</v>
      </c>
      <c r="H98">
        <f t="shared" si="4"/>
        <v>74.963629335277034</v>
      </c>
      <c r="I98">
        <f t="shared" si="5"/>
        <v>-1.0363706647229662</v>
      </c>
    </row>
    <row r="99" spans="1:9" x14ac:dyDescent="0.25">
      <c r="A99" s="2">
        <v>25</v>
      </c>
      <c r="B99" s="2">
        <v>77</v>
      </c>
      <c r="C99" s="2">
        <v>2786</v>
      </c>
      <c r="D99">
        <f t="shared" si="3"/>
        <v>2.786</v>
      </c>
      <c r="E99" t="e">
        <f>IF(MOD(COUNT($B$4:B99),$F$2)=1,B99,NA())</f>
        <v>#N/A</v>
      </c>
      <c r="F99" t="e">
        <f>IF(MOD(COUNT($B$4:B99),$F$2)=1,D99,NA())</f>
        <v>#N/A</v>
      </c>
      <c r="H99">
        <f t="shared" si="4"/>
        <v>75.862388188527831</v>
      </c>
      <c r="I99">
        <f t="shared" si="5"/>
        <v>-1.1376118114721692</v>
      </c>
    </row>
    <row r="100" spans="1:9" x14ac:dyDescent="0.25">
      <c r="A100" s="2">
        <v>25.56</v>
      </c>
      <c r="B100" s="2">
        <v>78</v>
      </c>
      <c r="C100" s="2">
        <v>2717</v>
      </c>
      <c r="D100">
        <f t="shared" si="3"/>
        <v>2.7170000000000001</v>
      </c>
      <c r="E100">
        <f>IF(MOD(COUNT($B$4:B100),$F$2)=1,B100,NA())</f>
        <v>78</v>
      </c>
      <c r="F100">
        <f>IF(MOD(COUNT($B$4:B100),$F$2)=1,D100,NA())</f>
        <v>2.7170000000000001</v>
      </c>
      <c r="H100">
        <f t="shared" si="4"/>
        <v>76.758050506863668</v>
      </c>
      <c r="I100">
        <f t="shared" si="5"/>
        <v>-1.2419494931363317</v>
      </c>
    </row>
    <row r="101" spans="1:9" x14ac:dyDescent="0.25">
      <c r="A101" s="2">
        <v>26.11</v>
      </c>
      <c r="B101" s="2">
        <v>79</v>
      </c>
      <c r="C101" s="2">
        <v>2651</v>
      </c>
      <c r="D101">
        <f t="shared" si="3"/>
        <v>2.6509999999999998</v>
      </c>
      <c r="E101" t="e">
        <f>IF(MOD(COUNT($B$4:B101),$F$2)=1,B101,NA())</f>
        <v>#N/A</v>
      </c>
      <c r="F101" t="e">
        <f>IF(MOD(COUNT($B$4:B101),$F$2)=1,D101,NA())</f>
        <v>#N/A</v>
      </c>
      <c r="H101">
        <f t="shared" si="4"/>
        <v>77.636314904625181</v>
      </c>
      <c r="I101">
        <f t="shared" si="5"/>
        <v>-1.3636850953748194</v>
      </c>
    </row>
    <row r="102" spans="1:9" x14ac:dyDescent="0.25">
      <c r="A102" s="2">
        <v>26.67</v>
      </c>
      <c r="B102" s="2">
        <v>80</v>
      </c>
      <c r="C102" s="2">
        <v>2586</v>
      </c>
      <c r="D102">
        <f t="shared" si="3"/>
        <v>2.5859999999999999</v>
      </c>
      <c r="E102" t="e">
        <f>IF(MOD(COUNT($B$4:B102),$F$2)=1,B102,NA())</f>
        <v>#N/A</v>
      </c>
      <c r="F102" t="e">
        <f>IF(MOD(COUNT($B$4:B102),$F$2)=1,D102,NA())</f>
        <v>#N/A</v>
      </c>
      <c r="H102">
        <f t="shared" si="4"/>
        <v>78.522909438811695</v>
      </c>
      <c r="I102">
        <f t="shared" si="5"/>
        <v>-1.4770905611883052</v>
      </c>
    </row>
    <row r="103" spans="1:9" x14ac:dyDescent="0.25">
      <c r="A103" s="2">
        <v>27.22</v>
      </c>
      <c r="B103" s="2">
        <v>81</v>
      </c>
      <c r="C103" s="2">
        <v>2523</v>
      </c>
      <c r="D103">
        <f t="shared" si="3"/>
        <v>2.5230000000000001</v>
      </c>
      <c r="E103" t="e">
        <f>IF(MOD(COUNT($B$4:B103),$F$2)=1,B103,NA())</f>
        <v>#N/A</v>
      </c>
      <c r="F103" t="e">
        <f>IF(MOD(COUNT($B$4:B103),$F$2)=1,D103,NA())</f>
        <v>#N/A</v>
      </c>
      <c r="H103">
        <f t="shared" si="4"/>
        <v>79.403752677766875</v>
      </c>
      <c r="I103">
        <f t="shared" si="5"/>
        <v>-1.5962473222331255</v>
      </c>
    </row>
    <row r="104" spans="1:9" x14ac:dyDescent="0.25">
      <c r="A104" s="2">
        <v>27.78</v>
      </c>
      <c r="B104" s="2">
        <v>82</v>
      </c>
      <c r="C104" s="2">
        <v>2461</v>
      </c>
      <c r="D104">
        <f t="shared" si="3"/>
        <v>2.4609999999999999</v>
      </c>
      <c r="E104">
        <f>IF(MOD(COUNT($B$4:B104),$F$2)=1,B104,NA())</f>
        <v>82</v>
      </c>
      <c r="F104">
        <f>IF(MOD(COUNT($B$4:B104),$F$2)=1,D104,NA())</f>
        <v>2.4609999999999999</v>
      </c>
      <c r="H104">
        <f t="shared" si="4"/>
        <v>80.292356186695514</v>
      </c>
      <c r="I104">
        <f t="shared" si="5"/>
        <v>-1.707643813304486</v>
      </c>
    </row>
    <row r="105" spans="1:9" x14ac:dyDescent="0.25">
      <c r="A105" s="2">
        <v>28.33</v>
      </c>
      <c r="B105" s="2">
        <v>83</v>
      </c>
      <c r="C105" s="2">
        <v>2402</v>
      </c>
      <c r="D105">
        <f t="shared" si="3"/>
        <v>2.4020000000000001</v>
      </c>
      <c r="E105" t="e">
        <f>IF(MOD(COUNT($B$4:B105),$F$2)=1,B105,NA())</f>
        <v>#N/A</v>
      </c>
      <c r="F105" t="e">
        <f>IF(MOD(COUNT($B$4:B105),$F$2)=1,D105,NA())</f>
        <v>#N/A</v>
      </c>
      <c r="H105">
        <f t="shared" si="4"/>
        <v>81.159000749235759</v>
      </c>
      <c r="I105">
        <f t="shared" si="5"/>
        <v>-1.8409992507642414</v>
      </c>
    </row>
    <row r="106" spans="1:9" x14ac:dyDescent="0.25">
      <c r="A106" s="2">
        <v>28.89</v>
      </c>
      <c r="B106" s="2">
        <v>84</v>
      </c>
      <c r="C106" s="2">
        <v>2344</v>
      </c>
      <c r="D106">
        <f t="shared" si="3"/>
        <v>2.3439999999999999</v>
      </c>
      <c r="E106" t="e">
        <f>IF(MOD(COUNT($B$4:B106),$F$2)=1,B106,NA())</f>
        <v>#N/A</v>
      </c>
      <c r="F106" t="e">
        <f>IF(MOD(COUNT($B$4:B106),$F$2)=1,D106,NA())</f>
        <v>#N/A</v>
      </c>
      <c r="H106">
        <f t="shared" si="4"/>
        <v>82.031959747200972</v>
      </c>
      <c r="I106">
        <f t="shared" si="5"/>
        <v>-1.9680402527990282</v>
      </c>
    </row>
    <row r="107" spans="1:9" x14ac:dyDescent="0.25">
      <c r="A107" s="2">
        <v>29.44</v>
      </c>
      <c r="B107" s="2">
        <v>85</v>
      </c>
      <c r="C107" s="2">
        <v>2237</v>
      </c>
      <c r="D107">
        <f t="shared" si="3"/>
        <v>2.2370000000000001</v>
      </c>
      <c r="E107" t="e">
        <f>IF(MOD(COUNT($B$4:B107),$F$2)=1,B107,NA())</f>
        <v>#N/A</v>
      </c>
      <c r="F107" t="e">
        <f>IF(MOD(COUNT($B$4:B107),$F$2)=1,D107,NA())</f>
        <v>#N/A</v>
      </c>
      <c r="H107">
        <f t="shared" si="4"/>
        <v>83.700645076014311</v>
      </c>
      <c r="I107">
        <f t="shared" si="5"/>
        <v>-1.299354923985689</v>
      </c>
    </row>
    <row r="108" spans="1:9" x14ac:dyDescent="0.25">
      <c r="A108" s="2">
        <v>30</v>
      </c>
      <c r="B108" s="2">
        <v>86</v>
      </c>
      <c r="C108" s="2">
        <v>2232</v>
      </c>
      <c r="D108">
        <f t="shared" si="3"/>
        <v>2.2320000000000002</v>
      </c>
      <c r="E108">
        <f>IF(MOD(COUNT($B$4:B108),$F$2)=1,B108,NA())</f>
        <v>86</v>
      </c>
      <c r="F108">
        <f>IF(MOD(COUNT($B$4:B108),$F$2)=1,D108,NA())</f>
        <v>2.2320000000000002</v>
      </c>
      <c r="H108">
        <f t="shared" si="4"/>
        <v>83.780560718476025</v>
      </c>
      <c r="I108">
        <f t="shared" si="5"/>
        <v>-2.2194392815239752</v>
      </c>
    </row>
    <row r="109" spans="1:9" x14ac:dyDescent="0.25">
      <c r="A109" s="2">
        <v>30.56</v>
      </c>
      <c r="B109" s="2">
        <v>87</v>
      </c>
      <c r="C109" s="2">
        <v>2179</v>
      </c>
      <c r="D109">
        <f t="shared" si="3"/>
        <v>2.1789999999999998</v>
      </c>
      <c r="E109" t="e">
        <f>IF(MOD(COUNT($B$4:B109),$F$2)=1,B109,NA())</f>
        <v>#N/A</v>
      </c>
      <c r="F109" t="e">
        <f>IF(MOD(COUNT($B$4:B109),$F$2)=1,D109,NA())</f>
        <v>#N/A</v>
      </c>
      <c r="H109">
        <f t="shared" si="4"/>
        <v>84.638846024068229</v>
      </c>
      <c r="I109">
        <f t="shared" si="5"/>
        <v>-2.3611539759317708</v>
      </c>
    </row>
    <row r="110" spans="1:9" x14ac:dyDescent="0.25">
      <c r="A110" s="2">
        <v>31.11</v>
      </c>
      <c r="B110" s="2">
        <v>38</v>
      </c>
      <c r="C110" s="2">
        <v>2127</v>
      </c>
      <c r="D110">
        <f t="shared" si="3"/>
        <v>2.1269999999999998</v>
      </c>
      <c r="E110" t="e">
        <f>IF(MOD(COUNT($B$4:B110),$F$2)=1,B110,NA())</f>
        <v>#N/A</v>
      </c>
      <c r="F110" t="e">
        <f>IF(MOD(COUNT($B$4:B110),$F$2)=1,D110,NA())</f>
        <v>#N/A</v>
      </c>
      <c r="H110">
        <f t="shared" si="4"/>
        <v>85.501471729224761</v>
      </c>
      <c r="I110">
        <f t="shared" si="5"/>
        <v>47.501471729224761</v>
      </c>
    </row>
    <row r="111" spans="1:9" x14ac:dyDescent="0.25">
      <c r="A111" s="2">
        <v>31.67</v>
      </c>
      <c r="B111" s="2">
        <v>39</v>
      </c>
      <c r="C111" s="2">
        <v>2076</v>
      </c>
      <c r="D111">
        <f t="shared" si="3"/>
        <v>2.0760000000000001</v>
      </c>
      <c r="E111" t="e">
        <f>IF(MOD(COUNT($B$4:B111),$F$2)=1,B111,NA())</f>
        <v>#N/A</v>
      </c>
      <c r="F111" t="e">
        <f>IF(MOD(COUNT($B$4:B111),$F$2)=1,D111,NA())</f>
        <v>#N/A</v>
      </c>
      <c r="H111">
        <f t="shared" si="4"/>
        <v>86.368242119026831</v>
      </c>
      <c r="I111">
        <f t="shared" si="5"/>
        <v>47.368242119026831</v>
      </c>
    </row>
    <row r="112" spans="1:9" x14ac:dyDescent="0.25">
      <c r="A112" s="2">
        <v>32.22</v>
      </c>
      <c r="B112" s="2">
        <v>90</v>
      </c>
      <c r="C112" s="2">
        <v>2027</v>
      </c>
      <c r="D112">
        <f t="shared" si="3"/>
        <v>2.0270000000000001</v>
      </c>
      <c r="E112">
        <f>IF(MOD(COUNT($B$4:B112),$F$2)=1,B112,NA())</f>
        <v>90</v>
      </c>
      <c r="F112">
        <f>IF(MOD(COUNT($B$4:B112),$F$2)=1,D112,NA())</f>
        <v>2.0270000000000001</v>
      </c>
      <c r="H112">
        <f t="shared" si="4"/>
        <v>87.221317041661806</v>
      </c>
      <c r="I112">
        <f t="shared" si="5"/>
        <v>-2.7786829583381945</v>
      </c>
    </row>
    <row r="113" spans="1:9" x14ac:dyDescent="0.25">
      <c r="A113" s="2">
        <v>32.78</v>
      </c>
      <c r="B113" s="2">
        <v>91</v>
      </c>
      <c r="C113" s="2">
        <v>1979</v>
      </c>
      <c r="D113">
        <f t="shared" si="3"/>
        <v>1.9790000000000001</v>
      </c>
      <c r="E113" t="e">
        <f>IF(MOD(COUNT($B$4:B113),$F$2)=1,B113,NA())</f>
        <v>#N/A</v>
      </c>
      <c r="F113" t="e">
        <f>IF(MOD(COUNT($B$4:B113),$F$2)=1,D113,NA())</f>
        <v>#N/A</v>
      </c>
      <c r="H113">
        <f t="shared" si="4"/>
        <v>88.077217071998732</v>
      </c>
      <c r="I113">
        <f t="shared" si="5"/>
        <v>-2.9227829280012685</v>
      </c>
    </row>
    <row r="114" spans="1:9" x14ac:dyDescent="0.25">
      <c r="A114" s="2">
        <v>33.33</v>
      </c>
      <c r="B114" s="2">
        <v>92</v>
      </c>
      <c r="C114" s="2">
        <v>1933</v>
      </c>
      <c r="D114">
        <f t="shared" si="3"/>
        <v>1.9330000000000001</v>
      </c>
      <c r="E114" t="e">
        <f>IF(MOD(COUNT($B$4:B114),$F$2)=1,B114,NA())</f>
        <v>#N/A</v>
      </c>
      <c r="F114" t="e">
        <f>IF(MOD(COUNT($B$4:B114),$F$2)=1,D114,NA())</f>
        <v>#N/A</v>
      </c>
      <c r="H114">
        <f t="shared" si="4"/>
        <v>88.917162300364268</v>
      </c>
      <c r="I114">
        <f t="shared" si="5"/>
        <v>-3.0828376996357321</v>
      </c>
    </row>
    <row r="115" spans="1:9" x14ac:dyDescent="0.25">
      <c r="A115" s="2">
        <v>33.89</v>
      </c>
      <c r="B115" s="2">
        <v>93</v>
      </c>
      <c r="C115" s="2">
        <v>1887</v>
      </c>
      <c r="D115">
        <f t="shared" si="3"/>
        <v>1.887</v>
      </c>
      <c r="E115" t="e">
        <f>IF(MOD(COUNT($B$4:B115),$F$2)=1,B115,NA())</f>
        <v>#N/A</v>
      </c>
      <c r="F115" t="e">
        <f>IF(MOD(COUNT($B$4:B115),$F$2)=1,D115,NA())</f>
        <v>#N/A</v>
      </c>
      <c r="H115">
        <f t="shared" si="4"/>
        <v>89.777338508927869</v>
      </c>
      <c r="I115">
        <f t="shared" si="5"/>
        <v>-3.222661491072131</v>
      </c>
    </row>
    <row r="116" spans="1:9" x14ac:dyDescent="0.25">
      <c r="A116" s="2">
        <v>34.44</v>
      </c>
      <c r="B116" s="2">
        <v>94</v>
      </c>
      <c r="C116" s="2">
        <v>1843</v>
      </c>
      <c r="D116">
        <f t="shared" si="3"/>
        <v>1.843</v>
      </c>
      <c r="E116">
        <f>IF(MOD(COUNT($B$4:B116),$F$2)=1,B116,NA())</f>
        <v>94</v>
      </c>
      <c r="F116">
        <f>IF(MOD(COUNT($B$4:B116),$F$2)=1,D116,NA())</f>
        <v>1.843</v>
      </c>
      <c r="H116">
        <f t="shared" si="4"/>
        <v>90.619966641025258</v>
      </c>
      <c r="I116">
        <f t="shared" si="5"/>
        <v>-3.3800333589747424</v>
      </c>
    </row>
    <row r="117" spans="1:9" x14ac:dyDescent="0.25">
      <c r="A117" s="2">
        <v>35</v>
      </c>
      <c r="B117" s="2">
        <v>95</v>
      </c>
      <c r="C117" s="2">
        <v>1800</v>
      </c>
      <c r="D117">
        <f t="shared" si="3"/>
        <v>1.8</v>
      </c>
      <c r="E117" t="e">
        <f>IF(MOD(COUNT($B$4:B117),$F$2)=1,B117,NA())</f>
        <v>#N/A</v>
      </c>
      <c r="F117" t="e">
        <f>IF(MOD(COUNT($B$4:B117),$F$2)=1,D117,NA())</f>
        <v>#N/A</v>
      </c>
      <c r="H117">
        <f t="shared" si="4"/>
        <v>91.463109990509807</v>
      </c>
      <c r="I117">
        <f t="shared" si="5"/>
        <v>-3.5368900094901932</v>
      </c>
    </row>
    <row r="118" spans="1:9" x14ac:dyDescent="0.25">
      <c r="A118" s="2">
        <v>35.56</v>
      </c>
      <c r="B118" s="2">
        <v>96</v>
      </c>
      <c r="C118" s="2">
        <v>1758</v>
      </c>
      <c r="D118">
        <f t="shared" si="3"/>
        <v>1.758</v>
      </c>
      <c r="E118" t="e">
        <f>IF(MOD(COUNT($B$4:B118),$F$2)=1,B118,NA())</f>
        <v>#N/A</v>
      </c>
      <c r="F118" t="e">
        <f>IF(MOD(COUNT($B$4:B118),$F$2)=1,D118,NA())</f>
        <v>#N/A</v>
      </c>
      <c r="H118">
        <f t="shared" si="4"/>
        <v>92.306319477621713</v>
      </c>
      <c r="I118">
        <f t="shared" si="5"/>
        <v>-3.6936805223782869</v>
      </c>
    </row>
    <row r="119" spans="1:9" x14ac:dyDescent="0.25">
      <c r="A119" s="2">
        <v>36.11</v>
      </c>
      <c r="B119" s="2">
        <v>97</v>
      </c>
      <c r="C119" s="2">
        <v>1717</v>
      </c>
      <c r="D119">
        <f t="shared" si="3"/>
        <v>1.7170000000000001</v>
      </c>
      <c r="E119" t="e">
        <f>IF(MOD(COUNT($B$4:B119),$F$2)=1,B119,NA())</f>
        <v>#N/A</v>
      </c>
      <c r="F119" t="e">
        <f>IF(MOD(COUNT($B$4:B119),$F$2)=1,D119,NA())</f>
        <v>#N/A</v>
      </c>
      <c r="H119">
        <f t="shared" si="4"/>
        <v>93.149112954323385</v>
      </c>
      <c r="I119">
        <f t="shared" si="5"/>
        <v>-3.8508870456766147</v>
      </c>
    </row>
    <row r="120" spans="1:9" x14ac:dyDescent="0.25">
      <c r="A120" s="2">
        <v>36.67</v>
      </c>
      <c r="B120" s="2">
        <v>98</v>
      </c>
      <c r="C120" s="2">
        <v>1678</v>
      </c>
      <c r="D120">
        <f t="shared" si="3"/>
        <v>1.6779999999999999</v>
      </c>
      <c r="E120">
        <f>IF(MOD(COUNT($B$4:B120),$F$2)=1,B120,NA())</f>
        <v>98</v>
      </c>
      <c r="F120">
        <f>IF(MOD(COUNT($B$4:B120),$F$2)=1,D120,NA())</f>
        <v>1.6779999999999999</v>
      </c>
      <c r="H120">
        <f t="shared" si="4"/>
        <v>93.969683449692113</v>
      </c>
      <c r="I120">
        <f t="shared" si="5"/>
        <v>-4.0303165503078873</v>
      </c>
    </row>
    <row r="121" spans="1:9" x14ac:dyDescent="0.25">
      <c r="A121" s="2">
        <v>37.22</v>
      </c>
      <c r="B121" s="2">
        <v>99</v>
      </c>
      <c r="C121" s="2">
        <v>1639</v>
      </c>
      <c r="D121">
        <f t="shared" si="3"/>
        <v>1.639</v>
      </c>
      <c r="E121" t="e">
        <f>IF(MOD(COUNT($B$4:B121),$F$2)=1,B121,NA())</f>
        <v>#N/A</v>
      </c>
      <c r="F121" t="e">
        <f>IF(MOD(COUNT($B$4:B121),$F$2)=1,D121,NA())</f>
        <v>#N/A</v>
      </c>
      <c r="H121">
        <f t="shared" si="4"/>
        <v>94.809551602667881</v>
      </c>
      <c r="I121">
        <f t="shared" si="5"/>
        <v>-4.1904483973321192</v>
      </c>
    </row>
    <row r="122" spans="1:9" x14ac:dyDescent="0.25">
      <c r="A122" s="2">
        <v>37.78</v>
      </c>
      <c r="B122" s="2">
        <v>100</v>
      </c>
      <c r="C122" s="2">
        <v>1601</v>
      </c>
      <c r="D122">
        <f t="shared" si="3"/>
        <v>1.601</v>
      </c>
      <c r="E122" t="e">
        <f>IF(MOD(COUNT($B$4:B122),$F$2)=1,B122,NA())</f>
        <v>#N/A</v>
      </c>
      <c r="F122" t="e">
        <f>IF(MOD(COUNT($B$4:B122),$F$2)=1,D122,NA())</f>
        <v>#N/A</v>
      </c>
      <c r="H122">
        <f t="shared" si="4"/>
        <v>95.647332522207705</v>
      </c>
      <c r="I122">
        <f t="shared" si="5"/>
        <v>-4.3526674777922949</v>
      </c>
    </row>
    <row r="123" spans="1:9" x14ac:dyDescent="0.25">
      <c r="A123" s="2">
        <v>38.33</v>
      </c>
      <c r="B123" s="2">
        <v>101</v>
      </c>
      <c r="C123" s="2">
        <v>1565</v>
      </c>
      <c r="D123">
        <f t="shared" si="3"/>
        <v>1.5649999999999999</v>
      </c>
      <c r="E123" t="e">
        <f>IF(MOD(COUNT($B$4:B123),$F$2)=1,B123,NA())</f>
        <v>#N/A</v>
      </c>
      <c r="F123" t="e">
        <f>IF(MOD(COUNT($B$4:B123),$F$2)=1,D123,NA())</f>
        <v>#N/A</v>
      </c>
      <c r="H123">
        <f t="shared" si="4"/>
        <v>96.459568594438466</v>
      </c>
      <c r="I123">
        <f t="shared" si="5"/>
        <v>-4.5404314055615345</v>
      </c>
    </row>
    <row r="124" spans="1:9" x14ac:dyDescent="0.25">
      <c r="A124" s="2">
        <v>38.89</v>
      </c>
      <c r="B124" s="2">
        <v>102</v>
      </c>
      <c r="C124" s="2">
        <v>1529</v>
      </c>
      <c r="D124">
        <f t="shared" si="3"/>
        <v>1.5289999999999999</v>
      </c>
      <c r="E124">
        <f>IF(MOD(COUNT($B$4:B124),$F$2)=1,B124,NA())</f>
        <v>102</v>
      </c>
      <c r="F124">
        <f>IF(MOD(COUNT($B$4:B124),$F$2)=1,D124,NA())</f>
        <v>1.5289999999999999</v>
      </c>
      <c r="H124">
        <f t="shared" si="4"/>
        <v>97.290707774623868</v>
      </c>
      <c r="I124">
        <f t="shared" si="5"/>
        <v>-4.7092922253761316</v>
      </c>
    </row>
    <row r="125" spans="1:9" x14ac:dyDescent="0.25">
      <c r="A125" s="2">
        <v>39.44</v>
      </c>
      <c r="B125" s="2">
        <v>103</v>
      </c>
      <c r="C125" s="2">
        <v>1494</v>
      </c>
      <c r="D125">
        <f t="shared" si="3"/>
        <v>1.494</v>
      </c>
      <c r="E125" t="e">
        <f>IF(MOD(COUNT($B$4:B125),$F$2)=1,B125,NA())</f>
        <v>#N/A</v>
      </c>
      <c r="F125" t="e">
        <f>IF(MOD(COUNT($B$4:B125),$F$2)=1,D125,NA())</f>
        <v>#N/A</v>
      </c>
      <c r="H125">
        <f t="shared" si="4"/>
        <v>98.117737783063149</v>
      </c>
      <c r="I125">
        <f t="shared" si="5"/>
        <v>-4.8822622169368515</v>
      </c>
    </row>
    <row r="126" spans="1:9" x14ac:dyDescent="0.25">
      <c r="A126" s="2">
        <v>40</v>
      </c>
      <c r="B126" s="2">
        <v>104</v>
      </c>
      <c r="C126" s="2">
        <v>1460</v>
      </c>
      <c r="D126">
        <f t="shared" si="3"/>
        <v>1.46</v>
      </c>
      <c r="E126" t="e">
        <f>IF(MOD(COUNT($B$4:B126),$F$2)=1,B126,NA())</f>
        <v>#N/A</v>
      </c>
      <c r="F126" t="e">
        <f>IF(MOD(COUNT($B$4:B126),$F$2)=1,D126,NA())</f>
        <v>#N/A</v>
      </c>
      <c r="H126">
        <f t="shared" si="4"/>
        <v>98.93990388986245</v>
      </c>
      <c r="I126">
        <f t="shared" si="5"/>
        <v>-5.0600961101375503</v>
      </c>
    </row>
  </sheetData>
  <hyperlinks>
    <hyperlink ref="I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cp:lastPrinted>2017-04-25T19:13:21Z</cp:lastPrinted>
  <dcterms:created xsi:type="dcterms:W3CDTF">2017-04-25T18:19:56Z</dcterms:created>
  <dcterms:modified xsi:type="dcterms:W3CDTF">2017-04-26T08:43:58Z</dcterms:modified>
</cp:coreProperties>
</file>