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roper/Desktop/GitHub/nhp_behavior/"/>
    </mc:Choice>
  </mc:AlternateContent>
  <bookViews>
    <workbookView xWindow="58380" yWindow="3700" windowWidth="37120" windowHeight="24160" tabRatio="500" activeTab="1"/>
  </bookViews>
  <sheets>
    <sheet name="ACC" sheetId="1" r:id="rId1"/>
    <sheet name="RT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E24" i="1"/>
  <c r="D18" i="2"/>
  <c r="F23" i="2"/>
  <c r="C18" i="2"/>
  <c r="E23" i="2"/>
  <c r="T18" i="2"/>
  <c r="F31" i="2"/>
  <c r="S18" i="2"/>
  <c r="E31" i="2"/>
  <c r="T17" i="2"/>
  <c r="D31" i="2"/>
  <c r="S17" i="2"/>
  <c r="C31" i="2"/>
  <c r="R18" i="2"/>
  <c r="F30" i="2"/>
  <c r="Q18" i="2"/>
  <c r="E30" i="2"/>
  <c r="R17" i="2"/>
  <c r="D30" i="2"/>
  <c r="Q17" i="2"/>
  <c r="C30" i="2"/>
  <c r="P18" i="2"/>
  <c r="F29" i="2"/>
  <c r="O18" i="2"/>
  <c r="E29" i="2"/>
  <c r="P17" i="2"/>
  <c r="D29" i="2"/>
  <c r="O17" i="2"/>
  <c r="C29" i="2"/>
  <c r="N18" i="2"/>
  <c r="F28" i="2"/>
  <c r="M18" i="2"/>
  <c r="E28" i="2"/>
  <c r="N17" i="2"/>
  <c r="D28" i="2"/>
  <c r="M17" i="2"/>
  <c r="C28" i="2"/>
  <c r="L18" i="2"/>
  <c r="F27" i="2"/>
  <c r="K18" i="2"/>
  <c r="E27" i="2"/>
  <c r="L17" i="2"/>
  <c r="D27" i="2"/>
  <c r="K17" i="2"/>
  <c r="C27" i="2"/>
  <c r="J18" i="2"/>
  <c r="F26" i="2"/>
  <c r="I18" i="2"/>
  <c r="E26" i="2"/>
  <c r="J17" i="2"/>
  <c r="D26" i="2"/>
  <c r="I17" i="2"/>
  <c r="C26" i="2"/>
  <c r="H18" i="2"/>
  <c r="F25" i="2"/>
  <c r="G18" i="2"/>
  <c r="E25" i="2"/>
  <c r="H17" i="2"/>
  <c r="D25" i="2"/>
  <c r="G17" i="2"/>
  <c r="C25" i="2"/>
  <c r="F18" i="2"/>
  <c r="F24" i="2"/>
  <c r="E18" i="2"/>
  <c r="E24" i="2"/>
  <c r="F17" i="2"/>
  <c r="D24" i="2"/>
  <c r="E17" i="2"/>
  <c r="C24" i="2"/>
  <c r="D17" i="2"/>
  <c r="D23" i="2"/>
  <c r="C17" i="2"/>
  <c r="C23" i="2"/>
  <c r="T19" i="1"/>
  <c r="F32" i="1"/>
  <c r="S19" i="1"/>
  <c r="E32" i="1"/>
  <c r="T18" i="1"/>
  <c r="D32" i="1"/>
  <c r="S18" i="1"/>
  <c r="C32" i="1"/>
  <c r="R19" i="1"/>
  <c r="F31" i="1"/>
  <c r="Q19" i="1"/>
  <c r="E31" i="1"/>
  <c r="R18" i="1"/>
  <c r="D31" i="1"/>
  <c r="Q18" i="1"/>
  <c r="C31" i="1"/>
  <c r="P19" i="1"/>
  <c r="F30" i="1"/>
  <c r="O19" i="1"/>
  <c r="E30" i="1"/>
  <c r="P18" i="1"/>
  <c r="D30" i="1"/>
  <c r="O18" i="1"/>
  <c r="C30" i="1"/>
  <c r="N19" i="1"/>
  <c r="F29" i="1"/>
  <c r="M19" i="1"/>
  <c r="E29" i="1"/>
  <c r="N18" i="1"/>
  <c r="D29" i="1"/>
  <c r="M18" i="1"/>
  <c r="C29" i="1"/>
  <c r="L19" i="1"/>
  <c r="F28" i="1"/>
  <c r="K19" i="1"/>
  <c r="E28" i="1"/>
  <c r="L18" i="1"/>
  <c r="D28" i="1"/>
  <c r="K18" i="1"/>
  <c r="C28" i="1"/>
  <c r="J19" i="1"/>
  <c r="F27" i="1"/>
  <c r="I19" i="1"/>
  <c r="E27" i="1"/>
  <c r="J18" i="1"/>
  <c r="D27" i="1"/>
  <c r="I18" i="1"/>
  <c r="C27" i="1"/>
  <c r="H19" i="1"/>
  <c r="F26" i="1"/>
  <c r="G19" i="1"/>
  <c r="E26" i="1"/>
  <c r="H18" i="1"/>
  <c r="D26" i="1"/>
  <c r="G18" i="1"/>
  <c r="C26" i="1"/>
  <c r="F19" i="1"/>
  <c r="F25" i="1"/>
  <c r="E19" i="1"/>
  <c r="E25" i="1"/>
  <c r="F18" i="1"/>
  <c r="D25" i="1"/>
  <c r="E18" i="1"/>
  <c r="C25" i="1"/>
  <c r="D19" i="1"/>
  <c r="F24" i="1"/>
  <c r="D18" i="1"/>
  <c r="D24" i="1"/>
  <c r="C18" i="1"/>
  <c r="C24" i="1"/>
</calcChain>
</file>

<file path=xl/sharedStrings.xml><?xml version="1.0" encoding="utf-8"?>
<sst xmlns="http://schemas.openxmlformats.org/spreadsheetml/2006/main" count="108" uniqueCount="36">
  <si>
    <t>Anodal</t>
  </si>
  <si>
    <t>Sham</t>
  </si>
  <si>
    <t>bin 1</t>
  </si>
  <si>
    <t>bin 2</t>
  </si>
  <si>
    <t>bin 3</t>
  </si>
  <si>
    <t>bin 4</t>
  </si>
  <si>
    <t>bin 5</t>
  </si>
  <si>
    <t>bin 6</t>
  </si>
  <si>
    <t>bin 7</t>
  </si>
  <si>
    <t>bin 8</t>
  </si>
  <si>
    <t>bin 9</t>
  </si>
  <si>
    <t>Trials</t>
  </si>
  <si>
    <t>1-100</t>
  </si>
  <si>
    <t>101-200</t>
  </si>
  <si>
    <t>201-300</t>
  </si>
  <si>
    <t>301-400</t>
  </si>
  <si>
    <t>401-500</t>
  </si>
  <si>
    <t>501-600</t>
  </si>
  <si>
    <t>601-700</t>
  </si>
  <si>
    <t>701-800</t>
  </si>
  <si>
    <t>801-900</t>
  </si>
  <si>
    <t>Session 1</t>
  </si>
  <si>
    <t>Session 2</t>
  </si>
  <si>
    <t>Session 3</t>
  </si>
  <si>
    <t>Session 4</t>
  </si>
  <si>
    <t>Session 5</t>
  </si>
  <si>
    <t>Session 6</t>
  </si>
  <si>
    <t>Session 7</t>
  </si>
  <si>
    <t>Session 8</t>
  </si>
  <si>
    <t>Session 9</t>
  </si>
  <si>
    <t>Session 10</t>
  </si>
  <si>
    <t>Session 11</t>
  </si>
  <si>
    <t>Anodal SEM</t>
  </si>
  <si>
    <t>Sham SEM</t>
  </si>
  <si>
    <t>SEM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</si>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</sst>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theme="9" tint="0.79998168889431442"/>
      </bottom>
      <diagonal/>
    </border>
    <border>
      <left/>
      <right/>
      <top style="thin">
        <color auto="1"/>
      </top>
      <bottom style="thin">
        <color rgb="FFE2EFDA"/>
      </bottom>
      <diagonal/>
    </border>
    <border>
      <left/>
      <right style="thin">
        <color auto="1"/>
      </right>
      <top style="thin">
        <color auto="1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auto="1"/>
      </bottom>
      <diagonal/>
    </border>
    <border>
      <left/>
      <right style="thin">
        <color auto="1"/>
      </right>
      <top style="thin">
        <color theme="9" tint="0.7999816888943144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1" xfId="0" applyNumberFormat="1" applyFont="1" applyFill="1" applyBorder="1"/>
    <xf numFmtId="0" fontId="1" fillId="3" borderId="1" xfId="0" applyNumberFormat="1" applyFont="1" applyFill="1" applyBorder="1"/>
    <xf numFmtId="0" fontId="5" fillId="2" borderId="2" xfId="0" applyFont="1" applyFill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5" borderId="4" xfId="0" applyFont="1" applyFill="1" applyBorder="1"/>
    <xf numFmtId="0" fontId="4" fillId="4" borderId="4" xfId="0" applyFont="1" applyFill="1" applyBorder="1"/>
    <xf numFmtId="0" fontId="1" fillId="3" borderId="6" xfId="0" applyNumberFormat="1" applyFont="1" applyFill="1" applyBorder="1"/>
    <xf numFmtId="0" fontId="1" fillId="2" borderId="6" xfId="0" applyNumberFormat="1" applyFont="1" applyFill="1" applyBorder="1"/>
    <xf numFmtId="0" fontId="5" fillId="2" borderId="7" xfId="0" applyFont="1" applyFill="1" applyBorder="1"/>
    <xf numFmtId="0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0" borderId="0" xfId="0" applyFont="1" applyBorder="1"/>
    <xf numFmtId="0" fontId="1" fillId="0" borderId="11" xfId="0" applyFont="1" applyBorder="1"/>
    <xf numFmtId="0" fontId="1" fillId="3" borderId="12" xfId="0" applyNumberFormat="1" applyFont="1" applyFill="1" applyBorder="1"/>
    <xf numFmtId="0" fontId="1" fillId="0" borderId="3" xfId="0" applyFont="1" applyBorder="1"/>
    <xf numFmtId="0" fontId="1" fillId="3" borderId="13" xfId="0" applyNumberFormat="1" applyFont="1" applyFill="1" applyBorder="1"/>
    <xf numFmtId="0" fontId="1" fillId="0" borderId="5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16" xfId="0" applyFont="1" applyFill="1" applyBorder="1"/>
    <xf numFmtId="0" fontId="1" fillId="3" borderId="17" xfId="0" applyFont="1" applyFill="1" applyBorder="1"/>
    <xf numFmtId="0" fontId="1" fillId="2" borderId="10" xfId="0" applyFont="1" applyFill="1" applyBorder="1"/>
    <xf numFmtId="0" fontId="1" fillId="3" borderId="18" xfId="0" applyFont="1" applyFill="1" applyBorder="1"/>
    <xf numFmtId="0" fontId="1" fillId="2" borderId="11" xfId="0" applyFont="1" applyFill="1" applyBorder="1"/>
    <xf numFmtId="0" fontId="1" fillId="3" borderId="19" xfId="0" applyFont="1" applyFill="1" applyBorder="1"/>
    <xf numFmtId="0" fontId="1" fillId="0" borderId="16" xfId="0" applyFont="1" applyBorder="1"/>
    <xf numFmtId="0" fontId="1" fillId="0" borderId="20" xfId="0" applyFont="1" applyBorder="1"/>
    <xf numFmtId="0" fontId="1" fillId="0" borderId="17" xfId="0" applyFont="1" applyBorder="1"/>
    <xf numFmtId="0" fontId="1" fillId="0" borderId="19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9997655908708"/>
          <c:y val="0.164166666666667"/>
          <c:w val="0.888408894760956"/>
          <c:h val="0.658723356236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ACC!$C$23</c:f>
              <c:strCache>
                <c:ptCount val="1"/>
                <c:pt idx="0">
                  <c:v>Anodal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ACC!$E$24:$E$32</c:f>
                <c:numCache>
                  <c:formatCode>General</c:formatCode>
                  <c:ptCount val="9"/>
                  <c:pt idx="0">
                    <c:v>0.0055422804247612</c:v>
                  </c:pt>
                  <c:pt idx="1">
                    <c:v>0.00224538562797109</c:v>
                  </c:pt>
                  <c:pt idx="2">
                    <c:v>0.00303195657966073</c:v>
                  </c:pt>
                  <c:pt idx="3">
                    <c:v>0.00459127632320548</c:v>
                  </c:pt>
                  <c:pt idx="4">
                    <c:v>0.0022619918863261</c:v>
                  </c:pt>
                  <c:pt idx="5">
                    <c:v>0.00236197249385311</c:v>
                  </c:pt>
                  <c:pt idx="6">
                    <c:v>0.00283213855988248</c:v>
                  </c:pt>
                  <c:pt idx="7">
                    <c:v>0.00252904741687001</c:v>
                  </c:pt>
                  <c:pt idx="8">
                    <c:v>0.00209077426183532</c:v>
                  </c:pt>
                </c:numCache>
              </c:numRef>
            </c:plus>
            <c:minus>
              <c:numRef>
                <c:f>ACC!$E$24:$E$32</c:f>
                <c:numCache>
                  <c:formatCode>General</c:formatCode>
                  <c:ptCount val="9"/>
                  <c:pt idx="0">
                    <c:v>0.0055422804247612</c:v>
                  </c:pt>
                  <c:pt idx="1">
                    <c:v>0.00224538562797109</c:v>
                  </c:pt>
                  <c:pt idx="2">
                    <c:v>0.00303195657966073</c:v>
                  </c:pt>
                  <c:pt idx="3">
                    <c:v>0.00459127632320548</c:v>
                  </c:pt>
                  <c:pt idx="4">
                    <c:v>0.0022619918863261</c:v>
                  </c:pt>
                  <c:pt idx="5">
                    <c:v>0.00236197249385311</c:v>
                  </c:pt>
                  <c:pt idx="6">
                    <c:v>0.00283213855988248</c:v>
                  </c:pt>
                  <c:pt idx="7">
                    <c:v>0.00252904741687001</c:v>
                  </c:pt>
                  <c:pt idx="8">
                    <c:v>0.00209077426183532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ACC!$B$24:$B$32</c:f>
              <c:strCache>
                <c:ptCount val="9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  <c:pt idx="6">
                  <c:v>bin 7</c:v>
                </c:pt>
                <c:pt idx="7">
                  <c:v>bin 8</c:v>
                </c:pt>
                <c:pt idx="8">
                  <c:v>bin 9</c:v>
                </c:pt>
              </c:strCache>
            </c:strRef>
          </c:cat>
          <c:val>
            <c:numRef>
              <c:f>ACC!$C$24:$C$32</c:f>
              <c:numCache>
                <c:formatCode>General</c:formatCode>
                <c:ptCount val="9"/>
                <c:pt idx="0">
                  <c:v>0.94383782509043</c:v>
                </c:pt>
                <c:pt idx="1">
                  <c:v>0.971664412891593</c:v>
                </c:pt>
                <c:pt idx="2">
                  <c:v>0.986440677966102</c:v>
                </c:pt>
                <c:pt idx="3">
                  <c:v>0.971343390804598</c:v>
                </c:pt>
                <c:pt idx="4">
                  <c:v>0.97956043956044</c:v>
                </c:pt>
                <c:pt idx="5">
                  <c:v>0.986274007682458</c:v>
                </c:pt>
                <c:pt idx="6">
                  <c:v>0.976912141985953</c:v>
                </c:pt>
                <c:pt idx="7">
                  <c:v>0.981534090909091</c:v>
                </c:pt>
                <c:pt idx="8">
                  <c:v>0.987061403508772</c:v>
                </c:pt>
              </c:numCache>
            </c:numRef>
          </c:val>
        </c:ser>
        <c:ser>
          <c:idx val="1"/>
          <c:order val="1"/>
          <c:tx>
            <c:strRef>
              <c:f>ACC!$D$23</c:f>
              <c:strCache>
                <c:ptCount val="1"/>
                <c:pt idx="0">
                  <c:v>Sham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ACC!$F$24:$F$32</c:f>
                <c:numCache>
                  <c:formatCode>General</c:formatCode>
                  <c:ptCount val="9"/>
                  <c:pt idx="0">
                    <c:v>0.00372664379359395</c:v>
                  </c:pt>
                  <c:pt idx="1">
                    <c:v>0.00251593922974633</c:v>
                  </c:pt>
                  <c:pt idx="2">
                    <c:v>0.00368497643034953</c:v>
                  </c:pt>
                  <c:pt idx="3">
                    <c:v>0.00305121811127432</c:v>
                  </c:pt>
                  <c:pt idx="4">
                    <c:v>0.00699081129992947</c:v>
                  </c:pt>
                  <c:pt idx="5">
                    <c:v>0.00287052778983834</c:v>
                  </c:pt>
                  <c:pt idx="6">
                    <c:v>0.00525865109761836</c:v>
                  </c:pt>
                  <c:pt idx="7">
                    <c:v>0.00422693720023423</c:v>
                  </c:pt>
                  <c:pt idx="8">
                    <c:v>0.00236534443084499</c:v>
                  </c:pt>
                </c:numCache>
              </c:numRef>
            </c:plus>
            <c:minus>
              <c:numRef>
                <c:f>ACC!$F$24:$F$32</c:f>
                <c:numCache>
                  <c:formatCode>General</c:formatCode>
                  <c:ptCount val="9"/>
                  <c:pt idx="0">
                    <c:v>0.00372664379359395</c:v>
                  </c:pt>
                  <c:pt idx="1">
                    <c:v>0.00251593922974633</c:v>
                  </c:pt>
                  <c:pt idx="2">
                    <c:v>0.00368497643034953</c:v>
                  </c:pt>
                  <c:pt idx="3">
                    <c:v>0.00305121811127432</c:v>
                  </c:pt>
                  <c:pt idx="4">
                    <c:v>0.00699081129992947</c:v>
                  </c:pt>
                  <c:pt idx="5">
                    <c:v>0.00287052778983834</c:v>
                  </c:pt>
                  <c:pt idx="6">
                    <c:v>0.00525865109761836</c:v>
                  </c:pt>
                  <c:pt idx="7">
                    <c:v>0.00422693720023423</c:v>
                  </c:pt>
                  <c:pt idx="8">
                    <c:v>0.00236534443084499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ACC!$B$24:$B$32</c:f>
              <c:strCache>
                <c:ptCount val="9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  <c:pt idx="6">
                  <c:v>bin 7</c:v>
                </c:pt>
                <c:pt idx="7">
                  <c:v>bin 8</c:v>
                </c:pt>
                <c:pt idx="8">
                  <c:v>bin 9</c:v>
                </c:pt>
              </c:strCache>
            </c:strRef>
          </c:cat>
          <c:val>
            <c:numRef>
              <c:f>ACC!$D$24:$D$32</c:f>
              <c:numCache>
                <c:formatCode>General</c:formatCode>
                <c:ptCount val="9"/>
                <c:pt idx="0">
                  <c:v>0.891867465230489</c:v>
                </c:pt>
                <c:pt idx="1">
                  <c:v>0.935222325312283</c:v>
                </c:pt>
                <c:pt idx="2">
                  <c:v>0.920347627545114</c:v>
                </c:pt>
                <c:pt idx="3">
                  <c:v>0.93882552680855</c:v>
                </c:pt>
                <c:pt idx="4">
                  <c:v>0.907280295569571</c:v>
                </c:pt>
                <c:pt idx="5">
                  <c:v>0.944400850405034</c:v>
                </c:pt>
                <c:pt idx="6">
                  <c:v>0.925269318270359</c:v>
                </c:pt>
                <c:pt idx="7">
                  <c:v>0.922378709594619</c:v>
                </c:pt>
                <c:pt idx="8">
                  <c:v>0.950024299176144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224720"/>
        <c:axId val="1422320320"/>
      </c:barChart>
      <c:catAx>
        <c:axId val="142222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100-trial</a:t>
                </a:r>
                <a:r>
                  <a:rPr lang="en-US" baseline="0"/>
                  <a:t> bins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422320320"/>
        <c:crosses val="autoZero"/>
        <c:auto val="1"/>
        <c:lblAlgn val="ctr"/>
        <c:lblOffset val="100"/>
        <c:noMultiLvlLbl val="0"/>
      </c:catAx>
      <c:valAx>
        <c:axId val="1422320320"/>
        <c:scaling>
          <c:orientation val="minMax"/>
          <c:max val="1.0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903611861950092"/>
              <c:y val="0.286731612383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422224720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807654640185"/>
          <c:y val="0.0777592609162491"/>
          <c:w val="0.207846104125044"/>
          <c:h val="0.151722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Mean Saccadic 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9997655908708"/>
          <c:y val="0.164166666666667"/>
          <c:w val="0.888408894760956"/>
          <c:h val="0.658723356236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RT!$C$22</c:f>
              <c:strCache>
                <c:ptCount val="1"/>
                <c:pt idx="0">
                  <c:v>Anodal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RT!$E$23:$E$31</c:f>
                <c:numCache>
                  <c:formatCode>General</c:formatCode>
                  <c:ptCount val="9"/>
                  <c:pt idx="0">
                    <c:v>1.700708982883442</c:v>
                  </c:pt>
                  <c:pt idx="1">
                    <c:v>0.873938214598638</c:v>
                  </c:pt>
                  <c:pt idx="2">
                    <c:v>0.796080428537832</c:v>
                  </c:pt>
                  <c:pt idx="3">
                    <c:v>1.645236573861381</c:v>
                  </c:pt>
                  <c:pt idx="4">
                    <c:v>1.329334556373211</c:v>
                  </c:pt>
                  <c:pt idx="5">
                    <c:v>1.404532220436799</c:v>
                  </c:pt>
                  <c:pt idx="6">
                    <c:v>0.756093145679605</c:v>
                  </c:pt>
                  <c:pt idx="7">
                    <c:v>1.061912564995339</c:v>
                  </c:pt>
                  <c:pt idx="8">
                    <c:v>1.195699229530387</c:v>
                  </c:pt>
                </c:numCache>
              </c:numRef>
            </c:plus>
            <c:minus>
              <c:numRef>
                <c:f>RT!$E$23:$E$31</c:f>
                <c:numCache>
                  <c:formatCode>General</c:formatCode>
                  <c:ptCount val="9"/>
                  <c:pt idx="0">
                    <c:v>1.700708982883442</c:v>
                  </c:pt>
                  <c:pt idx="1">
                    <c:v>0.873938214598638</c:v>
                  </c:pt>
                  <c:pt idx="2">
                    <c:v>0.796080428537832</c:v>
                  </c:pt>
                  <c:pt idx="3">
                    <c:v>1.645236573861381</c:v>
                  </c:pt>
                  <c:pt idx="4">
                    <c:v>1.329334556373211</c:v>
                  </c:pt>
                  <c:pt idx="5">
                    <c:v>1.404532220436799</c:v>
                  </c:pt>
                  <c:pt idx="6">
                    <c:v>0.756093145679605</c:v>
                  </c:pt>
                  <c:pt idx="7">
                    <c:v>1.061912564995339</c:v>
                  </c:pt>
                  <c:pt idx="8">
                    <c:v>1.195699229530387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RT!$B$23:$B$31</c:f>
              <c:strCache>
                <c:ptCount val="9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  <c:pt idx="6">
                  <c:v>bin 7</c:v>
                </c:pt>
                <c:pt idx="7">
                  <c:v>bin 8</c:v>
                </c:pt>
                <c:pt idx="8">
                  <c:v>bin 9</c:v>
                </c:pt>
              </c:strCache>
            </c:strRef>
          </c:cat>
          <c:val>
            <c:numRef>
              <c:f>RT!$C$23:$C$31</c:f>
              <c:numCache>
                <c:formatCode>General</c:formatCode>
                <c:ptCount val="9"/>
                <c:pt idx="0">
                  <c:v>196.4978156059631</c:v>
                </c:pt>
                <c:pt idx="1">
                  <c:v>186.7883930751356</c:v>
                </c:pt>
                <c:pt idx="2">
                  <c:v>190.323055678301</c:v>
                </c:pt>
                <c:pt idx="3">
                  <c:v>198.9144898546222</c:v>
                </c:pt>
                <c:pt idx="4">
                  <c:v>197.5694593610453</c:v>
                </c:pt>
                <c:pt idx="5">
                  <c:v>202.17771886</c:v>
                </c:pt>
                <c:pt idx="6">
                  <c:v>201.1048113729328</c:v>
                </c:pt>
                <c:pt idx="7">
                  <c:v>205.0531160618376</c:v>
                </c:pt>
                <c:pt idx="8">
                  <c:v>207.5040388517374</c:v>
                </c:pt>
              </c:numCache>
            </c:numRef>
          </c:val>
        </c:ser>
        <c:ser>
          <c:idx val="1"/>
          <c:order val="1"/>
          <c:tx>
            <c:strRef>
              <c:f>RT!$D$22</c:f>
              <c:strCache>
                <c:ptCount val="1"/>
                <c:pt idx="0">
                  <c:v>Sham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RT!$F$23:$F$31</c:f>
                <c:numCache>
                  <c:formatCode>General</c:formatCode>
                  <c:ptCount val="9"/>
                  <c:pt idx="0">
                    <c:v>0.416894557835654</c:v>
                  </c:pt>
                  <c:pt idx="1">
                    <c:v>0.462153221344422</c:v>
                  </c:pt>
                  <c:pt idx="2">
                    <c:v>0.78817967627945</c:v>
                  </c:pt>
                  <c:pt idx="3">
                    <c:v>0.67545082858229</c:v>
                  </c:pt>
                  <c:pt idx="4">
                    <c:v>0.872059320147475</c:v>
                  </c:pt>
                  <c:pt idx="5">
                    <c:v>0.402294449813934</c:v>
                  </c:pt>
                  <c:pt idx="6">
                    <c:v>0.310295611950311</c:v>
                  </c:pt>
                  <c:pt idx="7">
                    <c:v>0.491975014119313</c:v>
                  </c:pt>
                  <c:pt idx="8">
                    <c:v>0.751375076801432</c:v>
                  </c:pt>
                </c:numCache>
              </c:numRef>
            </c:plus>
            <c:minus>
              <c:numRef>
                <c:f>RT!$F$23:$F$31</c:f>
                <c:numCache>
                  <c:formatCode>General</c:formatCode>
                  <c:ptCount val="9"/>
                  <c:pt idx="0">
                    <c:v>0.416894557835654</c:v>
                  </c:pt>
                  <c:pt idx="1">
                    <c:v>0.462153221344422</c:v>
                  </c:pt>
                  <c:pt idx="2">
                    <c:v>0.78817967627945</c:v>
                  </c:pt>
                  <c:pt idx="3">
                    <c:v>0.67545082858229</c:v>
                  </c:pt>
                  <c:pt idx="4">
                    <c:v>0.872059320147475</c:v>
                  </c:pt>
                  <c:pt idx="5">
                    <c:v>0.402294449813934</c:v>
                  </c:pt>
                  <c:pt idx="6">
                    <c:v>0.310295611950311</c:v>
                  </c:pt>
                  <c:pt idx="7">
                    <c:v>0.491975014119313</c:v>
                  </c:pt>
                  <c:pt idx="8">
                    <c:v>0.751375076801432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RT!$B$23:$B$31</c:f>
              <c:strCache>
                <c:ptCount val="9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  <c:pt idx="6">
                  <c:v>bin 7</c:v>
                </c:pt>
                <c:pt idx="7">
                  <c:v>bin 8</c:v>
                </c:pt>
                <c:pt idx="8">
                  <c:v>bin 9</c:v>
                </c:pt>
              </c:strCache>
            </c:strRef>
          </c:cat>
          <c:val>
            <c:numRef>
              <c:f>RT!$D$23:$D$31</c:f>
              <c:numCache>
                <c:formatCode>General</c:formatCode>
                <c:ptCount val="9"/>
                <c:pt idx="0">
                  <c:v>207.7815159221635</c:v>
                </c:pt>
                <c:pt idx="1">
                  <c:v>208.3441499415356</c:v>
                </c:pt>
                <c:pt idx="2">
                  <c:v>212.3936864470993</c:v>
                </c:pt>
                <c:pt idx="3">
                  <c:v>208.47513166526</c:v>
                </c:pt>
                <c:pt idx="4">
                  <c:v>208.5106209100655</c:v>
                </c:pt>
                <c:pt idx="5">
                  <c:v>206.1732598058783</c:v>
                </c:pt>
                <c:pt idx="6">
                  <c:v>203.8926346802332</c:v>
                </c:pt>
                <c:pt idx="7">
                  <c:v>206.925169862869</c:v>
                </c:pt>
                <c:pt idx="8">
                  <c:v>208.7228174692254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129744"/>
        <c:axId val="1413293840"/>
      </c:barChart>
      <c:catAx>
        <c:axId val="142112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100-trial</a:t>
                </a:r>
                <a:r>
                  <a:rPr lang="en-US" baseline="0"/>
                  <a:t> bins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413293840"/>
        <c:crosses val="autoZero"/>
        <c:auto val="1"/>
        <c:lblAlgn val="ctr"/>
        <c:lblOffset val="100"/>
        <c:noMultiLvlLbl val="0"/>
      </c:catAx>
      <c:valAx>
        <c:axId val="1413293840"/>
        <c:scaling>
          <c:orientation val="minMax"/>
          <c:min val="18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RT,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4211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807654640185"/>
          <c:y val="0.0919638063707945"/>
          <c:w val="0.207846104125044"/>
          <c:h val="0.15172298775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22</xdr:row>
      <xdr:rowOff>63500</xdr:rowOff>
    </xdr:from>
    <xdr:to>
      <xdr:col>19</xdr:col>
      <xdr:colOff>381000</xdr:colOff>
      <xdr:row>44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19</xdr:row>
      <xdr:rowOff>190500</xdr:rowOff>
    </xdr:from>
    <xdr:to>
      <xdr:col>19</xdr:col>
      <xdr:colOff>622300</xdr:colOff>
      <xdr:row>41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HP_TDCS_Behavior_Compi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Sessions"/>
      <sheetName val="ACC"/>
      <sheetName val="RT"/>
    </sheetNames>
    <sheetDataSet>
      <sheetData sheetId="0"/>
      <sheetData sheetId="1"/>
      <sheetData sheetId="2">
        <row r="59">
          <cell r="I59" t="str">
            <v>Anodal</v>
          </cell>
          <cell r="J59" t="str">
            <v>Sham</v>
          </cell>
        </row>
        <row r="60">
          <cell r="H60" t="str">
            <v>bin 1</v>
          </cell>
          <cell r="I60">
            <v>0.94383782509043002</v>
          </cell>
          <cell r="J60">
            <v>0.89186746523048877</v>
          </cell>
          <cell r="K60">
            <v>5.5422804247612029E-3</v>
          </cell>
          <cell r="L60">
            <v>3.7266437935939462E-3</v>
          </cell>
        </row>
        <row r="61">
          <cell r="H61" t="str">
            <v>bin 2</v>
          </cell>
          <cell r="I61">
            <v>0.97166441289159344</v>
          </cell>
          <cell r="J61">
            <v>0.93522232531228267</v>
          </cell>
          <cell r="K61">
            <v>2.2453856279710939E-3</v>
          </cell>
          <cell r="L61">
            <v>2.515939229746334E-3</v>
          </cell>
        </row>
        <row r="62">
          <cell r="H62" t="str">
            <v>bin 3</v>
          </cell>
          <cell r="I62">
            <v>0.98644067796610169</v>
          </cell>
          <cell r="J62">
            <v>0.92034762754511368</v>
          </cell>
          <cell r="K62">
            <v>3.0319565796607336E-3</v>
          </cell>
          <cell r="L62">
            <v>3.6849764303495294E-3</v>
          </cell>
        </row>
        <row r="63">
          <cell r="H63" t="str">
            <v>bin 4</v>
          </cell>
          <cell r="I63">
            <v>0.97134339080459786</v>
          </cell>
          <cell r="J63">
            <v>0.93882552680855025</v>
          </cell>
          <cell r="K63">
            <v>4.591276323205478E-3</v>
          </cell>
          <cell r="L63">
            <v>3.0512181112743162E-3</v>
          </cell>
        </row>
        <row r="64">
          <cell r="H64" t="str">
            <v>bin 5</v>
          </cell>
          <cell r="I64">
            <v>0.97956043956043959</v>
          </cell>
          <cell r="J64">
            <v>0.90728029556957068</v>
          </cell>
          <cell r="K64">
            <v>2.2619918863260981E-3</v>
          </cell>
          <cell r="L64">
            <v>6.9908112999294706E-3</v>
          </cell>
        </row>
        <row r="65">
          <cell r="H65" t="str">
            <v>bin 6</v>
          </cell>
          <cell r="I65">
            <v>0.98627400768245832</v>
          </cell>
          <cell r="J65">
            <v>0.94440085040503374</v>
          </cell>
          <cell r="K65">
            <v>2.361972493853115E-3</v>
          </cell>
          <cell r="L65">
            <v>2.870527789838337E-3</v>
          </cell>
        </row>
        <row r="66">
          <cell r="H66" t="str">
            <v>bin 7</v>
          </cell>
          <cell r="I66">
            <v>0.97691214198595289</v>
          </cell>
          <cell r="J66">
            <v>0.92526931827035885</v>
          </cell>
          <cell r="K66">
            <v>2.8321385598824777E-3</v>
          </cell>
          <cell r="L66">
            <v>5.25865109761836E-3</v>
          </cell>
        </row>
        <row r="67">
          <cell r="H67" t="str">
            <v>bin 8</v>
          </cell>
          <cell r="I67">
            <v>0.98153409090909105</v>
          </cell>
          <cell r="J67">
            <v>0.92237870959461865</v>
          </cell>
          <cell r="K67">
            <v>2.5290474168700072E-3</v>
          </cell>
          <cell r="L67">
            <v>4.2269372002342303E-3</v>
          </cell>
        </row>
        <row r="68">
          <cell r="H68" t="str">
            <v>bin 9</v>
          </cell>
          <cell r="I68">
            <v>0.98706140350877192</v>
          </cell>
          <cell r="J68">
            <v>0.95002429917614439</v>
          </cell>
          <cell r="K68">
            <v>2.0907742618353166E-3</v>
          </cell>
          <cell r="L68">
            <v>2.3653444308449896E-3</v>
          </cell>
        </row>
      </sheetData>
      <sheetData sheetId="3">
        <row r="37">
          <cell r="F37" t="str">
            <v>Anodal</v>
          </cell>
          <cell r="G37" t="str">
            <v>Sham</v>
          </cell>
        </row>
        <row r="38">
          <cell r="E38" t="str">
            <v>bin 1</v>
          </cell>
          <cell r="F38">
            <v>196.49781560596313</v>
          </cell>
          <cell r="G38">
            <v>207.78151592216346</v>
          </cell>
          <cell r="H38">
            <v>1.7007089828834423</v>
          </cell>
          <cell r="I38">
            <v>0.41689455783565404</v>
          </cell>
        </row>
        <row r="39">
          <cell r="E39" t="str">
            <v>bin 2</v>
          </cell>
          <cell r="F39">
            <v>186.78839307513559</v>
          </cell>
          <cell r="G39">
            <v>208.34414994153565</v>
          </cell>
          <cell r="H39">
            <v>0.87393821459863807</v>
          </cell>
          <cell r="I39">
            <v>0.46215322134442238</v>
          </cell>
        </row>
        <row r="40">
          <cell r="E40" t="str">
            <v>bin 3</v>
          </cell>
          <cell r="F40">
            <v>190.32305567830096</v>
          </cell>
          <cell r="G40">
            <v>212.3936864470993</v>
          </cell>
          <cell r="H40">
            <v>0.79608042853783256</v>
          </cell>
          <cell r="I40">
            <v>0.78817967627945007</v>
          </cell>
        </row>
        <row r="41">
          <cell r="E41" t="str">
            <v>bin 4</v>
          </cell>
          <cell r="F41">
            <v>198.91448985462216</v>
          </cell>
          <cell r="G41">
            <v>208.47513166525997</v>
          </cell>
          <cell r="H41">
            <v>1.6452365738613808</v>
          </cell>
          <cell r="I41">
            <v>0.67545082858229022</v>
          </cell>
        </row>
        <row r="42">
          <cell r="E42" t="str">
            <v>bin 5</v>
          </cell>
          <cell r="F42">
            <v>197.56945936104535</v>
          </cell>
          <cell r="G42">
            <v>208.51062091006554</v>
          </cell>
          <cell r="H42">
            <v>1.3293345563732106</v>
          </cell>
          <cell r="I42">
            <v>0.87205932014747456</v>
          </cell>
        </row>
        <row r="43">
          <cell r="E43" t="str">
            <v>bin 6</v>
          </cell>
          <cell r="F43">
            <v>202.17771886</v>
          </cell>
          <cell r="G43">
            <v>206.17325980587827</v>
          </cell>
          <cell r="H43">
            <v>1.4045322204367994</v>
          </cell>
          <cell r="I43">
            <v>0.40229444981393436</v>
          </cell>
        </row>
        <row r="44">
          <cell r="E44" t="str">
            <v>bin 7</v>
          </cell>
          <cell r="F44">
            <v>201.10481137293283</v>
          </cell>
          <cell r="G44">
            <v>203.89263468023319</v>
          </cell>
          <cell r="H44">
            <v>0.75609314567960495</v>
          </cell>
          <cell r="I44">
            <v>0.31029561195031102</v>
          </cell>
        </row>
        <row r="45">
          <cell r="E45" t="str">
            <v>bin 8</v>
          </cell>
          <cell r="F45">
            <v>205.05311606183756</v>
          </cell>
          <cell r="G45">
            <v>206.92516986286898</v>
          </cell>
          <cell r="H45">
            <v>1.0619125649953389</v>
          </cell>
          <cell r="I45">
            <v>0.49197501411931294</v>
          </cell>
        </row>
        <row r="46">
          <cell r="E46" t="str">
            <v>bin 9</v>
          </cell>
          <cell r="F46">
            <v>207.50403885173742</v>
          </cell>
          <cell r="G46">
            <v>208.72281746922545</v>
          </cell>
          <cell r="H46">
            <v>1.1956992295303868</v>
          </cell>
          <cell r="I46">
            <v>0.75137507680143212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2"/>
  <sheetViews>
    <sheetView workbookViewId="0">
      <selection activeCell="U30" sqref="U30"/>
    </sheetView>
  </sheetViews>
  <sheetFormatPr baseColWidth="10" defaultRowHeight="16" x14ac:dyDescent="0.2"/>
  <cols>
    <col min="1" max="16384" width="10.83203125" style="1"/>
  </cols>
  <sheetData>
    <row r="3" spans="2:20" ht="20" x14ac:dyDescent="0.2">
      <c r="C3" s="5" t="s">
        <v>11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2:20" ht="18" x14ac:dyDescent="0.2">
      <c r="C4" s="6" t="s">
        <v>12</v>
      </c>
      <c r="D4" s="6"/>
      <c r="E4" s="6" t="s">
        <v>13</v>
      </c>
      <c r="F4" s="6"/>
      <c r="G4" s="6" t="s">
        <v>14</v>
      </c>
      <c r="H4" s="6"/>
      <c r="I4" s="6" t="s">
        <v>15</v>
      </c>
      <c r="J4" s="6"/>
      <c r="K4" s="6" t="s">
        <v>16</v>
      </c>
      <c r="L4" s="6"/>
      <c r="M4" s="6" t="s">
        <v>17</v>
      </c>
      <c r="N4" s="6"/>
      <c r="O4" s="6" t="s">
        <v>18</v>
      </c>
      <c r="P4" s="6"/>
      <c r="Q4" s="6" t="s">
        <v>19</v>
      </c>
      <c r="R4" s="6"/>
      <c r="S4" s="6" t="s">
        <v>20</v>
      </c>
      <c r="T4" s="6"/>
    </row>
    <row r="5" spans="2:20" x14ac:dyDescent="0.2">
      <c r="C5" s="7" t="s">
        <v>0</v>
      </c>
      <c r="D5" s="8" t="s">
        <v>1</v>
      </c>
      <c r="E5" s="7" t="s">
        <v>0</v>
      </c>
      <c r="F5" s="8" t="s">
        <v>1</v>
      </c>
      <c r="G5" s="7" t="s">
        <v>0</v>
      </c>
      <c r="H5" s="8" t="s">
        <v>1</v>
      </c>
      <c r="I5" s="7" t="s">
        <v>0</v>
      </c>
      <c r="J5" s="8" t="s">
        <v>1</v>
      </c>
      <c r="K5" s="7" t="s">
        <v>0</v>
      </c>
      <c r="L5" s="8" t="s">
        <v>1</v>
      </c>
      <c r="M5" s="7" t="s">
        <v>0</v>
      </c>
      <c r="N5" s="8" t="s">
        <v>1</v>
      </c>
      <c r="O5" s="7" t="s">
        <v>0</v>
      </c>
      <c r="P5" s="8" t="s">
        <v>1</v>
      </c>
      <c r="Q5" s="7" t="s">
        <v>0</v>
      </c>
      <c r="R5" s="8" t="s">
        <v>1</v>
      </c>
      <c r="S5" s="7" t="s">
        <v>0</v>
      </c>
      <c r="T5" s="8" t="s">
        <v>1</v>
      </c>
    </row>
    <row r="6" spans="2:20" x14ac:dyDescent="0.2">
      <c r="B6" s="19" t="s">
        <v>21</v>
      </c>
      <c r="C6" s="10">
        <v>0.84615384615384615</v>
      </c>
      <c r="D6" s="9">
        <v>0.80597014925373134</v>
      </c>
      <c r="E6" s="10">
        <v>0.96551724137931039</v>
      </c>
      <c r="F6" s="9">
        <v>0.9</v>
      </c>
      <c r="G6" s="10">
        <v>0.93220338983050843</v>
      </c>
      <c r="H6" s="9">
        <v>0.95238095238095233</v>
      </c>
      <c r="I6" s="10">
        <v>0.890625</v>
      </c>
      <c r="J6" s="9">
        <v>0.90666666666666662</v>
      </c>
      <c r="K6" s="10">
        <v>0.96923076923076923</v>
      </c>
      <c r="L6" s="9">
        <v>0.94285714285714284</v>
      </c>
      <c r="M6" s="11">
        <v>0.94545454545454544</v>
      </c>
      <c r="N6" s="9">
        <v>0.91935483870967738</v>
      </c>
      <c r="O6" s="10">
        <v>0.93220338983050843</v>
      </c>
      <c r="P6" s="9">
        <v>0.87096774193548387</v>
      </c>
      <c r="Q6" s="10">
        <v>0.953125</v>
      </c>
      <c r="R6" s="9">
        <v>0.87301587301587302</v>
      </c>
      <c r="S6" s="10">
        <v>0.96491228070175439</v>
      </c>
      <c r="T6" s="12">
        <v>0.95833333333333337</v>
      </c>
    </row>
    <row r="7" spans="2:20" x14ac:dyDescent="0.2">
      <c r="B7" s="20" t="s">
        <v>22</v>
      </c>
      <c r="C7" s="2">
        <v>0.95890410958904104</v>
      </c>
      <c r="D7" s="3">
        <v>0.7432432432432432</v>
      </c>
      <c r="E7" s="2">
        <v>0.94117647058823528</v>
      </c>
      <c r="F7" s="3">
        <v>0.88235294117647056</v>
      </c>
      <c r="G7" s="2">
        <v>1</v>
      </c>
      <c r="H7" s="3">
        <v>0.91891891891891897</v>
      </c>
      <c r="I7" s="2">
        <v>0.98333333333333328</v>
      </c>
      <c r="J7" s="3">
        <v>0.95161290322580649</v>
      </c>
      <c r="K7" s="2">
        <v>0.9464285714285714</v>
      </c>
      <c r="L7" s="3">
        <v>0.87878787878787878</v>
      </c>
      <c r="M7" s="4">
        <v>0.9859154929577465</v>
      </c>
      <c r="N7" s="3">
        <v>0.90277777777777779</v>
      </c>
      <c r="O7" s="2">
        <v>0.98461538461538467</v>
      </c>
      <c r="P7" s="3">
        <v>0.92</v>
      </c>
      <c r="Q7" s="2">
        <v>0.95454545454545459</v>
      </c>
      <c r="R7" s="3">
        <v>0.93243243243243246</v>
      </c>
      <c r="S7" s="2">
        <v>1</v>
      </c>
      <c r="T7" s="13">
        <v>0.93939393939393945</v>
      </c>
    </row>
    <row r="8" spans="2:20" x14ac:dyDescent="0.2">
      <c r="B8" s="20" t="s">
        <v>23</v>
      </c>
      <c r="C8" s="2">
        <v>0.96078431372549022</v>
      </c>
      <c r="D8" s="3">
        <v>0.84285714285714286</v>
      </c>
      <c r="E8" s="2">
        <v>0.98611111111111116</v>
      </c>
      <c r="F8" s="3">
        <v>0.89583333333333337</v>
      </c>
      <c r="G8" s="2">
        <v>1</v>
      </c>
      <c r="H8" s="3">
        <v>0.93103448275862066</v>
      </c>
      <c r="I8" s="2">
        <v>0.98275862068965514</v>
      </c>
      <c r="J8" s="3">
        <v>0.87301587301587302</v>
      </c>
      <c r="K8" s="2">
        <v>0.9821428571428571</v>
      </c>
      <c r="L8" s="3">
        <v>0.90909090909090906</v>
      </c>
      <c r="M8" s="4">
        <v>1</v>
      </c>
      <c r="N8" s="3">
        <v>0.96078431372549022</v>
      </c>
      <c r="O8" s="2">
        <v>0.967741935483871</v>
      </c>
      <c r="P8" s="3">
        <v>0.91489361702127658</v>
      </c>
      <c r="Q8" s="2">
        <v>1</v>
      </c>
      <c r="R8" s="3">
        <v>0.921875</v>
      </c>
      <c r="S8" s="2">
        <v>1</v>
      </c>
      <c r="T8" s="13">
        <v>0.8867924528301887</v>
      </c>
    </row>
    <row r="9" spans="2:20" x14ac:dyDescent="0.2">
      <c r="B9" s="20" t="s">
        <v>24</v>
      </c>
      <c r="C9" s="2">
        <v>0.98275862068965514</v>
      </c>
      <c r="D9" s="3">
        <v>0.95454545454545459</v>
      </c>
      <c r="E9" s="2">
        <v>1</v>
      </c>
      <c r="F9" s="3">
        <v>0.94117647058823528</v>
      </c>
      <c r="G9" s="2">
        <v>1</v>
      </c>
      <c r="H9" s="3">
        <v>0.7931034482758621</v>
      </c>
      <c r="I9" s="2">
        <v>1</v>
      </c>
      <c r="J9" s="3">
        <v>0.76923076923076927</v>
      </c>
      <c r="K9" s="2">
        <v>1</v>
      </c>
      <c r="L9" s="3">
        <v>0.45454545454545453</v>
      </c>
      <c r="M9" s="4">
        <v>1</v>
      </c>
      <c r="N9" s="3">
        <v>0.78125</v>
      </c>
      <c r="O9" s="2">
        <v>1</v>
      </c>
      <c r="P9" s="3">
        <v>0.6</v>
      </c>
      <c r="Q9" s="2">
        <v>1</v>
      </c>
      <c r="R9" s="3">
        <v>0.66666666666666663</v>
      </c>
      <c r="S9" s="2">
        <v>0.98333333333333328</v>
      </c>
      <c r="T9" s="13">
        <v>0.8214285714285714</v>
      </c>
    </row>
    <row r="10" spans="2:20" x14ac:dyDescent="0.2">
      <c r="B10" s="20" t="s">
        <v>25</v>
      </c>
      <c r="C10" s="2">
        <v>0.97058823529411764</v>
      </c>
      <c r="D10" s="3">
        <v>0.83870967741935487</v>
      </c>
      <c r="E10" s="2">
        <v>0.96551724137931039</v>
      </c>
      <c r="F10" s="3">
        <v>0.86486486486486491</v>
      </c>
      <c r="G10" s="2">
        <v>1</v>
      </c>
      <c r="H10" s="3">
        <v>0.7567567567567568</v>
      </c>
      <c r="I10" s="2">
        <v>1</v>
      </c>
      <c r="J10" s="3">
        <v>0.97101449275362317</v>
      </c>
      <c r="K10" s="2">
        <v>1</v>
      </c>
      <c r="L10" s="3">
        <v>0.94366197183098588</v>
      </c>
      <c r="M10" s="4">
        <v>1</v>
      </c>
      <c r="N10" s="3">
        <v>0.96969696969696972</v>
      </c>
      <c r="O10" s="2">
        <v>1</v>
      </c>
      <c r="P10" s="3">
        <v>0.9375</v>
      </c>
      <c r="Q10" s="2">
        <v>1</v>
      </c>
      <c r="R10" s="3">
        <v>0.90740740740740744</v>
      </c>
      <c r="S10" s="14"/>
      <c r="T10" s="13">
        <v>0.98571428571428577</v>
      </c>
    </row>
    <row r="11" spans="2:20" x14ac:dyDescent="0.2">
      <c r="B11" s="20" t="s">
        <v>26</v>
      </c>
      <c r="C11" s="14"/>
      <c r="D11" s="3">
        <v>0.83333333333333337</v>
      </c>
      <c r="E11" s="14"/>
      <c r="F11" s="3">
        <v>0.86440677966101698</v>
      </c>
      <c r="G11" s="14"/>
      <c r="H11" s="3">
        <v>0.92156862745098034</v>
      </c>
      <c r="I11" s="14"/>
      <c r="J11" s="3">
        <v>0.94915254237288138</v>
      </c>
      <c r="K11" s="14"/>
      <c r="L11" s="3">
        <v>0.97058823529411764</v>
      </c>
      <c r="M11" s="14"/>
      <c r="N11" s="3">
        <v>1</v>
      </c>
      <c r="O11" s="14"/>
      <c r="P11" s="3">
        <v>0.984375</v>
      </c>
      <c r="Q11" s="14"/>
      <c r="R11" s="3">
        <v>0.96875</v>
      </c>
      <c r="S11" s="14"/>
      <c r="T11" s="13">
        <v>0.9642857142857143</v>
      </c>
    </row>
    <row r="12" spans="2:20" x14ac:dyDescent="0.2">
      <c r="B12" s="20" t="s">
        <v>27</v>
      </c>
      <c r="C12" s="14"/>
      <c r="D12" s="3">
        <v>0.95714285714285718</v>
      </c>
      <c r="E12" s="14"/>
      <c r="F12" s="3">
        <v>1</v>
      </c>
      <c r="G12" s="14"/>
      <c r="H12" s="3">
        <v>1</v>
      </c>
      <c r="I12" s="14"/>
      <c r="J12" s="3">
        <v>0.984375</v>
      </c>
      <c r="K12" s="14"/>
      <c r="L12" s="3">
        <v>0.98076923076923073</v>
      </c>
      <c r="M12" s="14"/>
      <c r="N12" s="3">
        <v>1</v>
      </c>
      <c r="O12" s="14"/>
      <c r="P12" s="3">
        <v>1</v>
      </c>
      <c r="Q12" s="14"/>
      <c r="R12" s="3">
        <v>0.98333333333333328</v>
      </c>
      <c r="S12" s="14"/>
      <c r="T12" s="13">
        <v>1</v>
      </c>
    </row>
    <row r="13" spans="2:20" x14ac:dyDescent="0.2">
      <c r="B13" s="20" t="s">
        <v>28</v>
      </c>
      <c r="C13" s="14"/>
      <c r="D13" s="3">
        <v>0.92500000000000004</v>
      </c>
      <c r="E13" s="14"/>
      <c r="F13" s="3">
        <v>0.97727272727272729</v>
      </c>
      <c r="G13" s="14"/>
      <c r="H13" s="3">
        <v>0.88524590163934425</v>
      </c>
      <c r="I13" s="14"/>
      <c r="J13" s="3">
        <v>0.97916666666666663</v>
      </c>
      <c r="K13" s="14"/>
      <c r="L13" s="3">
        <v>0.95774647887323938</v>
      </c>
      <c r="M13" s="14"/>
      <c r="N13" s="3">
        <v>0.93333333333333335</v>
      </c>
      <c r="O13" s="14"/>
      <c r="P13" s="3">
        <v>0.9850746268656716</v>
      </c>
      <c r="Q13" s="14"/>
      <c r="R13" s="3">
        <v>0.93650793650793651</v>
      </c>
      <c r="S13" s="14"/>
      <c r="T13" s="13">
        <v>0.96551724137931039</v>
      </c>
    </row>
    <row r="14" spans="2:20" x14ac:dyDescent="0.2">
      <c r="B14" s="20" t="s">
        <v>29</v>
      </c>
      <c r="C14" s="14"/>
      <c r="D14" s="3">
        <v>0.9642857142857143</v>
      </c>
      <c r="E14" s="14"/>
      <c r="F14" s="3">
        <v>1</v>
      </c>
      <c r="G14" s="14"/>
      <c r="H14" s="3">
        <v>0.98333333333333328</v>
      </c>
      <c r="I14" s="14"/>
      <c r="J14" s="3">
        <v>0.96610169491525422</v>
      </c>
      <c r="K14" s="14"/>
      <c r="L14" s="3">
        <v>0.98529411764705888</v>
      </c>
      <c r="M14" s="14"/>
      <c r="N14" s="3">
        <v>0.96666666666666667</v>
      </c>
      <c r="O14" s="14"/>
      <c r="P14" s="3">
        <v>0.98333333333333328</v>
      </c>
      <c r="Q14" s="14"/>
      <c r="R14" s="3">
        <v>1</v>
      </c>
      <c r="S14" s="14"/>
      <c r="T14" s="13">
        <v>0.97222222222222221</v>
      </c>
    </row>
    <row r="15" spans="2:20" x14ac:dyDescent="0.2">
      <c r="B15" s="20" t="s">
        <v>30</v>
      </c>
      <c r="C15" s="14"/>
      <c r="D15" s="3">
        <v>0.94545454545454544</v>
      </c>
      <c r="E15" s="14"/>
      <c r="F15" s="3">
        <v>0.96153846153846156</v>
      </c>
      <c r="G15" s="14"/>
      <c r="H15" s="3">
        <v>1</v>
      </c>
      <c r="I15" s="14"/>
      <c r="J15" s="3">
        <v>0.97674418604651159</v>
      </c>
      <c r="K15" s="14"/>
      <c r="L15" s="3">
        <v>0.98113207547169812</v>
      </c>
      <c r="M15" s="14"/>
      <c r="N15" s="3">
        <v>1</v>
      </c>
      <c r="O15" s="14"/>
      <c r="P15" s="3">
        <v>0.98181818181818181</v>
      </c>
      <c r="Q15" s="14"/>
      <c r="R15" s="3">
        <v>0.97435897435897434</v>
      </c>
      <c r="S15" s="14"/>
      <c r="T15" s="13">
        <v>0.97297297297297303</v>
      </c>
    </row>
    <row r="16" spans="2:20" x14ac:dyDescent="0.2">
      <c r="B16" s="21" t="s">
        <v>31</v>
      </c>
      <c r="C16" s="17"/>
      <c r="D16" s="16">
        <v>1</v>
      </c>
      <c r="E16" s="17"/>
      <c r="F16" s="16">
        <v>1</v>
      </c>
      <c r="G16" s="17"/>
      <c r="H16" s="16">
        <v>0.98148148148148151</v>
      </c>
      <c r="I16" s="17"/>
      <c r="J16" s="16">
        <v>1</v>
      </c>
      <c r="K16" s="17"/>
      <c r="L16" s="16">
        <v>0.97560975609756095</v>
      </c>
      <c r="M16" s="17"/>
      <c r="N16" s="16">
        <v>0.95454545454545459</v>
      </c>
      <c r="O16" s="17"/>
      <c r="P16" s="16">
        <v>1</v>
      </c>
      <c r="Q16" s="17"/>
      <c r="R16" s="16">
        <v>0.98181818181818181</v>
      </c>
      <c r="S16" s="17"/>
      <c r="T16" s="18">
        <v>0.98360655737704916</v>
      </c>
    </row>
    <row r="18" spans="2:20" x14ac:dyDescent="0.2">
      <c r="B18" s="19" t="s">
        <v>35</v>
      </c>
      <c r="C18" s="28">
        <f>AVERAGE(C6:C16)</f>
        <v>0.94383782509043002</v>
      </c>
      <c r="D18" s="29">
        <f t="shared" ref="D18:T18" si="0">AVERAGE(D6:D16)</f>
        <v>0.89186746523048877</v>
      </c>
      <c r="E18" s="29">
        <f t="shared" si="0"/>
        <v>0.97166441289159344</v>
      </c>
      <c r="F18" s="29">
        <f t="shared" si="0"/>
        <v>0.93522232531228267</v>
      </c>
      <c r="G18" s="29">
        <f t="shared" si="0"/>
        <v>0.98644067796610169</v>
      </c>
      <c r="H18" s="29">
        <f t="shared" si="0"/>
        <v>0.92034762754511368</v>
      </c>
      <c r="I18" s="29">
        <f t="shared" si="0"/>
        <v>0.97134339080459786</v>
      </c>
      <c r="J18" s="29">
        <f t="shared" si="0"/>
        <v>0.93882552680855025</v>
      </c>
      <c r="K18" s="29">
        <f t="shared" si="0"/>
        <v>0.97956043956043959</v>
      </c>
      <c r="L18" s="29">
        <f t="shared" si="0"/>
        <v>0.90728029556957068</v>
      </c>
      <c r="M18" s="29">
        <f t="shared" si="0"/>
        <v>0.98627400768245832</v>
      </c>
      <c r="N18" s="29">
        <f t="shared" si="0"/>
        <v>0.94440085040503374</v>
      </c>
      <c r="O18" s="29">
        <f t="shared" si="0"/>
        <v>0.97691214198595289</v>
      </c>
      <c r="P18" s="29">
        <f t="shared" si="0"/>
        <v>0.92526931827035885</v>
      </c>
      <c r="Q18" s="29">
        <f t="shared" si="0"/>
        <v>0.98153409090909105</v>
      </c>
      <c r="R18" s="29">
        <f t="shared" si="0"/>
        <v>0.92237870959461865</v>
      </c>
      <c r="S18" s="29">
        <f t="shared" si="0"/>
        <v>0.98706140350877192</v>
      </c>
      <c r="T18" s="30">
        <f t="shared" si="0"/>
        <v>0.95002429917614439</v>
      </c>
    </row>
    <row r="19" spans="2:20" x14ac:dyDescent="0.2">
      <c r="B19" s="21" t="s">
        <v>34</v>
      </c>
      <c r="C19" s="15">
        <f>STDEV(C6:C16)/2/COUNT(C6:C16)</f>
        <v>5.5422804247612029E-3</v>
      </c>
      <c r="D19" s="17">
        <f t="shared" ref="D19:T19" si="1">STDEV(D6:D16)/2/COUNT(D6:D16)</f>
        <v>3.7266437935939462E-3</v>
      </c>
      <c r="E19" s="17">
        <f t="shared" si="1"/>
        <v>2.2453856279710939E-3</v>
      </c>
      <c r="F19" s="17">
        <f t="shared" si="1"/>
        <v>2.515939229746334E-3</v>
      </c>
      <c r="G19" s="17">
        <f t="shared" si="1"/>
        <v>3.0319565796607336E-3</v>
      </c>
      <c r="H19" s="17">
        <f t="shared" si="1"/>
        <v>3.6849764303495294E-3</v>
      </c>
      <c r="I19" s="17">
        <f t="shared" si="1"/>
        <v>4.591276323205478E-3</v>
      </c>
      <c r="J19" s="17">
        <f t="shared" si="1"/>
        <v>3.0512181112743162E-3</v>
      </c>
      <c r="K19" s="17">
        <f t="shared" si="1"/>
        <v>2.2619918863260981E-3</v>
      </c>
      <c r="L19" s="17">
        <f t="shared" si="1"/>
        <v>6.9908112999294706E-3</v>
      </c>
      <c r="M19" s="17">
        <f t="shared" si="1"/>
        <v>2.361972493853115E-3</v>
      </c>
      <c r="N19" s="17">
        <f t="shared" si="1"/>
        <v>2.870527789838337E-3</v>
      </c>
      <c r="O19" s="17">
        <f t="shared" si="1"/>
        <v>2.8321385598824777E-3</v>
      </c>
      <c r="P19" s="17">
        <f t="shared" si="1"/>
        <v>5.25865109761836E-3</v>
      </c>
      <c r="Q19" s="17">
        <f t="shared" si="1"/>
        <v>2.5290474168700072E-3</v>
      </c>
      <c r="R19" s="17">
        <f t="shared" si="1"/>
        <v>4.2269372002342303E-3</v>
      </c>
      <c r="S19" s="17">
        <f t="shared" si="1"/>
        <v>2.0907742618353166E-3</v>
      </c>
      <c r="T19" s="31">
        <f t="shared" si="1"/>
        <v>2.3653444308449896E-3</v>
      </c>
    </row>
    <row r="23" spans="2:20" x14ac:dyDescent="0.2">
      <c r="C23" s="7" t="s">
        <v>0</v>
      </c>
      <c r="D23" s="8" t="s">
        <v>1</v>
      </c>
      <c r="E23" s="1" t="s">
        <v>32</v>
      </c>
      <c r="F23" s="1" t="s">
        <v>33</v>
      </c>
    </row>
    <row r="24" spans="2:20" x14ac:dyDescent="0.2">
      <c r="B24" s="19" t="s">
        <v>2</v>
      </c>
      <c r="C24" s="22">
        <f>C18</f>
        <v>0.94383782509043002</v>
      </c>
      <c r="D24" s="23">
        <f>D18</f>
        <v>0.89186746523048877</v>
      </c>
      <c r="E24" s="1">
        <f>C19</f>
        <v>5.5422804247612029E-3</v>
      </c>
      <c r="F24" s="1">
        <f>D19</f>
        <v>3.7266437935939462E-3</v>
      </c>
    </row>
    <row r="25" spans="2:20" x14ac:dyDescent="0.2">
      <c r="B25" s="20" t="s">
        <v>3</v>
      </c>
      <c r="C25" s="24">
        <f>E18</f>
        <v>0.97166441289159344</v>
      </c>
      <c r="D25" s="25">
        <f>F18</f>
        <v>0.93522232531228267</v>
      </c>
      <c r="E25" s="1">
        <f>E19</f>
        <v>2.2453856279710939E-3</v>
      </c>
      <c r="F25" s="1">
        <f>F19</f>
        <v>2.515939229746334E-3</v>
      </c>
    </row>
    <row r="26" spans="2:20" x14ac:dyDescent="0.2">
      <c r="B26" s="20" t="s">
        <v>4</v>
      </c>
      <c r="C26" s="24">
        <f>G18</f>
        <v>0.98644067796610169</v>
      </c>
      <c r="D26" s="25">
        <f>H18</f>
        <v>0.92034762754511368</v>
      </c>
      <c r="E26" s="1">
        <f>G19</f>
        <v>3.0319565796607336E-3</v>
      </c>
      <c r="F26" s="1">
        <f>H19</f>
        <v>3.6849764303495294E-3</v>
      </c>
    </row>
    <row r="27" spans="2:20" x14ac:dyDescent="0.2">
      <c r="B27" s="20" t="s">
        <v>5</v>
      </c>
      <c r="C27" s="24">
        <f>I18</f>
        <v>0.97134339080459786</v>
      </c>
      <c r="D27" s="25">
        <f>J18</f>
        <v>0.93882552680855025</v>
      </c>
      <c r="E27" s="1">
        <f>I19</f>
        <v>4.591276323205478E-3</v>
      </c>
      <c r="F27" s="1">
        <f>J19</f>
        <v>3.0512181112743162E-3</v>
      </c>
    </row>
    <row r="28" spans="2:20" x14ac:dyDescent="0.2">
      <c r="B28" s="20" t="s">
        <v>6</v>
      </c>
      <c r="C28" s="24">
        <f>K18</f>
        <v>0.97956043956043959</v>
      </c>
      <c r="D28" s="25">
        <f>L18</f>
        <v>0.90728029556957068</v>
      </c>
      <c r="E28" s="1">
        <f>K19</f>
        <v>2.2619918863260981E-3</v>
      </c>
      <c r="F28" s="1">
        <f>L19</f>
        <v>6.9908112999294706E-3</v>
      </c>
    </row>
    <row r="29" spans="2:20" x14ac:dyDescent="0.2">
      <c r="B29" s="20" t="s">
        <v>7</v>
      </c>
      <c r="C29" s="24">
        <f>M18</f>
        <v>0.98627400768245832</v>
      </c>
      <c r="D29" s="25">
        <f>N18</f>
        <v>0.94440085040503374</v>
      </c>
      <c r="E29" s="1">
        <f>M19</f>
        <v>2.361972493853115E-3</v>
      </c>
      <c r="F29" s="1">
        <f>N19</f>
        <v>2.870527789838337E-3</v>
      </c>
    </row>
    <row r="30" spans="2:20" x14ac:dyDescent="0.2">
      <c r="B30" s="20" t="s">
        <v>8</v>
      </c>
      <c r="C30" s="24">
        <f>O18</f>
        <v>0.97691214198595289</v>
      </c>
      <c r="D30" s="25">
        <f>P18</f>
        <v>0.92526931827035885</v>
      </c>
      <c r="E30" s="1">
        <f>O19</f>
        <v>2.8321385598824777E-3</v>
      </c>
      <c r="F30" s="1">
        <f>P19</f>
        <v>5.25865109761836E-3</v>
      </c>
    </row>
    <row r="31" spans="2:20" x14ac:dyDescent="0.2">
      <c r="B31" s="20" t="s">
        <v>9</v>
      </c>
      <c r="C31" s="24">
        <f>Q18</f>
        <v>0.98153409090909105</v>
      </c>
      <c r="D31" s="25">
        <f>R18</f>
        <v>0.92237870959461865</v>
      </c>
      <c r="E31" s="1">
        <f>Q19</f>
        <v>2.5290474168700072E-3</v>
      </c>
      <c r="F31" s="1">
        <f>R19</f>
        <v>4.2269372002342303E-3</v>
      </c>
    </row>
    <row r="32" spans="2:20" x14ac:dyDescent="0.2">
      <c r="B32" s="21" t="s">
        <v>10</v>
      </c>
      <c r="C32" s="26">
        <f>S18</f>
        <v>0.98706140350877192</v>
      </c>
      <c r="D32" s="27">
        <f>T18</f>
        <v>0.95002429917614439</v>
      </c>
      <c r="E32" s="1">
        <f>S19</f>
        <v>2.0907742618353166E-3</v>
      </c>
      <c r="F32" s="1">
        <f>T19</f>
        <v>2.3653444308449896E-3</v>
      </c>
    </row>
  </sheetData>
  <mergeCells count="10">
    <mergeCell ref="O4:P4"/>
    <mergeCell ref="Q4:R4"/>
    <mergeCell ref="S4:T4"/>
    <mergeCell ref="C3:T3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1"/>
  <sheetViews>
    <sheetView tabSelected="1" workbookViewId="0">
      <selection activeCell="D43" sqref="D43"/>
    </sheetView>
  </sheetViews>
  <sheetFormatPr baseColWidth="10" defaultRowHeight="16" x14ac:dyDescent="0.2"/>
  <cols>
    <col min="1" max="16384" width="10.83203125" style="1"/>
  </cols>
  <sheetData>
    <row r="2" spans="2:20" ht="20" x14ac:dyDescent="0.2">
      <c r="C2" s="5" t="s">
        <v>11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2:20" ht="18" x14ac:dyDescent="0.2">
      <c r="C3" s="6" t="s">
        <v>12</v>
      </c>
      <c r="D3" s="6"/>
      <c r="E3" s="6" t="s">
        <v>13</v>
      </c>
      <c r="F3" s="6"/>
      <c r="G3" s="6" t="s">
        <v>14</v>
      </c>
      <c r="H3" s="6"/>
      <c r="I3" s="6" t="s">
        <v>15</v>
      </c>
      <c r="J3" s="6"/>
      <c r="K3" s="6" t="s">
        <v>16</v>
      </c>
      <c r="L3" s="6"/>
      <c r="M3" s="6" t="s">
        <v>17</v>
      </c>
      <c r="N3" s="6"/>
      <c r="O3" s="6" t="s">
        <v>18</v>
      </c>
      <c r="P3" s="6"/>
      <c r="Q3" s="6" t="s">
        <v>19</v>
      </c>
      <c r="R3" s="6"/>
      <c r="S3" s="6" t="s">
        <v>20</v>
      </c>
      <c r="T3" s="6"/>
    </row>
    <row r="4" spans="2:20" x14ac:dyDescent="0.2">
      <c r="C4" s="7" t="s">
        <v>0</v>
      </c>
      <c r="D4" s="8" t="s">
        <v>1</v>
      </c>
      <c r="E4" s="7" t="s">
        <v>0</v>
      </c>
      <c r="F4" s="8" t="s">
        <v>1</v>
      </c>
      <c r="G4" s="7" t="s">
        <v>0</v>
      </c>
      <c r="H4" s="8" t="s">
        <v>1</v>
      </c>
      <c r="I4" s="7" t="s">
        <v>0</v>
      </c>
      <c r="J4" s="8" t="s">
        <v>1</v>
      </c>
      <c r="K4" s="7" t="s">
        <v>0</v>
      </c>
      <c r="L4" s="8" t="s">
        <v>1</v>
      </c>
      <c r="M4" s="7" t="s">
        <v>0</v>
      </c>
      <c r="N4" s="8" t="s">
        <v>1</v>
      </c>
      <c r="O4" s="7" t="s">
        <v>0</v>
      </c>
      <c r="P4" s="8" t="s">
        <v>1</v>
      </c>
      <c r="Q4" s="7" t="s">
        <v>0</v>
      </c>
      <c r="R4" s="8" t="s">
        <v>1</v>
      </c>
      <c r="S4" s="7" t="s">
        <v>0</v>
      </c>
      <c r="T4" s="8" t="s">
        <v>1</v>
      </c>
    </row>
    <row r="5" spans="2:20" x14ac:dyDescent="0.2">
      <c r="B5" s="19" t="s">
        <v>21</v>
      </c>
      <c r="C5" s="10">
        <v>191.49670606060818</v>
      </c>
      <c r="D5" s="9">
        <v>200.13510740740711</v>
      </c>
      <c r="E5" s="10">
        <v>185.69802321428733</v>
      </c>
      <c r="F5" s="9">
        <v>197.1645222222262</v>
      </c>
      <c r="G5" s="10">
        <v>190.96524000000264</v>
      </c>
      <c r="H5" s="9">
        <v>207.02207666666129</v>
      </c>
      <c r="I5" s="10">
        <v>194.55065964911248</v>
      </c>
      <c r="J5" s="9">
        <v>196.51220294119253</v>
      </c>
      <c r="K5" s="10">
        <v>198.01819841269125</v>
      </c>
      <c r="L5" s="9">
        <v>196.43731515151842</v>
      </c>
      <c r="M5" s="11">
        <v>201.41687690000001</v>
      </c>
      <c r="N5" s="9">
        <v>202.93813333331912</v>
      </c>
      <c r="O5" s="10">
        <v>202.35577818182767</v>
      </c>
      <c r="P5" s="9">
        <v>206.75623148146775</v>
      </c>
      <c r="Q5" s="10">
        <v>202.15302459015018</v>
      </c>
      <c r="R5" s="9">
        <v>204.02621090908667</v>
      </c>
      <c r="S5" s="10">
        <v>208.34713818181095</v>
      </c>
      <c r="T5" s="12">
        <v>204.42246086952096</v>
      </c>
    </row>
    <row r="6" spans="2:20" x14ac:dyDescent="0.2">
      <c r="B6" s="20" t="s">
        <v>22</v>
      </c>
      <c r="C6" s="2">
        <v>193.21942714285555</v>
      </c>
      <c r="D6" s="3">
        <v>211.66118363636204</v>
      </c>
      <c r="E6" s="2">
        <v>199.39392343750251</v>
      </c>
      <c r="F6" s="3">
        <v>215.42638166666978</v>
      </c>
      <c r="G6" s="2">
        <v>203.43035614035122</v>
      </c>
      <c r="H6" s="3">
        <v>214.81412058822804</v>
      </c>
      <c r="I6" s="2">
        <v>205.14157627118615</v>
      </c>
      <c r="J6" s="3">
        <v>209.84916101695367</v>
      </c>
      <c r="K6" s="2">
        <v>206.78384150942858</v>
      </c>
      <c r="L6" s="3">
        <v>208.26042413793408</v>
      </c>
      <c r="M6" s="4">
        <v>210.36063290000001</v>
      </c>
      <c r="N6" s="3">
        <v>214.97004923077552</v>
      </c>
      <c r="O6" s="2">
        <v>204.36287500000401</v>
      </c>
      <c r="P6" s="3">
        <v>209.92535217390423</v>
      </c>
      <c r="Q6" s="2">
        <v>210.46743809526004</v>
      </c>
      <c r="R6" s="3">
        <v>211.20281884057982</v>
      </c>
      <c r="S6" s="2">
        <v>198.70095806453148</v>
      </c>
      <c r="T6" s="13">
        <v>215.47402903220521</v>
      </c>
    </row>
    <row r="7" spans="2:20" x14ac:dyDescent="0.2">
      <c r="B7" s="20" t="s">
        <v>23</v>
      </c>
      <c r="C7" s="2">
        <v>181.70526938775632</v>
      </c>
      <c r="D7" s="3">
        <v>208.25867966101703</v>
      </c>
      <c r="E7" s="2">
        <v>184.68982394366296</v>
      </c>
      <c r="F7" s="3">
        <v>211.89749302325583</v>
      </c>
      <c r="G7" s="2">
        <v>183.86219032258211</v>
      </c>
      <c r="H7" s="3">
        <v>209.46942592592583</v>
      </c>
      <c r="I7" s="2">
        <v>185.77802105261614</v>
      </c>
      <c r="J7" s="3">
        <v>215.00427818181819</v>
      </c>
      <c r="K7" s="2">
        <v>179.76673272727231</v>
      </c>
      <c r="L7" s="3">
        <v>205.51023599999999</v>
      </c>
      <c r="M7" s="4">
        <v>187.8777667</v>
      </c>
      <c r="N7" s="3">
        <v>208.68365714285716</v>
      </c>
      <c r="O7" s="2">
        <v>194.15449666666848</v>
      </c>
      <c r="P7" s="3">
        <v>201.71370697674413</v>
      </c>
      <c r="Q7" s="2">
        <v>192.46892758619381</v>
      </c>
      <c r="R7" s="3">
        <v>208.87099661016953</v>
      </c>
      <c r="S7" s="2">
        <v>202.41165238095493</v>
      </c>
      <c r="T7" s="13">
        <v>201.46827872340432</v>
      </c>
    </row>
    <row r="8" spans="2:20" x14ac:dyDescent="0.2">
      <c r="B8" s="20" t="s">
        <v>24</v>
      </c>
      <c r="C8" s="2">
        <v>190.1981087719289</v>
      </c>
      <c r="D8" s="3">
        <v>218.46405714285623</v>
      </c>
      <c r="E8" s="2">
        <v>189.03275192307899</v>
      </c>
      <c r="F8" s="3">
        <v>225.23775937499664</v>
      </c>
      <c r="G8" s="2">
        <v>189.22620799999871</v>
      </c>
      <c r="H8" s="3">
        <v>235.8138521739034</v>
      </c>
      <c r="I8" s="2">
        <v>184.69168703703392</v>
      </c>
      <c r="J8" s="3">
        <v>203.08789500001541</v>
      </c>
      <c r="K8" s="2">
        <v>189.9841714285723</v>
      </c>
      <c r="L8" s="3">
        <v>228.38482000008179</v>
      </c>
      <c r="M8" s="4">
        <v>189.90990729999999</v>
      </c>
      <c r="N8" s="3">
        <v>208.23739599999925</v>
      </c>
      <c r="O8" s="2">
        <v>193.23688837209514</v>
      </c>
      <c r="P8" s="3">
        <v>194.64871111112458</v>
      </c>
      <c r="Q8" s="2">
        <v>199.98180789473471</v>
      </c>
      <c r="R8" s="3">
        <v>195.53377727273045</v>
      </c>
      <c r="S8" s="2">
        <v>220.55640677965235</v>
      </c>
      <c r="T8" s="13">
        <v>204.59341739131224</v>
      </c>
    </row>
    <row r="9" spans="2:20" x14ac:dyDescent="0.2">
      <c r="B9" s="20" t="s">
        <v>25</v>
      </c>
      <c r="C9" s="2">
        <v>225.86956666666657</v>
      </c>
      <c r="D9" s="3">
        <v>191.135092307691</v>
      </c>
      <c r="E9" s="2">
        <v>175.12744285714606</v>
      </c>
      <c r="F9" s="3">
        <v>193.42849062499815</v>
      </c>
      <c r="G9" s="2">
        <v>184.13128392857018</v>
      </c>
      <c r="H9" s="3">
        <v>191.69721428570944</v>
      </c>
      <c r="I9" s="2">
        <v>224.41050526316209</v>
      </c>
      <c r="J9" s="3">
        <v>200.16909253731538</v>
      </c>
      <c r="K9" s="2">
        <v>213.29435272726235</v>
      </c>
      <c r="L9" s="3">
        <v>202.46529552238999</v>
      </c>
      <c r="M9" s="4">
        <v>221.32341049999999</v>
      </c>
      <c r="N9" s="3">
        <v>201.04831406250347</v>
      </c>
      <c r="O9" s="2">
        <v>211.41401864406896</v>
      </c>
      <c r="P9" s="3">
        <v>200.22135833336472</v>
      </c>
      <c r="Q9" s="2">
        <v>220.19438214284892</v>
      </c>
      <c r="R9" s="3">
        <v>206.15920204080453</v>
      </c>
      <c r="S9" s="14"/>
      <c r="T9" s="13">
        <v>201.87760144927958</v>
      </c>
    </row>
    <row r="10" spans="2:20" x14ac:dyDescent="0.2">
      <c r="B10" s="20" t="s">
        <v>26</v>
      </c>
      <c r="C10" s="14"/>
      <c r="D10" s="3">
        <v>212.73893999999831</v>
      </c>
      <c r="E10" s="14"/>
      <c r="F10" s="3">
        <v>214.41836470588387</v>
      </c>
      <c r="G10" s="14"/>
      <c r="H10" s="3">
        <v>199.17279999999619</v>
      </c>
      <c r="I10" s="14"/>
      <c r="J10" s="3">
        <v>207.98538571427935</v>
      </c>
      <c r="K10" s="14"/>
      <c r="L10" s="3">
        <v>202.16678030305209</v>
      </c>
      <c r="M10" s="14"/>
      <c r="N10" s="3">
        <v>203.00062280704978</v>
      </c>
      <c r="O10" s="14"/>
      <c r="P10" s="3">
        <v>206.84606825396943</v>
      </c>
      <c r="Q10" s="14"/>
      <c r="R10" s="3">
        <v>205.24264516127488</v>
      </c>
      <c r="S10" s="14"/>
      <c r="T10" s="13">
        <v>209.35642592592504</v>
      </c>
    </row>
    <row r="11" spans="2:20" x14ac:dyDescent="0.2">
      <c r="B11" s="20" t="s">
        <v>27</v>
      </c>
      <c r="C11" s="14"/>
      <c r="D11" s="3">
        <v>199.80838059701492</v>
      </c>
      <c r="E11" s="14"/>
      <c r="F11" s="3">
        <v>200.33254827586197</v>
      </c>
      <c r="G11" s="14"/>
      <c r="H11" s="3">
        <v>202.18796885245899</v>
      </c>
      <c r="I11" s="14"/>
      <c r="J11" s="3">
        <v>200.23913968253973</v>
      </c>
      <c r="K11" s="14"/>
      <c r="L11" s="3">
        <v>202.14722156862743</v>
      </c>
      <c r="M11" s="14"/>
      <c r="N11" s="3">
        <v>197.93042857142859</v>
      </c>
      <c r="O11" s="14"/>
      <c r="P11" s="3">
        <v>199.67308873239438</v>
      </c>
      <c r="Q11" s="14"/>
      <c r="R11" s="3">
        <v>195.94986610169485</v>
      </c>
      <c r="S11" s="14"/>
      <c r="T11" s="13">
        <v>191.9794</v>
      </c>
    </row>
    <row r="12" spans="2:20" x14ac:dyDescent="0.2">
      <c r="B12" s="20" t="s">
        <v>28</v>
      </c>
      <c r="C12" s="14"/>
      <c r="D12" s="3">
        <v>210.63848108108041</v>
      </c>
      <c r="E12" s="14"/>
      <c r="F12" s="3">
        <v>212.91866046511038</v>
      </c>
      <c r="G12" s="14"/>
      <c r="H12" s="3">
        <v>242.84044999999566</v>
      </c>
      <c r="I12" s="14"/>
      <c r="J12" s="3">
        <v>218.5886914893768</v>
      </c>
      <c r="K12" s="14"/>
      <c r="L12" s="3">
        <v>192.15960735292825</v>
      </c>
      <c r="M12" s="14"/>
      <c r="N12" s="3">
        <v>202.50273999999507</v>
      </c>
      <c r="O12" s="14"/>
      <c r="P12" s="3">
        <v>201.07823333335</v>
      </c>
      <c r="Q12" s="14"/>
      <c r="R12" s="3">
        <v>201.20732033899472</v>
      </c>
      <c r="S12" s="14"/>
      <c r="T12" s="13">
        <v>203.95230892854775</v>
      </c>
    </row>
    <row r="13" spans="2:20" x14ac:dyDescent="0.2">
      <c r="B13" s="20" t="s">
        <v>29</v>
      </c>
      <c r="C13" s="14"/>
      <c r="D13" s="3">
        <v>211.76623333333177</v>
      </c>
      <c r="E13" s="14"/>
      <c r="F13" s="3">
        <v>207.62474909091219</v>
      </c>
      <c r="G13" s="14"/>
      <c r="H13" s="3">
        <v>202.90752372880607</v>
      </c>
      <c r="I13" s="14"/>
      <c r="J13" s="3">
        <v>206.33996842104474</v>
      </c>
      <c r="K13" s="14"/>
      <c r="L13" s="3">
        <v>201.60328208955508</v>
      </c>
      <c r="M13" s="14"/>
      <c r="N13" s="3">
        <v>206.98783965517546</v>
      </c>
      <c r="O13" s="14"/>
      <c r="P13" s="3">
        <v>206.76400508473861</v>
      </c>
      <c r="Q13" s="14"/>
      <c r="R13" s="3">
        <v>209.19950655735542</v>
      </c>
      <c r="S13" s="14"/>
      <c r="T13" s="13">
        <v>201.81929428573386</v>
      </c>
    </row>
    <row r="14" spans="2:20" x14ac:dyDescent="0.2">
      <c r="B14" s="20" t="s">
        <v>30</v>
      </c>
      <c r="C14" s="14"/>
      <c r="D14" s="3">
        <v>199.33026923077048</v>
      </c>
      <c r="E14" s="14"/>
      <c r="F14" s="3">
        <v>196.42205200000029</v>
      </c>
      <c r="G14" s="14"/>
      <c r="H14" s="3">
        <v>196.83265454546415</v>
      </c>
      <c r="I14" s="14"/>
      <c r="J14" s="3">
        <v>189.64967380951452</v>
      </c>
      <c r="K14" s="14"/>
      <c r="L14" s="3">
        <v>195.64229038463367</v>
      </c>
      <c r="M14" s="14"/>
      <c r="N14" s="3">
        <v>194.62293658536669</v>
      </c>
      <c r="O14" s="14"/>
      <c r="P14" s="3">
        <v>196.46918518518058</v>
      </c>
      <c r="Q14" s="14"/>
      <c r="R14" s="3">
        <v>202.98158947368248</v>
      </c>
      <c r="S14" s="14"/>
      <c r="T14" s="13">
        <v>205.48496388888398</v>
      </c>
    </row>
    <row r="15" spans="2:20" x14ac:dyDescent="0.2">
      <c r="B15" s="21" t="s">
        <v>31</v>
      </c>
      <c r="C15" s="17"/>
      <c r="D15" s="16">
        <v>221.66025074626867</v>
      </c>
      <c r="E15" s="17"/>
      <c r="F15" s="16">
        <v>216.9146279069767</v>
      </c>
      <c r="G15" s="17"/>
      <c r="H15" s="16">
        <v>233.57246415094338</v>
      </c>
      <c r="I15" s="17"/>
      <c r="J15" s="16">
        <v>245.8009595238095</v>
      </c>
      <c r="K15" s="17"/>
      <c r="L15" s="16">
        <v>258.83955749999996</v>
      </c>
      <c r="M15" s="17"/>
      <c r="N15" s="16">
        <v>226.98374047619043</v>
      </c>
      <c r="O15" s="17"/>
      <c r="P15" s="16">
        <v>218.72304081632657</v>
      </c>
      <c r="Q15" s="17"/>
      <c r="R15" s="16">
        <v>235.80293518518525</v>
      </c>
      <c r="S15" s="17"/>
      <c r="T15" s="18">
        <v>255.5228116666666</v>
      </c>
    </row>
    <row r="17" spans="2:20" x14ac:dyDescent="0.2">
      <c r="B17" s="19" t="s">
        <v>35</v>
      </c>
      <c r="C17" s="28">
        <f>AVERAGE(C5:C15)</f>
        <v>196.49781560596313</v>
      </c>
      <c r="D17" s="29">
        <f t="shared" ref="D17:T17" si="0">AVERAGE(D5:D15)</f>
        <v>207.78151592216346</v>
      </c>
      <c r="E17" s="29">
        <f t="shared" si="0"/>
        <v>186.78839307513559</v>
      </c>
      <c r="F17" s="29">
        <f t="shared" si="0"/>
        <v>208.34414994153565</v>
      </c>
      <c r="G17" s="29">
        <f t="shared" si="0"/>
        <v>190.32305567830096</v>
      </c>
      <c r="H17" s="29">
        <f t="shared" si="0"/>
        <v>212.3936864470993</v>
      </c>
      <c r="I17" s="29">
        <f t="shared" si="0"/>
        <v>198.91448985462216</v>
      </c>
      <c r="J17" s="29">
        <f t="shared" si="0"/>
        <v>208.47513166525997</v>
      </c>
      <c r="K17" s="29">
        <f t="shared" si="0"/>
        <v>197.56945936104535</v>
      </c>
      <c r="L17" s="29">
        <f t="shared" si="0"/>
        <v>208.51062091006554</v>
      </c>
      <c r="M17" s="29">
        <f t="shared" si="0"/>
        <v>202.17771886</v>
      </c>
      <c r="N17" s="29">
        <f t="shared" si="0"/>
        <v>206.17325980587827</v>
      </c>
      <c r="O17" s="29">
        <f t="shared" si="0"/>
        <v>201.10481137293283</v>
      </c>
      <c r="P17" s="29">
        <f t="shared" si="0"/>
        <v>203.89263468023319</v>
      </c>
      <c r="Q17" s="29">
        <f t="shared" si="0"/>
        <v>205.05311606183756</v>
      </c>
      <c r="R17" s="29">
        <f t="shared" si="0"/>
        <v>206.92516986286898</v>
      </c>
      <c r="S17" s="29">
        <f t="shared" si="0"/>
        <v>207.50403885173742</v>
      </c>
      <c r="T17" s="30">
        <f t="shared" si="0"/>
        <v>208.72281746922545</v>
      </c>
    </row>
    <row r="18" spans="2:20" x14ac:dyDescent="0.2">
      <c r="B18" s="21" t="s">
        <v>34</v>
      </c>
      <c r="C18" s="15">
        <f>STDEV(C5:C15)/2/COUNT(C5:C15)</f>
        <v>1.7007089828834423</v>
      </c>
      <c r="D18" s="17">
        <f t="shared" ref="D18:T18" si="1">STDEV(D5:D15)/2/COUNT(D5:D15)</f>
        <v>0.41689455783565404</v>
      </c>
      <c r="E18" s="17">
        <f t="shared" si="1"/>
        <v>0.87393821459863807</v>
      </c>
      <c r="F18" s="17">
        <f t="shared" si="1"/>
        <v>0.46215322134442238</v>
      </c>
      <c r="G18" s="17">
        <f t="shared" si="1"/>
        <v>0.79608042853783256</v>
      </c>
      <c r="H18" s="17">
        <f t="shared" si="1"/>
        <v>0.78817967627945007</v>
      </c>
      <c r="I18" s="17">
        <f t="shared" si="1"/>
        <v>1.6452365738613808</v>
      </c>
      <c r="J18" s="17">
        <f t="shared" si="1"/>
        <v>0.67545082858229022</v>
      </c>
      <c r="K18" s="17">
        <f t="shared" si="1"/>
        <v>1.3293345563732106</v>
      </c>
      <c r="L18" s="17">
        <f t="shared" si="1"/>
        <v>0.87205932014747456</v>
      </c>
      <c r="M18" s="17">
        <f t="shared" si="1"/>
        <v>1.4045322204367994</v>
      </c>
      <c r="N18" s="17">
        <f t="shared" si="1"/>
        <v>0.40229444981393436</v>
      </c>
      <c r="O18" s="17">
        <f t="shared" si="1"/>
        <v>0.75609314567960495</v>
      </c>
      <c r="P18" s="17">
        <f t="shared" si="1"/>
        <v>0.31029561195031102</v>
      </c>
      <c r="Q18" s="17">
        <f t="shared" si="1"/>
        <v>1.0619125649953389</v>
      </c>
      <c r="R18" s="17">
        <f t="shared" si="1"/>
        <v>0.49197501411931294</v>
      </c>
      <c r="S18" s="17">
        <f t="shared" si="1"/>
        <v>1.1956992295303868</v>
      </c>
      <c r="T18" s="31">
        <f t="shared" si="1"/>
        <v>0.75137507680143212</v>
      </c>
    </row>
    <row r="22" spans="2:20" x14ac:dyDescent="0.2">
      <c r="C22" s="7" t="s">
        <v>0</v>
      </c>
      <c r="D22" s="8" t="s">
        <v>1</v>
      </c>
      <c r="E22" s="1" t="s">
        <v>32</v>
      </c>
      <c r="F22" s="1" t="s">
        <v>33</v>
      </c>
    </row>
    <row r="23" spans="2:20" x14ac:dyDescent="0.2">
      <c r="B23" s="19" t="s">
        <v>2</v>
      </c>
      <c r="C23" s="22">
        <f>C17</f>
        <v>196.49781560596313</v>
      </c>
      <c r="D23" s="23">
        <f>D17</f>
        <v>207.78151592216346</v>
      </c>
      <c r="E23" s="1">
        <f>C18</f>
        <v>1.7007089828834423</v>
      </c>
      <c r="F23" s="1">
        <f>D18</f>
        <v>0.41689455783565404</v>
      </c>
    </row>
    <row r="24" spans="2:20" x14ac:dyDescent="0.2">
      <c r="B24" s="20" t="s">
        <v>3</v>
      </c>
      <c r="C24" s="24">
        <f>E17</f>
        <v>186.78839307513559</v>
      </c>
      <c r="D24" s="25">
        <f>F17</f>
        <v>208.34414994153565</v>
      </c>
      <c r="E24" s="1">
        <f>E18</f>
        <v>0.87393821459863807</v>
      </c>
      <c r="F24" s="1">
        <f>F18</f>
        <v>0.46215322134442238</v>
      </c>
    </row>
    <row r="25" spans="2:20" x14ac:dyDescent="0.2">
      <c r="B25" s="20" t="s">
        <v>4</v>
      </c>
      <c r="C25" s="24">
        <f>G17</f>
        <v>190.32305567830096</v>
      </c>
      <c r="D25" s="25">
        <f>H17</f>
        <v>212.3936864470993</v>
      </c>
      <c r="E25" s="1">
        <f>G18</f>
        <v>0.79608042853783256</v>
      </c>
      <c r="F25" s="1">
        <f>H18</f>
        <v>0.78817967627945007</v>
      </c>
    </row>
    <row r="26" spans="2:20" x14ac:dyDescent="0.2">
      <c r="B26" s="20" t="s">
        <v>5</v>
      </c>
      <c r="C26" s="24">
        <f>I17</f>
        <v>198.91448985462216</v>
      </c>
      <c r="D26" s="25">
        <f>J17</f>
        <v>208.47513166525997</v>
      </c>
      <c r="E26" s="1">
        <f>I18</f>
        <v>1.6452365738613808</v>
      </c>
      <c r="F26" s="1">
        <f>J18</f>
        <v>0.67545082858229022</v>
      </c>
    </row>
    <row r="27" spans="2:20" x14ac:dyDescent="0.2">
      <c r="B27" s="20" t="s">
        <v>6</v>
      </c>
      <c r="C27" s="24">
        <f>K17</f>
        <v>197.56945936104535</v>
      </c>
      <c r="D27" s="25">
        <f>L17</f>
        <v>208.51062091006554</v>
      </c>
      <c r="E27" s="1">
        <f>K18</f>
        <v>1.3293345563732106</v>
      </c>
      <c r="F27" s="1">
        <f>L18</f>
        <v>0.87205932014747456</v>
      </c>
    </row>
    <row r="28" spans="2:20" x14ac:dyDescent="0.2">
      <c r="B28" s="20" t="s">
        <v>7</v>
      </c>
      <c r="C28" s="24">
        <f>M17</f>
        <v>202.17771886</v>
      </c>
      <c r="D28" s="25">
        <f>N17</f>
        <v>206.17325980587827</v>
      </c>
      <c r="E28" s="1">
        <f>M18</f>
        <v>1.4045322204367994</v>
      </c>
      <c r="F28" s="1">
        <f>N18</f>
        <v>0.40229444981393436</v>
      </c>
    </row>
    <row r="29" spans="2:20" x14ac:dyDescent="0.2">
      <c r="B29" s="20" t="s">
        <v>8</v>
      </c>
      <c r="C29" s="24">
        <f>O17</f>
        <v>201.10481137293283</v>
      </c>
      <c r="D29" s="25">
        <f>P17</f>
        <v>203.89263468023319</v>
      </c>
      <c r="E29" s="1">
        <f>O18</f>
        <v>0.75609314567960495</v>
      </c>
      <c r="F29" s="1">
        <f>P18</f>
        <v>0.31029561195031102</v>
      </c>
    </row>
    <row r="30" spans="2:20" x14ac:dyDescent="0.2">
      <c r="B30" s="20" t="s">
        <v>9</v>
      </c>
      <c r="C30" s="24">
        <f>Q17</f>
        <v>205.05311606183756</v>
      </c>
      <c r="D30" s="25">
        <f>R17</f>
        <v>206.92516986286898</v>
      </c>
      <c r="E30" s="1">
        <f>Q18</f>
        <v>1.0619125649953389</v>
      </c>
      <c r="F30" s="1">
        <f>R18</f>
        <v>0.49197501411931294</v>
      </c>
    </row>
    <row r="31" spans="2:20" x14ac:dyDescent="0.2">
      <c r="B31" s="21" t="s">
        <v>10</v>
      </c>
      <c r="C31" s="26">
        <f>S17</f>
        <v>207.50403885173742</v>
      </c>
      <c r="D31" s="27">
        <f>T17</f>
        <v>208.72281746922545</v>
      </c>
      <c r="E31" s="1">
        <f>S18</f>
        <v>1.1956992295303868</v>
      </c>
      <c r="F31" s="1">
        <f>T18</f>
        <v>0.75137507680143212</v>
      </c>
    </row>
  </sheetData>
  <mergeCells count="10">
    <mergeCell ref="C2:T2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</vt:lpstr>
      <vt:lpstr>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2017-06-05T17:39:20Z</dcterms:created>
  <dcterms:modified xsi:type="dcterms:W3CDTF">2017-06-05T18:15:49Z</dcterms:modified>
</cp:coreProperties>
</file>