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SENA\ProyectoSoftwareInventory\Trim 4\"/>
    </mc:Choice>
  </mc:AlternateContent>
  <bookViews>
    <workbookView xWindow="0" yWindow="0" windowWidth="20490" windowHeight="7755"/>
  </bookViews>
  <sheets>
    <sheet name="2021" sheetId="1" r:id="rId1"/>
    <sheet name="202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5" i="2"/>
  <c r="D7" i="2"/>
  <c r="D6" i="2"/>
  <c r="D5" i="2"/>
  <c r="D7" i="1" l="1"/>
  <c r="D6" i="1" l="1"/>
  <c r="D5" i="1"/>
</calcChain>
</file>

<file path=xl/sharedStrings.xml><?xml version="1.0" encoding="utf-8"?>
<sst xmlns="http://schemas.openxmlformats.org/spreadsheetml/2006/main" count="38" uniqueCount="17">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</sst>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6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240A]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'2021'!$B$4:$C$14</c:f>
              <c:multiLvlStrCache>
                <c:ptCount val="11"/>
                <c:lvl>
                  <c:pt idx="0">
                    <c:v>N/A</c:v>
                  </c:pt>
                  <c:pt idx="1">
                    <c:v>8,33%</c:v>
                  </c:pt>
                  <c:pt idx="2">
                    <c:v>1%</c:v>
                  </c:pt>
                  <c:pt idx="3">
                    <c:v>12,5%</c:v>
                  </c:pt>
                  <c:pt idx="4">
                    <c:v>N/A</c:v>
                  </c:pt>
                  <c:pt idx="5">
                    <c:v>4,2%</c:v>
                  </c:pt>
                  <c:pt idx="6">
                    <c:v>8,3%</c:v>
                  </c:pt>
                  <c:pt idx="7">
                    <c:v>16%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3%</c:v>
                  </c:pt>
                </c:lvl>
                <c:lvl>
                  <c:pt idx="0">
                    <c:v>Salario</c:v>
                  </c:pt>
                  <c:pt idx="1">
                    <c:v>Cesantía </c:v>
                  </c:pt>
                  <c:pt idx="2">
                    <c:v>Interés Cesantías </c:v>
                  </c:pt>
                  <c:pt idx="3">
                    <c:v>Salud </c:v>
                  </c:pt>
                  <c:pt idx="4">
                    <c:v>Auxilio de transporte</c:v>
                  </c:pt>
                  <c:pt idx="5">
                    <c:v>Vacaciones </c:v>
                  </c:pt>
                  <c:pt idx="6">
                    <c:v>Prima</c:v>
                  </c:pt>
                  <c:pt idx="7">
                    <c:v>Pensión(AFP)</c:v>
                  </c:pt>
                  <c:pt idx="8">
                    <c:v>Caja de compensación</c:v>
                  </c:pt>
                  <c:pt idx="9">
                    <c:v>SENA</c:v>
                  </c:pt>
                  <c:pt idx="10">
                    <c:v>ICBF</c:v>
                  </c:pt>
                </c:lvl>
              </c:multiLvlStrCache>
            </c:multiLvlStrRef>
          </c:cat>
          <c:val>
            <c:numRef>
              <c:f>'2021'!$D$4:$D$14</c:f>
              <c:numCache>
                <c:formatCode>_-[$$-240A]* #,##0.00_-;\-[$$-240A]* #,##0.00_-;_-[$$-240A]* "-"??_-;_-@_-</c:formatCode>
                <c:ptCount val="11"/>
                <c:pt idx="0" formatCode="_-[$$-240A]* #,##0_-;\-[$$-240A]* #,##0_-;_-[$$-240A]* &quot;-&quot;??_-;_-@_-">
                  <c:v>908526</c:v>
                </c:pt>
                <c:pt idx="1">
                  <c:v>75680.215800000005</c:v>
                </c:pt>
                <c:pt idx="2">
                  <c:v>9085.26</c:v>
                </c:pt>
                <c:pt idx="3">
                  <c:v>113565.75</c:v>
                </c:pt>
                <c:pt idx="4">
                  <c:v>106454</c:v>
                </c:pt>
                <c:pt idx="5">
                  <c:v>30738</c:v>
                </c:pt>
                <c:pt idx="6">
                  <c:v>68404</c:v>
                </c:pt>
                <c:pt idx="7">
                  <c:v>118034</c:v>
                </c:pt>
                <c:pt idx="8">
                  <c:v>29508</c:v>
                </c:pt>
                <c:pt idx="9">
                  <c:v>14754</c:v>
                </c:pt>
                <c:pt idx="10">
                  <c:v>22131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4-4B3A-98A0-71E1947D8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8423176"/>
        <c:axId val="378425920"/>
      </c:barChart>
      <c:catAx>
        <c:axId val="37842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425920"/>
        <c:crosses val="autoZero"/>
        <c:auto val="1"/>
        <c:lblAlgn val="ctr"/>
        <c:lblOffset val="100"/>
        <c:noMultiLvlLbl val="0"/>
      </c:catAx>
      <c:valAx>
        <c:axId val="378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423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240A]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'2022'!$B$4:$C$14</c:f>
              <c:multiLvlStrCache>
                <c:ptCount val="11"/>
                <c:lvl>
                  <c:pt idx="0">
                    <c:v>N/A</c:v>
                  </c:pt>
                  <c:pt idx="1">
                    <c:v>8,33%</c:v>
                  </c:pt>
                  <c:pt idx="2">
                    <c:v>1%</c:v>
                  </c:pt>
                  <c:pt idx="3">
                    <c:v>12,5%</c:v>
                  </c:pt>
                  <c:pt idx="4">
                    <c:v>N/A</c:v>
                  </c:pt>
                  <c:pt idx="5">
                    <c:v>4,2%</c:v>
                  </c:pt>
                  <c:pt idx="6">
                    <c:v>8,3%</c:v>
                  </c:pt>
                  <c:pt idx="7">
                    <c:v>16%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3%</c:v>
                  </c:pt>
                </c:lvl>
                <c:lvl>
                  <c:pt idx="0">
                    <c:v>Salario</c:v>
                  </c:pt>
                  <c:pt idx="1">
                    <c:v>Cesantía </c:v>
                  </c:pt>
                  <c:pt idx="2">
                    <c:v>Interés Cesantías </c:v>
                  </c:pt>
                  <c:pt idx="3">
                    <c:v>Salud </c:v>
                  </c:pt>
                  <c:pt idx="4">
                    <c:v>Auxilio de transporte</c:v>
                  </c:pt>
                  <c:pt idx="5">
                    <c:v>Vacaciones </c:v>
                  </c:pt>
                  <c:pt idx="6">
                    <c:v>Prima</c:v>
                  </c:pt>
                  <c:pt idx="7">
                    <c:v>Pensión(AFP)</c:v>
                  </c:pt>
                  <c:pt idx="8">
                    <c:v>Caja de compensación</c:v>
                  </c:pt>
                  <c:pt idx="9">
                    <c:v>SENA</c:v>
                  </c:pt>
                  <c:pt idx="10">
                    <c:v>ICBF</c:v>
                  </c:pt>
                </c:lvl>
              </c:multiLvlStrCache>
            </c:multiLvlStrRef>
          </c:cat>
          <c:val>
            <c:numRef>
              <c:f>'2022'!$D$4:$D$14</c:f>
              <c:numCache>
                <c:formatCode>_-[$$-240A]* #,##0.00_-;\-[$$-240A]* #,##0.00_-;_-[$$-240A]* "-"??_-;_-@_-</c:formatCode>
                <c:ptCount val="11"/>
                <c:pt idx="0" formatCode="_-[$$-240A]* #,##0_-;\-[$$-240A]* #,##0_-;_-[$$-240A]* &quot;-&quot;??_-;_-@_-">
                  <c:v>1000000</c:v>
                </c:pt>
                <c:pt idx="1">
                  <c:v>83300</c:v>
                </c:pt>
                <c:pt idx="2">
                  <c:v>10000</c:v>
                </c:pt>
                <c:pt idx="3">
                  <c:v>125000</c:v>
                </c:pt>
                <c:pt idx="4">
                  <c:v>117172</c:v>
                </c:pt>
                <c:pt idx="5">
                  <c:v>30738</c:v>
                </c:pt>
                <c:pt idx="6">
                  <c:v>68404</c:v>
                </c:pt>
                <c:pt idx="7">
                  <c:v>118034</c:v>
                </c:pt>
                <c:pt idx="8">
                  <c:v>29508</c:v>
                </c:pt>
                <c:pt idx="9">
                  <c:v>14754</c:v>
                </c:pt>
                <c:pt idx="10">
                  <c:v>22131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4-4B3A-98A0-71E1947D8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3110856"/>
        <c:axId val="383106936"/>
      </c:barChart>
      <c:catAx>
        <c:axId val="38311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06936"/>
        <c:crosses val="autoZero"/>
        <c:auto val="1"/>
        <c:lblAlgn val="ctr"/>
        <c:lblOffset val="100"/>
        <c:noMultiLvlLbl val="0"/>
      </c:catAx>
      <c:valAx>
        <c:axId val="3831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10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D15" totalsRowShown="0" headerRowDxfId="15" dataDxfId="13" headerRowBorderDxfId="14" tableBorderDxfId="12" totalsRowBorderDxfId="11">
  <tableColumns count="3">
    <tableColumn id="1" name="Ítems " dataDxfId="10"/>
    <tableColumn id="2" name="Porcentaje " dataDxfId="9"/>
    <tableColumn id="3" name="Valor 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B3:D15" totalsRowShown="0" headerRowDxfId="7" dataDxfId="6" headerRowBorderDxfId="4" tableBorderDxfId="5" totalsRowBorderDxfId="3">
  <tableColumns count="3">
    <tableColumn id="1" name="Ítems " dataDxfId="2"/>
    <tableColumn id="2" name="Porcentaje " dataDxfId="1"/>
    <tableColumn id="3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selection sqref="A1:E1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19"/>
      <c r="B1" s="19"/>
      <c r="C1" s="19"/>
      <c r="D1" s="19"/>
      <c r="E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22.5" customHeight="1" x14ac:dyDescent="0.25">
      <c r="A2" s="19"/>
      <c r="B2" s="16" t="s">
        <v>16</v>
      </c>
      <c r="C2" s="17"/>
      <c r="D2" s="18"/>
      <c r="E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3" t="s">
        <v>0</v>
      </c>
      <c r="C3" s="14" t="s">
        <v>1</v>
      </c>
      <c r="D3" s="15" t="s">
        <v>2</v>
      </c>
      <c r="E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2" t="s">
        <v>3</v>
      </c>
      <c r="C4" s="10" t="s">
        <v>4</v>
      </c>
      <c r="D4" s="11">
        <v>908526</v>
      </c>
      <c r="E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" t="s">
        <v>5</v>
      </c>
      <c r="C5" s="8">
        <v>8.3299999999999999E-2</v>
      </c>
      <c r="D5" s="7">
        <f>D4*Tabla2[[#This Row],[Porcentaje ]]</f>
        <v>75680.215800000005</v>
      </c>
      <c r="E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19"/>
      <c r="B6" s="1" t="s">
        <v>6</v>
      </c>
      <c r="C6" s="3">
        <v>0.01</v>
      </c>
      <c r="D6" s="7">
        <f>D4*Tabla2[[#This Row],[Porcentaje ]]</f>
        <v>9085.26</v>
      </c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19"/>
      <c r="B7" s="1" t="s">
        <v>7</v>
      </c>
      <c r="C7" s="9">
        <v>0.125</v>
      </c>
      <c r="D7" s="7">
        <f>D4*Tabla2[[#This Row],[Porcentaje ]]</f>
        <v>113565.75</v>
      </c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25">
      <c r="A8" s="19"/>
      <c r="B8" s="1" t="s">
        <v>8</v>
      </c>
      <c r="C8" s="8" t="s">
        <v>4</v>
      </c>
      <c r="D8" s="7">
        <v>106454</v>
      </c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9"/>
      <c r="B9" s="1" t="s">
        <v>9</v>
      </c>
      <c r="C9" s="9">
        <v>4.1599999999999998E-2</v>
      </c>
      <c r="D9" s="7">
        <v>30738</v>
      </c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9"/>
      <c r="B10" s="1" t="s">
        <v>10</v>
      </c>
      <c r="C10" s="9">
        <v>8.3299999999999999E-2</v>
      </c>
      <c r="D10" s="7">
        <v>68404</v>
      </c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9"/>
      <c r="B11" s="1" t="s">
        <v>11</v>
      </c>
      <c r="C11" s="3">
        <v>0.16</v>
      </c>
      <c r="D11" s="7">
        <v>118034</v>
      </c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9"/>
      <c r="B12" s="1" t="s">
        <v>12</v>
      </c>
      <c r="C12" s="3">
        <v>0.04</v>
      </c>
      <c r="D12" s="7">
        <v>29508</v>
      </c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9"/>
      <c r="B13" s="1" t="s">
        <v>13</v>
      </c>
      <c r="C13" s="3">
        <v>0.02</v>
      </c>
      <c r="D13" s="7">
        <v>14754</v>
      </c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A14" s="19"/>
      <c r="B14" s="1" t="s">
        <v>14</v>
      </c>
      <c r="C14" s="3">
        <v>0.03</v>
      </c>
      <c r="D14" s="7">
        <v>22131</v>
      </c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19"/>
      <c r="B15" s="2" t="s">
        <v>15</v>
      </c>
      <c r="C15" s="2" t="s">
        <v>4</v>
      </c>
      <c r="D15" s="7">
        <f>SUM(D4:D14)</f>
        <v>1496880.2258000001</v>
      </c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19"/>
      <c r="B16" s="19"/>
      <c r="C16" s="19"/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x14ac:dyDescent="0.25">
      <c r="B19" s="4"/>
      <c r="C19" s="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25">
      <c r="B20" s="5"/>
      <c r="C20" s="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25">
      <c r="B21" s="4"/>
      <c r="C21" s="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Normal="100" workbookViewId="0">
      <selection sqref="A1:E1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19"/>
      <c r="B1" s="19"/>
      <c r="C1" s="19"/>
      <c r="D1" s="19"/>
      <c r="E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22.5" customHeight="1" x14ac:dyDescent="0.25">
      <c r="A2" s="19"/>
      <c r="B2" s="16" t="s">
        <v>16</v>
      </c>
      <c r="C2" s="17"/>
      <c r="D2" s="18"/>
      <c r="E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3" t="s">
        <v>0</v>
      </c>
      <c r="C3" s="14" t="s">
        <v>1</v>
      </c>
      <c r="D3" s="15" t="s">
        <v>2</v>
      </c>
      <c r="E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2" t="s">
        <v>3</v>
      </c>
      <c r="C4" s="10" t="s">
        <v>4</v>
      </c>
      <c r="D4" s="11">
        <v>1000000</v>
      </c>
      <c r="E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" t="s">
        <v>5</v>
      </c>
      <c r="C5" s="8">
        <v>8.3299999999999999E-2</v>
      </c>
      <c r="D5" s="7">
        <f>D4*Tabla22[[#This Row],[Porcentaje ]]</f>
        <v>83300</v>
      </c>
      <c r="E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19"/>
      <c r="B6" s="1" t="s">
        <v>6</v>
      </c>
      <c r="C6" s="3">
        <v>0.01</v>
      </c>
      <c r="D6" s="7">
        <f>D4*Tabla22[[#This Row],[Porcentaje ]]</f>
        <v>10000</v>
      </c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19"/>
      <c r="B7" s="1" t="s">
        <v>7</v>
      </c>
      <c r="C7" s="9">
        <v>0.125</v>
      </c>
      <c r="D7" s="7">
        <f>D4*Tabla22[[#This Row],[Porcentaje ]]</f>
        <v>125000</v>
      </c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25">
      <c r="A8" s="19"/>
      <c r="B8" s="1" t="s">
        <v>8</v>
      </c>
      <c r="C8" s="8" t="s">
        <v>4</v>
      </c>
      <c r="D8" s="7">
        <v>117172</v>
      </c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9"/>
      <c r="B9" s="1" t="s">
        <v>9</v>
      </c>
      <c r="C9" s="9">
        <v>4.1599999999999998E-2</v>
      </c>
      <c r="D9" s="7">
        <v>30738</v>
      </c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9"/>
      <c r="B10" s="1" t="s">
        <v>10</v>
      </c>
      <c r="C10" s="9">
        <v>8.3299999999999999E-2</v>
      </c>
      <c r="D10" s="7">
        <v>68404</v>
      </c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9"/>
      <c r="B11" s="1" t="s">
        <v>11</v>
      </c>
      <c r="C11" s="3">
        <v>0.16</v>
      </c>
      <c r="D11" s="7">
        <v>118034</v>
      </c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9"/>
      <c r="B12" s="1" t="s">
        <v>12</v>
      </c>
      <c r="C12" s="3">
        <v>0.04</v>
      </c>
      <c r="D12" s="7">
        <v>29508</v>
      </c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9"/>
      <c r="B13" s="1" t="s">
        <v>13</v>
      </c>
      <c r="C13" s="3">
        <v>0.02</v>
      </c>
      <c r="D13" s="7">
        <v>14754</v>
      </c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A14" s="19"/>
      <c r="B14" s="1" t="s">
        <v>14</v>
      </c>
      <c r="C14" s="3">
        <v>0.03</v>
      </c>
      <c r="D14" s="7">
        <v>22131</v>
      </c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19"/>
      <c r="B15" s="2" t="s">
        <v>15</v>
      </c>
      <c r="C15" s="2" t="s">
        <v>4</v>
      </c>
      <c r="D15" s="7">
        <f>SUM(D4:D14)</f>
        <v>1619041</v>
      </c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19"/>
      <c r="B16" s="19"/>
      <c r="C16" s="19"/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x14ac:dyDescent="0.25">
      <c r="B19" s="4"/>
      <c r="C19" s="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25">
      <c r="B20" s="5"/>
      <c r="C20" s="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25">
      <c r="B21" s="4"/>
      <c r="C21" s="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A16:E16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A1:E1"/>
    <mergeCell ref="G1:K1"/>
    <mergeCell ref="L1:P1"/>
    <mergeCell ref="Q1:R1"/>
    <mergeCell ref="A2:A15"/>
    <mergeCell ref="B2:D2"/>
    <mergeCell ref="E2:E15"/>
    <mergeCell ref="G2:K2"/>
    <mergeCell ref="L2:P2"/>
    <mergeCell ref="Q2:R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Admin</cp:lastModifiedBy>
  <dcterms:created xsi:type="dcterms:W3CDTF">2017-05-21T16:06:04Z</dcterms:created>
  <dcterms:modified xsi:type="dcterms:W3CDTF">2022-09-30T01:27:22Z</dcterms:modified>
</cp:coreProperties>
</file>