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tehu-my.sharepoint.com/personal/istvan_zsely_ttk_elte_hu/Documents/Akos/edtu/"/>
    </mc:Choice>
  </mc:AlternateContent>
  <xr:revisionPtr revIDLastSave="0" documentId="13_ncr:40009_{CC145033-9CA6-4C6E-B3E7-A057BF85C4B4}" xr6:coauthVersionLast="47" xr6:coauthVersionMax="47" xr10:uidLastSave="{00000000-0000-0000-0000-000000000000}"/>
  <bookViews>
    <workbookView xWindow="9300" yWindow="660" windowWidth="21600" windowHeight="12735"/>
  </bookViews>
  <sheets>
    <sheet name="E_values_Shrestha2019" sheetId="1" r:id="rId1"/>
  </sheets>
  <calcPr calcId="0"/>
</workbook>
</file>

<file path=xl/calcChain.xml><?xml version="1.0" encoding="utf-8"?>
<calcChain xmlns="http://schemas.openxmlformats.org/spreadsheetml/2006/main">
  <c r="Q23" i="1" l="1"/>
  <c r="R2" i="1" s="1"/>
  <c r="S2" i="1" s="1"/>
  <c r="T2" i="1" s="1"/>
  <c r="U2" i="1" s="1"/>
  <c r="Q2" i="1"/>
  <c r="P2" i="1"/>
  <c r="S123" i="1"/>
  <c r="R123" i="1"/>
  <c r="S39" i="1"/>
  <c r="R39" i="1"/>
  <c r="Q138" i="1"/>
  <c r="P138" i="1"/>
  <c r="Q130" i="1"/>
  <c r="Q123" i="1"/>
  <c r="Q101" i="1"/>
  <c r="Q83" i="1"/>
  <c r="Q61" i="1"/>
  <c r="Q39" i="1"/>
  <c r="P39" i="1"/>
  <c r="P130" i="1"/>
  <c r="P123" i="1"/>
  <c r="P101" i="1"/>
  <c r="P83" i="1"/>
  <c r="P61" i="1"/>
  <c r="P23" i="1"/>
</calcChain>
</file>

<file path=xl/sharedStrings.xml><?xml version="1.0" encoding="utf-8"?>
<sst xmlns="http://schemas.openxmlformats.org/spreadsheetml/2006/main" count="330" uniqueCount="28">
  <si>
    <t>Dataset</t>
  </si>
  <si>
    <t>Point</t>
  </si>
  <si>
    <t>Species</t>
  </si>
  <si>
    <t>Nom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</si>
  <si>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</si>
  <si>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</si>
  <si>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</si>
  <si>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</si>
  <si>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</si>
  <si>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</si>
  <si>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</si>
  <si>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</si>
  <si>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</si>
  <si>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</si>
  <si>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x00204001</t>
  </si>
  <si>
    <t>HCN</t>
  </si>
  <si>
    <t>NO</t>
  </si>
  <si>
    <t>x00204002</t>
  </si>
  <si>
    <t>CO</t>
  </si>
  <si>
    <t>O2</t>
  </si>
  <si>
    <t>x00204003</t>
  </si>
  <si>
    <t>CO2</t>
  </si>
  <si>
    <t>sumE ds</t>
  </si>
  <si>
    <t>E ds</t>
  </si>
  <si>
    <t>szum E ds</t>
  </si>
  <si>
    <t>E xml</t>
  </si>
  <si>
    <t>Etotal</t>
  </si>
  <si>
    <t>szum E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</si>
</sst>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tabSelected="1" workbookViewId="0">
      <selection activeCell="Q23" sqref="Q23"/>
    </sheetView>
  </sheetViews>
  <sheetFormatPr defaultRowHeight="15" x14ac:dyDescent="0.25"/>
  <cols>
    <col min="1" max="1" width="1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22</v>
      </c>
      <c r="Q1" t="s">
        <v>23</v>
      </c>
      <c r="R1" t="s">
        <v>24</v>
      </c>
      <c r="S1" t="s">
        <v>25</v>
      </c>
      <c r="T1" t="s">
        <v>27</v>
      </c>
      <c r="U1" t="s">
        <v>26</v>
      </c>
    </row>
    <row r="2" spans="1:21" x14ac:dyDescent="0.25">
      <c r="A2" t="s">
        <v>14</v>
      </c>
      <c r="B2">
        <v>1</v>
      </c>
      <c r="C2" t="s">
        <v>15</v>
      </c>
      <c r="D2" s="1">
        <v>1.3899999999999999E-7</v>
      </c>
      <c r="E2" s="1">
        <v>9.02E-8</v>
      </c>
      <c r="F2" s="1">
        <v>5.8700000000000003E-8</v>
      </c>
      <c r="G2" s="1">
        <v>6.4599999999999996E-8</v>
      </c>
      <c r="H2" s="1">
        <v>7.1099999999999995E-8</v>
      </c>
      <c r="I2" s="1">
        <v>7.8199999999999999E-8</v>
      </c>
      <c r="J2" s="1">
        <v>8.6000000000000002E-8</v>
      </c>
      <c r="K2" s="1">
        <v>9.4699999999999994E-8</v>
      </c>
      <c r="L2" s="1">
        <v>1.04E-7</v>
      </c>
      <c r="M2" s="1">
        <v>1.15E-7</v>
      </c>
      <c r="N2" s="1">
        <v>1.2599999999999999E-7</v>
      </c>
      <c r="P2" s="1">
        <f>SUM(D2:D22)</f>
        <v>36.307214889000001</v>
      </c>
      <c r="Q2" s="1">
        <f>P2/21</f>
        <v>1.7289149947142857</v>
      </c>
      <c r="R2">
        <f>Q2+Q23</f>
        <v>22.132753807839286</v>
      </c>
      <c r="S2">
        <f>R2/2</f>
        <v>11.066376903919643</v>
      </c>
      <c r="T2">
        <f>SUM(S2:S156)</f>
        <v>17.664838847751792</v>
      </c>
      <c r="U2">
        <f>T2/3</f>
        <v>5.8882796159172637</v>
      </c>
    </row>
    <row r="3" spans="1:21" x14ac:dyDescent="0.25">
      <c r="A3" t="s">
        <v>14</v>
      </c>
      <c r="B3">
        <v>2</v>
      </c>
      <c r="C3" t="s">
        <v>15</v>
      </c>
      <c r="D3">
        <v>3.8747900000000002E-2</v>
      </c>
      <c r="E3">
        <v>3.9035800000000002E-2</v>
      </c>
      <c r="F3">
        <v>3.9241499999999999E-2</v>
      </c>
      <c r="G3">
        <v>3.92015E-2</v>
      </c>
      <c r="H3">
        <v>3.9158400000000003E-2</v>
      </c>
      <c r="I3">
        <v>3.9112099999999997E-2</v>
      </c>
      <c r="J3">
        <v>3.9062199999999998E-2</v>
      </c>
      <c r="K3">
        <v>3.9008399999999999E-2</v>
      </c>
      <c r="L3">
        <v>3.8950499999999999E-2</v>
      </c>
      <c r="M3">
        <v>3.8887999999999999E-2</v>
      </c>
      <c r="N3">
        <v>3.8820599999999997E-2</v>
      </c>
    </row>
    <row r="4" spans="1:21" x14ac:dyDescent="0.25">
      <c r="A4" t="s">
        <v>14</v>
      </c>
      <c r="B4">
        <v>3</v>
      </c>
      <c r="C4" t="s">
        <v>15</v>
      </c>
      <c r="D4">
        <v>2.9488899999999998E-2</v>
      </c>
      <c r="E4">
        <v>3.1394600000000002E-2</v>
      </c>
      <c r="F4">
        <v>3.3096899999999999E-2</v>
      </c>
      <c r="G4">
        <v>3.2737000000000002E-2</v>
      </c>
      <c r="H4">
        <v>3.2366499999999999E-2</v>
      </c>
      <c r="I4">
        <v>3.19855E-2</v>
      </c>
      <c r="J4">
        <v>3.15941E-2</v>
      </c>
      <c r="K4">
        <v>3.11927E-2</v>
      </c>
      <c r="L4">
        <v>3.0781200000000002E-2</v>
      </c>
      <c r="M4">
        <v>3.0359899999999999E-2</v>
      </c>
      <c r="N4">
        <v>2.99291E-2</v>
      </c>
    </row>
    <row r="5" spans="1:21" x14ac:dyDescent="0.25">
      <c r="A5" t="s">
        <v>14</v>
      </c>
      <c r="B5">
        <v>4</v>
      </c>
      <c r="C5" t="s">
        <v>15</v>
      </c>
      <c r="D5">
        <v>9.5116799999999998E-3</v>
      </c>
      <c r="E5">
        <v>1.20561E-2</v>
      </c>
      <c r="F5">
        <v>1.4669E-2</v>
      </c>
      <c r="G5">
        <v>1.40854E-2</v>
      </c>
      <c r="H5">
        <v>1.3503100000000001E-2</v>
      </c>
      <c r="I5">
        <v>1.2922400000000001E-2</v>
      </c>
      <c r="J5">
        <v>1.23442E-2</v>
      </c>
      <c r="K5">
        <v>1.1768900000000001E-2</v>
      </c>
      <c r="L5">
        <v>1.11974E-2</v>
      </c>
      <c r="M5">
        <v>1.0630199999999999E-2</v>
      </c>
      <c r="N5">
        <v>1.0068000000000001E-2</v>
      </c>
    </row>
    <row r="6" spans="1:21" x14ac:dyDescent="0.25">
      <c r="A6" t="s">
        <v>14</v>
      </c>
      <c r="B6">
        <v>5</v>
      </c>
      <c r="C6" t="s">
        <v>15</v>
      </c>
      <c r="D6">
        <v>1.5778700000000001E-3</v>
      </c>
      <c r="E6">
        <v>3.57268E-4</v>
      </c>
      <c r="F6" s="1">
        <v>6.2399999999999998E-7</v>
      </c>
      <c r="G6" s="1">
        <v>1.22E-5</v>
      </c>
      <c r="H6" s="1">
        <v>6.1199999999999997E-5</v>
      </c>
      <c r="I6">
        <v>1.4915499999999999E-4</v>
      </c>
      <c r="J6">
        <v>2.7744500000000002E-4</v>
      </c>
      <c r="K6">
        <v>4.47677E-4</v>
      </c>
      <c r="L6">
        <v>6.6131299999999996E-4</v>
      </c>
      <c r="M6">
        <v>9.1976000000000004E-4</v>
      </c>
      <c r="N6">
        <v>1.2247899999999999E-3</v>
      </c>
    </row>
    <row r="7" spans="1:21" x14ac:dyDescent="0.25">
      <c r="A7" t="s">
        <v>14</v>
      </c>
      <c r="B7">
        <v>6</v>
      </c>
      <c r="C7" t="s">
        <v>15</v>
      </c>
      <c r="D7">
        <v>6.0095000000000003E-2</v>
      </c>
      <c r="E7">
        <v>4.6589400000000003E-2</v>
      </c>
      <c r="F7">
        <v>3.5186799999999997E-2</v>
      </c>
      <c r="G7">
        <v>3.7547900000000002E-2</v>
      </c>
      <c r="H7">
        <v>4.0006399999999998E-2</v>
      </c>
      <c r="I7">
        <v>4.2563499999999997E-2</v>
      </c>
      <c r="J7">
        <v>4.5221799999999999E-2</v>
      </c>
      <c r="K7">
        <v>4.7983499999999998E-2</v>
      </c>
      <c r="L7">
        <v>5.0849499999999999E-2</v>
      </c>
      <c r="M7">
        <v>5.3822700000000001E-2</v>
      </c>
      <c r="N7">
        <v>5.6903299999999997E-2</v>
      </c>
    </row>
    <row r="8" spans="1:21" x14ac:dyDescent="0.25">
      <c r="A8" t="s">
        <v>14</v>
      </c>
      <c r="B8">
        <v>7</v>
      </c>
      <c r="C8" t="s">
        <v>15</v>
      </c>
      <c r="D8">
        <v>1.12423E-2</v>
      </c>
      <c r="E8">
        <v>4.9988899999999998E-3</v>
      </c>
      <c r="F8">
        <v>1.3052599999999999E-3</v>
      </c>
      <c r="G8">
        <v>1.91348E-3</v>
      </c>
      <c r="H8">
        <v>2.6419400000000002E-3</v>
      </c>
      <c r="I8">
        <v>3.49184E-3</v>
      </c>
      <c r="J8">
        <v>4.4653499999999999E-3</v>
      </c>
      <c r="K8">
        <v>5.5640100000000003E-3</v>
      </c>
      <c r="L8">
        <v>6.7892400000000002E-3</v>
      </c>
      <c r="M8">
        <v>8.1430600000000006E-3</v>
      </c>
      <c r="N8">
        <v>9.6268399999999994E-3</v>
      </c>
    </row>
    <row r="9" spans="1:21" x14ac:dyDescent="0.25">
      <c r="A9" t="s">
        <v>14</v>
      </c>
      <c r="B9">
        <v>8</v>
      </c>
      <c r="C9" t="s">
        <v>15</v>
      </c>
      <c r="D9">
        <v>0.15757499999999999</v>
      </c>
      <c r="E9">
        <v>0.12803400000000001</v>
      </c>
      <c r="F9">
        <v>0.101879</v>
      </c>
      <c r="G9">
        <v>0.107404</v>
      </c>
      <c r="H9">
        <v>0.113091</v>
      </c>
      <c r="I9">
        <v>0.11894399999999999</v>
      </c>
      <c r="J9">
        <v>0.124963</v>
      </c>
      <c r="K9">
        <v>0.13114700000000001</v>
      </c>
      <c r="L9">
        <v>0.13750000000000001</v>
      </c>
      <c r="M9">
        <v>0.14402100000000001</v>
      </c>
      <c r="N9">
        <v>0.15071300000000001</v>
      </c>
    </row>
    <row r="10" spans="1:21" x14ac:dyDescent="0.25">
      <c r="A10" t="s">
        <v>14</v>
      </c>
      <c r="B10">
        <v>9</v>
      </c>
      <c r="C10" t="s">
        <v>15</v>
      </c>
      <c r="D10">
        <v>0.24923000000000001</v>
      </c>
      <c r="E10">
        <v>0.21013799999999999</v>
      </c>
      <c r="F10">
        <v>0.174565</v>
      </c>
      <c r="G10">
        <v>0.18215200000000001</v>
      </c>
      <c r="H10">
        <v>0.18992000000000001</v>
      </c>
      <c r="I10">
        <v>0.19786999999999999</v>
      </c>
      <c r="J10">
        <v>0.20600299999999999</v>
      </c>
      <c r="K10">
        <v>0.21409300000000001</v>
      </c>
      <c r="L10">
        <v>0.22259399999999999</v>
      </c>
      <c r="M10">
        <v>0.23128299999999999</v>
      </c>
      <c r="N10">
        <v>0.24016100000000001</v>
      </c>
    </row>
    <row r="11" spans="1:21" x14ac:dyDescent="0.25">
      <c r="A11" t="s">
        <v>14</v>
      </c>
      <c r="B11">
        <v>10</v>
      </c>
      <c r="C11" t="s">
        <v>15</v>
      </c>
      <c r="D11">
        <v>1.03332</v>
      </c>
      <c r="E11">
        <v>0.94323400000000002</v>
      </c>
      <c r="F11">
        <v>0.85910399999999998</v>
      </c>
      <c r="G11">
        <v>0.87731199999999998</v>
      </c>
      <c r="H11">
        <v>0.89579399999999998</v>
      </c>
      <c r="I11">
        <v>0.91455500000000001</v>
      </c>
      <c r="J11">
        <v>0.93360200000000004</v>
      </c>
      <c r="K11">
        <v>0.95293799999999995</v>
      </c>
      <c r="L11">
        <v>0.97257400000000005</v>
      </c>
      <c r="M11">
        <v>0.99251199999999995</v>
      </c>
      <c r="N11">
        <v>1.0127600000000001</v>
      </c>
    </row>
    <row r="12" spans="1:21" x14ac:dyDescent="0.25">
      <c r="A12" t="s">
        <v>14</v>
      </c>
      <c r="B12">
        <v>11</v>
      </c>
      <c r="C12" t="s">
        <v>15</v>
      </c>
      <c r="D12">
        <v>1.3792199999999999</v>
      </c>
      <c r="E12">
        <v>1.24743</v>
      </c>
      <c r="F12">
        <v>1.1280399999999999</v>
      </c>
      <c r="G12">
        <v>1.15358</v>
      </c>
      <c r="H12">
        <v>1.17967</v>
      </c>
      <c r="I12">
        <v>1.20634</v>
      </c>
      <c r="J12">
        <v>1.2335799999999999</v>
      </c>
      <c r="K12">
        <v>1.2614300000000001</v>
      </c>
      <c r="L12">
        <v>1.28989</v>
      </c>
      <c r="M12">
        <v>1.319</v>
      </c>
      <c r="N12">
        <v>1.34876</v>
      </c>
    </row>
    <row r="13" spans="1:21" x14ac:dyDescent="0.25">
      <c r="A13" t="s">
        <v>14</v>
      </c>
      <c r="B13">
        <v>12</v>
      </c>
      <c r="C13" t="s">
        <v>15</v>
      </c>
      <c r="D13">
        <v>1.1622600000000001</v>
      </c>
      <c r="E13">
        <v>0.97866200000000003</v>
      </c>
      <c r="F13">
        <v>0.82234499999999999</v>
      </c>
      <c r="G13">
        <v>0.85494999999999999</v>
      </c>
      <c r="H13">
        <v>0.88871699999999998</v>
      </c>
      <c r="I13">
        <v>0.92375099999999999</v>
      </c>
      <c r="J13">
        <v>0.96004800000000001</v>
      </c>
      <c r="K13">
        <v>0.99764299999999995</v>
      </c>
      <c r="L13">
        <v>1.03661</v>
      </c>
      <c r="M13">
        <v>1.07698</v>
      </c>
      <c r="N13">
        <v>1.11883</v>
      </c>
    </row>
    <row r="14" spans="1:21" x14ac:dyDescent="0.25">
      <c r="A14" t="s">
        <v>14</v>
      </c>
      <c r="B14">
        <v>13</v>
      </c>
      <c r="C14" t="s">
        <v>15</v>
      </c>
      <c r="D14">
        <v>3.2544400000000002</v>
      </c>
      <c r="E14">
        <v>2.68919</v>
      </c>
      <c r="F14">
        <v>2.2187399999999999</v>
      </c>
      <c r="G14">
        <v>2.3159700000000001</v>
      </c>
      <c r="H14">
        <v>2.4172799999999999</v>
      </c>
      <c r="I14">
        <v>2.5227400000000002</v>
      </c>
      <c r="J14">
        <v>2.6326000000000001</v>
      </c>
      <c r="K14">
        <v>2.7469899999999998</v>
      </c>
      <c r="L14">
        <v>2.8661799999999999</v>
      </c>
      <c r="M14">
        <v>2.99038</v>
      </c>
      <c r="N14">
        <v>3.1196799999999998</v>
      </c>
    </row>
    <row r="15" spans="1:21" x14ac:dyDescent="0.25">
      <c r="A15" t="s">
        <v>14</v>
      </c>
      <c r="B15">
        <v>14</v>
      </c>
      <c r="C15" t="s">
        <v>15</v>
      </c>
      <c r="D15">
        <v>1.0980300000000001</v>
      </c>
      <c r="E15">
        <v>1.45543</v>
      </c>
      <c r="F15">
        <v>1.8172600000000001</v>
      </c>
      <c r="G15">
        <v>1.7368600000000001</v>
      </c>
      <c r="H15">
        <v>1.6564099999999999</v>
      </c>
      <c r="I15">
        <v>1.5759399999999999</v>
      </c>
      <c r="J15">
        <v>1.4955700000000001</v>
      </c>
      <c r="K15">
        <v>1.4153500000000001</v>
      </c>
      <c r="L15">
        <v>1.33538</v>
      </c>
      <c r="M15">
        <v>1.2557700000000001</v>
      </c>
      <c r="N15">
        <v>1.17662</v>
      </c>
    </row>
    <row r="16" spans="1:21" x14ac:dyDescent="0.25">
      <c r="A16" t="s">
        <v>14</v>
      </c>
      <c r="B16">
        <v>15</v>
      </c>
      <c r="C16" t="s">
        <v>15</v>
      </c>
      <c r="D16">
        <v>9.9748799999999999E-2</v>
      </c>
      <c r="E16">
        <v>0.112875</v>
      </c>
      <c r="F16">
        <v>0.53948200000000002</v>
      </c>
      <c r="G16">
        <v>0.43239699999999998</v>
      </c>
      <c r="H16">
        <v>0.33053500000000002</v>
      </c>
      <c r="I16">
        <v>0.23576800000000001</v>
      </c>
      <c r="J16">
        <v>0.15068599999999999</v>
      </c>
      <c r="K16">
        <v>7.8987399999999999E-2</v>
      </c>
      <c r="L16">
        <v>2.6155600000000001E-2</v>
      </c>
      <c r="M16">
        <v>7.1271699999999997E-4</v>
      </c>
      <c r="N16">
        <v>1.6762599999999999E-2</v>
      </c>
    </row>
    <row r="17" spans="1:17" x14ac:dyDescent="0.25">
      <c r="A17" t="s">
        <v>14</v>
      </c>
      <c r="B17">
        <v>17</v>
      </c>
      <c r="C17" t="s">
        <v>15</v>
      </c>
      <c r="D17">
        <v>18.484000000000002</v>
      </c>
      <c r="E17">
        <v>18.0319</v>
      </c>
      <c r="F17">
        <v>17.471399999999999</v>
      </c>
      <c r="G17">
        <v>17.605799999999999</v>
      </c>
      <c r="H17">
        <v>17.734400000000001</v>
      </c>
      <c r="I17">
        <v>17.857600000000001</v>
      </c>
      <c r="J17">
        <v>17.975000000000001</v>
      </c>
      <c r="K17">
        <v>18.087499999999999</v>
      </c>
      <c r="L17">
        <v>18.194400000000002</v>
      </c>
      <c r="M17">
        <v>18.2959</v>
      </c>
      <c r="N17">
        <v>18.392600000000002</v>
      </c>
    </row>
    <row r="18" spans="1:17" x14ac:dyDescent="0.25">
      <c r="A18" t="s">
        <v>14</v>
      </c>
      <c r="B18">
        <v>18</v>
      </c>
      <c r="C18" t="s">
        <v>15</v>
      </c>
      <c r="D18">
        <v>7.3634000000000004</v>
      </c>
      <c r="E18">
        <v>7.4222599999999996</v>
      </c>
      <c r="F18">
        <v>7.4593100000000003</v>
      </c>
      <c r="G18">
        <v>7.4530200000000004</v>
      </c>
      <c r="H18">
        <v>7.4456800000000003</v>
      </c>
      <c r="I18">
        <v>7.4371700000000001</v>
      </c>
      <c r="J18">
        <v>7.4274899999999997</v>
      </c>
      <c r="K18">
        <v>7.4166400000000001</v>
      </c>
      <c r="L18">
        <v>7.4048800000000004</v>
      </c>
      <c r="M18">
        <v>7.3919499999999996</v>
      </c>
      <c r="N18">
        <v>7.3781299999999996</v>
      </c>
    </row>
    <row r="19" spans="1:17" x14ac:dyDescent="0.25">
      <c r="A19" t="s">
        <v>14</v>
      </c>
      <c r="B19">
        <v>19</v>
      </c>
      <c r="C19" t="s">
        <v>15</v>
      </c>
      <c r="D19">
        <v>1.4165000000000001</v>
      </c>
      <c r="E19">
        <v>1.4746900000000001</v>
      </c>
      <c r="F19">
        <v>1.53087</v>
      </c>
      <c r="G19">
        <v>1.5185900000000001</v>
      </c>
      <c r="H19">
        <v>1.5061800000000001</v>
      </c>
      <c r="I19">
        <v>1.4936700000000001</v>
      </c>
      <c r="J19">
        <v>1.4810399999999999</v>
      </c>
      <c r="K19">
        <v>1.4683200000000001</v>
      </c>
      <c r="L19">
        <v>1.45547</v>
      </c>
      <c r="M19">
        <v>1.44259</v>
      </c>
      <c r="N19">
        <v>1.4295800000000001</v>
      </c>
    </row>
    <row r="20" spans="1:17" x14ac:dyDescent="0.25">
      <c r="A20" t="s">
        <v>14</v>
      </c>
      <c r="B20">
        <v>20</v>
      </c>
      <c r="C20" t="s">
        <v>15</v>
      </c>
      <c r="D20">
        <v>0.34040599999999999</v>
      </c>
      <c r="E20">
        <v>0.37481500000000001</v>
      </c>
      <c r="F20">
        <v>0.41009899999999999</v>
      </c>
      <c r="G20">
        <v>0.40217799999999998</v>
      </c>
      <c r="H20">
        <v>0.39431100000000002</v>
      </c>
      <c r="I20">
        <v>0.38647999999999999</v>
      </c>
      <c r="J20">
        <v>0.37868299999999999</v>
      </c>
      <c r="K20">
        <v>0.37094500000000002</v>
      </c>
      <c r="L20">
        <v>0.36324499999999998</v>
      </c>
      <c r="M20">
        <v>0.35558499999999998</v>
      </c>
      <c r="N20">
        <v>0.347964</v>
      </c>
    </row>
    <row r="21" spans="1:17" x14ac:dyDescent="0.25">
      <c r="A21" t="s">
        <v>14</v>
      </c>
      <c r="B21">
        <v>21</v>
      </c>
      <c r="C21" t="s">
        <v>15</v>
      </c>
      <c r="D21">
        <v>2.9061699999999999E-2</v>
      </c>
      <c r="E21">
        <v>2.01088E-2</v>
      </c>
      <c r="F21">
        <v>1.28793E-2</v>
      </c>
      <c r="G21">
        <v>1.4339899999999999E-2</v>
      </c>
      <c r="H21">
        <v>1.5882899999999998E-2</v>
      </c>
      <c r="I21">
        <v>1.7508599999999999E-2</v>
      </c>
      <c r="J21">
        <v>1.9222099999999999E-2</v>
      </c>
      <c r="K21">
        <v>2.1015499999999999E-2</v>
      </c>
      <c r="L21">
        <v>2.2898100000000001E-2</v>
      </c>
      <c r="M21">
        <v>2.4866300000000001E-2</v>
      </c>
      <c r="N21">
        <v>2.6920699999999999E-2</v>
      </c>
    </row>
    <row r="22" spans="1:17" x14ac:dyDescent="0.25">
      <c r="A22" t="s">
        <v>14</v>
      </c>
      <c r="B22">
        <v>22</v>
      </c>
      <c r="C22" t="s">
        <v>15</v>
      </c>
      <c r="D22">
        <v>8.9359599999999997E-2</v>
      </c>
      <c r="E22">
        <v>7.1278900000000006E-2</v>
      </c>
      <c r="F22">
        <v>5.53803E-2</v>
      </c>
      <c r="G22">
        <v>5.8729999999999997E-2</v>
      </c>
      <c r="H22">
        <v>6.2185900000000002E-2</v>
      </c>
      <c r="I22">
        <v>6.5740599999999996E-2</v>
      </c>
      <c r="J22">
        <v>6.9410700000000006E-2</v>
      </c>
      <c r="K22">
        <v>7.3180499999999996E-2</v>
      </c>
      <c r="L22">
        <v>7.7058600000000005E-2</v>
      </c>
      <c r="M22">
        <v>8.1054799999999996E-2</v>
      </c>
      <c r="N22">
        <v>8.5152000000000005E-2</v>
      </c>
    </row>
    <row r="23" spans="1:17" x14ac:dyDescent="0.25">
      <c r="A23" t="s">
        <v>14</v>
      </c>
      <c r="B23">
        <v>1</v>
      </c>
      <c r="C23" t="s">
        <v>16</v>
      </c>
      <c r="D23">
        <v>1.5133399999999999</v>
      </c>
      <c r="E23">
        <v>1.6109500000000001</v>
      </c>
      <c r="F23">
        <v>1.7051099999999999</v>
      </c>
      <c r="G23">
        <v>1.6844699999999999</v>
      </c>
      <c r="H23">
        <v>1.66364</v>
      </c>
      <c r="I23">
        <v>1.6426400000000001</v>
      </c>
      <c r="J23">
        <v>1.62148</v>
      </c>
      <c r="K23">
        <v>1.60015</v>
      </c>
      <c r="L23">
        <v>1.57867</v>
      </c>
      <c r="M23">
        <v>1.5570299999999999</v>
      </c>
      <c r="N23">
        <v>1.53525</v>
      </c>
      <c r="P23">
        <f>SUM(D23:D38)</f>
        <v>326.46142100999998</v>
      </c>
      <c r="Q23">
        <f>P23/16</f>
        <v>20.403838813124999</v>
      </c>
    </row>
    <row r="24" spans="1:17" x14ac:dyDescent="0.25">
      <c r="A24" t="s">
        <v>14</v>
      </c>
      <c r="B24">
        <v>2</v>
      </c>
      <c r="C24" t="s">
        <v>16</v>
      </c>
      <c r="D24">
        <v>1.8267199999999999</v>
      </c>
      <c r="E24">
        <v>2.0535000000000001</v>
      </c>
      <c r="F24">
        <v>2.2687599999999999</v>
      </c>
      <c r="G24">
        <v>2.2220900000000001</v>
      </c>
      <c r="H24">
        <v>2.1748400000000001</v>
      </c>
      <c r="I24">
        <v>2.1267200000000002</v>
      </c>
      <c r="J24">
        <v>2.0781100000000001</v>
      </c>
      <c r="K24">
        <v>2.0290400000000002</v>
      </c>
      <c r="L24">
        <v>1.97922</v>
      </c>
      <c r="M24">
        <v>1.92903</v>
      </c>
      <c r="N24">
        <v>1.87818</v>
      </c>
    </row>
    <row r="25" spans="1:17" x14ac:dyDescent="0.25">
      <c r="A25" t="s">
        <v>14</v>
      </c>
      <c r="B25">
        <v>3</v>
      </c>
      <c r="C25" t="s">
        <v>16</v>
      </c>
      <c r="D25">
        <v>1.05145E-3</v>
      </c>
      <c r="E25">
        <v>8.2605500000000002E-3</v>
      </c>
      <c r="F25">
        <v>2.7098199999999999E-2</v>
      </c>
      <c r="G25">
        <v>2.1603799999999999E-2</v>
      </c>
      <c r="H25">
        <v>1.6915400000000001E-2</v>
      </c>
      <c r="I25">
        <v>1.2960899999999999E-2</v>
      </c>
      <c r="J25">
        <v>9.6713800000000003E-3</v>
      </c>
      <c r="K25">
        <v>7.0004400000000001E-3</v>
      </c>
      <c r="L25">
        <v>4.8586699999999998E-3</v>
      </c>
      <c r="M25">
        <v>3.1999400000000001E-3</v>
      </c>
      <c r="N25">
        <v>1.94852E-3</v>
      </c>
    </row>
    <row r="26" spans="1:17" x14ac:dyDescent="0.25">
      <c r="A26" t="s">
        <v>14</v>
      </c>
      <c r="B26">
        <v>4</v>
      </c>
      <c r="C26" t="s">
        <v>16</v>
      </c>
      <c r="D26">
        <v>2.4236700000000002E-3</v>
      </c>
      <c r="E26">
        <v>3.40828E-4</v>
      </c>
      <c r="F26" s="1">
        <v>4.88E-5</v>
      </c>
      <c r="G26" s="1">
        <v>3.5899999999999999E-6</v>
      </c>
      <c r="H26" s="1">
        <v>1.26E-5</v>
      </c>
      <c r="I26" s="1">
        <v>8.7399999999999997E-5</v>
      </c>
      <c r="J26">
        <v>2.36686E-4</v>
      </c>
      <c r="K26">
        <v>4.6901700000000001E-4</v>
      </c>
      <c r="L26">
        <v>7.9998600000000003E-4</v>
      </c>
      <c r="M26">
        <v>1.22707E-3</v>
      </c>
      <c r="N26">
        <v>1.7649899999999999E-3</v>
      </c>
    </row>
    <row r="27" spans="1:17" x14ac:dyDescent="0.25">
      <c r="A27" t="s">
        <v>14</v>
      </c>
      <c r="B27">
        <v>5</v>
      </c>
      <c r="C27" t="s">
        <v>16</v>
      </c>
      <c r="D27">
        <v>0.93131299999999995</v>
      </c>
      <c r="E27">
        <v>0.86396499999999998</v>
      </c>
      <c r="F27">
        <v>0.79638299999999995</v>
      </c>
      <c r="G27">
        <v>0.81152000000000002</v>
      </c>
      <c r="H27">
        <v>0.82658399999999999</v>
      </c>
      <c r="I27">
        <v>0.84156799999999998</v>
      </c>
      <c r="J27">
        <v>0.85646699999999998</v>
      </c>
      <c r="K27">
        <v>0.87149600000000005</v>
      </c>
      <c r="L27">
        <v>0.886656</v>
      </c>
      <c r="M27">
        <v>0.90149500000000005</v>
      </c>
      <c r="N27">
        <v>0.91645699999999997</v>
      </c>
    </row>
    <row r="28" spans="1:17" x14ac:dyDescent="0.25">
      <c r="A28" t="s">
        <v>14</v>
      </c>
      <c r="B28">
        <v>6</v>
      </c>
      <c r="C28" t="s">
        <v>16</v>
      </c>
      <c r="D28">
        <v>3.1939000000000002</v>
      </c>
      <c r="E28">
        <v>3.13314</v>
      </c>
      <c r="F28">
        <v>3.0654300000000001</v>
      </c>
      <c r="G28">
        <v>3.0809199999999999</v>
      </c>
      <c r="H28">
        <v>3.09646</v>
      </c>
      <c r="I28">
        <v>3.1116100000000002</v>
      </c>
      <c r="J28">
        <v>3.12595</v>
      </c>
      <c r="K28">
        <v>3.1403300000000001</v>
      </c>
      <c r="L28">
        <v>3.1543199999999998</v>
      </c>
      <c r="M28">
        <v>3.16791</v>
      </c>
      <c r="N28">
        <v>3.1810999999999998</v>
      </c>
    </row>
    <row r="29" spans="1:17" x14ac:dyDescent="0.25">
      <c r="A29" t="s">
        <v>14</v>
      </c>
      <c r="B29">
        <v>7</v>
      </c>
      <c r="C29" t="s">
        <v>16</v>
      </c>
      <c r="D29">
        <v>0.43450699999999998</v>
      </c>
      <c r="E29">
        <v>0.43341600000000002</v>
      </c>
      <c r="F29">
        <v>0.43014999999999998</v>
      </c>
      <c r="G29">
        <v>0.43108200000000002</v>
      </c>
      <c r="H29">
        <v>0.43185899999999999</v>
      </c>
      <c r="I29">
        <v>0.432481</v>
      </c>
      <c r="J29">
        <v>0.43310399999999999</v>
      </c>
      <c r="K29">
        <v>0.43357200000000001</v>
      </c>
      <c r="L29">
        <v>0.43403900000000001</v>
      </c>
      <c r="M29">
        <v>0.434195</v>
      </c>
      <c r="N29">
        <v>0.43435099999999999</v>
      </c>
    </row>
    <row r="30" spans="1:17" x14ac:dyDescent="0.25">
      <c r="A30" t="s">
        <v>14</v>
      </c>
      <c r="B30">
        <v>8</v>
      </c>
      <c r="C30" t="s">
        <v>16</v>
      </c>
      <c r="D30">
        <v>0.39981299999999997</v>
      </c>
      <c r="E30">
        <v>0.41142000000000001</v>
      </c>
      <c r="F30">
        <v>0.42180800000000002</v>
      </c>
      <c r="G30">
        <v>0.419659</v>
      </c>
      <c r="H30">
        <v>0.41736200000000001</v>
      </c>
      <c r="I30">
        <v>0.41507100000000002</v>
      </c>
      <c r="J30">
        <v>0.41263499999999997</v>
      </c>
      <c r="K30">
        <v>0.41020600000000002</v>
      </c>
      <c r="L30">
        <v>0.40763300000000002</v>
      </c>
      <c r="M30">
        <v>0.405219</v>
      </c>
      <c r="N30">
        <v>0.40251100000000001</v>
      </c>
    </row>
    <row r="31" spans="1:17" x14ac:dyDescent="0.25">
      <c r="A31" t="s">
        <v>14</v>
      </c>
      <c r="B31">
        <v>9</v>
      </c>
      <c r="C31" t="s">
        <v>16</v>
      </c>
      <c r="D31">
        <v>5.8198900000000003E-3</v>
      </c>
      <c r="E31">
        <v>8.2859200000000004E-3</v>
      </c>
      <c r="F31">
        <v>1.10869E-2</v>
      </c>
      <c r="G31">
        <v>1.04507E-2</v>
      </c>
      <c r="H31">
        <v>9.8098999999999999E-3</v>
      </c>
      <c r="I31">
        <v>9.1894000000000003E-3</v>
      </c>
      <c r="J31">
        <v>8.5891700000000001E-3</v>
      </c>
      <c r="K31">
        <v>8.0303200000000005E-3</v>
      </c>
      <c r="L31">
        <v>7.4495200000000003E-3</v>
      </c>
      <c r="M31">
        <v>6.8905099999999999E-3</v>
      </c>
      <c r="N31">
        <v>6.3345199999999997E-3</v>
      </c>
    </row>
    <row r="32" spans="1:17" x14ac:dyDescent="0.25">
      <c r="A32" t="s">
        <v>14</v>
      </c>
      <c r="B32">
        <v>10</v>
      </c>
      <c r="C32" t="s">
        <v>16</v>
      </c>
      <c r="D32">
        <v>0.39503899999999997</v>
      </c>
      <c r="E32">
        <v>0.36992700000000001</v>
      </c>
      <c r="F32">
        <v>0.34688200000000002</v>
      </c>
      <c r="G32">
        <v>0.351877</v>
      </c>
      <c r="H32">
        <v>0.356908</v>
      </c>
      <c r="I32">
        <v>0.36211599999999999</v>
      </c>
      <c r="J32">
        <v>0.36736099999999999</v>
      </c>
      <c r="K32">
        <v>0.37264399999999998</v>
      </c>
      <c r="L32">
        <v>0.37811</v>
      </c>
      <c r="M32">
        <v>0.38361400000000001</v>
      </c>
      <c r="N32">
        <v>0.38930599999999999</v>
      </c>
    </row>
    <row r="33" spans="1:19" x14ac:dyDescent="0.25">
      <c r="A33" t="s">
        <v>14</v>
      </c>
      <c r="B33">
        <v>11</v>
      </c>
      <c r="C33" t="s">
        <v>16</v>
      </c>
      <c r="D33">
        <v>0.63962399999999997</v>
      </c>
      <c r="E33">
        <v>0.59174400000000005</v>
      </c>
      <c r="F33">
        <v>0.548678</v>
      </c>
      <c r="G33">
        <v>0.55775699999999995</v>
      </c>
      <c r="H33">
        <v>0.56726399999999999</v>
      </c>
      <c r="I33">
        <v>0.576851</v>
      </c>
      <c r="J33">
        <v>0.58669800000000005</v>
      </c>
      <c r="K33">
        <v>0.59681099999999998</v>
      </c>
      <c r="L33">
        <v>0.60719199999999995</v>
      </c>
      <c r="M33">
        <v>0.61766299999999996</v>
      </c>
      <c r="N33">
        <v>0.62859600000000004</v>
      </c>
    </row>
    <row r="34" spans="1:19" x14ac:dyDescent="0.25">
      <c r="A34" t="s">
        <v>14</v>
      </c>
      <c r="B34">
        <v>12</v>
      </c>
      <c r="C34" t="s">
        <v>16</v>
      </c>
      <c r="D34">
        <v>1.20716</v>
      </c>
      <c r="E34">
        <v>1.0899700000000001</v>
      </c>
      <c r="F34">
        <v>0.98783100000000001</v>
      </c>
      <c r="G34">
        <v>1.0094099999999999</v>
      </c>
      <c r="H34">
        <v>1.03146</v>
      </c>
      <c r="I34">
        <v>1.0544800000000001</v>
      </c>
      <c r="J34">
        <v>1.07799</v>
      </c>
      <c r="K34">
        <v>1.10225</v>
      </c>
      <c r="L34">
        <v>1.1272899999999999</v>
      </c>
      <c r="M34">
        <v>1.1531</v>
      </c>
      <c r="N34">
        <v>1.1797200000000001</v>
      </c>
    </row>
    <row r="35" spans="1:19" x14ac:dyDescent="0.25">
      <c r="A35" t="s">
        <v>14</v>
      </c>
      <c r="B35">
        <v>13</v>
      </c>
      <c r="C35" t="s">
        <v>16</v>
      </c>
      <c r="D35">
        <v>2.8756499999999998</v>
      </c>
      <c r="E35">
        <v>2.5214599999999998</v>
      </c>
      <c r="F35">
        <v>2.2187700000000001</v>
      </c>
      <c r="G35">
        <v>2.2821600000000002</v>
      </c>
      <c r="H35">
        <v>2.3475100000000002</v>
      </c>
      <c r="I35">
        <v>2.4152499999999999</v>
      </c>
      <c r="J35">
        <v>2.48543</v>
      </c>
      <c r="K35">
        <v>2.5581200000000002</v>
      </c>
      <c r="L35">
        <v>2.6333799999999998</v>
      </c>
      <c r="M35">
        <v>2.7112799999999999</v>
      </c>
      <c r="N35">
        <v>2.7918799999999999</v>
      </c>
    </row>
    <row r="36" spans="1:19" x14ac:dyDescent="0.25">
      <c r="A36" t="s">
        <v>14</v>
      </c>
      <c r="B36">
        <v>14</v>
      </c>
      <c r="C36" t="s">
        <v>16</v>
      </c>
      <c r="D36">
        <v>15.265599999999999</v>
      </c>
      <c r="E36">
        <v>17.304600000000001</v>
      </c>
      <c r="F36">
        <v>19.222899999999999</v>
      </c>
      <c r="G36">
        <v>18.807099999999998</v>
      </c>
      <c r="H36">
        <v>18.385200000000001</v>
      </c>
      <c r="I36">
        <v>17.957699999999999</v>
      </c>
      <c r="J36">
        <v>17.523700000000002</v>
      </c>
      <c r="K36">
        <v>17.0838</v>
      </c>
      <c r="L36">
        <v>16.638300000000001</v>
      </c>
      <c r="M36">
        <v>16.186800000000002</v>
      </c>
      <c r="N36">
        <v>15.7287</v>
      </c>
    </row>
    <row r="37" spans="1:19" x14ac:dyDescent="0.25">
      <c r="A37" t="s">
        <v>14</v>
      </c>
      <c r="B37">
        <v>20</v>
      </c>
      <c r="C37" t="s">
        <v>16</v>
      </c>
      <c r="D37">
        <v>297.46699999999998</v>
      </c>
      <c r="E37">
        <v>265.80799999999999</v>
      </c>
      <c r="F37">
        <v>234.072</v>
      </c>
      <c r="G37">
        <v>241.125</v>
      </c>
      <c r="H37">
        <v>248.18</v>
      </c>
      <c r="I37">
        <v>255.233</v>
      </c>
      <c r="J37">
        <v>262.291</v>
      </c>
      <c r="K37">
        <v>269.339</v>
      </c>
      <c r="L37">
        <v>276.38299999999998</v>
      </c>
      <c r="M37">
        <v>283.41899999999998</v>
      </c>
      <c r="N37">
        <v>290.45600000000002</v>
      </c>
    </row>
    <row r="38" spans="1:19" x14ac:dyDescent="0.25">
      <c r="A38" t="s">
        <v>14</v>
      </c>
      <c r="B38">
        <v>21</v>
      </c>
      <c r="C38" t="s">
        <v>16</v>
      </c>
      <c r="D38">
        <v>0.30246000000000001</v>
      </c>
      <c r="E38">
        <v>1.45956</v>
      </c>
      <c r="F38">
        <v>3.6198399999999999</v>
      </c>
      <c r="G38">
        <v>3.0442800000000001</v>
      </c>
      <c r="H38">
        <v>2.5253800000000002</v>
      </c>
      <c r="I38">
        <v>2.0600800000000001</v>
      </c>
      <c r="J38">
        <v>1.64673</v>
      </c>
      <c r="K38">
        <v>1.2845</v>
      </c>
      <c r="L38">
        <v>0.97003399999999995</v>
      </c>
      <c r="M38">
        <v>0.70265599999999995</v>
      </c>
      <c r="N38">
        <v>0.48078399999999999</v>
      </c>
    </row>
    <row r="39" spans="1:19" x14ac:dyDescent="0.25">
      <c r="A39" t="s">
        <v>17</v>
      </c>
      <c r="B39">
        <v>1</v>
      </c>
      <c r="C39" t="s">
        <v>18</v>
      </c>
      <c r="D39">
        <v>1.43282E-3</v>
      </c>
      <c r="E39">
        <v>7.9405600000000002E-4</v>
      </c>
      <c r="F39">
        <v>4.4462800000000003E-4</v>
      </c>
      <c r="G39">
        <v>5.0551199999999995E-4</v>
      </c>
      <c r="H39">
        <v>5.7486799999999997E-4</v>
      </c>
      <c r="I39">
        <v>6.5395799999999995E-4</v>
      </c>
      <c r="J39">
        <v>7.4421999999999997E-4</v>
      </c>
      <c r="K39">
        <v>8.4734600000000001E-4</v>
      </c>
      <c r="L39">
        <v>9.6526999999999995E-4</v>
      </c>
      <c r="M39">
        <v>1.1003199999999999E-3</v>
      </c>
      <c r="N39">
        <v>1.25511E-3</v>
      </c>
      <c r="P39">
        <f>SUM(D39:D60)</f>
        <v>166.76552352000004</v>
      </c>
      <c r="Q39">
        <f>P39/22</f>
        <v>7.5802510690909113</v>
      </c>
      <c r="R39" s="1">
        <f>Q39+Q61+Q83+Q101</f>
        <v>10.358539474868689</v>
      </c>
      <c r="S39" s="1">
        <f>R39/4</f>
        <v>2.5896348687171722</v>
      </c>
    </row>
    <row r="40" spans="1:19" x14ac:dyDescent="0.25">
      <c r="A40" t="s">
        <v>17</v>
      </c>
      <c r="B40">
        <v>2</v>
      </c>
      <c r="C40" t="s">
        <v>18</v>
      </c>
      <c r="D40">
        <v>0.62218300000000004</v>
      </c>
      <c r="E40">
        <v>0.249358</v>
      </c>
      <c r="F40">
        <v>0.104698</v>
      </c>
      <c r="G40">
        <v>0.12637599999999999</v>
      </c>
      <c r="H40">
        <v>0.15296100000000001</v>
      </c>
      <c r="I40">
        <v>0.18562999999999999</v>
      </c>
      <c r="J40">
        <v>0.225857</v>
      </c>
      <c r="K40">
        <v>0.27546999999999999</v>
      </c>
      <c r="L40">
        <v>0.33674300000000001</v>
      </c>
      <c r="M40">
        <v>0.41249799999999998</v>
      </c>
      <c r="N40">
        <v>0.50621499999999997</v>
      </c>
    </row>
    <row r="41" spans="1:19" x14ac:dyDescent="0.25">
      <c r="A41" t="s">
        <v>17</v>
      </c>
      <c r="B41">
        <v>3</v>
      </c>
      <c r="C41" t="s">
        <v>18</v>
      </c>
      <c r="D41">
        <v>0.406279</v>
      </c>
      <c r="E41">
        <v>0.40595399999999998</v>
      </c>
      <c r="F41">
        <v>3.27847</v>
      </c>
      <c r="G41">
        <v>2.4345400000000001</v>
      </c>
      <c r="H41">
        <v>1.6996100000000001</v>
      </c>
      <c r="I41">
        <v>1.08406</v>
      </c>
      <c r="J41">
        <v>0.59772599999999998</v>
      </c>
      <c r="K41">
        <v>0.249918</v>
      </c>
      <c r="L41">
        <v>4.9235599999999997E-2</v>
      </c>
      <c r="M41">
        <v>3.66906E-3</v>
      </c>
      <c r="N41">
        <v>0.120491</v>
      </c>
    </row>
    <row r="42" spans="1:19" x14ac:dyDescent="0.25">
      <c r="A42" t="s">
        <v>17</v>
      </c>
      <c r="B42">
        <v>4</v>
      </c>
      <c r="C42" t="s">
        <v>18</v>
      </c>
      <c r="D42">
        <v>9.86287E-2</v>
      </c>
      <c r="E42">
        <v>0.55367299999999997</v>
      </c>
      <c r="F42">
        <v>1.4292100000000001</v>
      </c>
      <c r="G42">
        <v>1.1956500000000001</v>
      </c>
      <c r="H42">
        <v>0.98483799999999999</v>
      </c>
      <c r="I42">
        <v>0.79618100000000003</v>
      </c>
      <c r="J42">
        <v>0.62920500000000001</v>
      </c>
      <c r="K42">
        <v>0.483294</v>
      </c>
      <c r="L42">
        <v>0.35787999999999998</v>
      </c>
      <c r="M42">
        <v>0.25237500000000002</v>
      </c>
      <c r="N42">
        <v>0.16617299999999999</v>
      </c>
    </row>
    <row r="43" spans="1:19" x14ac:dyDescent="0.25">
      <c r="A43" t="s">
        <v>17</v>
      </c>
      <c r="B43">
        <v>5</v>
      </c>
      <c r="C43" t="s">
        <v>18</v>
      </c>
      <c r="D43">
        <v>2.1233900000000001</v>
      </c>
      <c r="E43">
        <v>2.49505</v>
      </c>
      <c r="F43">
        <v>2.9521700000000002</v>
      </c>
      <c r="G43">
        <v>2.8424999999999998</v>
      </c>
      <c r="H43">
        <v>2.7375799999999999</v>
      </c>
      <c r="I43">
        <v>2.6372499999999999</v>
      </c>
      <c r="J43">
        <v>2.5413700000000001</v>
      </c>
      <c r="K43">
        <v>2.4497900000000001</v>
      </c>
      <c r="L43">
        <v>2.3623099999999999</v>
      </c>
      <c r="M43">
        <v>2.2788599999999999</v>
      </c>
      <c r="N43">
        <v>2.1992400000000001</v>
      </c>
    </row>
    <row r="44" spans="1:19" x14ac:dyDescent="0.25">
      <c r="A44" t="s">
        <v>17</v>
      </c>
      <c r="B44">
        <v>6</v>
      </c>
      <c r="C44" t="s">
        <v>18</v>
      </c>
      <c r="D44">
        <v>7.5834900000000003</v>
      </c>
      <c r="E44">
        <v>7.5970199999999997</v>
      </c>
      <c r="F44">
        <v>7.6568699999999996</v>
      </c>
      <c r="G44">
        <v>7.6394500000000001</v>
      </c>
      <c r="H44">
        <v>7.6243600000000002</v>
      </c>
      <c r="I44">
        <v>7.6116799999999998</v>
      </c>
      <c r="J44">
        <v>7.6013200000000003</v>
      </c>
      <c r="K44">
        <v>7.59328</v>
      </c>
      <c r="L44">
        <v>7.5874699999999997</v>
      </c>
      <c r="M44">
        <v>7.5839699999999999</v>
      </c>
      <c r="N44">
        <v>7.5826200000000004</v>
      </c>
    </row>
    <row r="45" spans="1:19" x14ac:dyDescent="0.25">
      <c r="A45" t="s">
        <v>17</v>
      </c>
      <c r="B45">
        <v>7</v>
      </c>
      <c r="C45" t="s">
        <v>18</v>
      </c>
      <c r="D45">
        <v>9.7781300000000009</v>
      </c>
      <c r="E45">
        <v>9.4716699999999996</v>
      </c>
      <c r="F45">
        <v>9.1971399999999992</v>
      </c>
      <c r="G45">
        <v>9.2553300000000007</v>
      </c>
      <c r="H45">
        <v>9.3151899999999994</v>
      </c>
      <c r="I45">
        <v>9.3765800000000006</v>
      </c>
      <c r="J45">
        <v>9.4395900000000008</v>
      </c>
      <c r="K45">
        <v>9.5041499999999992</v>
      </c>
      <c r="L45">
        <v>9.5703600000000009</v>
      </c>
      <c r="M45">
        <v>9.6380599999999994</v>
      </c>
      <c r="N45">
        <v>9.7073400000000003</v>
      </c>
    </row>
    <row r="46" spans="1:19" x14ac:dyDescent="0.25">
      <c r="A46" t="s">
        <v>17</v>
      </c>
      <c r="B46">
        <v>8</v>
      </c>
      <c r="C46" t="s">
        <v>18</v>
      </c>
      <c r="D46">
        <v>10.957000000000001</v>
      </c>
      <c r="E46">
        <v>10.416600000000001</v>
      </c>
      <c r="F46">
        <v>9.8995700000000006</v>
      </c>
      <c r="G46">
        <v>10.0123</v>
      </c>
      <c r="H46">
        <v>10.126300000000001</v>
      </c>
      <c r="I46">
        <v>10.2415</v>
      </c>
      <c r="J46">
        <v>10.357900000000001</v>
      </c>
      <c r="K46">
        <v>10.4754</v>
      </c>
      <c r="L46">
        <v>10.594200000000001</v>
      </c>
      <c r="M46">
        <v>10.714</v>
      </c>
      <c r="N46">
        <v>10.835000000000001</v>
      </c>
    </row>
    <row r="47" spans="1:19" x14ac:dyDescent="0.25">
      <c r="A47" t="s">
        <v>17</v>
      </c>
      <c r="B47">
        <v>9</v>
      </c>
      <c r="C47" t="s">
        <v>18</v>
      </c>
      <c r="D47">
        <v>8.3515300000000003</v>
      </c>
      <c r="E47">
        <v>7.6574999999999998</v>
      </c>
      <c r="F47">
        <v>6.9874599999999996</v>
      </c>
      <c r="G47">
        <v>7.1343100000000002</v>
      </c>
      <c r="H47">
        <v>7.2824099999999996</v>
      </c>
      <c r="I47">
        <v>7.4316199999999997</v>
      </c>
      <c r="J47">
        <v>7.5819200000000002</v>
      </c>
      <c r="K47">
        <v>7.7355499999999999</v>
      </c>
      <c r="L47">
        <v>7.8880400000000002</v>
      </c>
      <c r="M47">
        <v>8.0415899999999993</v>
      </c>
      <c r="N47">
        <v>8.1961899999999996</v>
      </c>
    </row>
    <row r="48" spans="1:19" x14ac:dyDescent="0.25">
      <c r="A48" t="s">
        <v>17</v>
      </c>
      <c r="B48">
        <v>10</v>
      </c>
      <c r="C48" t="s">
        <v>18</v>
      </c>
      <c r="D48">
        <v>12.7174</v>
      </c>
      <c r="E48">
        <v>11.9718</v>
      </c>
      <c r="F48">
        <v>11.215</v>
      </c>
      <c r="G48">
        <v>11.383900000000001</v>
      </c>
      <c r="H48">
        <v>11.5524</v>
      </c>
      <c r="I48">
        <v>11.7204</v>
      </c>
      <c r="J48">
        <v>11.888299999999999</v>
      </c>
      <c r="K48">
        <v>12.055300000000001</v>
      </c>
      <c r="L48">
        <v>12.2219</v>
      </c>
      <c r="M48">
        <v>12.3879</v>
      </c>
      <c r="N48">
        <v>12.552899999999999</v>
      </c>
    </row>
    <row r="49" spans="1:17" x14ac:dyDescent="0.25">
      <c r="A49" t="s">
        <v>17</v>
      </c>
      <c r="B49">
        <v>11</v>
      </c>
      <c r="C49" t="s">
        <v>18</v>
      </c>
      <c r="D49">
        <v>11.931100000000001</v>
      </c>
      <c r="E49">
        <v>11.439399999999999</v>
      </c>
      <c r="F49">
        <v>10.8939</v>
      </c>
      <c r="G49">
        <v>11.019500000000001</v>
      </c>
      <c r="H49">
        <v>11.1426</v>
      </c>
      <c r="I49">
        <v>11.263299999999999</v>
      </c>
      <c r="J49">
        <v>11.3813</v>
      </c>
      <c r="K49">
        <v>11.4968</v>
      </c>
      <c r="L49">
        <v>11.6096</v>
      </c>
      <c r="M49">
        <v>11.7196</v>
      </c>
      <c r="N49">
        <v>11.8268</v>
      </c>
    </row>
    <row r="50" spans="1:17" x14ac:dyDescent="0.25">
      <c r="A50" t="s">
        <v>17</v>
      </c>
      <c r="B50">
        <v>12</v>
      </c>
      <c r="C50" t="s">
        <v>18</v>
      </c>
      <c r="D50">
        <v>9.7554300000000005</v>
      </c>
      <c r="E50">
        <v>9.8953000000000007</v>
      </c>
      <c r="F50">
        <v>9.9434500000000003</v>
      </c>
      <c r="G50">
        <v>9.9405699999999992</v>
      </c>
      <c r="H50">
        <v>9.93323</v>
      </c>
      <c r="I50">
        <v>9.9214500000000001</v>
      </c>
      <c r="J50">
        <v>9.9051600000000004</v>
      </c>
      <c r="K50">
        <v>9.8843399999999999</v>
      </c>
      <c r="L50">
        <v>9.8589800000000007</v>
      </c>
      <c r="M50">
        <v>9.8290400000000009</v>
      </c>
      <c r="N50">
        <v>9.79453</v>
      </c>
    </row>
    <row r="51" spans="1:17" x14ac:dyDescent="0.25">
      <c r="A51" t="s">
        <v>17</v>
      </c>
      <c r="B51">
        <v>13</v>
      </c>
      <c r="C51" t="s">
        <v>18</v>
      </c>
      <c r="D51">
        <v>42.715400000000002</v>
      </c>
      <c r="E51">
        <v>36.683599999999998</v>
      </c>
      <c r="F51">
        <v>31.8126</v>
      </c>
      <c r="G51">
        <v>32.805500000000002</v>
      </c>
      <c r="H51">
        <v>33.847700000000003</v>
      </c>
      <c r="I51">
        <v>34.941600000000001</v>
      </c>
      <c r="J51">
        <v>36.088999999999999</v>
      </c>
      <c r="K51">
        <v>37.292400000000001</v>
      </c>
      <c r="L51">
        <v>38.554200000000002</v>
      </c>
      <c r="M51">
        <v>39.876899999999999</v>
      </c>
      <c r="N51">
        <v>41.263100000000001</v>
      </c>
    </row>
    <row r="52" spans="1:17" x14ac:dyDescent="0.25">
      <c r="A52" t="s">
        <v>17</v>
      </c>
      <c r="B52">
        <v>14</v>
      </c>
      <c r="C52" t="s">
        <v>18</v>
      </c>
      <c r="D52">
        <v>9.5517900000000004</v>
      </c>
      <c r="E52">
        <v>11.0488</v>
      </c>
      <c r="F52">
        <v>12.496700000000001</v>
      </c>
      <c r="G52">
        <v>12.1799</v>
      </c>
      <c r="H52">
        <v>11.860200000000001</v>
      </c>
      <c r="I52">
        <v>11.537599999999999</v>
      </c>
      <c r="J52">
        <v>11.212300000000001</v>
      </c>
      <c r="K52">
        <v>10.884499999999999</v>
      </c>
      <c r="L52">
        <v>10.5543</v>
      </c>
      <c r="M52">
        <v>10.2218</v>
      </c>
      <c r="N52">
        <v>9.88767</v>
      </c>
    </row>
    <row r="53" spans="1:17" x14ac:dyDescent="0.25">
      <c r="A53" t="s">
        <v>17</v>
      </c>
      <c r="B53">
        <v>15</v>
      </c>
      <c r="C53" t="s">
        <v>18</v>
      </c>
      <c r="D53">
        <v>6.98855</v>
      </c>
      <c r="E53">
        <v>8.7110000000000003</v>
      </c>
      <c r="F53">
        <v>10.4518</v>
      </c>
      <c r="G53">
        <v>10.065</v>
      </c>
      <c r="H53">
        <v>9.6780500000000007</v>
      </c>
      <c r="I53">
        <v>9.2909199999999998</v>
      </c>
      <c r="J53">
        <v>8.9041300000000003</v>
      </c>
      <c r="K53">
        <v>8.5181699999999996</v>
      </c>
      <c r="L53">
        <v>8.1331199999999999</v>
      </c>
      <c r="M53">
        <v>7.7496200000000002</v>
      </c>
      <c r="N53">
        <v>7.3678999999999997</v>
      </c>
    </row>
    <row r="54" spans="1:17" x14ac:dyDescent="0.25">
      <c r="A54" t="s">
        <v>17</v>
      </c>
      <c r="B54">
        <v>16</v>
      </c>
      <c r="C54" t="s">
        <v>18</v>
      </c>
      <c r="D54">
        <v>9.08446</v>
      </c>
      <c r="E54">
        <v>10.958</v>
      </c>
      <c r="F54">
        <v>12.8216</v>
      </c>
      <c r="G54">
        <v>12.409599999999999</v>
      </c>
      <c r="H54">
        <v>11.9962</v>
      </c>
      <c r="I54">
        <v>11.5816</v>
      </c>
      <c r="J54">
        <v>11.1661</v>
      </c>
      <c r="K54">
        <v>10.7498</v>
      </c>
      <c r="L54">
        <v>10.333299999999999</v>
      </c>
      <c r="M54">
        <v>9.91662</v>
      </c>
      <c r="N54">
        <v>9.5002399999999998</v>
      </c>
    </row>
    <row r="55" spans="1:17" x14ac:dyDescent="0.25">
      <c r="A55" t="s">
        <v>17</v>
      </c>
      <c r="B55">
        <v>17</v>
      </c>
      <c r="C55" t="s">
        <v>18</v>
      </c>
      <c r="D55">
        <v>2.61517</v>
      </c>
      <c r="E55">
        <v>4.2452500000000004</v>
      </c>
      <c r="F55">
        <v>6.0484600000000004</v>
      </c>
      <c r="G55">
        <v>5.6370500000000003</v>
      </c>
      <c r="H55">
        <v>5.2310699999999999</v>
      </c>
      <c r="I55">
        <v>4.8313199999999998</v>
      </c>
      <c r="J55">
        <v>4.43865</v>
      </c>
      <c r="K55">
        <v>4.0539500000000004</v>
      </c>
      <c r="L55">
        <v>3.6781700000000002</v>
      </c>
      <c r="M55">
        <v>3.31236</v>
      </c>
      <c r="N55">
        <v>2.95764</v>
      </c>
    </row>
    <row r="56" spans="1:17" x14ac:dyDescent="0.25">
      <c r="A56" t="s">
        <v>17</v>
      </c>
      <c r="B56">
        <v>18</v>
      </c>
      <c r="C56" t="s">
        <v>18</v>
      </c>
      <c r="D56">
        <v>1.8813899999999999</v>
      </c>
      <c r="E56">
        <v>3.5830799999999998</v>
      </c>
      <c r="F56">
        <v>5.5568299999999997</v>
      </c>
      <c r="G56">
        <v>5.1018299999999996</v>
      </c>
      <c r="H56">
        <v>4.6550700000000003</v>
      </c>
      <c r="I56">
        <v>4.2178599999999999</v>
      </c>
      <c r="J56">
        <v>3.7916300000000001</v>
      </c>
      <c r="K56">
        <v>3.3778999999999999</v>
      </c>
      <c r="L56">
        <v>2.97817</v>
      </c>
      <c r="M56">
        <v>2.5943800000000001</v>
      </c>
      <c r="N56">
        <v>2.2281300000000002</v>
      </c>
    </row>
    <row r="57" spans="1:17" x14ac:dyDescent="0.25">
      <c r="A57" t="s">
        <v>17</v>
      </c>
      <c r="B57">
        <v>19</v>
      </c>
      <c r="C57" t="s">
        <v>18</v>
      </c>
      <c r="D57">
        <v>2.9525600000000001</v>
      </c>
      <c r="E57">
        <v>0.21440300000000001</v>
      </c>
      <c r="F57">
        <v>1.19635</v>
      </c>
      <c r="G57">
        <v>0.923767</v>
      </c>
      <c r="H57">
        <v>0.67983800000000005</v>
      </c>
      <c r="I57">
        <v>0.46731699999999998</v>
      </c>
      <c r="J57">
        <v>0.28931899999999999</v>
      </c>
      <c r="K57">
        <v>0.14958199999999999</v>
      </c>
      <c r="L57">
        <v>5.2654100000000002E-2</v>
      </c>
      <c r="M57">
        <v>4.2245599999999996E-3</v>
      </c>
      <c r="N57">
        <v>1.16697E-2</v>
      </c>
    </row>
    <row r="58" spans="1:17" x14ac:dyDescent="0.25">
      <c r="A58" t="s">
        <v>17</v>
      </c>
      <c r="B58">
        <v>20</v>
      </c>
      <c r="C58" t="s">
        <v>18</v>
      </c>
      <c r="D58">
        <v>7.05905</v>
      </c>
      <c r="E58">
        <v>7.4346699999999997</v>
      </c>
      <c r="F58">
        <v>7.8491600000000004</v>
      </c>
      <c r="G58">
        <v>7.7658300000000002</v>
      </c>
      <c r="H58">
        <v>7.6273600000000004</v>
      </c>
      <c r="I58">
        <v>7.5968499999999999</v>
      </c>
      <c r="J58">
        <v>7.4834100000000001</v>
      </c>
      <c r="K58">
        <v>7.4258300000000004</v>
      </c>
      <c r="L58">
        <v>7.3392099999999996</v>
      </c>
      <c r="M58">
        <v>7.2521599999999999</v>
      </c>
      <c r="N58">
        <v>7.1644699999999997</v>
      </c>
    </row>
    <row r="59" spans="1:17" x14ac:dyDescent="0.25">
      <c r="A59" t="s">
        <v>17</v>
      </c>
      <c r="B59">
        <v>21</v>
      </c>
      <c r="C59" t="s">
        <v>18</v>
      </c>
      <c r="D59">
        <v>5.52318</v>
      </c>
      <c r="E59">
        <v>5.9089700000000001</v>
      </c>
      <c r="F59">
        <v>6.3203699999999996</v>
      </c>
      <c r="G59">
        <v>6.2352999999999996</v>
      </c>
      <c r="H59">
        <v>6.1492399999999998</v>
      </c>
      <c r="I59">
        <v>6.0648999999999997</v>
      </c>
      <c r="J59">
        <v>5.9706700000000001</v>
      </c>
      <c r="K59">
        <v>5.8705600000000002</v>
      </c>
      <c r="L59">
        <v>5.8118600000000002</v>
      </c>
      <c r="M59">
        <v>5.7291499999999997</v>
      </c>
      <c r="N59">
        <v>5.6460800000000004</v>
      </c>
    </row>
    <row r="60" spans="1:17" x14ac:dyDescent="0.25">
      <c r="A60" t="s">
        <v>17</v>
      </c>
      <c r="B60">
        <v>22</v>
      </c>
      <c r="C60" t="s">
        <v>18</v>
      </c>
      <c r="D60">
        <v>4.0679800000000004</v>
      </c>
      <c r="E60">
        <v>4.4425999999999997</v>
      </c>
      <c r="F60">
        <v>4.8049400000000002</v>
      </c>
      <c r="G60">
        <v>4.7247300000000001</v>
      </c>
      <c r="H60">
        <v>4.6057800000000002</v>
      </c>
      <c r="I60">
        <v>4.5633100000000004</v>
      </c>
      <c r="J60">
        <v>4.4822100000000002</v>
      </c>
      <c r="K60">
        <v>4.4024700000000001</v>
      </c>
      <c r="L60">
        <v>4.3194400000000002</v>
      </c>
      <c r="M60">
        <v>4.2382099999999996</v>
      </c>
      <c r="N60">
        <v>4.1542399999999997</v>
      </c>
    </row>
    <row r="61" spans="1:17" x14ac:dyDescent="0.25">
      <c r="A61" t="s">
        <v>17</v>
      </c>
      <c r="B61">
        <v>1</v>
      </c>
      <c r="C61" t="s">
        <v>15</v>
      </c>
      <c r="D61" s="1">
        <v>1.7800000000000001E-7</v>
      </c>
      <c r="E61" s="1">
        <v>1.14E-7</v>
      </c>
      <c r="F61" s="1">
        <v>7.3900000000000007E-8</v>
      </c>
      <c r="G61" s="1">
        <v>8.1400000000000001E-8</v>
      </c>
      <c r="H61" s="1">
        <v>8.9700000000000003E-8</v>
      </c>
      <c r="I61" s="1">
        <v>9.8799999999999998E-8</v>
      </c>
      <c r="J61" s="1">
        <v>1.09E-7</v>
      </c>
      <c r="K61" s="1">
        <v>1.1999999999999999E-7</v>
      </c>
      <c r="L61" s="1">
        <v>1.3199999999999999E-7</v>
      </c>
      <c r="M61" s="1">
        <v>1.4600000000000001E-7</v>
      </c>
      <c r="N61" s="1">
        <v>1.61E-7</v>
      </c>
      <c r="P61" s="1">
        <f>SUM(D61:D82)</f>
        <v>30.358638278000001</v>
      </c>
      <c r="Q61">
        <f>P61/22</f>
        <v>1.3799381035454545</v>
      </c>
    </row>
    <row r="62" spans="1:17" x14ac:dyDescent="0.25">
      <c r="A62" t="s">
        <v>17</v>
      </c>
      <c r="B62">
        <v>2</v>
      </c>
      <c r="C62" t="s">
        <v>15</v>
      </c>
      <c r="D62">
        <v>3.84426E-2</v>
      </c>
      <c r="E62">
        <v>3.8808200000000001E-2</v>
      </c>
      <c r="F62">
        <v>3.90678E-2</v>
      </c>
      <c r="G62">
        <v>3.9017499999999997E-2</v>
      </c>
      <c r="H62">
        <v>3.8963200000000003E-2</v>
      </c>
      <c r="I62">
        <v>3.89047E-2</v>
      </c>
      <c r="J62">
        <v>3.8841599999999997E-2</v>
      </c>
      <c r="K62">
        <v>3.8773500000000002E-2</v>
      </c>
      <c r="L62">
        <v>3.8699900000000002E-2</v>
      </c>
      <c r="M62">
        <v>3.8620599999999998E-2</v>
      </c>
      <c r="N62">
        <v>3.8535E-2</v>
      </c>
    </row>
    <row r="63" spans="1:17" x14ac:dyDescent="0.25">
      <c r="A63" t="s">
        <v>17</v>
      </c>
      <c r="B63">
        <v>3</v>
      </c>
      <c r="C63" t="s">
        <v>15</v>
      </c>
      <c r="D63">
        <v>2.7856200000000001E-2</v>
      </c>
      <c r="E63">
        <v>2.9940100000000001E-2</v>
      </c>
      <c r="F63">
        <v>3.1824499999999999E-2</v>
      </c>
      <c r="G63">
        <v>3.1424000000000001E-2</v>
      </c>
      <c r="H63">
        <v>3.1012899999999999E-2</v>
      </c>
      <c r="I63">
        <v>3.0591400000000001E-2</v>
      </c>
      <c r="J63">
        <v>3.0159700000000001E-2</v>
      </c>
      <c r="K63">
        <v>2.9718000000000001E-2</v>
      </c>
      <c r="L63">
        <v>2.92667E-2</v>
      </c>
      <c r="M63">
        <v>2.88057E-2</v>
      </c>
      <c r="N63">
        <v>2.83355E-2</v>
      </c>
    </row>
    <row r="64" spans="1:17" x14ac:dyDescent="0.25">
      <c r="A64" t="s">
        <v>17</v>
      </c>
      <c r="B64">
        <v>4</v>
      </c>
      <c r="C64" t="s">
        <v>15</v>
      </c>
      <c r="D64">
        <v>7.4403899999999999E-3</v>
      </c>
      <c r="E64">
        <v>9.8669900000000008E-3</v>
      </c>
      <c r="F64">
        <v>1.2426899999999999E-2</v>
      </c>
      <c r="G64">
        <v>1.18499E-2</v>
      </c>
      <c r="H64">
        <v>1.1276899999999999E-2</v>
      </c>
      <c r="I64">
        <v>1.0708799999999999E-2</v>
      </c>
      <c r="J64">
        <v>1.01461E-2</v>
      </c>
      <c r="K64">
        <v>9.5895700000000004E-3</v>
      </c>
      <c r="L64">
        <v>9.0399499999999997E-3</v>
      </c>
      <c r="M64">
        <v>8.4980400000000001E-3</v>
      </c>
      <c r="N64">
        <v>7.9645800000000006E-3</v>
      </c>
    </row>
    <row r="65" spans="1:14" x14ac:dyDescent="0.25">
      <c r="A65" t="s">
        <v>17</v>
      </c>
      <c r="B65">
        <v>5</v>
      </c>
      <c r="C65" t="s">
        <v>15</v>
      </c>
      <c r="D65">
        <v>2.8287099999999999E-3</v>
      </c>
      <c r="E65">
        <v>1.0694599999999999E-3</v>
      </c>
      <c r="F65">
        <v>1.7207600000000001E-4</v>
      </c>
      <c r="G65">
        <v>3.0245400000000001E-4</v>
      </c>
      <c r="H65">
        <v>4.7134899999999998E-4</v>
      </c>
      <c r="I65">
        <v>6.7984600000000001E-4</v>
      </c>
      <c r="J65">
        <v>9.2909399999999999E-4</v>
      </c>
      <c r="K65">
        <v>1.22039E-3</v>
      </c>
      <c r="L65">
        <v>1.55481E-3</v>
      </c>
      <c r="M65">
        <v>1.9335400000000001E-3</v>
      </c>
      <c r="N65">
        <v>2.3577699999999999E-3</v>
      </c>
    </row>
    <row r="66" spans="1:14" x14ac:dyDescent="0.25">
      <c r="A66" t="s">
        <v>17</v>
      </c>
      <c r="B66">
        <v>6</v>
      </c>
      <c r="C66" t="s">
        <v>15</v>
      </c>
      <c r="D66">
        <v>2.3777199999999998E-2</v>
      </c>
      <c r="E66">
        <v>3.2308799999999999E-2</v>
      </c>
      <c r="F66">
        <v>4.19123E-2</v>
      </c>
      <c r="G66">
        <v>3.9690999999999997E-2</v>
      </c>
      <c r="H66">
        <v>3.7518700000000002E-2</v>
      </c>
      <c r="I66">
        <v>3.5395700000000002E-2</v>
      </c>
      <c r="J66">
        <v>3.3325300000000002E-2</v>
      </c>
      <c r="K66">
        <v>3.1306100000000003E-2</v>
      </c>
      <c r="L66">
        <v>2.9340499999999999E-2</v>
      </c>
      <c r="M66">
        <v>2.7430300000000001E-2</v>
      </c>
      <c r="N66">
        <v>2.5575500000000001E-2</v>
      </c>
    </row>
    <row r="67" spans="1:14" x14ac:dyDescent="0.25">
      <c r="A67" t="s">
        <v>17</v>
      </c>
      <c r="B67">
        <v>7</v>
      </c>
      <c r="C67" t="s">
        <v>15</v>
      </c>
      <c r="D67">
        <v>0.20852999999999999</v>
      </c>
      <c r="E67">
        <v>0.18374099999999999</v>
      </c>
      <c r="F67">
        <v>0.16064700000000001</v>
      </c>
      <c r="G67">
        <v>0.165633</v>
      </c>
      <c r="H67">
        <v>0.17070299999999999</v>
      </c>
      <c r="I67">
        <v>0.17585600000000001</v>
      </c>
      <c r="J67">
        <v>0.181092</v>
      </c>
      <c r="K67">
        <v>0.186414</v>
      </c>
      <c r="L67">
        <v>0.19181799999999999</v>
      </c>
      <c r="M67">
        <v>0.19730600000000001</v>
      </c>
      <c r="N67">
        <v>0.202876</v>
      </c>
    </row>
    <row r="68" spans="1:14" x14ac:dyDescent="0.25">
      <c r="A68" t="s">
        <v>17</v>
      </c>
      <c r="B68">
        <v>8</v>
      </c>
      <c r="C68" t="s">
        <v>15</v>
      </c>
      <c r="D68">
        <v>0.44072099999999997</v>
      </c>
      <c r="E68">
        <v>0.40627000000000002</v>
      </c>
      <c r="F68">
        <v>0.37293599999999999</v>
      </c>
      <c r="G68">
        <v>0.380243</v>
      </c>
      <c r="H68">
        <v>0.38760699999999998</v>
      </c>
      <c r="I68">
        <v>0.39502900000000002</v>
      </c>
      <c r="J68">
        <v>0.40250799999999998</v>
      </c>
      <c r="K68">
        <v>0.41004499999999999</v>
      </c>
      <c r="L68">
        <v>0.41763299999999998</v>
      </c>
      <c r="M68">
        <v>0.42527599999999999</v>
      </c>
      <c r="N68">
        <v>0.43297200000000002</v>
      </c>
    </row>
    <row r="69" spans="1:14" x14ac:dyDescent="0.25">
      <c r="A69" t="s">
        <v>17</v>
      </c>
      <c r="B69">
        <v>9</v>
      </c>
      <c r="C69" t="s">
        <v>15</v>
      </c>
      <c r="D69">
        <v>0.702017</v>
      </c>
      <c r="E69">
        <v>0.66543600000000003</v>
      </c>
      <c r="F69">
        <v>0.62888999999999995</v>
      </c>
      <c r="G69">
        <v>0.63698200000000005</v>
      </c>
      <c r="H69">
        <v>0.64509399999999995</v>
      </c>
      <c r="I69">
        <v>0.65321899999999999</v>
      </c>
      <c r="J69">
        <v>0.66135900000000003</v>
      </c>
      <c r="K69">
        <v>0.66928100000000001</v>
      </c>
      <c r="L69">
        <v>0.67744700000000002</v>
      </c>
      <c r="M69">
        <v>0.68562699999999999</v>
      </c>
      <c r="N69">
        <v>0.69381599999999999</v>
      </c>
    </row>
    <row r="70" spans="1:14" x14ac:dyDescent="0.25">
      <c r="A70" t="s">
        <v>17</v>
      </c>
      <c r="B70">
        <v>10</v>
      </c>
      <c r="C70" t="s">
        <v>15</v>
      </c>
      <c r="D70">
        <v>0.93447499999999994</v>
      </c>
      <c r="E70">
        <v>0.89954100000000004</v>
      </c>
      <c r="F70">
        <v>0.86501499999999998</v>
      </c>
      <c r="G70">
        <v>0.87265800000000004</v>
      </c>
      <c r="H70">
        <v>0.88031999999999999</v>
      </c>
      <c r="I70">
        <v>0.88799600000000001</v>
      </c>
      <c r="J70">
        <v>0.89568999999999999</v>
      </c>
      <c r="K70">
        <v>0.90339899999999995</v>
      </c>
      <c r="L70">
        <v>0.91113299999999997</v>
      </c>
      <c r="M70">
        <v>0.91888899999999996</v>
      </c>
      <c r="N70">
        <v>0.92666599999999999</v>
      </c>
    </row>
    <row r="71" spans="1:14" x14ac:dyDescent="0.25">
      <c r="A71" t="s">
        <v>17</v>
      </c>
      <c r="B71">
        <v>11</v>
      </c>
      <c r="C71" t="s">
        <v>15</v>
      </c>
      <c r="D71">
        <v>0.45211499999999999</v>
      </c>
      <c r="E71">
        <v>0.42426399999999997</v>
      </c>
      <c r="F71">
        <v>0.39883099999999999</v>
      </c>
      <c r="G71">
        <v>0.40429599999999999</v>
      </c>
      <c r="H71">
        <v>0.40986699999999998</v>
      </c>
      <c r="I71">
        <v>0.41554099999999999</v>
      </c>
      <c r="J71">
        <v>0.42132900000000001</v>
      </c>
      <c r="K71">
        <v>0.42723</v>
      </c>
      <c r="L71">
        <v>0.43325599999999997</v>
      </c>
      <c r="M71">
        <v>0.43940699999999999</v>
      </c>
      <c r="N71">
        <v>0.445691</v>
      </c>
    </row>
    <row r="72" spans="1:14" x14ac:dyDescent="0.25">
      <c r="A72" t="s">
        <v>17</v>
      </c>
      <c r="B72">
        <v>12</v>
      </c>
      <c r="C72" t="s">
        <v>15</v>
      </c>
      <c r="D72">
        <v>0.75939100000000004</v>
      </c>
      <c r="E72">
        <v>0.69088799999999995</v>
      </c>
      <c r="F72">
        <v>0.63142200000000004</v>
      </c>
      <c r="G72">
        <v>0.64392899999999997</v>
      </c>
      <c r="H72">
        <v>0.656829</v>
      </c>
      <c r="I72">
        <v>0.67013400000000001</v>
      </c>
      <c r="J72">
        <v>0.68386100000000005</v>
      </c>
      <c r="K72">
        <v>0.69802900000000001</v>
      </c>
      <c r="L72">
        <v>0.71264799999999995</v>
      </c>
      <c r="M72">
        <v>0.72773600000000005</v>
      </c>
      <c r="N72">
        <v>0.74331199999999997</v>
      </c>
    </row>
    <row r="73" spans="1:14" x14ac:dyDescent="0.25">
      <c r="A73" t="s">
        <v>17</v>
      </c>
      <c r="B73">
        <v>13</v>
      </c>
      <c r="C73" t="s">
        <v>15</v>
      </c>
      <c r="D73">
        <v>1.74414</v>
      </c>
      <c r="E73">
        <v>1.53166</v>
      </c>
      <c r="F73">
        <v>1.34931</v>
      </c>
      <c r="G73">
        <v>1.3874599999999999</v>
      </c>
      <c r="H73">
        <v>1.42693</v>
      </c>
      <c r="I73">
        <v>1.46776</v>
      </c>
      <c r="J73">
        <v>1.51</v>
      </c>
      <c r="K73">
        <v>1.5537000000000001</v>
      </c>
      <c r="L73">
        <v>1.5989100000000001</v>
      </c>
      <c r="M73">
        <v>1.6456900000000001</v>
      </c>
      <c r="N73">
        <v>1.69408</v>
      </c>
    </row>
    <row r="74" spans="1:14" x14ac:dyDescent="0.25">
      <c r="A74" t="s">
        <v>17</v>
      </c>
      <c r="B74">
        <v>14</v>
      </c>
      <c r="C74" t="s">
        <v>15</v>
      </c>
      <c r="D74">
        <v>4.0926400000000003</v>
      </c>
      <c r="E74">
        <v>3.4815299999999998</v>
      </c>
      <c r="F74">
        <v>2.9608099999999999</v>
      </c>
      <c r="G74">
        <v>3.0694599999999999</v>
      </c>
      <c r="H74">
        <v>3.1819899999999999</v>
      </c>
      <c r="I74">
        <v>3.2986</v>
      </c>
      <c r="J74">
        <v>3.4194499999999999</v>
      </c>
      <c r="K74">
        <v>3.54474</v>
      </c>
      <c r="L74">
        <v>3.6745199999999998</v>
      </c>
      <c r="M74">
        <v>3.80897</v>
      </c>
      <c r="N74">
        <v>3.9483000000000001</v>
      </c>
    </row>
    <row r="75" spans="1:14" x14ac:dyDescent="0.25">
      <c r="A75" t="s">
        <v>17</v>
      </c>
      <c r="B75">
        <v>15</v>
      </c>
      <c r="C75" t="s">
        <v>15</v>
      </c>
      <c r="D75">
        <v>8.8978800000000007</v>
      </c>
      <c r="E75">
        <v>7.3660899999999998</v>
      </c>
      <c r="F75">
        <v>6.0735400000000004</v>
      </c>
      <c r="G75">
        <v>6.3419800000000004</v>
      </c>
      <c r="H75">
        <v>6.6208400000000003</v>
      </c>
      <c r="I75">
        <v>6.9104999999999999</v>
      </c>
      <c r="J75">
        <v>7.21136</v>
      </c>
      <c r="K75">
        <v>7.5237499999999997</v>
      </c>
      <c r="L75">
        <v>7.8481899999999998</v>
      </c>
      <c r="M75">
        <v>8.1851199999999995</v>
      </c>
      <c r="N75">
        <v>8.5347899999999992</v>
      </c>
    </row>
    <row r="76" spans="1:14" x14ac:dyDescent="0.25">
      <c r="A76" t="s">
        <v>17</v>
      </c>
      <c r="B76">
        <v>16</v>
      </c>
      <c r="C76" t="s">
        <v>15</v>
      </c>
      <c r="D76">
        <v>0.585364</v>
      </c>
      <c r="E76">
        <v>0.27581499999999998</v>
      </c>
      <c r="F76">
        <v>9.1835299999999995E-2</v>
      </c>
      <c r="G76">
        <v>0.123167</v>
      </c>
      <c r="H76">
        <v>0.15973899999999999</v>
      </c>
      <c r="I76">
        <v>0.201816</v>
      </c>
      <c r="J76">
        <v>0.24965599999999999</v>
      </c>
      <c r="K76">
        <v>0.30352699999999999</v>
      </c>
      <c r="L76">
        <v>0.36372700000000002</v>
      </c>
      <c r="M76">
        <v>0.43055700000000002</v>
      </c>
      <c r="N76">
        <v>0.504332</v>
      </c>
    </row>
    <row r="77" spans="1:14" x14ac:dyDescent="0.25">
      <c r="A77" t="s">
        <v>17</v>
      </c>
      <c r="B77">
        <v>17</v>
      </c>
      <c r="C77" t="s">
        <v>15</v>
      </c>
      <c r="D77">
        <v>2.9764400000000002</v>
      </c>
      <c r="E77">
        <v>1.9091100000000001</v>
      </c>
      <c r="F77">
        <v>1.1407099999999999</v>
      </c>
      <c r="G77">
        <v>1.28901</v>
      </c>
      <c r="H77">
        <v>1.44957</v>
      </c>
      <c r="I77">
        <v>1.6231</v>
      </c>
      <c r="J77">
        <v>1.8102199999999999</v>
      </c>
      <c r="K77">
        <v>2.0116800000000001</v>
      </c>
      <c r="L77">
        <v>2.2282199999999999</v>
      </c>
      <c r="M77">
        <v>2.4606300000000001</v>
      </c>
      <c r="N77">
        <v>2.7097500000000001</v>
      </c>
    </row>
    <row r="78" spans="1:14" x14ac:dyDescent="0.25">
      <c r="A78" t="s">
        <v>17</v>
      </c>
      <c r="B78">
        <v>18</v>
      </c>
      <c r="C78" t="s">
        <v>15</v>
      </c>
      <c r="D78">
        <v>4.3339800000000004</v>
      </c>
      <c r="E78">
        <v>2.73516</v>
      </c>
      <c r="F78">
        <v>1.60016</v>
      </c>
      <c r="G78">
        <v>1.8174399999999999</v>
      </c>
      <c r="H78">
        <v>2.0538099999999999</v>
      </c>
      <c r="I78">
        <v>2.31033</v>
      </c>
      <c r="J78">
        <v>2.5880999999999998</v>
      </c>
      <c r="K78">
        <v>2.8881399999999999</v>
      </c>
      <c r="L78">
        <v>3.21149</v>
      </c>
      <c r="M78">
        <v>3.55952</v>
      </c>
      <c r="N78">
        <v>3.9333499999999999</v>
      </c>
    </row>
    <row r="79" spans="1:14" x14ac:dyDescent="0.25">
      <c r="A79" t="s">
        <v>17</v>
      </c>
      <c r="B79">
        <v>19</v>
      </c>
      <c r="C79" t="s">
        <v>15</v>
      </c>
      <c r="D79">
        <v>1.30731</v>
      </c>
      <c r="E79">
        <v>15.7584</v>
      </c>
      <c r="F79">
        <v>12.152699999999999</v>
      </c>
      <c r="G79">
        <v>12.9161</v>
      </c>
      <c r="H79">
        <v>13.7021</v>
      </c>
      <c r="I79">
        <v>14.5099</v>
      </c>
      <c r="J79">
        <v>15.3376</v>
      </c>
      <c r="K79">
        <v>16.183399999999999</v>
      </c>
      <c r="L79">
        <v>17.045200000000001</v>
      </c>
      <c r="M79">
        <v>17.919499999999999</v>
      </c>
      <c r="N79">
        <v>18.802299999999999</v>
      </c>
    </row>
    <row r="80" spans="1:14" x14ac:dyDescent="0.25">
      <c r="A80" t="s">
        <v>17</v>
      </c>
      <c r="B80">
        <v>20</v>
      </c>
      <c r="C80" t="s">
        <v>15</v>
      </c>
      <c r="D80">
        <v>0.31950000000000001</v>
      </c>
      <c r="E80">
        <v>0.284636</v>
      </c>
      <c r="F80">
        <v>0.24635199999999999</v>
      </c>
      <c r="G80">
        <v>0.25548300000000002</v>
      </c>
      <c r="H80">
        <v>0.26449</v>
      </c>
      <c r="I80">
        <v>0.273171</v>
      </c>
      <c r="J80">
        <v>0.28066099999999999</v>
      </c>
      <c r="K80">
        <v>0.289684</v>
      </c>
      <c r="L80">
        <v>0.29753600000000002</v>
      </c>
      <c r="M80">
        <v>0.304898</v>
      </c>
      <c r="N80">
        <v>0.31235099999999999</v>
      </c>
    </row>
    <row r="81" spans="1:17" x14ac:dyDescent="0.25">
      <c r="A81" t="s">
        <v>17</v>
      </c>
      <c r="B81">
        <v>21</v>
      </c>
      <c r="C81" t="s">
        <v>15</v>
      </c>
      <c r="D81">
        <v>1.1315200000000001</v>
      </c>
      <c r="E81">
        <v>1.11348</v>
      </c>
      <c r="F81">
        <v>1.0967800000000001</v>
      </c>
      <c r="G81">
        <v>1.1006899999999999</v>
      </c>
      <c r="H81">
        <v>1.10415</v>
      </c>
      <c r="I81">
        <v>1.10781</v>
      </c>
      <c r="J81">
        <v>1.11174</v>
      </c>
      <c r="K81">
        <v>1.11677</v>
      </c>
      <c r="L81">
        <v>1.1177299999999999</v>
      </c>
      <c r="M81">
        <v>1.1214200000000001</v>
      </c>
      <c r="N81">
        <v>1.1242799999999999</v>
      </c>
    </row>
    <row r="82" spans="1:17" x14ac:dyDescent="0.25">
      <c r="A82" t="s">
        <v>17</v>
      </c>
      <c r="B82">
        <v>22</v>
      </c>
      <c r="C82" t="s">
        <v>15</v>
      </c>
      <c r="D82">
        <v>1.3722700000000001</v>
      </c>
      <c r="E82">
        <v>1.3596699999999999</v>
      </c>
      <c r="F82">
        <v>1.3490800000000001</v>
      </c>
      <c r="G82">
        <v>1.35198</v>
      </c>
      <c r="H82">
        <v>1.35442</v>
      </c>
      <c r="I82">
        <v>1.35649</v>
      </c>
      <c r="J82">
        <v>1.3587</v>
      </c>
      <c r="K82">
        <v>1.3617900000000001</v>
      </c>
      <c r="L82">
        <v>1.3646</v>
      </c>
      <c r="M82">
        <v>1.3668800000000001</v>
      </c>
      <c r="N82">
        <v>1.3698699999999999</v>
      </c>
    </row>
    <row r="83" spans="1:17" x14ac:dyDescent="0.25">
      <c r="A83" t="s">
        <v>17</v>
      </c>
      <c r="B83">
        <v>1</v>
      </c>
      <c r="C83" t="s">
        <v>16</v>
      </c>
      <c r="D83">
        <v>3.7840100000000002E-2</v>
      </c>
      <c r="E83">
        <v>6.2718599999999999E-2</v>
      </c>
      <c r="F83">
        <v>9.1896900000000004E-2</v>
      </c>
      <c r="G83">
        <v>8.5140199999999999E-2</v>
      </c>
      <c r="H83">
        <v>7.8478300000000001E-2</v>
      </c>
      <c r="I83">
        <v>7.2009600000000007E-2</v>
      </c>
      <c r="J83">
        <v>6.5744300000000006E-2</v>
      </c>
      <c r="K83">
        <v>5.9693000000000003E-2</v>
      </c>
      <c r="L83">
        <v>5.3866200000000003E-2</v>
      </c>
      <c r="M83">
        <v>4.8274499999999998E-2</v>
      </c>
      <c r="N83">
        <v>4.2928800000000003E-2</v>
      </c>
      <c r="P83" s="1">
        <f>SUM(D83:D100)</f>
        <v>12.983873522000001</v>
      </c>
      <c r="Q83" s="1">
        <f>P83/18</f>
        <v>0.72132630677777787</v>
      </c>
    </row>
    <row r="84" spans="1:17" x14ac:dyDescent="0.25">
      <c r="A84" t="s">
        <v>17</v>
      </c>
      <c r="B84">
        <v>2</v>
      </c>
      <c r="C84" t="s">
        <v>16</v>
      </c>
      <c r="D84">
        <v>1.83135</v>
      </c>
      <c r="E84">
        <v>1.5286500000000001</v>
      </c>
      <c r="F84">
        <v>1.2809900000000001</v>
      </c>
      <c r="G84">
        <v>1.3319799999999999</v>
      </c>
      <c r="H84">
        <v>1.3849899999999999</v>
      </c>
      <c r="I84">
        <v>1.44042</v>
      </c>
      <c r="J84">
        <v>1.49871</v>
      </c>
      <c r="K84">
        <v>1.55924</v>
      </c>
      <c r="L84">
        <v>1.6228199999999999</v>
      </c>
      <c r="M84">
        <v>1.6891700000000001</v>
      </c>
      <c r="N84">
        <v>1.7587699999999999</v>
      </c>
    </row>
    <row r="85" spans="1:17" x14ac:dyDescent="0.25">
      <c r="A85" t="s">
        <v>17</v>
      </c>
      <c r="B85">
        <v>3</v>
      </c>
      <c r="C85" t="s">
        <v>16</v>
      </c>
      <c r="D85">
        <v>5.1739100000000002</v>
      </c>
      <c r="E85">
        <v>4.9117699999999997</v>
      </c>
      <c r="F85">
        <v>4.5582000000000003</v>
      </c>
      <c r="G85">
        <v>4.6439500000000002</v>
      </c>
      <c r="H85">
        <v>4.7260900000000001</v>
      </c>
      <c r="I85">
        <v>4.8032300000000001</v>
      </c>
      <c r="J85">
        <v>4.8765200000000002</v>
      </c>
      <c r="K85">
        <v>4.9458599999999997</v>
      </c>
      <c r="L85">
        <v>5.0098399999999996</v>
      </c>
      <c r="M85">
        <v>5.0690200000000001</v>
      </c>
      <c r="N85">
        <v>5.1239499999999998</v>
      </c>
    </row>
    <row r="86" spans="1:17" x14ac:dyDescent="0.25">
      <c r="A86" t="s">
        <v>17</v>
      </c>
      <c r="B86">
        <v>4</v>
      </c>
      <c r="C86" t="s">
        <v>16</v>
      </c>
      <c r="D86">
        <v>1.5223599999999999</v>
      </c>
      <c r="E86">
        <v>1.6630799999999999</v>
      </c>
      <c r="F86">
        <v>1.79555</v>
      </c>
      <c r="G86">
        <v>1.76718</v>
      </c>
      <c r="H86">
        <v>1.73827</v>
      </c>
      <c r="I86">
        <v>1.70845</v>
      </c>
      <c r="J86">
        <v>1.6785099999999999</v>
      </c>
      <c r="K86">
        <v>1.6477200000000001</v>
      </c>
      <c r="L86">
        <v>1.6168400000000001</v>
      </c>
      <c r="M86">
        <v>1.58552</v>
      </c>
      <c r="N86">
        <v>1.5541400000000001</v>
      </c>
    </row>
    <row r="87" spans="1:17" x14ac:dyDescent="0.25">
      <c r="A87" t="s">
        <v>17</v>
      </c>
      <c r="B87">
        <v>5</v>
      </c>
      <c r="C87" t="s">
        <v>16</v>
      </c>
      <c r="D87">
        <v>9.1230500000000006E-2</v>
      </c>
      <c r="E87">
        <v>0.12553300000000001</v>
      </c>
      <c r="F87">
        <v>0.16756199999999999</v>
      </c>
      <c r="G87">
        <v>0.157441</v>
      </c>
      <c r="H87">
        <v>0.14785999999999999</v>
      </c>
      <c r="I87">
        <v>0.13858000000000001</v>
      </c>
      <c r="J87">
        <v>0.12981000000000001</v>
      </c>
      <c r="K87">
        <v>0.12132800000000001</v>
      </c>
      <c r="L87">
        <v>0.11323</v>
      </c>
      <c r="M87">
        <v>0.105506</v>
      </c>
      <c r="N87">
        <v>9.8238800000000001E-2</v>
      </c>
    </row>
    <row r="88" spans="1:17" x14ac:dyDescent="0.25">
      <c r="A88" t="s">
        <v>17</v>
      </c>
      <c r="B88">
        <v>6</v>
      </c>
      <c r="C88" t="s">
        <v>16</v>
      </c>
      <c r="D88">
        <v>3.1202500000000001E-4</v>
      </c>
      <c r="E88" s="1">
        <v>6.6799999999999997E-5</v>
      </c>
      <c r="F88">
        <v>1.36414E-3</v>
      </c>
      <c r="G88">
        <v>9.2203100000000002E-4</v>
      </c>
      <c r="H88">
        <v>5.6623199999999995E-4</v>
      </c>
      <c r="I88">
        <v>3.0179600000000001E-4</v>
      </c>
      <c r="J88">
        <v>1.2635700000000001E-4</v>
      </c>
      <c r="K88" s="1">
        <v>2.6100000000000001E-5</v>
      </c>
      <c r="L88" s="1">
        <v>5.3300000000000002E-7</v>
      </c>
      <c r="M88" s="1">
        <v>4.32E-5</v>
      </c>
      <c r="N88">
        <v>1.4681699999999999E-4</v>
      </c>
    </row>
    <row r="89" spans="1:17" x14ac:dyDescent="0.25">
      <c r="A89" t="s">
        <v>17</v>
      </c>
      <c r="B89">
        <v>7</v>
      </c>
      <c r="C89" t="s">
        <v>16</v>
      </c>
      <c r="D89">
        <v>8.0779100000000006E-2</v>
      </c>
      <c r="E89">
        <v>8.5140199999999999E-2</v>
      </c>
      <c r="F89">
        <v>9.0577500000000005E-2</v>
      </c>
      <c r="G89">
        <v>8.9267700000000005E-2</v>
      </c>
      <c r="H89">
        <v>8.7967299999999998E-2</v>
      </c>
      <c r="I89">
        <v>8.6762300000000001E-2</v>
      </c>
      <c r="J89">
        <v>8.5650799999999999E-2</v>
      </c>
      <c r="K89">
        <v>8.4546499999999997E-2</v>
      </c>
      <c r="L89">
        <v>8.3533499999999997E-2</v>
      </c>
      <c r="M89">
        <v>8.2610199999999995E-2</v>
      </c>
      <c r="N89">
        <v>8.1608899999999998E-2</v>
      </c>
    </row>
    <row r="90" spans="1:17" x14ac:dyDescent="0.25">
      <c r="A90" t="s">
        <v>17</v>
      </c>
      <c r="B90">
        <v>8</v>
      </c>
      <c r="C90" t="s">
        <v>16</v>
      </c>
      <c r="D90">
        <v>6.1052500000000003E-2</v>
      </c>
      <c r="E90">
        <v>6.0693200000000003E-2</v>
      </c>
      <c r="F90">
        <v>6.0621500000000002E-2</v>
      </c>
      <c r="G90">
        <v>6.0621500000000002E-2</v>
      </c>
      <c r="H90">
        <v>6.0621500000000002E-2</v>
      </c>
      <c r="I90">
        <v>6.0621500000000002E-2</v>
      </c>
      <c r="J90">
        <v>6.0693200000000003E-2</v>
      </c>
      <c r="K90">
        <v>6.0693200000000003E-2</v>
      </c>
      <c r="L90">
        <v>6.0765E-2</v>
      </c>
      <c r="M90">
        <v>6.0836800000000003E-2</v>
      </c>
      <c r="N90">
        <v>6.09805E-2</v>
      </c>
    </row>
    <row r="91" spans="1:17" x14ac:dyDescent="0.25">
      <c r="A91" t="s">
        <v>17</v>
      </c>
      <c r="B91">
        <v>9</v>
      </c>
      <c r="C91" t="s">
        <v>16</v>
      </c>
      <c r="D91">
        <v>3.7698299999999997E-2</v>
      </c>
      <c r="E91">
        <v>3.8840600000000003E-2</v>
      </c>
      <c r="F91">
        <v>0.04</v>
      </c>
      <c r="G91">
        <v>3.9708599999999997E-2</v>
      </c>
      <c r="H91">
        <v>3.9476200000000003E-2</v>
      </c>
      <c r="I91">
        <v>3.9244500000000002E-2</v>
      </c>
      <c r="J91">
        <v>3.8955799999999999E-2</v>
      </c>
      <c r="K91">
        <v>3.8725599999999999E-2</v>
      </c>
      <c r="L91">
        <v>3.8496200000000001E-2</v>
      </c>
      <c r="M91">
        <v>3.8210300000000003E-2</v>
      </c>
      <c r="N91">
        <v>3.7925399999999998E-2</v>
      </c>
    </row>
    <row r="92" spans="1:17" x14ac:dyDescent="0.25">
      <c r="A92" t="s">
        <v>17</v>
      </c>
      <c r="B92">
        <v>10</v>
      </c>
      <c r="C92" t="s">
        <v>16</v>
      </c>
      <c r="D92">
        <v>5.8630500000000002E-2</v>
      </c>
      <c r="E92">
        <v>5.67422E-2</v>
      </c>
      <c r="F92">
        <v>5.5021300000000002E-2</v>
      </c>
      <c r="G92">
        <v>5.5431899999999999E-2</v>
      </c>
      <c r="H92">
        <v>5.5775199999999997E-2</v>
      </c>
      <c r="I92">
        <v>5.6188599999999998E-2</v>
      </c>
      <c r="J92">
        <v>5.6534300000000003E-2</v>
      </c>
      <c r="K92">
        <v>5.6950500000000001E-2</v>
      </c>
      <c r="L92">
        <v>5.7368200000000001E-2</v>
      </c>
      <c r="M92">
        <v>5.7787499999999999E-2</v>
      </c>
      <c r="N92">
        <v>5.8208200000000002E-2</v>
      </c>
    </row>
    <row r="93" spans="1:17" x14ac:dyDescent="0.25">
      <c r="A93" t="s">
        <v>17</v>
      </c>
      <c r="B93">
        <v>11</v>
      </c>
      <c r="C93" t="s">
        <v>16</v>
      </c>
      <c r="D93">
        <v>3.12541E-2</v>
      </c>
      <c r="E93">
        <v>3.4699300000000002E-2</v>
      </c>
      <c r="F93">
        <v>3.7868600000000002E-2</v>
      </c>
      <c r="G93">
        <v>3.7189899999999998E-2</v>
      </c>
      <c r="H93">
        <v>3.6517300000000003E-2</v>
      </c>
      <c r="I93">
        <v>3.5795500000000001E-2</v>
      </c>
      <c r="J93">
        <v>3.5081000000000001E-2</v>
      </c>
      <c r="K93">
        <v>3.43737E-2</v>
      </c>
      <c r="L93">
        <v>3.3619999999999997E-2</v>
      </c>
      <c r="M93">
        <v>3.2821799999999998E-2</v>
      </c>
      <c r="N93">
        <v>3.2033199999999998E-2</v>
      </c>
    </row>
    <row r="94" spans="1:17" x14ac:dyDescent="0.25">
      <c r="A94" t="s">
        <v>17</v>
      </c>
      <c r="B94">
        <v>12</v>
      </c>
      <c r="C94" t="s">
        <v>16</v>
      </c>
      <c r="D94">
        <v>4.5291899999999998E-3</v>
      </c>
      <c r="E94">
        <v>8.8937300000000007E-3</v>
      </c>
      <c r="F94">
        <v>1.40172E-2</v>
      </c>
      <c r="G94">
        <v>1.28334E-2</v>
      </c>
      <c r="H94">
        <v>1.16703E-2</v>
      </c>
      <c r="I94">
        <v>1.05325E-2</v>
      </c>
      <c r="J94">
        <v>9.4245800000000001E-3</v>
      </c>
      <c r="K94">
        <v>8.3782600000000002E-3</v>
      </c>
      <c r="L94">
        <v>7.3433600000000002E-3</v>
      </c>
      <c r="M94">
        <v>6.3533699999999997E-3</v>
      </c>
      <c r="N94">
        <v>5.4135199999999998E-3</v>
      </c>
    </row>
    <row r="95" spans="1:17" x14ac:dyDescent="0.25">
      <c r="A95" t="s">
        <v>17</v>
      </c>
      <c r="B95">
        <v>13</v>
      </c>
      <c r="C95" t="s">
        <v>16</v>
      </c>
      <c r="D95">
        <v>0.10971599999999999</v>
      </c>
      <c r="E95">
        <v>0.154723</v>
      </c>
      <c r="F95">
        <v>0.20227600000000001</v>
      </c>
      <c r="G95">
        <v>0.19161500000000001</v>
      </c>
      <c r="H95">
        <v>0.18099299999999999</v>
      </c>
      <c r="I95">
        <v>0.17030999999999999</v>
      </c>
      <c r="J95">
        <v>0.15983600000000001</v>
      </c>
      <c r="K95">
        <v>0.14958099999999999</v>
      </c>
      <c r="L95">
        <v>0.13933699999999999</v>
      </c>
      <c r="M95">
        <v>0.129246</v>
      </c>
      <c r="N95">
        <v>0.119433</v>
      </c>
    </row>
    <row r="96" spans="1:17" x14ac:dyDescent="0.25">
      <c r="A96" t="s">
        <v>17</v>
      </c>
      <c r="B96">
        <v>14</v>
      </c>
      <c r="C96" t="s">
        <v>16</v>
      </c>
      <c r="D96">
        <v>0.137375</v>
      </c>
      <c r="E96">
        <v>6.1878900000000001E-2</v>
      </c>
      <c r="F96">
        <v>1.85624E-2</v>
      </c>
      <c r="G96">
        <v>2.5733300000000001E-2</v>
      </c>
      <c r="H96">
        <v>3.4235300000000003E-2</v>
      </c>
      <c r="I96">
        <v>4.4194799999999999E-2</v>
      </c>
      <c r="J96">
        <v>5.5562199999999999E-2</v>
      </c>
      <c r="K96">
        <v>6.8535700000000005E-2</v>
      </c>
      <c r="L96">
        <v>8.3122299999999996E-2</v>
      </c>
      <c r="M96">
        <v>9.9392099999999997E-2</v>
      </c>
      <c r="N96">
        <v>0.11741600000000001</v>
      </c>
    </row>
    <row r="97" spans="1:17" x14ac:dyDescent="0.25">
      <c r="A97" t="s">
        <v>17</v>
      </c>
      <c r="B97">
        <v>15</v>
      </c>
      <c r="C97" t="s">
        <v>16</v>
      </c>
      <c r="D97">
        <v>2.9464600000000001</v>
      </c>
      <c r="E97">
        <v>2.2267700000000001</v>
      </c>
      <c r="F97">
        <v>1.64994</v>
      </c>
      <c r="G97">
        <v>1.76712</v>
      </c>
      <c r="H97">
        <v>1.89032</v>
      </c>
      <c r="I97">
        <v>2.0197600000000002</v>
      </c>
      <c r="J97">
        <v>2.1560700000000002</v>
      </c>
      <c r="K97">
        <v>2.29949</v>
      </c>
      <c r="L97">
        <v>2.44983</v>
      </c>
      <c r="M97">
        <v>2.6072799999999998</v>
      </c>
      <c r="N97">
        <v>2.7730600000000001</v>
      </c>
    </row>
    <row r="98" spans="1:17" x14ac:dyDescent="0.25">
      <c r="A98" t="s">
        <v>17</v>
      </c>
      <c r="B98">
        <v>16</v>
      </c>
      <c r="C98" t="s">
        <v>16</v>
      </c>
      <c r="D98">
        <v>0.30923400000000001</v>
      </c>
      <c r="E98">
        <v>1.7687399999999999E-2</v>
      </c>
      <c r="F98">
        <v>6.6049800000000006E-2</v>
      </c>
      <c r="G98">
        <v>2.99227E-2</v>
      </c>
      <c r="H98">
        <v>7.6500300000000004E-3</v>
      </c>
      <c r="I98" s="1">
        <v>2.0200000000000001E-7</v>
      </c>
      <c r="J98">
        <v>7.7551800000000004E-3</v>
      </c>
      <c r="K98">
        <v>3.1817100000000001E-2</v>
      </c>
      <c r="L98">
        <v>7.2997900000000004E-2</v>
      </c>
      <c r="M98">
        <v>0.13234000000000001</v>
      </c>
      <c r="N98">
        <v>0.21071599999999999</v>
      </c>
    </row>
    <row r="99" spans="1:17" x14ac:dyDescent="0.25">
      <c r="A99" t="s">
        <v>17</v>
      </c>
      <c r="B99">
        <v>17</v>
      </c>
      <c r="C99" t="s">
        <v>16</v>
      </c>
      <c r="D99">
        <v>1.4220699999999999E-4</v>
      </c>
      <c r="E99">
        <v>0.81998300000000002</v>
      </c>
      <c r="F99">
        <v>2.9323299999999999</v>
      </c>
      <c r="G99">
        <v>2.3717000000000001</v>
      </c>
      <c r="H99">
        <v>1.8599300000000001</v>
      </c>
      <c r="I99">
        <v>1.40072</v>
      </c>
      <c r="J99">
        <v>0.99845200000000001</v>
      </c>
      <c r="K99">
        <v>0.65731200000000001</v>
      </c>
      <c r="L99">
        <v>0.38184200000000001</v>
      </c>
      <c r="M99">
        <v>0.176929</v>
      </c>
      <c r="N99">
        <v>4.7752099999999999E-2</v>
      </c>
    </row>
    <row r="100" spans="1:17" x14ac:dyDescent="0.25">
      <c r="A100" t="s">
        <v>17</v>
      </c>
      <c r="B100">
        <v>18</v>
      </c>
      <c r="C100" t="s">
        <v>16</v>
      </c>
      <c r="D100">
        <v>0.55000000000000004</v>
      </c>
      <c r="E100">
        <v>2.8264800000000001</v>
      </c>
      <c r="F100">
        <v>14.5261</v>
      </c>
      <c r="G100">
        <v>11.299200000000001</v>
      </c>
      <c r="H100">
        <v>8.3999900000000007</v>
      </c>
      <c r="I100">
        <v>5.8653000000000004</v>
      </c>
      <c r="J100">
        <v>3.7311899999999998</v>
      </c>
      <c r="K100">
        <v>2.0367500000000001</v>
      </c>
      <c r="L100">
        <v>0.82458200000000004</v>
      </c>
      <c r="M100">
        <v>0.13978599999999999</v>
      </c>
      <c r="N100">
        <v>3.0942399999999998E-2</v>
      </c>
    </row>
    <row r="101" spans="1:17" x14ac:dyDescent="0.25">
      <c r="A101" t="s">
        <v>17</v>
      </c>
      <c r="B101">
        <v>1</v>
      </c>
      <c r="C101" t="s">
        <v>19</v>
      </c>
      <c r="D101" s="1">
        <v>1.7E-5</v>
      </c>
      <c r="E101" s="1">
        <v>2.65E-5</v>
      </c>
      <c r="F101" s="1">
        <v>3.6199999999999999E-5</v>
      </c>
      <c r="G101" s="1">
        <v>3.4100000000000002E-5</v>
      </c>
      <c r="H101" s="1">
        <v>3.1900000000000003E-5</v>
      </c>
      <c r="I101" s="1">
        <v>2.97E-5</v>
      </c>
      <c r="J101" s="1">
        <v>2.76E-5</v>
      </c>
      <c r="K101" s="1">
        <v>2.5400000000000001E-5</v>
      </c>
      <c r="L101" s="1">
        <v>2.3300000000000001E-5</v>
      </c>
      <c r="M101" s="1">
        <v>2.1100000000000001E-5</v>
      </c>
      <c r="N101" s="1">
        <v>1.91E-5</v>
      </c>
      <c r="P101" s="1">
        <f>SUM(D101:D122)</f>
        <v>14.8945279</v>
      </c>
      <c r="Q101" s="1">
        <f>P101/22</f>
        <v>0.6770239954545455</v>
      </c>
    </row>
    <row r="102" spans="1:17" x14ac:dyDescent="0.25">
      <c r="A102" t="s">
        <v>17</v>
      </c>
      <c r="B102">
        <v>2</v>
      </c>
      <c r="C102" t="s">
        <v>19</v>
      </c>
      <c r="D102">
        <v>1.89316E-2</v>
      </c>
      <c r="E102">
        <v>2.1095800000000001E-2</v>
      </c>
      <c r="F102">
        <v>2.2751400000000001E-2</v>
      </c>
      <c r="G102">
        <v>2.2422500000000001E-2</v>
      </c>
      <c r="H102">
        <v>2.20722E-2</v>
      </c>
      <c r="I102">
        <v>2.16983E-2</v>
      </c>
      <c r="J102">
        <v>2.1304400000000001E-2</v>
      </c>
      <c r="K102">
        <v>2.0882399999999999E-2</v>
      </c>
      <c r="L102">
        <v>2.0436200000000002E-2</v>
      </c>
      <c r="M102">
        <v>1.99639E-2</v>
      </c>
      <c r="N102">
        <v>1.94609E-2</v>
      </c>
    </row>
    <row r="103" spans="1:17" x14ac:dyDescent="0.25">
      <c r="A103" t="s">
        <v>17</v>
      </c>
      <c r="B103">
        <v>3</v>
      </c>
      <c r="C103" t="s">
        <v>19</v>
      </c>
      <c r="D103">
        <v>1.5951300000000002E-2</v>
      </c>
      <c r="E103">
        <v>2.4072799999999998E-2</v>
      </c>
      <c r="F103">
        <v>3.3567300000000001E-2</v>
      </c>
      <c r="G103">
        <v>3.1358900000000002E-2</v>
      </c>
      <c r="H103">
        <v>2.9201899999999999E-2</v>
      </c>
      <c r="I103">
        <v>2.7102000000000001E-2</v>
      </c>
      <c r="J103">
        <v>2.5067900000000001E-2</v>
      </c>
      <c r="K103">
        <v>2.3098E-2</v>
      </c>
      <c r="L103">
        <v>2.1197000000000001E-2</v>
      </c>
      <c r="M103">
        <v>1.9372199999999999E-2</v>
      </c>
      <c r="N103">
        <v>1.76242E-2</v>
      </c>
    </row>
    <row r="104" spans="1:17" x14ac:dyDescent="0.25">
      <c r="A104" t="s">
        <v>17</v>
      </c>
      <c r="B104">
        <v>4</v>
      </c>
      <c r="C104" t="s">
        <v>19</v>
      </c>
      <c r="D104">
        <v>1.5696000000000002E-2</v>
      </c>
      <c r="E104">
        <v>2.12753E-2</v>
      </c>
      <c r="F104">
        <v>2.8223999999999999E-2</v>
      </c>
      <c r="G104">
        <v>2.65512E-2</v>
      </c>
      <c r="H104">
        <v>2.49546E-2</v>
      </c>
      <c r="I104">
        <v>2.3431799999999999E-2</v>
      </c>
      <c r="J104">
        <v>2.1977699999999999E-2</v>
      </c>
      <c r="K104">
        <v>2.0593E-2</v>
      </c>
      <c r="L104">
        <v>1.9272600000000001E-2</v>
      </c>
      <c r="M104">
        <v>1.8020100000000001E-2</v>
      </c>
      <c r="N104">
        <v>1.6827600000000002E-2</v>
      </c>
    </row>
    <row r="105" spans="1:17" x14ac:dyDescent="0.25">
      <c r="A105" t="s">
        <v>17</v>
      </c>
      <c r="B105">
        <v>5</v>
      </c>
      <c r="C105" t="s">
        <v>19</v>
      </c>
      <c r="D105">
        <v>0.26183800000000002</v>
      </c>
      <c r="E105">
        <v>0.26936599999999999</v>
      </c>
      <c r="F105">
        <v>0.27851100000000001</v>
      </c>
      <c r="G105">
        <v>0.27633099999999999</v>
      </c>
      <c r="H105">
        <v>0.27424199999999999</v>
      </c>
      <c r="I105">
        <v>0.27222400000000002</v>
      </c>
      <c r="J105">
        <v>0.27029700000000001</v>
      </c>
      <c r="K105">
        <v>0.26844800000000002</v>
      </c>
      <c r="L105">
        <v>0.26668700000000001</v>
      </c>
      <c r="M105">
        <v>0.26499400000000001</v>
      </c>
      <c r="N105">
        <v>0.263378</v>
      </c>
    </row>
    <row r="106" spans="1:17" x14ac:dyDescent="0.25">
      <c r="A106" t="s">
        <v>17</v>
      </c>
      <c r="B106">
        <v>6</v>
      </c>
      <c r="C106" t="s">
        <v>19</v>
      </c>
      <c r="D106">
        <v>0.404256</v>
      </c>
      <c r="E106">
        <v>0.40127499999999999</v>
      </c>
      <c r="F106">
        <v>0.39943699999999999</v>
      </c>
      <c r="G106">
        <v>0.39973799999999998</v>
      </c>
      <c r="H106">
        <v>0.40010299999999999</v>
      </c>
      <c r="I106">
        <v>0.400532</v>
      </c>
      <c r="J106">
        <v>0.40100999999999998</v>
      </c>
      <c r="K106">
        <v>0.40155200000000002</v>
      </c>
      <c r="L106">
        <v>0.40214499999999997</v>
      </c>
      <c r="M106">
        <v>0.40278900000000001</v>
      </c>
      <c r="N106">
        <v>0.40349699999999999</v>
      </c>
    </row>
    <row r="107" spans="1:17" x14ac:dyDescent="0.25">
      <c r="A107" t="s">
        <v>17</v>
      </c>
      <c r="B107">
        <v>7</v>
      </c>
      <c r="C107" t="s">
        <v>19</v>
      </c>
      <c r="D107">
        <v>0.66748099999999999</v>
      </c>
      <c r="E107">
        <v>0.65535900000000002</v>
      </c>
      <c r="F107">
        <v>0.64401799999999998</v>
      </c>
      <c r="G107">
        <v>0.64646400000000004</v>
      </c>
      <c r="H107">
        <v>0.64896299999999996</v>
      </c>
      <c r="I107">
        <v>0.65149800000000002</v>
      </c>
      <c r="J107">
        <v>0.65407099999999996</v>
      </c>
      <c r="K107">
        <v>0.65668000000000004</v>
      </c>
      <c r="L107">
        <v>0.65932800000000003</v>
      </c>
      <c r="M107">
        <v>0.66199699999999995</v>
      </c>
      <c r="N107">
        <v>0.66471999999999998</v>
      </c>
    </row>
    <row r="108" spans="1:17" x14ac:dyDescent="0.25">
      <c r="A108" t="s">
        <v>17</v>
      </c>
      <c r="B108">
        <v>8</v>
      </c>
      <c r="C108" t="s">
        <v>19</v>
      </c>
      <c r="D108">
        <v>0.74366200000000005</v>
      </c>
      <c r="E108">
        <v>0.72816099999999995</v>
      </c>
      <c r="F108">
        <v>0.712924</v>
      </c>
      <c r="G108">
        <v>0.71628899999999995</v>
      </c>
      <c r="H108">
        <v>0.719661</v>
      </c>
      <c r="I108">
        <v>0.72304100000000004</v>
      </c>
      <c r="J108">
        <v>0.72644699999999995</v>
      </c>
      <c r="K108">
        <v>0.729877</v>
      </c>
      <c r="L108">
        <v>0.73329800000000001</v>
      </c>
      <c r="M108">
        <v>0.73674499999999998</v>
      </c>
      <c r="N108">
        <v>0.74019900000000005</v>
      </c>
    </row>
    <row r="109" spans="1:17" x14ac:dyDescent="0.25">
      <c r="A109" t="s">
        <v>17</v>
      </c>
      <c r="B109">
        <v>9</v>
      </c>
      <c r="C109" t="s">
        <v>19</v>
      </c>
      <c r="D109">
        <v>0.82656099999999999</v>
      </c>
      <c r="E109">
        <v>0.81132599999999999</v>
      </c>
      <c r="F109">
        <v>0.79601900000000003</v>
      </c>
      <c r="G109">
        <v>0.79943200000000003</v>
      </c>
      <c r="H109">
        <v>0.80283400000000005</v>
      </c>
      <c r="I109">
        <v>0.80622499999999997</v>
      </c>
      <c r="J109">
        <v>0.80962400000000001</v>
      </c>
      <c r="K109">
        <v>0.81308400000000003</v>
      </c>
      <c r="L109">
        <v>0.81646099999999999</v>
      </c>
      <c r="M109">
        <v>0.81984500000000005</v>
      </c>
      <c r="N109">
        <v>0.82320000000000004</v>
      </c>
    </row>
    <row r="110" spans="1:17" x14ac:dyDescent="0.25">
      <c r="A110" t="s">
        <v>17</v>
      </c>
      <c r="B110">
        <v>10</v>
      </c>
      <c r="C110" t="s">
        <v>19</v>
      </c>
      <c r="D110">
        <v>0.74163800000000002</v>
      </c>
      <c r="E110">
        <v>0.73086300000000004</v>
      </c>
      <c r="F110">
        <v>0.71967800000000004</v>
      </c>
      <c r="G110">
        <v>0.72219599999999995</v>
      </c>
      <c r="H110">
        <v>0.72470100000000004</v>
      </c>
      <c r="I110">
        <v>0.72717600000000004</v>
      </c>
      <c r="J110">
        <v>0.72965599999999997</v>
      </c>
      <c r="K110">
        <v>0.73208899999999999</v>
      </c>
      <c r="L110">
        <v>0.73450899999999997</v>
      </c>
      <c r="M110">
        <v>0.73691499999999999</v>
      </c>
      <c r="N110">
        <v>0.73929199999999995</v>
      </c>
    </row>
    <row r="111" spans="1:17" x14ac:dyDescent="0.25">
      <c r="A111" t="s">
        <v>17</v>
      </c>
      <c r="B111">
        <v>11</v>
      </c>
      <c r="C111" t="s">
        <v>19</v>
      </c>
      <c r="D111">
        <v>0.623031</v>
      </c>
      <c r="E111">
        <v>0.61793699999999996</v>
      </c>
      <c r="F111">
        <v>0.61224000000000001</v>
      </c>
      <c r="G111">
        <v>0.613564</v>
      </c>
      <c r="H111">
        <v>0.61484300000000003</v>
      </c>
      <c r="I111">
        <v>0.61610799999999999</v>
      </c>
      <c r="J111">
        <v>0.61732699999999996</v>
      </c>
      <c r="K111">
        <v>0.61853100000000005</v>
      </c>
      <c r="L111">
        <v>0.61970599999999998</v>
      </c>
      <c r="M111">
        <v>0.62085000000000001</v>
      </c>
      <c r="N111">
        <v>0.62194799999999995</v>
      </c>
    </row>
    <row r="112" spans="1:17" x14ac:dyDescent="0.25">
      <c r="A112" t="s">
        <v>17</v>
      </c>
      <c r="B112">
        <v>12</v>
      </c>
      <c r="C112" t="s">
        <v>19</v>
      </c>
      <c r="D112">
        <v>0.53068000000000004</v>
      </c>
      <c r="E112">
        <v>0.53115800000000002</v>
      </c>
      <c r="F112">
        <v>0.53098400000000001</v>
      </c>
      <c r="G112">
        <v>0.53107099999999996</v>
      </c>
      <c r="H112">
        <v>0.53114399999999995</v>
      </c>
      <c r="I112">
        <v>0.53117300000000001</v>
      </c>
      <c r="J112">
        <v>0.53117300000000001</v>
      </c>
      <c r="K112">
        <v>0.53114399999999995</v>
      </c>
      <c r="L112">
        <v>0.53107099999999996</v>
      </c>
      <c r="M112">
        <v>0.53097000000000005</v>
      </c>
      <c r="N112">
        <v>0.53083899999999995</v>
      </c>
    </row>
    <row r="113" spans="1:19" x14ac:dyDescent="0.25">
      <c r="A113" t="s">
        <v>17</v>
      </c>
      <c r="B113">
        <v>13</v>
      </c>
      <c r="C113" t="s">
        <v>19</v>
      </c>
      <c r="D113">
        <v>0.45732600000000001</v>
      </c>
      <c r="E113">
        <v>0.46348299999999998</v>
      </c>
      <c r="F113">
        <v>0.468864</v>
      </c>
      <c r="G113">
        <v>0.46773399999999998</v>
      </c>
      <c r="H113">
        <v>0.46656399999999998</v>
      </c>
      <c r="I113">
        <v>0.46535500000000002</v>
      </c>
      <c r="J113">
        <v>0.46411999999999998</v>
      </c>
      <c r="K113">
        <v>0.46283299999999999</v>
      </c>
      <c r="L113">
        <v>0.461507</v>
      </c>
      <c r="M113">
        <v>0.46015600000000001</v>
      </c>
      <c r="N113">
        <v>0.45876699999999998</v>
      </c>
    </row>
    <row r="114" spans="1:19" x14ac:dyDescent="0.25">
      <c r="A114" t="s">
        <v>17</v>
      </c>
      <c r="B114">
        <v>14</v>
      </c>
      <c r="C114" t="s">
        <v>19</v>
      </c>
      <c r="D114">
        <v>0.29536299999999999</v>
      </c>
      <c r="E114">
        <v>0.30662899999999998</v>
      </c>
      <c r="F114">
        <v>0.317131</v>
      </c>
      <c r="G114">
        <v>0.31487199999999999</v>
      </c>
      <c r="H114">
        <v>0.31256400000000001</v>
      </c>
      <c r="I114">
        <v>0.31022100000000002</v>
      </c>
      <c r="J114">
        <v>0.30783199999999999</v>
      </c>
      <c r="K114">
        <v>0.30541800000000002</v>
      </c>
      <c r="L114">
        <v>0.30296000000000001</v>
      </c>
      <c r="M114">
        <v>0.30046800000000001</v>
      </c>
      <c r="N114">
        <v>0.297931</v>
      </c>
    </row>
    <row r="115" spans="1:19" x14ac:dyDescent="0.25">
      <c r="A115" t="s">
        <v>17</v>
      </c>
      <c r="B115">
        <v>15</v>
      </c>
      <c r="C115" t="s">
        <v>19</v>
      </c>
      <c r="D115">
        <v>0.62773699999999999</v>
      </c>
      <c r="E115">
        <v>0.65863300000000002</v>
      </c>
      <c r="F115">
        <v>0.68789299999999998</v>
      </c>
      <c r="G115">
        <v>0.68153600000000003</v>
      </c>
      <c r="H115">
        <v>0.675095</v>
      </c>
      <c r="I115">
        <v>0.66857100000000003</v>
      </c>
      <c r="J115">
        <v>0.661964</v>
      </c>
      <c r="K115">
        <v>0.65527800000000003</v>
      </c>
      <c r="L115">
        <v>0.64851400000000003</v>
      </c>
      <c r="M115">
        <v>0.64167300000000005</v>
      </c>
      <c r="N115">
        <v>0.63475700000000002</v>
      </c>
    </row>
    <row r="116" spans="1:19" x14ac:dyDescent="0.25">
      <c r="A116" t="s">
        <v>17</v>
      </c>
      <c r="B116">
        <v>16</v>
      </c>
      <c r="C116" t="s">
        <v>19</v>
      </c>
      <c r="D116">
        <v>1.31254</v>
      </c>
      <c r="E116">
        <v>1.39388</v>
      </c>
      <c r="F116">
        <v>1.47126</v>
      </c>
      <c r="G116">
        <v>1.45441</v>
      </c>
      <c r="H116">
        <v>1.4373499999999999</v>
      </c>
      <c r="I116">
        <v>1.42011</v>
      </c>
      <c r="J116">
        <v>1.40266</v>
      </c>
      <c r="K116">
        <v>1.38504</v>
      </c>
      <c r="L116">
        <v>1.3672</v>
      </c>
      <c r="M116">
        <v>1.34918</v>
      </c>
      <c r="N116">
        <v>1.3309599999999999</v>
      </c>
    </row>
    <row r="117" spans="1:19" x14ac:dyDescent="0.25">
      <c r="A117" t="s">
        <v>17</v>
      </c>
      <c r="B117">
        <v>17</v>
      </c>
      <c r="C117" t="s">
        <v>19</v>
      </c>
      <c r="D117">
        <v>1.83677</v>
      </c>
      <c r="E117">
        <v>2.0213199999999998</v>
      </c>
      <c r="F117">
        <v>2.19815</v>
      </c>
      <c r="G117">
        <v>2.1595300000000002</v>
      </c>
      <c r="H117">
        <v>2.1205400000000001</v>
      </c>
      <c r="I117">
        <v>2.08114</v>
      </c>
      <c r="J117">
        <v>2.0413399999999999</v>
      </c>
      <c r="K117">
        <v>2.0011700000000001</v>
      </c>
      <c r="L117">
        <v>1.9606399999999999</v>
      </c>
      <c r="M117">
        <v>1.9197</v>
      </c>
      <c r="N117">
        <v>1.87843</v>
      </c>
    </row>
    <row r="118" spans="1:19" x14ac:dyDescent="0.25">
      <c r="A118" t="s">
        <v>17</v>
      </c>
      <c r="B118">
        <v>18</v>
      </c>
      <c r="C118" t="s">
        <v>19</v>
      </c>
      <c r="D118">
        <v>1.4862899999999999</v>
      </c>
      <c r="E118">
        <v>1.8284199999999999</v>
      </c>
      <c r="F118">
        <v>2.1737299999999999</v>
      </c>
      <c r="G118">
        <v>2.0970800000000001</v>
      </c>
      <c r="H118">
        <v>2.0203000000000002</v>
      </c>
      <c r="I118">
        <v>1.9435100000000001</v>
      </c>
      <c r="J118">
        <v>1.86677</v>
      </c>
      <c r="K118">
        <v>1.7901100000000001</v>
      </c>
      <c r="L118">
        <v>1.7136800000000001</v>
      </c>
      <c r="M118">
        <v>1.63748</v>
      </c>
      <c r="N118">
        <v>1.56165</v>
      </c>
    </row>
    <row r="119" spans="1:19" x14ac:dyDescent="0.25">
      <c r="A119" t="s">
        <v>17</v>
      </c>
      <c r="B119">
        <v>19</v>
      </c>
      <c r="C119" t="s">
        <v>19</v>
      </c>
      <c r="D119">
        <v>0.302894</v>
      </c>
      <c r="E119">
        <v>0.13106599999999999</v>
      </c>
      <c r="F119">
        <v>0.34499600000000002</v>
      </c>
      <c r="G119">
        <v>0.29110599999999998</v>
      </c>
      <c r="H119">
        <v>0.24066599999999999</v>
      </c>
      <c r="I119">
        <v>0.19386300000000001</v>
      </c>
      <c r="J119">
        <v>0.15096100000000001</v>
      </c>
      <c r="K119">
        <v>0.112262</v>
      </c>
      <c r="L119">
        <v>7.8149499999999997E-2</v>
      </c>
      <c r="M119">
        <v>4.91119E-2</v>
      </c>
      <c r="N119">
        <v>2.58234E-2</v>
      </c>
    </row>
    <row r="120" spans="1:19" x14ac:dyDescent="0.25">
      <c r="A120" t="s">
        <v>17</v>
      </c>
      <c r="B120">
        <v>20</v>
      </c>
      <c r="C120" t="s">
        <v>19</v>
      </c>
      <c r="D120">
        <v>0.413545</v>
      </c>
      <c r="E120">
        <v>0.494286</v>
      </c>
      <c r="F120">
        <v>0.58380200000000004</v>
      </c>
      <c r="G120">
        <v>0.56214200000000003</v>
      </c>
      <c r="H120">
        <v>0.53952999999999995</v>
      </c>
      <c r="I120">
        <v>0.52695999999999998</v>
      </c>
      <c r="J120">
        <v>0.50503299999999995</v>
      </c>
      <c r="K120">
        <v>0.48760700000000001</v>
      </c>
      <c r="L120">
        <v>0.46689000000000003</v>
      </c>
      <c r="M120">
        <v>0.44978000000000001</v>
      </c>
      <c r="N120">
        <v>0.42753400000000003</v>
      </c>
    </row>
    <row r="121" spans="1:19" x14ac:dyDescent="0.25">
      <c r="A121" t="s">
        <v>17</v>
      </c>
      <c r="B121">
        <v>21</v>
      </c>
      <c r="C121" t="s">
        <v>19</v>
      </c>
      <c r="D121">
        <v>1.2219800000000001</v>
      </c>
      <c r="E121">
        <v>1.371</v>
      </c>
      <c r="F121">
        <v>1.5228999999999999</v>
      </c>
      <c r="G121">
        <v>1.48675</v>
      </c>
      <c r="H121">
        <v>1.46526</v>
      </c>
      <c r="I121">
        <v>1.4146799999999999</v>
      </c>
      <c r="J121">
        <v>1.39534</v>
      </c>
      <c r="K121">
        <v>1.35598</v>
      </c>
      <c r="L121">
        <v>1.3260700000000001</v>
      </c>
      <c r="M121">
        <v>1.2911699999999999</v>
      </c>
      <c r="N121">
        <v>1.26624</v>
      </c>
    </row>
    <row r="122" spans="1:19" x14ac:dyDescent="0.25">
      <c r="A122" t="s">
        <v>17</v>
      </c>
      <c r="B122">
        <v>22</v>
      </c>
      <c r="C122" t="s">
        <v>19</v>
      </c>
      <c r="D122">
        <v>2.0903399999999999</v>
      </c>
      <c r="E122">
        <v>2.31134</v>
      </c>
      <c r="F122">
        <v>2.5128400000000002</v>
      </c>
      <c r="G122">
        <v>2.4689299999999998</v>
      </c>
      <c r="H122">
        <v>2.40741</v>
      </c>
      <c r="I122">
        <v>2.3744200000000002</v>
      </c>
      <c r="J122">
        <v>2.3171499999999998</v>
      </c>
      <c r="K122">
        <v>2.2766199999999999</v>
      </c>
      <c r="L122">
        <v>2.2320099999999998</v>
      </c>
      <c r="M122">
        <v>2.1884899999999998</v>
      </c>
      <c r="N122">
        <v>2.1500599999999999</v>
      </c>
    </row>
    <row r="123" spans="1:19" x14ac:dyDescent="0.25">
      <c r="A123" t="s">
        <v>20</v>
      </c>
      <c r="B123">
        <v>39</v>
      </c>
      <c r="C123" t="s">
        <v>18</v>
      </c>
      <c r="D123" s="1">
        <v>1.25E-26</v>
      </c>
      <c r="E123" s="1">
        <v>7.2200000000000002E-27</v>
      </c>
      <c r="F123" s="1">
        <v>4.1700000000000002E-27</v>
      </c>
      <c r="G123" s="1">
        <v>4.7099999999999999E-27</v>
      </c>
      <c r="H123" s="1">
        <v>5.3199999999999999E-27</v>
      </c>
      <c r="I123" s="1">
        <v>6.0099999999999998E-27</v>
      </c>
      <c r="J123" s="1">
        <v>6.7999999999999994E-27</v>
      </c>
      <c r="K123" s="1">
        <v>7.6800000000000006E-27</v>
      </c>
      <c r="L123" s="1">
        <v>8.6700000000000004E-27</v>
      </c>
      <c r="M123" s="1">
        <v>9.7999999999999995E-27</v>
      </c>
      <c r="N123" s="1">
        <v>1.11E-26</v>
      </c>
      <c r="P123" s="1">
        <f>SUM(D123:D129)</f>
        <v>64.630672500000003</v>
      </c>
      <c r="Q123" s="1">
        <f>P123/7</f>
        <v>9.2329532142857147</v>
      </c>
      <c r="R123" s="1">
        <f>Q123+Q130+Q138</f>
        <v>12.026481225344925</v>
      </c>
      <c r="S123" s="1">
        <f>R123/3</f>
        <v>4.0088270751149748</v>
      </c>
    </row>
    <row r="124" spans="1:19" x14ac:dyDescent="0.25">
      <c r="A124" t="s">
        <v>20</v>
      </c>
      <c r="B124">
        <v>40</v>
      </c>
      <c r="C124" t="s">
        <v>18</v>
      </c>
      <c r="D124" s="1">
        <v>1.3000000000000001E-19</v>
      </c>
      <c r="E124" s="1">
        <v>7.2699999999999994E-20</v>
      </c>
      <c r="F124" s="1">
        <v>4.1000000000000001E-20</v>
      </c>
      <c r="G124" s="1">
        <v>4.6500000000000003E-20</v>
      </c>
      <c r="H124" s="1">
        <v>5.2800000000000001E-20</v>
      </c>
      <c r="I124" s="1">
        <v>6.0000000000000006E-20</v>
      </c>
      <c r="J124" s="1">
        <v>6.8200000000000001E-20</v>
      </c>
      <c r="K124" s="1">
        <v>7.7499999999999997E-20</v>
      </c>
      <c r="L124" s="1">
        <v>8.8200000000000003E-20</v>
      </c>
      <c r="M124" s="1">
        <v>9.9999999999999998E-20</v>
      </c>
      <c r="N124" s="1">
        <v>1.14E-19</v>
      </c>
    </row>
    <row r="125" spans="1:19" x14ac:dyDescent="0.25">
      <c r="A125" t="s">
        <v>20</v>
      </c>
      <c r="B125">
        <v>41</v>
      </c>
      <c r="C125" t="s">
        <v>18</v>
      </c>
      <c r="D125">
        <v>2.2352500000000001E-2</v>
      </c>
      <c r="E125">
        <v>1.1889200000000001E-2</v>
      </c>
      <c r="F125">
        <v>6.3936000000000002E-3</v>
      </c>
      <c r="G125">
        <v>7.3341400000000003E-3</v>
      </c>
      <c r="H125">
        <v>8.4154899999999994E-3</v>
      </c>
      <c r="I125">
        <v>9.6596700000000004E-3</v>
      </c>
      <c r="J125">
        <v>1.1092599999999999E-2</v>
      </c>
      <c r="K125">
        <v>1.27446E-2</v>
      </c>
      <c r="L125">
        <v>1.46512E-2</v>
      </c>
      <c r="M125">
        <v>1.6853900000000002E-2</v>
      </c>
      <c r="N125">
        <v>1.9401700000000001E-2</v>
      </c>
    </row>
    <row r="126" spans="1:19" x14ac:dyDescent="0.25">
      <c r="A126" t="s">
        <v>20</v>
      </c>
      <c r="B126">
        <v>44</v>
      </c>
      <c r="C126" t="s">
        <v>18</v>
      </c>
      <c r="D126">
        <v>54.108400000000003</v>
      </c>
      <c r="E126">
        <v>103.033</v>
      </c>
      <c r="F126">
        <v>171.14</v>
      </c>
      <c r="G126">
        <v>154.27799999999999</v>
      </c>
      <c r="H126">
        <v>138.40799999999999</v>
      </c>
      <c r="I126">
        <v>123.527</v>
      </c>
      <c r="J126">
        <v>109.623</v>
      </c>
      <c r="K126">
        <v>96.677199999999999</v>
      </c>
      <c r="L126">
        <v>84.673100000000005</v>
      </c>
      <c r="M126">
        <v>73.593100000000007</v>
      </c>
      <c r="N126">
        <v>63.413200000000003</v>
      </c>
    </row>
    <row r="127" spans="1:19" x14ac:dyDescent="0.25">
      <c r="A127" t="s">
        <v>20</v>
      </c>
      <c r="B127">
        <v>45</v>
      </c>
      <c r="C127" t="s">
        <v>18</v>
      </c>
      <c r="D127">
        <v>7.2864399999999998</v>
      </c>
      <c r="E127">
        <v>12.510199999999999</v>
      </c>
      <c r="F127">
        <v>20.171299999999999</v>
      </c>
      <c r="G127">
        <v>18.221599999999999</v>
      </c>
      <c r="H127">
        <v>16.419599999999999</v>
      </c>
      <c r="I127">
        <v>14.7577</v>
      </c>
      <c r="J127">
        <v>13.228199999999999</v>
      </c>
      <c r="K127">
        <v>11.8225</v>
      </c>
      <c r="L127">
        <v>10.532299999999999</v>
      </c>
      <c r="M127">
        <v>9.3498999999999999</v>
      </c>
      <c r="N127">
        <v>8.2703600000000002</v>
      </c>
    </row>
    <row r="128" spans="1:19" x14ac:dyDescent="0.25">
      <c r="A128" t="s">
        <v>20</v>
      </c>
      <c r="B128">
        <v>46</v>
      </c>
      <c r="C128" t="s">
        <v>18</v>
      </c>
      <c r="D128">
        <v>1.23509</v>
      </c>
      <c r="E128">
        <v>0.69863500000000001</v>
      </c>
      <c r="F128">
        <v>0.249333</v>
      </c>
      <c r="G128">
        <v>0.33593600000000001</v>
      </c>
      <c r="H128">
        <v>0.43140699999999998</v>
      </c>
      <c r="I128">
        <v>0.53377699999999995</v>
      </c>
      <c r="J128">
        <v>0.64244299999999999</v>
      </c>
      <c r="K128">
        <v>0.75585500000000005</v>
      </c>
      <c r="L128">
        <v>0.87277300000000002</v>
      </c>
      <c r="M128">
        <v>0.992008</v>
      </c>
      <c r="N128">
        <v>1.11324</v>
      </c>
    </row>
    <row r="129" spans="1:17" x14ac:dyDescent="0.25">
      <c r="A129" t="s">
        <v>20</v>
      </c>
      <c r="B129">
        <v>51</v>
      </c>
      <c r="C129" t="s">
        <v>18</v>
      </c>
      <c r="D129">
        <v>1.9783900000000001</v>
      </c>
      <c r="E129">
        <v>0.66483499999999995</v>
      </c>
      <c r="F129">
        <v>10.433400000000001</v>
      </c>
      <c r="G129">
        <v>7.1617100000000002</v>
      </c>
      <c r="H129">
        <v>4.54636</v>
      </c>
      <c r="I129">
        <v>2.55423</v>
      </c>
      <c r="J129">
        <v>1.15333</v>
      </c>
      <c r="K129">
        <v>0.31273200000000001</v>
      </c>
      <c r="L129">
        <v>2.9171599999999998E-3</v>
      </c>
      <c r="M129">
        <v>0.19528599999999999</v>
      </c>
      <c r="N129">
        <v>0.862564</v>
      </c>
    </row>
    <row r="130" spans="1:17" x14ac:dyDescent="0.25">
      <c r="A130" t="s">
        <v>20</v>
      </c>
      <c r="B130">
        <v>31</v>
      </c>
      <c r="C130" t="s">
        <v>21</v>
      </c>
      <c r="D130">
        <v>3.7488199999999999E-2</v>
      </c>
      <c r="E130">
        <v>0.93984699999999999</v>
      </c>
      <c r="F130">
        <v>5.0126200000000001</v>
      </c>
      <c r="G130">
        <v>3.7911800000000002</v>
      </c>
      <c r="H130">
        <v>2.75902</v>
      </c>
      <c r="I130">
        <v>1.9055599999999999</v>
      </c>
      <c r="J130">
        <v>1.2210000000000001</v>
      </c>
      <c r="K130">
        <v>0.69725000000000004</v>
      </c>
      <c r="L130">
        <v>0.325463</v>
      </c>
      <c r="M130">
        <v>9.6477400000000005E-2</v>
      </c>
      <c r="N130">
        <v>3.1558200000000002E-3</v>
      </c>
      <c r="P130" s="1">
        <f>SUM(D130:D137)</f>
        <v>14.476118299000003</v>
      </c>
      <c r="Q130" s="1">
        <f>P130/8</f>
        <v>1.8095147873750004</v>
      </c>
    </row>
    <row r="131" spans="1:17" x14ac:dyDescent="0.25">
      <c r="A131" t="s">
        <v>20</v>
      </c>
      <c r="B131">
        <v>32</v>
      </c>
      <c r="C131" t="s">
        <v>21</v>
      </c>
      <c r="D131">
        <v>0.22058900000000001</v>
      </c>
      <c r="E131">
        <v>1.3134399999999999</v>
      </c>
      <c r="F131">
        <v>3.5402</v>
      </c>
      <c r="G131">
        <v>2.9329100000000001</v>
      </c>
      <c r="H131">
        <v>2.3931900000000002</v>
      </c>
      <c r="I131">
        <v>1.91622</v>
      </c>
      <c r="J131">
        <v>1.4998400000000001</v>
      </c>
      <c r="K131">
        <v>1.14052</v>
      </c>
      <c r="L131">
        <v>0.83602699999999996</v>
      </c>
      <c r="M131">
        <v>0.58269199999999999</v>
      </c>
      <c r="N131">
        <v>0.37847599999999998</v>
      </c>
    </row>
    <row r="132" spans="1:17" x14ac:dyDescent="0.25">
      <c r="A132" t="s">
        <v>20</v>
      </c>
      <c r="B132">
        <v>33</v>
      </c>
      <c r="C132" t="s">
        <v>21</v>
      </c>
      <c r="D132">
        <v>2.8572299999999999</v>
      </c>
      <c r="E132">
        <v>4.0600100000000001</v>
      </c>
      <c r="F132">
        <v>5.5848500000000003</v>
      </c>
      <c r="G132">
        <v>5.2155500000000004</v>
      </c>
      <c r="H132">
        <v>4.8643700000000001</v>
      </c>
      <c r="I132">
        <v>4.5296599999999998</v>
      </c>
      <c r="J132">
        <v>4.2130299999999998</v>
      </c>
      <c r="K132">
        <v>3.9117999999999999</v>
      </c>
      <c r="L132">
        <v>3.62649</v>
      </c>
      <c r="M132">
        <v>3.3556300000000001</v>
      </c>
      <c r="N132">
        <v>3.0996700000000001</v>
      </c>
    </row>
    <row r="133" spans="1:17" x14ac:dyDescent="0.25">
      <c r="A133" t="s">
        <v>20</v>
      </c>
      <c r="B133">
        <v>34</v>
      </c>
      <c r="C133" t="s">
        <v>21</v>
      </c>
      <c r="D133">
        <v>7.1882400000000004</v>
      </c>
      <c r="E133">
        <v>8.2436299999999996</v>
      </c>
      <c r="F133">
        <v>9.4413499999999999</v>
      </c>
      <c r="G133">
        <v>9.1611399999999996</v>
      </c>
      <c r="H133">
        <v>8.8895</v>
      </c>
      <c r="I133">
        <v>8.6248000000000005</v>
      </c>
      <c r="J133">
        <v>8.3683200000000006</v>
      </c>
      <c r="K133">
        <v>8.1184799999999999</v>
      </c>
      <c r="L133">
        <v>7.8765200000000002</v>
      </c>
      <c r="M133">
        <v>7.6409099999999999</v>
      </c>
      <c r="N133">
        <v>7.4101999999999997</v>
      </c>
    </row>
    <row r="134" spans="1:17" x14ac:dyDescent="0.25">
      <c r="A134" t="s">
        <v>20</v>
      </c>
      <c r="B134">
        <v>35</v>
      </c>
      <c r="C134" t="s">
        <v>21</v>
      </c>
      <c r="D134">
        <v>1.81099E-4</v>
      </c>
      <c r="E134">
        <v>1.0915599999999999E-2</v>
      </c>
      <c r="F134">
        <v>3.9765500000000002E-2</v>
      </c>
      <c r="G134">
        <v>3.1641700000000002E-2</v>
      </c>
      <c r="H134">
        <v>2.45217E-2</v>
      </c>
      <c r="I134">
        <v>1.83743E-2</v>
      </c>
      <c r="J134">
        <v>1.31685E-2</v>
      </c>
      <c r="K134">
        <v>8.8738500000000008E-3</v>
      </c>
      <c r="L134">
        <v>5.4240499999999997E-3</v>
      </c>
      <c r="M134">
        <v>2.8712999999999998E-3</v>
      </c>
      <c r="N134">
        <v>1.1236499999999999E-3</v>
      </c>
    </row>
    <row r="135" spans="1:17" x14ac:dyDescent="0.25">
      <c r="A135" t="s">
        <v>20</v>
      </c>
      <c r="B135">
        <v>36</v>
      </c>
      <c r="C135" t="s">
        <v>21</v>
      </c>
      <c r="D135">
        <v>1.26631</v>
      </c>
      <c r="E135">
        <v>1.1596</v>
      </c>
      <c r="F135">
        <v>1.05406</v>
      </c>
      <c r="G135">
        <v>1.07731</v>
      </c>
      <c r="H135">
        <v>1.1008</v>
      </c>
      <c r="I135">
        <v>1.1240399999999999</v>
      </c>
      <c r="J135">
        <v>1.14751</v>
      </c>
      <c r="K135">
        <v>1.17123</v>
      </c>
      <c r="L135">
        <v>1.19465</v>
      </c>
      <c r="M135">
        <v>1.21831</v>
      </c>
      <c r="N135">
        <v>1.2421899999999999</v>
      </c>
    </row>
    <row r="136" spans="1:17" x14ac:dyDescent="0.25">
      <c r="A136" t="s">
        <v>20</v>
      </c>
      <c r="B136">
        <v>37</v>
      </c>
      <c r="C136" t="s">
        <v>21</v>
      </c>
      <c r="D136">
        <v>1.0244800000000001</v>
      </c>
      <c r="E136">
        <v>0.96382800000000002</v>
      </c>
      <c r="F136">
        <v>0.90363300000000002</v>
      </c>
      <c r="G136">
        <v>0.91710100000000006</v>
      </c>
      <c r="H136">
        <v>0.93066800000000005</v>
      </c>
      <c r="I136">
        <v>0.94386300000000001</v>
      </c>
      <c r="J136">
        <v>0.95714999999999995</v>
      </c>
      <c r="K136">
        <v>0.97052899999999998</v>
      </c>
      <c r="L136">
        <v>0.98400200000000004</v>
      </c>
      <c r="M136">
        <v>0.99756800000000001</v>
      </c>
      <c r="N136">
        <v>1.01074</v>
      </c>
    </row>
    <row r="137" spans="1:17" x14ac:dyDescent="0.25">
      <c r="A137" t="s">
        <v>20</v>
      </c>
      <c r="B137">
        <v>38</v>
      </c>
      <c r="C137" t="s">
        <v>21</v>
      </c>
      <c r="D137">
        <v>1.8815999999999999</v>
      </c>
      <c r="E137">
        <v>1.8246</v>
      </c>
      <c r="F137">
        <v>1.76654</v>
      </c>
      <c r="G137">
        <v>1.7795099999999999</v>
      </c>
      <c r="H137">
        <v>1.7925199999999999</v>
      </c>
      <c r="I137">
        <v>1.8049299999999999</v>
      </c>
      <c r="J137">
        <v>1.81803</v>
      </c>
      <c r="K137">
        <v>1.83053</v>
      </c>
      <c r="L137">
        <v>1.8437300000000001</v>
      </c>
      <c r="M137">
        <v>1.8563099999999999</v>
      </c>
      <c r="N137">
        <v>1.86893</v>
      </c>
      <c r="P137" s="1"/>
      <c r="Q137" s="1"/>
    </row>
    <row r="138" spans="1:17" x14ac:dyDescent="0.25">
      <c r="A138" t="s">
        <v>20</v>
      </c>
      <c r="B138">
        <v>1</v>
      </c>
      <c r="C138" t="s">
        <v>19</v>
      </c>
      <c r="D138">
        <v>2.7706300000000001E-3</v>
      </c>
      <c r="E138">
        <v>2.7706300000000001E-3</v>
      </c>
      <c r="F138">
        <v>2.7706300000000001E-3</v>
      </c>
      <c r="G138">
        <v>2.7706300000000001E-3</v>
      </c>
      <c r="H138">
        <v>2.7706300000000001E-3</v>
      </c>
      <c r="I138">
        <v>2.7706300000000001E-3</v>
      </c>
      <c r="J138">
        <v>2.7706300000000001E-3</v>
      </c>
      <c r="K138">
        <v>2.7706300000000001E-3</v>
      </c>
      <c r="L138">
        <v>2.7706300000000001E-3</v>
      </c>
      <c r="M138">
        <v>2.7706300000000001E-3</v>
      </c>
      <c r="N138">
        <v>2.7706300000000001E-3</v>
      </c>
      <c r="P138" s="1">
        <f>SUM(D138:D156)</f>
        <v>18.696251249999996</v>
      </c>
      <c r="Q138" s="1">
        <f>P138/19</f>
        <v>0.98401322368421029</v>
      </c>
    </row>
    <row r="139" spans="1:17" x14ac:dyDescent="0.25">
      <c r="A139" t="s">
        <v>20</v>
      </c>
      <c r="B139">
        <v>2</v>
      </c>
      <c r="C139" t="s">
        <v>19</v>
      </c>
      <c r="D139">
        <v>3.8058499999999999E-3</v>
      </c>
      <c r="E139">
        <v>3.8058499999999999E-3</v>
      </c>
      <c r="F139">
        <v>3.8058499999999999E-3</v>
      </c>
      <c r="G139">
        <v>3.8058499999999999E-3</v>
      </c>
      <c r="H139">
        <v>3.8058499999999999E-3</v>
      </c>
      <c r="I139">
        <v>3.8058499999999999E-3</v>
      </c>
      <c r="J139">
        <v>3.8058499999999999E-3</v>
      </c>
      <c r="K139">
        <v>3.8058499999999999E-3</v>
      </c>
      <c r="L139">
        <v>3.8058499999999999E-3</v>
      </c>
      <c r="M139">
        <v>3.8058499999999999E-3</v>
      </c>
      <c r="N139">
        <v>3.8058499999999999E-3</v>
      </c>
    </row>
    <row r="140" spans="1:17" x14ac:dyDescent="0.25">
      <c r="A140" t="s">
        <v>20</v>
      </c>
      <c r="B140">
        <v>3</v>
      </c>
      <c r="C140" t="s">
        <v>19</v>
      </c>
      <c r="D140">
        <v>3.9365700000000003E-2</v>
      </c>
      <c r="E140">
        <v>4.0279099999999998E-2</v>
      </c>
      <c r="F140">
        <v>4.1041500000000002E-2</v>
      </c>
      <c r="G140">
        <v>4.0880399999999997E-2</v>
      </c>
      <c r="H140">
        <v>4.0719600000000002E-2</v>
      </c>
      <c r="I140">
        <v>4.0559199999999997E-2</v>
      </c>
      <c r="J140">
        <v>4.0358999999999999E-2</v>
      </c>
      <c r="K140">
        <v>4.01993E-2</v>
      </c>
      <c r="L140">
        <v>0.04</v>
      </c>
      <c r="M140">
        <v>3.9801200000000002E-2</v>
      </c>
      <c r="N140">
        <v>3.9602999999999999E-2</v>
      </c>
    </row>
    <row r="141" spans="1:17" x14ac:dyDescent="0.25">
      <c r="A141" t="s">
        <v>20</v>
      </c>
      <c r="B141">
        <v>4</v>
      </c>
      <c r="C141" t="s">
        <v>19</v>
      </c>
      <c r="D141">
        <v>0.33559299999999997</v>
      </c>
      <c r="E141">
        <v>0.35381800000000002</v>
      </c>
      <c r="F141">
        <v>0.36744100000000002</v>
      </c>
      <c r="G141">
        <v>0.364672</v>
      </c>
      <c r="H141">
        <v>0.36179299999999998</v>
      </c>
      <c r="I141">
        <v>0.35880699999999999</v>
      </c>
      <c r="J141">
        <v>0.35547699999999999</v>
      </c>
      <c r="K141">
        <v>0.35204400000000002</v>
      </c>
      <c r="L141">
        <v>0.34839399999999998</v>
      </c>
      <c r="M141">
        <v>0.34441100000000002</v>
      </c>
      <c r="N141">
        <v>0.34010400000000002</v>
      </c>
    </row>
    <row r="142" spans="1:17" x14ac:dyDescent="0.25">
      <c r="A142" t="s">
        <v>20</v>
      </c>
      <c r="B142">
        <v>5</v>
      </c>
      <c r="C142" t="s">
        <v>19</v>
      </c>
      <c r="D142">
        <v>1.2113100000000001</v>
      </c>
      <c r="E142">
        <v>1.5502100000000001</v>
      </c>
      <c r="F142">
        <v>1.8582700000000001</v>
      </c>
      <c r="G142">
        <v>1.7931999999999999</v>
      </c>
      <c r="H142">
        <v>1.7261500000000001</v>
      </c>
      <c r="I142">
        <v>1.6570499999999999</v>
      </c>
      <c r="J142">
        <v>1.5863499999999999</v>
      </c>
      <c r="K142">
        <v>1.51376</v>
      </c>
      <c r="L142">
        <v>1.4395199999999999</v>
      </c>
      <c r="M142">
        <v>1.36436</v>
      </c>
      <c r="N142">
        <v>1.2882800000000001</v>
      </c>
    </row>
    <row r="143" spans="1:17" x14ac:dyDescent="0.25">
      <c r="A143" t="s">
        <v>20</v>
      </c>
      <c r="B143">
        <v>6</v>
      </c>
      <c r="C143" t="s">
        <v>19</v>
      </c>
      <c r="D143">
        <v>2.0127299999999999</v>
      </c>
      <c r="E143">
        <v>2.7536200000000002</v>
      </c>
      <c r="F143">
        <v>3.6137800000000002</v>
      </c>
      <c r="G143">
        <v>3.41275</v>
      </c>
      <c r="H143">
        <v>3.2174700000000001</v>
      </c>
      <c r="I143">
        <v>3.0276000000000001</v>
      </c>
      <c r="J143">
        <v>2.8435000000000001</v>
      </c>
      <c r="K143">
        <v>2.6651799999999999</v>
      </c>
      <c r="L143">
        <v>2.4929399999999999</v>
      </c>
      <c r="M143">
        <v>2.3267600000000002</v>
      </c>
      <c r="N143">
        <v>2.1666099999999999</v>
      </c>
    </row>
    <row r="144" spans="1:17" x14ac:dyDescent="0.25">
      <c r="A144" t="s">
        <v>20</v>
      </c>
      <c r="B144">
        <v>7</v>
      </c>
      <c r="C144" t="s">
        <v>19</v>
      </c>
      <c r="D144">
        <v>3.0926999999999998</v>
      </c>
      <c r="E144">
        <v>3.76553</v>
      </c>
      <c r="F144">
        <v>4.5409300000000004</v>
      </c>
      <c r="G144">
        <v>4.3591600000000001</v>
      </c>
      <c r="H144">
        <v>4.1827399999999999</v>
      </c>
      <c r="I144">
        <v>4.0119499999999997</v>
      </c>
      <c r="J144">
        <v>3.8462800000000001</v>
      </c>
      <c r="K144">
        <v>3.6856399999999998</v>
      </c>
      <c r="L144">
        <v>3.5302899999999999</v>
      </c>
      <c r="M144">
        <v>3.37974</v>
      </c>
      <c r="N144">
        <v>3.2339099999999998</v>
      </c>
    </row>
    <row r="145" spans="1:14" x14ac:dyDescent="0.25">
      <c r="A145" t="s">
        <v>20</v>
      </c>
      <c r="B145">
        <v>8</v>
      </c>
      <c r="C145" t="s">
        <v>19</v>
      </c>
      <c r="D145">
        <v>3.72817</v>
      </c>
      <c r="E145">
        <v>4.21373</v>
      </c>
      <c r="F145">
        <v>4.7472000000000003</v>
      </c>
      <c r="G145">
        <v>4.6244300000000003</v>
      </c>
      <c r="H145">
        <v>4.5036899999999997</v>
      </c>
      <c r="I145">
        <v>4.3857900000000001</v>
      </c>
      <c r="J145">
        <v>4.2706999999999997</v>
      </c>
      <c r="K145">
        <v>4.15754</v>
      </c>
      <c r="L145">
        <v>4.0467000000000004</v>
      </c>
      <c r="M145">
        <v>3.9381499999999998</v>
      </c>
      <c r="N145">
        <v>3.8322400000000001</v>
      </c>
    </row>
    <row r="146" spans="1:14" x14ac:dyDescent="0.25">
      <c r="A146" t="s">
        <v>20</v>
      </c>
      <c r="B146">
        <v>9</v>
      </c>
      <c r="C146" t="s">
        <v>19</v>
      </c>
      <c r="D146">
        <v>3.9801199999999999</v>
      </c>
      <c r="E146">
        <v>4.4288299999999996</v>
      </c>
      <c r="F146">
        <v>4.9001700000000001</v>
      </c>
      <c r="G146">
        <v>4.7932699999999997</v>
      </c>
      <c r="H146">
        <v>4.6879799999999996</v>
      </c>
      <c r="I146">
        <v>4.5834299999999999</v>
      </c>
      <c r="J146">
        <v>4.4800700000000004</v>
      </c>
      <c r="K146">
        <v>4.3778800000000002</v>
      </c>
      <c r="L146">
        <v>4.2768699999999997</v>
      </c>
      <c r="M146">
        <v>4.1770399999999999</v>
      </c>
      <c r="N146">
        <v>4.0779899999999998</v>
      </c>
    </row>
    <row r="147" spans="1:14" x14ac:dyDescent="0.25">
      <c r="A147" t="s">
        <v>20</v>
      </c>
      <c r="B147">
        <v>10</v>
      </c>
      <c r="C147" t="s">
        <v>19</v>
      </c>
      <c r="D147">
        <v>2.7526299999999999</v>
      </c>
      <c r="E147">
        <v>3.1843599999999999</v>
      </c>
      <c r="F147">
        <v>3.6376499999999998</v>
      </c>
      <c r="G147">
        <v>3.5351499999999998</v>
      </c>
      <c r="H147">
        <v>3.4337399999999998</v>
      </c>
      <c r="I147">
        <v>3.3330799999999998</v>
      </c>
      <c r="J147">
        <v>3.2335600000000002</v>
      </c>
      <c r="K147">
        <v>3.1351900000000001</v>
      </c>
      <c r="L147">
        <v>3.0379999999999998</v>
      </c>
      <c r="M147">
        <v>2.9416500000000001</v>
      </c>
      <c r="N147">
        <v>2.8465199999999999</v>
      </c>
    </row>
    <row r="148" spans="1:14" x14ac:dyDescent="0.25">
      <c r="A148" t="s">
        <v>20</v>
      </c>
      <c r="B148">
        <v>11</v>
      </c>
      <c r="C148" t="s">
        <v>19</v>
      </c>
      <c r="D148">
        <v>0.75629400000000002</v>
      </c>
      <c r="E148">
        <v>0.99126300000000001</v>
      </c>
      <c r="F148">
        <v>1.26311</v>
      </c>
      <c r="G148">
        <v>1.1984300000000001</v>
      </c>
      <c r="H148">
        <v>1.1392599999999999</v>
      </c>
      <c r="I148">
        <v>1.0785</v>
      </c>
      <c r="J148">
        <v>1.0198</v>
      </c>
      <c r="K148">
        <v>0.96313199999999999</v>
      </c>
      <c r="L148">
        <v>0.90846499999999997</v>
      </c>
      <c r="M148">
        <v>0.85576300000000005</v>
      </c>
      <c r="N148">
        <v>0.80517099999999997</v>
      </c>
    </row>
    <row r="149" spans="1:14" x14ac:dyDescent="0.25">
      <c r="A149" t="s">
        <v>20</v>
      </c>
      <c r="B149">
        <v>12</v>
      </c>
      <c r="C149" t="s">
        <v>19</v>
      </c>
      <c r="D149">
        <v>0.459428</v>
      </c>
      <c r="E149">
        <v>0.60189800000000004</v>
      </c>
      <c r="F149">
        <v>0.77492499999999997</v>
      </c>
      <c r="G149">
        <v>0.733622</v>
      </c>
      <c r="H149">
        <v>0.69394699999999998</v>
      </c>
      <c r="I149">
        <v>0.65585800000000005</v>
      </c>
      <c r="J149">
        <v>0.61947099999999999</v>
      </c>
      <c r="K149">
        <v>0.58457800000000004</v>
      </c>
      <c r="L149">
        <v>0.55113999999999996</v>
      </c>
      <c r="M149">
        <v>0.51911700000000005</v>
      </c>
      <c r="N149">
        <v>0.48860799999999999</v>
      </c>
    </row>
    <row r="150" spans="1:14" x14ac:dyDescent="0.25">
      <c r="A150" t="s">
        <v>20</v>
      </c>
      <c r="B150">
        <v>13</v>
      </c>
      <c r="C150" t="s">
        <v>19</v>
      </c>
      <c r="D150">
        <v>0.13226399999999999</v>
      </c>
      <c r="E150">
        <v>0.168794</v>
      </c>
      <c r="F150">
        <v>0.21407899999999999</v>
      </c>
      <c r="G150">
        <v>0.20317199999999999</v>
      </c>
      <c r="H150">
        <v>0.19281300000000001</v>
      </c>
      <c r="I150">
        <v>0.182895</v>
      </c>
      <c r="J150">
        <v>0.173404</v>
      </c>
      <c r="K150">
        <v>0.164408</v>
      </c>
      <c r="L150">
        <v>0.15573000000000001</v>
      </c>
      <c r="M150">
        <v>0.14751700000000001</v>
      </c>
      <c r="N150">
        <v>0.13975000000000001</v>
      </c>
    </row>
    <row r="151" spans="1:14" x14ac:dyDescent="0.25">
      <c r="A151" t="s">
        <v>20</v>
      </c>
      <c r="B151">
        <v>14</v>
      </c>
      <c r="C151" t="s">
        <v>19</v>
      </c>
      <c r="D151">
        <v>2.7184E-2</v>
      </c>
      <c r="E151">
        <v>3.4473999999999998E-2</v>
      </c>
      <c r="F151">
        <v>4.3454600000000003E-2</v>
      </c>
      <c r="G151">
        <v>4.1283800000000002E-2</v>
      </c>
      <c r="H151">
        <v>3.9247400000000002E-2</v>
      </c>
      <c r="I151">
        <v>3.7262400000000001E-2</v>
      </c>
      <c r="J151">
        <v>3.5403900000000002E-2</v>
      </c>
      <c r="K151">
        <v>3.3592900000000002E-2</v>
      </c>
      <c r="L151">
        <v>3.1900400000000002E-2</v>
      </c>
      <c r="M151">
        <v>3.0251799999999999E-2</v>
      </c>
      <c r="N151">
        <v>2.8680500000000001E-2</v>
      </c>
    </row>
    <row r="152" spans="1:14" x14ac:dyDescent="0.25">
      <c r="A152" t="s">
        <v>20</v>
      </c>
      <c r="B152">
        <v>15</v>
      </c>
      <c r="C152" t="s">
        <v>19</v>
      </c>
      <c r="D152">
        <v>1.8964399999999999E-2</v>
      </c>
      <c r="E152">
        <v>2.0902500000000001E-2</v>
      </c>
      <c r="F152">
        <v>2.3055599999999999E-2</v>
      </c>
      <c r="G152">
        <v>2.25448E-2</v>
      </c>
      <c r="H152">
        <v>2.2069200000000001E-2</v>
      </c>
      <c r="I152">
        <v>2.1569499999999998E-2</v>
      </c>
      <c r="J152">
        <v>2.1133300000000001E-2</v>
      </c>
      <c r="K152">
        <v>2.0673E-2</v>
      </c>
      <c r="L152">
        <v>2.0217700000000002E-2</v>
      </c>
      <c r="M152">
        <v>1.9795500000000001E-2</v>
      </c>
      <c r="N152">
        <v>1.9377700000000001E-2</v>
      </c>
    </row>
    <row r="153" spans="1:14" x14ac:dyDescent="0.25">
      <c r="A153" t="s">
        <v>20</v>
      </c>
      <c r="B153">
        <v>16</v>
      </c>
      <c r="C153" t="s">
        <v>19</v>
      </c>
      <c r="D153">
        <v>4.5893999999999997E-2</v>
      </c>
      <c r="E153">
        <v>4.7181899999999999E-2</v>
      </c>
      <c r="F153">
        <v>4.8531400000000002E-2</v>
      </c>
      <c r="G153">
        <v>4.8268699999999998E-2</v>
      </c>
      <c r="H153">
        <v>4.79196E-2</v>
      </c>
      <c r="I153">
        <v>4.7658600000000002E-2</v>
      </c>
      <c r="J153">
        <v>4.7355000000000001E-2</v>
      </c>
      <c r="K153">
        <v>4.7052299999999998E-2</v>
      </c>
      <c r="L153">
        <v>4.6750600000000003E-2</v>
      </c>
      <c r="M153">
        <v>4.6492800000000001E-2</v>
      </c>
      <c r="N153">
        <v>4.6192900000000002E-2</v>
      </c>
    </row>
    <row r="154" spans="1:14" x14ac:dyDescent="0.25">
      <c r="A154" t="s">
        <v>20</v>
      </c>
      <c r="B154">
        <v>17</v>
      </c>
      <c r="C154" t="s">
        <v>19</v>
      </c>
      <c r="D154">
        <v>3.34471E-2</v>
      </c>
      <c r="E154">
        <v>3.40687E-2</v>
      </c>
      <c r="F154">
        <v>3.4695999999999998E-2</v>
      </c>
      <c r="G154">
        <v>3.4547899999999999E-2</v>
      </c>
      <c r="H154">
        <v>3.4400100000000003E-2</v>
      </c>
      <c r="I154">
        <v>3.4289500000000001E-2</v>
      </c>
      <c r="J154">
        <v>3.4142199999999998E-2</v>
      </c>
      <c r="K154">
        <v>3.3995299999999999E-2</v>
      </c>
      <c r="L154">
        <v>3.3848700000000002E-2</v>
      </c>
      <c r="M154">
        <v>3.37024E-2</v>
      </c>
      <c r="N154">
        <v>3.35564E-2</v>
      </c>
    </row>
    <row r="155" spans="1:14" x14ac:dyDescent="0.25">
      <c r="A155" t="s">
        <v>20</v>
      </c>
      <c r="B155">
        <v>18</v>
      </c>
      <c r="C155" t="s">
        <v>19</v>
      </c>
      <c r="D155">
        <v>5.6743500000000002E-2</v>
      </c>
      <c r="E155">
        <v>5.7266200000000003E-2</v>
      </c>
      <c r="F155">
        <v>5.7839099999999997E-2</v>
      </c>
      <c r="G155">
        <v>5.77434E-2</v>
      </c>
      <c r="H155">
        <v>5.7599999999999998E-2</v>
      </c>
      <c r="I155">
        <v>5.7456800000000002E-2</v>
      </c>
      <c r="J155">
        <v>5.73614E-2</v>
      </c>
      <c r="K155">
        <v>5.7218499999999999E-2</v>
      </c>
      <c r="L155">
        <v>5.7075800000000003E-2</v>
      </c>
      <c r="M155">
        <v>5.6980799999999998E-2</v>
      </c>
      <c r="N155">
        <v>5.6838399999999997E-2</v>
      </c>
    </row>
    <row r="156" spans="1:14" x14ac:dyDescent="0.25">
      <c r="A156" t="s">
        <v>20</v>
      </c>
      <c r="B156">
        <v>19</v>
      </c>
      <c r="C156" t="s">
        <v>19</v>
      </c>
      <c r="D156">
        <v>6.8370699999999998E-3</v>
      </c>
      <c r="E156">
        <v>6.9693400000000001E-3</v>
      </c>
      <c r="F156">
        <v>7.1196699999999998E-3</v>
      </c>
      <c r="G156">
        <v>7.0861199999999996E-3</v>
      </c>
      <c r="H156">
        <v>7.0526599999999997E-3</v>
      </c>
      <c r="I156">
        <v>7.0192700000000002E-3</v>
      </c>
      <c r="J156">
        <v>6.9859700000000002E-3</v>
      </c>
      <c r="K156">
        <v>6.9527399999999998E-3</v>
      </c>
      <c r="L156">
        <v>6.9195899999999998E-3</v>
      </c>
      <c r="M156">
        <v>6.8865200000000001E-3</v>
      </c>
      <c r="N156">
        <v>6.85353E-3</v>
      </c>
    </row>
  </sheetData>
  <pageMargins left="0.7" right="0.7" top="0.75" bottom="0.75" header="0.3" footer="0.3"/>
</worksheet>
</file>