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zimine/Dropbox/cs/bigdata/datacamp/pa_perf_attrib/"/>
    </mc:Choice>
  </mc:AlternateContent>
  <bookViews>
    <workbookView xWindow="26980" yWindow="3200" windowWidth="24060" windowHeight="15280" tabRatio="500"/>
  </bookViews>
  <sheets>
    <sheet name="simul" sheetId="1" r:id="rId1"/>
    <sheet name="enddata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L6" i="1"/>
  <c r="N6" i="1"/>
  <c r="N4" i="1"/>
  <c r="M4" i="1"/>
  <c r="L4" i="1"/>
  <c r="N3" i="1"/>
  <c r="M3" i="1"/>
  <c r="L3" i="1"/>
  <c r="N2" i="1"/>
  <c r="M2" i="1"/>
  <c r="L2" i="1"/>
  <c r="K6" i="1"/>
  <c r="K4" i="1"/>
  <c r="K3" i="1"/>
  <c r="K2" i="1"/>
  <c r="I6" i="1"/>
  <c r="H7" i="1"/>
  <c r="H2" i="1"/>
  <c r="I2" i="1"/>
  <c r="H3" i="1"/>
  <c r="I3" i="1"/>
  <c r="H4" i="1"/>
  <c r="I4" i="1"/>
  <c r="H6" i="1"/>
  <c r="C6" i="1"/>
  <c r="D6" i="1"/>
</calcChain>
</file>

<file path=xl/sharedStrings.xml><?xml version="1.0" encoding="utf-8"?>
<sst xmlns="http://schemas.openxmlformats.org/spreadsheetml/2006/main" count="25" uniqueCount="17">
  <si>
    <t>sector</t>
  </si>
  <si>
    <t>portfolio</t>
  </si>
  <si>
    <t>benchmark</t>
  </si>
  <si>
    <t>return</t>
  </si>
  <si>
    <t>Equities</t>
  </si>
  <si>
    <t>Cash</t>
  </si>
  <si>
    <t>bench_ret</t>
  </si>
  <si>
    <t>prtf_ret</t>
  </si>
  <si>
    <t>total</t>
  </si>
  <si>
    <t>benchUnknown</t>
  </si>
  <si>
    <t>see https://en.wikipedia.org/wiki/Performance_attribution</t>
  </si>
  <si>
    <t>date</t>
  </si>
  <si>
    <t>active</t>
  </si>
  <si>
    <t>asset alloc</t>
  </si>
  <si>
    <t>stock select</t>
  </si>
  <si>
    <t>interact</t>
  </si>
  <si>
    <t>total_active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</si>
</sst>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\-d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D21" sqref="D21"/>
    </sheetView>
  </sheetViews>
  <sheetFormatPr baseColWidth="10" defaultRowHeight="16" x14ac:dyDescent="0.2"/>
  <cols>
    <col min="2" max="2" width="12.6640625" customWidth="1"/>
    <col min="7" max="7" width="22.1640625" customWidth="1"/>
  </cols>
  <sheetData>
    <row r="1" spans="1:14" x14ac:dyDescent="0.2">
      <c r="A1" t="s">
        <v>11</v>
      </c>
      <c r="B1" t="s">
        <v>0</v>
      </c>
      <c r="C1" t="s">
        <v>1</v>
      </c>
      <c r="D1" t="s">
        <v>2</v>
      </c>
      <c r="E1" t="s">
        <v>3</v>
      </c>
      <c r="H1" t="s">
        <v>7</v>
      </c>
      <c r="I1" t="s">
        <v>6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2">
      <c r="A2" s="2">
        <v>36161</v>
      </c>
      <c r="B2" t="s">
        <v>4</v>
      </c>
      <c r="C2">
        <v>0.9</v>
      </c>
      <c r="D2">
        <v>0.54</v>
      </c>
      <c r="E2">
        <v>5.5555500000000001E-2</v>
      </c>
      <c r="H2">
        <f>C2*E2</f>
        <v>4.9999950000000001E-2</v>
      </c>
      <c r="I2">
        <f>D2*E2</f>
        <v>2.9999970000000001E-2</v>
      </c>
      <c r="K2">
        <f>(C2-D2)*(I2-$I$6)</f>
        <v>2.15424E-3</v>
      </c>
      <c r="L2">
        <f>D2*(H2-I2)</f>
        <v>1.07999892E-2</v>
      </c>
      <c r="M2">
        <f>(C2-D2)*(H2-I2)</f>
        <v>7.1999927999999999E-3</v>
      </c>
      <c r="N2">
        <f>SUM(K2:M2)</f>
        <v>2.0154221999999999E-2</v>
      </c>
    </row>
    <row r="3" spans="1:14" x14ac:dyDescent="0.2">
      <c r="A3" s="2">
        <v>36161</v>
      </c>
      <c r="B3" t="s">
        <v>5</v>
      </c>
      <c r="C3">
        <v>0.1</v>
      </c>
      <c r="D3">
        <v>0.1</v>
      </c>
      <c r="E3">
        <v>0.1</v>
      </c>
      <c r="H3">
        <f>C3*E3</f>
        <v>1.0000000000000002E-2</v>
      </c>
      <c r="I3">
        <f>D3*E3</f>
        <v>1.0000000000000002E-2</v>
      </c>
      <c r="K3">
        <f>(C3-D3)*(I3-$I$6)</f>
        <v>0</v>
      </c>
      <c r="L3">
        <f>D3*(H3-I3)</f>
        <v>0</v>
      </c>
      <c r="M3">
        <f>(C3-D3)*(H3-I3)</f>
        <v>0</v>
      </c>
      <c r="N3">
        <f>SUM(K3:M3)</f>
        <v>0</v>
      </c>
    </row>
    <row r="4" spans="1:14" x14ac:dyDescent="0.2">
      <c r="A4" s="2">
        <v>36161</v>
      </c>
      <c r="B4" t="s">
        <v>9</v>
      </c>
      <c r="C4">
        <v>0</v>
      </c>
      <c r="D4">
        <v>0.36</v>
      </c>
      <c r="E4">
        <v>-4.4400000000000002E-2</v>
      </c>
      <c r="H4">
        <f>C4*E4</f>
        <v>0</v>
      </c>
      <c r="I4">
        <f>D4*E4</f>
        <v>-1.5984000000000002E-2</v>
      </c>
      <c r="K4">
        <f>(C4-D4)*(I4-$I$6)</f>
        <v>1.4399989200000001E-2</v>
      </c>
      <c r="L4">
        <f>D4*(H4-I4)</f>
        <v>5.7542400000000007E-3</v>
      </c>
      <c r="M4">
        <f>(C4-D4)*(H4-I4)</f>
        <v>-5.7542400000000007E-3</v>
      </c>
      <c r="N4">
        <f>SUM(K4:M4)</f>
        <v>1.4399989200000001E-2</v>
      </c>
    </row>
    <row r="6" spans="1:14" x14ac:dyDescent="0.2">
      <c r="B6" t="s">
        <v>8</v>
      </c>
      <c r="C6">
        <f>SUM(C2:C4)</f>
        <v>1</v>
      </c>
      <c r="D6">
        <f>SUM(D2:D4)</f>
        <v>1</v>
      </c>
      <c r="H6" s="1">
        <f>SUMPRODUCT(C2:C4,H2:H4)</f>
        <v>4.5999955000000002E-2</v>
      </c>
      <c r="I6">
        <f>SUMPRODUCT(D2:D4,E2:E4)</f>
        <v>2.4015970000000001E-2</v>
      </c>
      <c r="K6">
        <f>SUM(K2:K4)</f>
        <v>1.6554229199999999E-2</v>
      </c>
      <c r="L6">
        <f>SUM(L2:L4)</f>
        <v>1.6554229199999999E-2</v>
      </c>
      <c r="M6">
        <f>SUM(M2:M4)</f>
        <v>1.4457527999999992E-3</v>
      </c>
      <c r="N6">
        <f>SUM(N2:N4)</f>
        <v>3.4554211200000004E-2</v>
      </c>
    </row>
    <row r="7" spans="1:14" x14ac:dyDescent="0.2">
      <c r="B7" t="s">
        <v>12</v>
      </c>
      <c r="H7">
        <f>H6-I6</f>
        <v>2.1983985000000001E-2</v>
      </c>
    </row>
    <row r="10" spans="1:14" x14ac:dyDescent="0.2">
      <c r="A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A3" workbookViewId="0">
      <selection activeCell="D20" sqref="D20"/>
    </sheetView>
  </sheetViews>
  <sheetFormatPr baseColWidth="10" defaultRowHeight="16" x14ac:dyDescent="0.2"/>
  <sheetData>
    <row r="1" spans="1:5" x14ac:dyDescent="0.2">
      <c r="A1" t="s">
        <v>11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s="2">
        <v>36161</v>
      </c>
      <c r="B2" t="s">
        <v>4</v>
      </c>
      <c r="C2">
        <v>0.9</v>
      </c>
      <c r="D2">
        <v>0.54</v>
      </c>
      <c r="E2">
        <v>5.5555500000000001E-2</v>
      </c>
    </row>
    <row r="3" spans="1:5" x14ac:dyDescent="0.2">
      <c r="A3" s="2">
        <v>36161</v>
      </c>
      <c r="B3" t="s">
        <v>5</v>
      </c>
      <c r="C3">
        <v>0.1</v>
      </c>
      <c r="D3">
        <v>0.1</v>
      </c>
      <c r="E3">
        <v>0.1</v>
      </c>
    </row>
    <row r="4" spans="1:5" x14ac:dyDescent="0.2">
      <c r="A4" s="2">
        <v>36161</v>
      </c>
      <c r="B4" t="s">
        <v>9</v>
      </c>
      <c r="C4">
        <v>0</v>
      </c>
      <c r="D4">
        <v>0.36</v>
      </c>
      <c r="E4">
        <v>-4.4400000000000002E-2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</vt:lpstr>
      <vt:lpstr>enddata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2018-06-03T06:54:00Z</dcterms:created>
  <dcterms:modified xsi:type="dcterms:W3CDTF">2018-06-03T08:21:14Z</dcterms:modified>
</cp:coreProperties>
</file>