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spatter/Desktop/"/>
    </mc:Choice>
  </mc:AlternateContent>
  <xr:revisionPtr revIDLastSave="0" documentId="13_ncr:1_{8C6B8592-4500-EA49-93FE-0EB26756CC7E}" xr6:coauthVersionLast="43" xr6:coauthVersionMax="43" xr10:uidLastSave="{00000000-0000-0000-0000-000000000000}"/>
  <bookViews>
    <workbookView xWindow="21320" yWindow="2520" windowWidth="22840" windowHeight="16800" xr2:uid="{6C49C37D-ACE4-C342-87E5-0EB882F483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22" i="1"/>
  <c r="I15" i="1"/>
  <c r="I6" i="1"/>
  <c r="I5" i="1"/>
  <c r="G6" i="1"/>
  <c r="G7" i="1"/>
  <c r="G8" i="1"/>
  <c r="G9" i="1"/>
  <c r="G10" i="1"/>
  <c r="G11" i="1"/>
  <c r="G12" i="1"/>
  <c r="G13" i="1"/>
  <c r="G14" i="1"/>
  <c r="G15" i="1"/>
  <c r="F15" i="1"/>
  <c r="G5" i="1"/>
  <c r="H15" i="1"/>
  <c r="D15" i="1"/>
  <c r="E15" i="1" s="1"/>
  <c r="E6" i="1"/>
  <c r="E7" i="1"/>
  <c r="E8" i="1"/>
  <c r="E9" i="1"/>
  <c r="E10" i="1"/>
  <c r="E11" i="1"/>
  <c r="E12" i="1"/>
  <c r="E13" i="1"/>
  <c r="E14" i="1"/>
  <c r="E5" i="1"/>
  <c r="C15" i="1"/>
  <c r="C6" i="1"/>
  <c r="C7" i="1"/>
  <c r="C8" i="1"/>
  <c r="C9" i="1"/>
  <c r="C10" i="1"/>
  <c r="C11" i="1"/>
  <c r="C12" i="1"/>
  <c r="C13" i="1"/>
  <c r="C14" i="1"/>
  <c r="C5" i="1"/>
  <c r="B15" i="1"/>
  <c r="C32" i="1"/>
  <c r="D32" i="1"/>
  <c r="E32" i="1"/>
  <c r="F32" i="1"/>
  <c r="G32" i="1"/>
  <c r="H32" i="1"/>
  <c r="I32" i="1"/>
  <c r="B32" i="1"/>
  <c r="C23" i="1"/>
  <c r="C24" i="1"/>
  <c r="C25" i="1"/>
  <c r="C26" i="1"/>
  <c r="C27" i="1"/>
  <c r="C28" i="1"/>
  <c r="C29" i="1"/>
  <c r="C30" i="1"/>
  <c r="C31" i="1"/>
  <c r="C22" i="1"/>
  <c r="E23" i="1"/>
  <c r="E24" i="1"/>
  <c r="E25" i="1"/>
  <c r="E26" i="1"/>
  <c r="E27" i="1"/>
  <c r="E28" i="1"/>
  <c r="E29" i="1"/>
  <c r="E30" i="1"/>
  <c r="E31" i="1"/>
  <c r="E22" i="1"/>
  <c r="G23" i="1"/>
  <c r="G24" i="1"/>
  <c r="G25" i="1"/>
  <c r="G26" i="1"/>
  <c r="G27" i="1"/>
  <c r="G28" i="1"/>
  <c r="G29" i="1"/>
  <c r="G30" i="1"/>
  <c r="G31" i="1"/>
  <c r="G22" i="1"/>
</calcChain>
</file>

<file path=xl/sharedStrings.xml><?xml version="1.0" encoding="utf-8"?>
<sst xmlns="http://schemas.openxmlformats.org/spreadsheetml/2006/main" count="16" uniqueCount="9">
  <si>
    <t>comparisons</t>
  </si>
  <si>
    <t>swaps</t>
  </si>
  <si>
    <t>1K</t>
  </si>
  <si>
    <t>10K</t>
  </si>
  <si>
    <t>100K</t>
  </si>
  <si>
    <t>1000K</t>
  </si>
  <si>
    <t>Insertion Sort</t>
  </si>
  <si>
    <t>Merge Sort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</si>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</sst>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ns&quot;"/>
    <numFmt numFmtId="168" formatCode="#,##0.00\ &quot;min&quot;"/>
    <numFmt numFmtId="169" formatCode="#,##0.00\ &quot;ms&quot;"/>
    <numFmt numFmtId="170" formatCode="#,##0.00\ &quot;sec&quot;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0" fontId="0" fillId="3" borderId="3" xfId="0" applyFill="1" applyBorder="1" applyAlignment="1">
      <alignment horizontal="centerContinuous"/>
    </xf>
    <xf numFmtId="0" fontId="0" fillId="3" borderId="4" xfId="0" applyFill="1" applyBorder="1" applyAlignment="1">
      <alignment horizontal="centerContinuous"/>
    </xf>
    <xf numFmtId="3" fontId="0" fillId="0" borderId="5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3" fontId="0" fillId="0" borderId="3" xfId="0" applyNumberFormat="1" applyBorder="1" applyAlignment="1">
      <alignment horizontal="centerContinuous"/>
    </xf>
    <xf numFmtId="3" fontId="0" fillId="0" borderId="4" xfId="0" applyNumberFormat="1" applyBorder="1" applyAlignment="1">
      <alignment horizontal="centerContinuous"/>
    </xf>
    <xf numFmtId="3" fontId="0" fillId="0" borderId="5" xfId="0" applyNumberFormat="1" applyBorder="1" applyAlignment="1">
      <alignment horizontal="centerContinuous"/>
    </xf>
    <xf numFmtId="3" fontId="0" fillId="0" borderId="6" xfId="0" applyNumberFormat="1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3" fontId="0" fillId="0" borderId="9" xfId="0" applyNumberFormat="1" applyBorder="1"/>
    <xf numFmtId="0" fontId="0" fillId="3" borderId="11" xfId="0" applyFill="1" applyBorder="1" applyAlignment="1">
      <alignment horizontal="centerContinuous"/>
    </xf>
    <xf numFmtId="0" fontId="0" fillId="3" borderId="12" xfId="0" applyFill="1" applyBorder="1" applyAlignment="1">
      <alignment horizontal="centerContinuous"/>
    </xf>
    <xf numFmtId="0" fontId="2" fillId="0" borderId="0" xfId="0" applyFont="1" applyFill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2" fillId="2" borderId="15" xfId="0" applyFont="1" applyFill="1" applyBorder="1" applyAlignment="1">
      <alignment horizontal="centerContinuous"/>
    </xf>
    <xf numFmtId="0" fontId="1" fillId="2" borderId="13" xfId="0" applyFont="1" applyFill="1" applyBorder="1" applyAlignment="1">
      <alignment horizontal="centerContinuous"/>
    </xf>
    <xf numFmtId="0" fontId="0" fillId="3" borderId="16" xfId="0" applyFill="1" applyBorder="1" applyAlignment="1">
      <alignment horizontal="centerContinuous"/>
    </xf>
    <xf numFmtId="3" fontId="0" fillId="0" borderId="16" xfId="0" applyNumberFormat="1" applyBorder="1" applyAlignment="1">
      <alignment horizontal="centerContinuous"/>
    </xf>
    <xf numFmtId="3" fontId="0" fillId="0" borderId="2" xfId="0" applyNumberFormat="1" applyBorder="1" applyAlignment="1">
      <alignment horizontal="centerContinuous"/>
    </xf>
    <xf numFmtId="164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0" fillId="3" borderId="23" xfId="0" applyFill="1" applyBorder="1" applyAlignment="1">
      <alignment horizontal="centerContinuous"/>
    </xf>
    <xf numFmtId="0" fontId="0" fillId="3" borderId="25" xfId="0" applyFill="1" applyBorder="1" applyAlignment="1">
      <alignment horizontal="centerContinuous"/>
    </xf>
    <xf numFmtId="3" fontId="0" fillId="0" borderId="9" xfId="0" applyNumberFormat="1" applyBorder="1" applyAlignment="1">
      <alignment horizontal="centerContinuous"/>
    </xf>
    <xf numFmtId="3" fontId="0" fillId="0" borderId="21" xfId="0" applyNumberFormat="1" applyBorder="1" applyAlignment="1">
      <alignment horizontal="centerContinuous"/>
    </xf>
    <xf numFmtId="0" fontId="0" fillId="0" borderId="5" xfId="0" applyBorder="1" applyAlignment="1">
      <alignment horizontal="centerContinuous"/>
    </xf>
    <xf numFmtId="3" fontId="0" fillId="0" borderId="22" xfId="0" applyNumberFormat="1" applyBorder="1" applyAlignment="1">
      <alignment horizontal="centerContinuous"/>
    </xf>
    <xf numFmtId="3" fontId="0" fillId="0" borderId="10" xfId="0" applyNumberFormat="1" applyBorder="1" applyAlignment="1">
      <alignment horizontal="centerContinuous"/>
    </xf>
    <xf numFmtId="3" fontId="0" fillId="0" borderId="1" xfId="0" applyNumberFormat="1" applyBorder="1" applyAlignment="1">
      <alignment horizontal="centerContinuous"/>
    </xf>
    <xf numFmtId="0" fontId="0" fillId="0" borderId="9" xfId="0" applyBorder="1" applyAlignment="1">
      <alignment horizontal="centerContinuous"/>
    </xf>
    <xf numFmtId="168" fontId="0" fillId="0" borderId="6" xfId="0" applyNumberFormat="1" applyBorder="1"/>
    <xf numFmtId="169" fontId="0" fillId="0" borderId="1" xfId="0" applyNumberFormat="1" applyBorder="1"/>
    <xf numFmtId="169" fontId="0" fillId="0" borderId="24" xfId="0" applyNumberFormat="1" applyBorder="1"/>
    <xf numFmtId="170" fontId="0" fillId="0" borderId="10" xfId="0" applyNumberFormat="1" applyBorder="1"/>
    <xf numFmtId="170" fontId="0" fillId="0" borderId="26" xfId="0" applyNumberFormat="1" applyBorder="1"/>
    <xf numFmtId="168" fontId="0" fillId="0" borderId="8" xfId="0" applyNumberFormat="1" applyBorder="1"/>
    <xf numFmtId="169" fontId="0" fillId="0" borderId="6" xfId="0" applyNumberFormat="1" applyBorder="1"/>
    <xf numFmtId="169" fontId="0" fillId="0" borderId="8" xfId="0" applyNumberFormat="1" applyBorder="1"/>
    <xf numFmtId="170" fontId="0" fillId="0" borderId="6" xfId="0" applyNumberFormat="1" applyBorder="1"/>
    <xf numFmtId="17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BFA9-60CD-B44D-AC85-8C8523F8C77E}">
  <dimension ref="A1:I33"/>
  <sheetViews>
    <sheetView tabSelected="1" topLeftCell="A2" workbookViewId="0">
      <selection activeCell="J22" sqref="J22"/>
    </sheetView>
  </sheetViews>
  <sheetFormatPr baseColWidth="10" defaultRowHeight="16" x14ac:dyDescent="0.2"/>
  <cols>
    <col min="1" max="1" width="11.5" bestFit="1" customWidth="1"/>
    <col min="2" max="2" width="13.5" bestFit="1" customWidth="1"/>
    <col min="4" max="4" width="16" bestFit="1" customWidth="1"/>
    <col min="5" max="5" width="9.6640625" bestFit="1" customWidth="1"/>
    <col min="6" max="6" width="18.6640625" bestFit="1" customWidth="1"/>
    <col min="8" max="8" width="17.1640625" bestFit="1" customWidth="1"/>
    <col min="10" max="10" width="11.5" bestFit="1" customWidth="1"/>
    <col min="11" max="11" width="11.5" customWidth="1"/>
    <col min="12" max="12" width="13.5" bestFit="1" customWidth="1"/>
    <col min="13" max="13" width="13.5" customWidth="1"/>
    <col min="14" max="14" width="15" bestFit="1" customWidth="1"/>
    <col min="15" max="15" width="15" customWidth="1"/>
    <col min="16" max="16" width="17.1640625" bestFit="1" customWidth="1"/>
  </cols>
  <sheetData>
    <row r="1" spans="1:9" ht="17" thickBot="1" x14ac:dyDescent="0.25">
      <c r="A1" s="18"/>
      <c r="B1" s="21" t="s">
        <v>6</v>
      </c>
      <c r="C1" s="19"/>
      <c r="D1" s="19"/>
      <c r="E1" s="19"/>
      <c r="F1" s="19"/>
      <c r="G1" s="19"/>
      <c r="H1" s="19"/>
      <c r="I1" s="20"/>
    </row>
    <row r="2" spans="1:9" ht="17" thickBot="1" x14ac:dyDescent="0.25">
      <c r="B2" s="16" t="s">
        <v>2</v>
      </c>
      <c r="C2" s="32"/>
      <c r="D2" s="16" t="s">
        <v>3</v>
      </c>
      <c r="E2" s="17"/>
      <c r="F2" s="33" t="s">
        <v>4</v>
      </c>
      <c r="G2" s="17"/>
      <c r="H2" s="16" t="s">
        <v>5</v>
      </c>
      <c r="I2" s="17"/>
    </row>
    <row r="3" spans="1:9" x14ac:dyDescent="0.2">
      <c r="A3" s="26" t="s">
        <v>0</v>
      </c>
      <c r="B3" s="34">
        <v>250034</v>
      </c>
      <c r="C3" s="35"/>
      <c r="D3" s="40">
        <v>24998751</v>
      </c>
      <c r="E3" s="38"/>
      <c r="F3" s="37">
        <v>2507403284</v>
      </c>
      <c r="G3" s="38"/>
      <c r="H3" s="34">
        <v>2</v>
      </c>
      <c r="I3" s="38"/>
    </row>
    <row r="4" spans="1:9" x14ac:dyDescent="0.2">
      <c r="A4" s="27" t="s">
        <v>1</v>
      </c>
      <c r="B4" s="11">
        <v>249035</v>
      </c>
      <c r="C4" s="39"/>
      <c r="D4" s="36">
        <v>24988752</v>
      </c>
      <c r="E4" s="12"/>
      <c r="F4" s="24">
        <v>2507303285</v>
      </c>
      <c r="G4" s="12"/>
      <c r="H4" s="11">
        <v>2</v>
      </c>
      <c r="I4" s="12"/>
    </row>
    <row r="5" spans="1:9" x14ac:dyDescent="0.2">
      <c r="A5" s="27">
        <v>1</v>
      </c>
      <c r="B5" s="6">
        <v>124870000</v>
      </c>
      <c r="C5" s="42">
        <f>B5/1000000</f>
        <v>124.87</v>
      </c>
      <c r="D5" s="15">
        <v>12570844000</v>
      </c>
      <c r="E5" s="44">
        <f>D5/1000000000</f>
        <v>12.570843999999999</v>
      </c>
      <c r="F5" s="2">
        <v>1118812393000</v>
      </c>
      <c r="G5" s="41">
        <f>F5/1000000000/60</f>
        <v>18.646873216666666</v>
      </c>
      <c r="H5" s="6"/>
      <c r="I5" s="41">
        <f>H5/1000000000/60</f>
        <v>0</v>
      </c>
    </row>
    <row r="6" spans="1:9" x14ac:dyDescent="0.2">
      <c r="A6" s="27">
        <v>2</v>
      </c>
      <c r="B6" s="6">
        <v>117394000</v>
      </c>
      <c r="C6" s="42">
        <f t="shared" ref="C6:C15" si="0">B6/1000000</f>
        <v>117.39400000000001</v>
      </c>
      <c r="D6" s="5">
        <v>12933619000</v>
      </c>
      <c r="E6" s="44">
        <f t="shared" ref="E6:E15" si="1">D6/1000000000</f>
        <v>12.933619</v>
      </c>
      <c r="F6" s="2">
        <v>1122050958000</v>
      </c>
      <c r="G6" s="41">
        <f t="shared" ref="G6:G15" si="2">F6/1000000000/60</f>
        <v>18.700849300000002</v>
      </c>
      <c r="H6" s="6"/>
      <c r="I6" s="41">
        <f>H6/1000000000/60</f>
        <v>0</v>
      </c>
    </row>
    <row r="7" spans="1:9" x14ac:dyDescent="0.2">
      <c r="A7" s="27">
        <v>3</v>
      </c>
      <c r="B7" s="6">
        <v>108544000</v>
      </c>
      <c r="C7" s="42">
        <f t="shared" si="0"/>
        <v>108.544</v>
      </c>
      <c r="D7" s="6">
        <v>12916112000</v>
      </c>
      <c r="E7" s="44">
        <f t="shared" si="1"/>
        <v>12.916112</v>
      </c>
      <c r="F7" s="2">
        <v>1176994180000</v>
      </c>
      <c r="G7" s="41">
        <f t="shared" si="2"/>
        <v>19.616569666666667</v>
      </c>
      <c r="H7" s="6"/>
      <c r="I7" s="7"/>
    </row>
    <row r="8" spans="1:9" x14ac:dyDescent="0.2">
      <c r="A8" s="27">
        <v>4</v>
      </c>
      <c r="B8" s="6">
        <v>109996000</v>
      </c>
      <c r="C8" s="42">
        <f t="shared" si="0"/>
        <v>109.996</v>
      </c>
      <c r="D8" s="6">
        <v>12377080000</v>
      </c>
      <c r="E8" s="44">
        <f t="shared" si="1"/>
        <v>12.377079999999999</v>
      </c>
      <c r="F8" s="2">
        <v>1111625499000</v>
      </c>
      <c r="G8" s="41">
        <f t="shared" si="2"/>
        <v>18.527091649999999</v>
      </c>
      <c r="H8" s="6"/>
      <c r="I8" s="7"/>
    </row>
    <row r="9" spans="1:9" x14ac:dyDescent="0.2">
      <c r="A9" s="27">
        <v>5</v>
      </c>
      <c r="B9" s="6">
        <v>114184000</v>
      </c>
      <c r="C9" s="42">
        <f t="shared" si="0"/>
        <v>114.184</v>
      </c>
      <c r="D9" s="6">
        <v>12423906000</v>
      </c>
      <c r="E9" s="44">
        <f t="shared" si="1"/>
        <v>12.423906000000001</v>
      </c>
      <c r="F9" s="2">
        <v>1108660134000</v>
      </c>
      <c r="G9" s="41">
        <f t="shared" si="2"/>
        <v>18.477668900000001</v>
      </c>
      <c r="H9" s="6"/>
      <c r="I9" s="7"/>
    </row>
    <row r="10" spans="1:9" x14ac:dyDescent="0.2">
      <c r="A10" s="27">
        <v>6</v>
      </c>
      <c r="B10" s="6">
        <v>112093000</v>
      </c>
      <c r="C10" s="42">
        <f t="shared" si="0"/>
        <v>112.093</v>
      </c>
      <c r="D10" s="6">
        <v>12233121000</v>
      </c>
      <c r="E10" s="44">
        <f t="shared" si="1"/>
        <v>12.233121000000001</v>
      </c>
      <c r="F10" s="2">
        <v>1159898228000</v>
      </c>
      <c r="G10" s="41">
        <f t="shared" si="2"/>
        <v>19.331637133333334</v>
      </c>
      <c r="H10" s="6"/>
      <c r="I10" s="7"/>
    </row>
    <row r="11" spans="1:9" x14ac:dyDescent="0.2">
      <c r="A11" s="27">
        <v>7</v>
      </c>
      <c r="B11" s="6">
        <v>109658000</v>
      </c>
      <c r="C11" s="42">
        <f t="shared" si="0"/>
        <v>109.658</v>
      </c>
      <c r="D11" s="6">
        <v>12837310000</v>
      </c>
      <c r="E11" s="44">
        <f t="shared" si="1"/>
        <v>12.83731</v>
      </c>
      <c r="F11" s="2">
        <v>1082607717000</v>
      </c>
      <c r="G11" s="41">
        <f t="shared" si="2"/>
        <v>18.043461950000001</v>
      </c>
      <c r="H11" s="6"/>
      <c r="I11" s="7"/>
    </row>
    <row r="12" spans="1:9" x14ac:dyDescent="0.2">
      <c r="A12" s="27">
        <v>8</v>
      </c>
      <c r="B12" s="6">
        <v>107013000</v>
      </c>
      <c r="C12" s="42">
        <f t="shared" si="0"/>
        <v>107.01300000000001</v>
      </c>
      <c r="D12" s="6">
        <v>12092893000</v>
      </c>
      <c r="E12" s="44">
        <f t="shared" si="1"/>
        <v>12.092893</v>
      </c>
      <c r="F12" s="2">
        <v>1130496650000</v>
      </c>
      <c r="G12" s="41">
        <f t="shared" si="2"/>
        <v>18.841610833333334</v>
      </c>
      <c r="H12" s="6"/>
      <c r="I12" s="7"/>
    </row>
    <row r="13" spans="1:9" x14ac:dyDescent="0.2">
      <c r="A13" s="27">
        <v>9</v>
      </c>
      <c r="B13" s="6">
        <v>112234000</v>
      </c>
      <c r="C13" s="42">
        <f t="shared" si="0"/>
        <v>112.23399999999999</v>
      </c>
      <c r="D13" s="6">
        <v>13919346000</v>
      </c>
      <c r="E13" s="44">
        <f t="shared" si="1"/>
        <v>13.919346000000001</v>
      </c>
      <c r="F13" s="2">
        <v>1098315491000</v>
      </c>
      <c r="G13" s="41">
        <f t="shared" si="2"/>
        <v>18.305258183333333</v>
      </c>
      <c r="H13" s="6"/>
      <c r="I13" s="7"/>
    </row>
    <row r="14" spans="1:9" x14ac:dyDescent="0.2">
      <c r="A14" s="27">
        <v>10</v>
      </c>
      <c r="B14" s="6">
        <v>108841000</v>
      </c>
      <c r="C14" s="42">
        <f t="shared" si="0"/>
        <v>108.84099999999999</v>
      </c>
      <c r="D14" s="6">
        <v>13140006000</v>
      </c>
      <c r="E14" s="44">
        <f t="shared" si="1"/>
        <v>13.140006</v>
      </c>
      <c r="F14" s="2">
        <v>1097697646000</v>
      </c>
      <c r="G14" s="41">
        <f t="shared" si="2"/>
        <v>18.294960766666669</v>
      </c>
      <c r="H14" s="6"/>
      <c r="I14" s="7"/>
    </row>
    <row r="15" spans="1:9" ht="17" thickBot="1" x14ac:dyDescent="0.25">
      <c r="A15" s="28" t="s">
        <v>8</v>
      </c>
      <c r="B15" s="8">
        <f>AVERAGE(B5:B14)</f>
        <v>112482700</v>
      </c>
      <c r="C15" s="43">
        <f t="shared" si="0"/>
        <v>112.48269999999999</v>
      </c>
      <c r="D15" s="8">
        <f>AVERAGE(D5:D14)</f>
        <v>12744423700</v>
      </c>
      <c r="E15" s="45">
        <f t="shared" si="1"/>
        <v>12.7444237</v>
      </c>
      <c r="F15" s="25">
        <f>AVERAGE(F5:F14)</f>
        <v>1120715889600</v>
      </c>
      <c r="G15" s="41">
        <f t="shared" si="2"/>
        <v>18.67859816</v>
      </c>
      <c r="H15" s="8" t="e">
        <f>AVERAGE(H5:H6)</f>
        <v>#DIV/0!</v>
      </c>
      <c r="I15" s="46" t="e">
        <f>H15/1000000000/60</f>
        <v>#DIV/0!</v>
      </c>
    </row>
    <row r="17" spans="1:9" ht="17" thickBot="1" x14ac:dyDescent="0.25"/>
    <row r="18" spans="1:9" ht="17" thickBot="1" x14ac:dyDescent="0.25">
      <c r="A18" s="18"/>
      <c r="B18" s="21" t="s">
        <v>7</v>
      </c>
      <c r="C18" s="19"/>
      <c r="D18" s="19"/>
      <c r="E18" s="19"/>
      <c r="F18" s="19"/>
      <c r="G18" s="19"/>
      <c r="H18" s="19"/>
      <c r="I18" s="20"/>
    </row>
    <row r="19" spans="1:9" ht="17" thickBot="1" x14ac:dyDescent="0.25">
      <c r="B19" s="3" t="s">
        <v>2</v>
      </c>
      <c r="C19" s="4"/>
      <c r="D19" s="3" t="s">
        <v>3</v>
      </c>
      <c r="E19" s="4"/>
      <c r="F19" s="22" t="s">
        <v>4</v>
      </c>
      <c r="G19" s="4"/>
      <c r="H19" s="3" t="s">
        <v>5</v>
      </c>
      <c r="I19" s="4"/>
    </row>
    <row r="20" spans="1:9" x14ac:dyDescent="0.2">
      <c r="A20" s="29" t="s">
        <v>0</v>
      </c>
      <c r="B20" s="9">
        <v>8686</v>
      </c>
      <c r="C20" s="10"/>
      <c r="D20" s="9">
        <v>120434</v>
      </c>
      <c r="E20" s="10"/>
      <c r="F20" s="23">
        <v>1536152</v>
      </c>
      <c r="G20" s="10"/>
      <c r="H20" s="9">
        <v>18673750</v>
      </c>
      <c r="I20" s="13"/>
    </row>
    <row r="21" spans="1:9" x14ac:dyDescent="0.2">
      <c r="A21" s="30" t="s">
        <v>1</v>
      </c>
      <c r="B21" s="11">
        <v>9976</v>
      </c>
      <c r="C21" s="12"/>
      <c r="D21" s="11">
        <v>133616</v>
      </c>
      <c r="E21" s="12"/>
      <c r="F21" s="24">
        <v>1668928</v>
      </c>
      <c r="G21" s="12"/>
      <c r="H21" s="11">
        <v>19951424</v>
      </c>
      <c r="I21" s="14"/>
    </row>
    <row r="22" spans="1:9" x14ac:dyDescent="0.2">
      <c r="A22" s="30">
        <v>1</v>
      </c>
      <c r="B22" s="6">
        <v>7276000</v>
      </c>
      <c r="C22" s="47">
        <f>B22/1000000</f>
        <v>7.2759999999999998</v>
      </c>
      <c r="D22" s="6">
        <v>105772000</v>
      </c>
      <c r="E22" s="47">
        <f>D22/1000000</f>
        <v>105.77200000000001</v>
      </c>
      <c r="F22" s="2">
        <v>2761369000</v>
      </c>
      <c r="G22" s="49">
        <f>F22/1000000000</f>
        <v>2.7613690000000002</v>
      </c>
      <c r="H22" s="6">
        <v>244780602000</v>
      </c>
      <c r="I22" s="41">
        <f>H22/1000000000/60</f>
        <v>4.0796766999999994</v>
      </c>
    </row>
    <row r="23" spans="1:9" x14ac:dyDescent="0.2">
      <c r="A23" s="30">
        <v>2</v>
      </c>
      <c r="B23" s="6">
        <v>8918000</v>
      </c>
      <c r="C23" s="47">
        <f t="shared" ref="C23:C32" si="3">B23/1000000</f>
        <v>8.9179999999999993</v>
      </c>
      <c r="D23" s="6">
        <v>104131000</v>
      </c>
      <c r="E23" s="47">
        <f t="shared" ref="E23:E32" si="4">D23/1000000</f>
        <v>104.131</v>
      </c>
      <c r="F23" s="2">
        <v>2770380000</v>
      </c>
      <c r="G23" s="49">
        <f t="shared" ref="G23:G32" si="5">F23/1000000000</f>
        <v>2.7703799999999998</v>
      </c>
      <c r="H23" s="6">
        <v>270639479000</v>
      </c>
      <c r="I23" s="41">
        <f t="shared" ref="I23:I31" si="6">H23/1000000000/60</f>
        <v>4.5106579833333331</v>
      </c>
    </row>
    <row r="24" spans="1:9" x14ac:dyDescent="0.2">
      <c r="A24" s="30">
        <v>3</v>
      </c>
      <c r="B24" s="6">
        <v>8119000</v>
      </c>
      <c r="C24" s="47">
        <f t="shared" si="3"/>
        <v>8.1189999999999998</v>
      </c>
      <c r="D24" s="6">
        <v>99482000</v>
      </c>
      <c r="E24" s="47">
        <f t="shared" si="4"/>
        <v>99.481999999999999</v>
      </c>
      <c r="F24" s="2">
        <v>2761631000</v>
      </c>
      <c r="G24" s="49">
        <f t="shared" si="5"/>
        <v>2.7616309999999999</v>
      </c>
      <c r="H24" s="6">
        <v>282487319000</v>
      </c>
      <c r="I24" s="41">
        <f t="shared" si="6"/>
        <v>4.7081219833333332</v>
      </c>
    </row>
    <row r="25" spans="1:9" x14ac:dyDescent="0.2">
      <c r="A25" s="30">
        <v>4</v>
      </c>
      <c r="B25" s="6">
        <v>7517000</v>
      </c>
      <c r="C25" s="47">
        <f t="shared" si="3"/>
        <v>7.5170000000000003</v>
      </c>
      <c r="D25" s="6">
        <v>102368000</v>
      </c>
      <c r="E25" s="47">
        <f t="shared" si="4"/>
        <v>102.36799999999999</v>
      </c>
      <c r="F25" s="2">
        <v>2726791000</v>
      </c>
      <c r="G25" s="49">
        <f t="shared" si="5"/>
        <v>2.726791</v>
      </c>
      <c r="H25" s="6">
        <v>270299272000</v>
      </c>
      <c r="I25" s="41">
        <f t="shared" si="6"/>
        <v>4.5049878666666663</v>
      </c>
    </row>
    <row r="26" spans="1:9" x14ac:dyDescent="0.2">
      <c r="A26" s="30">
        <v>5</v>
      </c>
      <c r="B26" s="6">
        <v>6843000</v>
      </c>
      <c r="C26" s="47">
        <f t="shared" si="3"/>
        <v>6.843</v>
      </c>
      <c r="D26" s="6">
        <v>97097000</v>
      </c>
      <c r="E26" s="47">
        <f t="shared" si="4"/>
        <v>97.096999999999994</v>
      </c>
      <c r="F26" s="2">
        <v>2740948000</v>
      </c>
      <c r="G26" s="49">
        <f t="shared" si="5"/>
        <v>2.7409479999999999</v>
      </c>
      <c r="H26" s="6">
        <v>270299533000</v>
      </c>
      <c r="I26" s="41">
        <f t="shared" si="6"/>
        <v>4.5049922166666665</v>
      </c>
    </row>
    <row r="27" spans="1:9" x14ac:dyDescent="0.2">
      <c r="A27" s="30">
        <v>6</v>
      </c>
      <c r="B27" s="6">
        <v>6807000</v>
      </c>
      <c r="C27" s="47">
        <f t="shared" si="3"/>
        <v>6.8070000000000004</v>
      </c>
      <c r="D27" s="6">
        <v>96130000</v>
      </c>
      <c r="E27" s="47">
        <f t="shared" si="4"/>
        <v>96.13</v>
      </c>
      <c r="F27" s="2">
        <v>2741619000</v>
      </c>
      <c r="G27" s="49">
        <f t="shared" si="5"/>
        <v>2.741619</v>
      </c>
      <c r="H27" s="6">
        <v>249068918000</v>
      </c>
      <c r="I27" s="41">
        <f t="shared" si="6"/>
        <v>4.1511486333333334</v>
      </c>
    </row>
    <row r="28" spans="1:9" x14ac:dyDescent="0.2">
      <c r="A28" s="30">
        <v>7</v>
      </c>
      <c r="B28" s="6">
        <v>6444000</v>
      </c>
      <c r="C28" s="47">
        <f t="shared" si="3"/>
        <v>6.444</v>
      </c>
      <c r="D28" s="6">
        <v>98915000</v>
      </c>
      <c r="E28" s="47">
        <f t="shared" si="4"/>
        <v>98.915000000000006</v>
      </c>
      <c r="F28" s="2">
        <v>2765943000</v>
      </c>
      <c r="G28" s="49">
        <f t="shared" si="5"/>
        <v>2.765943</v>
      </c>
      <c r="H28" s="6">
        <v>247707966000</v>
      </c>
      <c r="I28" s="41">
        <f t="shared" si="6"/>
        <v>4.1284660999999998</v>
      </c>
    </row>
    <row r="29" spans="1:9" x14ac:dyDescent="0.2">
      <c r="A29" s="30">
        <v>8</v>
      </c>
      <c r="B29" s="6">
        <v>6638000</v>
      </c>
      <c r="C29" s="47">
        <f t="shared" si="3"/>
        <v>6.6379999999999999</v>
      </c>
      <c r="D29" s="6">
        <v>99028000</v>
      </c>
      <c r="E29" s="47">
        <f t="shared" si="4"/>
        <v>99.028000000000006</v>
      </c>
      <c r="F29" s="2">
        <v>2710822000</v>
      </c>
      <c r="G29" s="49">
        <f t="shared" si="5"/>
        <v>2.7108219999999998</v>
      </c>
      <c r="H29" s="6">
        <v>250180615000</v>
      </c>
      <c r="I29" s="41">
        <f t="shared" si="6"/>
        <v>4.1696769166666661</v>
      </c>
    </row>
    <row r="30" spans="1:9" x14ac:dyDescent="0.2">
      <c r="A30" s="30">
        <v>9</v>
      </c>
      <c r="B30" s="6">
        <v>6502000</v>
      </c>
      <c r="C30" s="47">
        <f t="shared" si="3"/>
        <v>6.5019999999999998</v>
      </c>
      <c r="D30" s="6">
        <v>101271000</v>
      </c>
      <c r="E30" s="47">
        <f t="shared" si="4"/>
        <v>101.271</v>
      </c>
      <c r="F30" s="2">
        <v>2716230000</v>
      </c>
      <c r="G30" s="49">
        <f t="shared" si="5"/>
        <v>2.7162299999999999</v>
      </c>
      <c r="H30" s="6">
        <v>251332773000</v>
      </c>
      <c r="I30" s="41">
        <f t="shared" si="6"/>
        <v>4.1888795500000002</v>
      </c>
    </row>
    <row r="31" spans="1:9" x14ac:dyDescent="0.2">
      <c r="A31" s="30">
        <v>10</v>
      </c>
      <c r="B31" s="6">
        <v>6526000</v>
      </c>
      <c r="C31" s="47">
        <f t="shared" si="3"/>
        <v>6.5259999999999998</v>
      </c>
      <c r="D31" s="6">
        <v>96750000</v>
      </c>
      <c r="E31" s="47">
        <f t="shared" si="4"/>
        <v>96.75</v>
      </c>
      <c r="F31" s="2">
        <v>2728753000</v>
      </c>
      <c r="G31" s="49">
        <f t="shared" si="5"/>
        <v>2.7287530000000002</v>
      </c>
      <c r="H31" s="6">
        <v>250861149000</v>
      </c>
      <c r="I31" s="41">
        <f t="shared" si="6"/>
        <v>4.18101915</v>
      </c>
    </row>
    <row r="32" spans="1:9" ht="17" thickBot="1" x14ac:dyDescent="0.25">
      <c r="A32" s="31" t="s">
        <v>8</v>
      </c>
      <c r="B32" s="8">
        <f>AVERAGE(B22:B31)</f>
        <v>7159000</v>
      </c>
      <c r="C32" s="48">
        <f t="shared" ref="C32:I32" si="7">AVERAGE(C22:C31)</f>
        <v>7.1590000000000007</v>
      </c>
      <c r="D32" s="8">
        <f t="shared" si="7"/>
        <v>100094400</v>
      </c>
      <c r="E32" s="48">
        <f t="shared" si="7"/>
        <v>100.09439999999999</v>
      </c>
      <c r="F32" s="25">
        <f t="shared" si="7"/>
        <v>2742448600</v>
      </c>
      <c r="G32" s="50">
        <f t="shared" si="7"/>
        <v>2.7424486000000003</v>
      </c>
      <c r="H32" s="8">
        <f t="shared" si="7"/>
        <v>258765762600</v>
      </c>
      <c r="I32" s="46">
        <f t="shared" si="7"/>
        <v>4.3127627099999994</v>
      </c>
    </row>
    <row r="33" spans="2:2" x14ac:dyDescent="0.2">
      <c r="B33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Steven Patterson</dc:creator>
  <cp:lastModifiedBy>Zachary Steven Patterson</cp:lastModifiedBy>
  <dcterms:created xsi:type="dcterms:W3CDTF">2019-04-13T23:07:55Z</dcterms:created>
  <dcterms:modified xsi:type="dcterms:W3CDTF">2019-04-14T12:52:49Z</dcterms:modified>
</cp:coreProperties>
</file>