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firstSheet="8" activeTab="12"/>
  </bookViews>
  <sheets>
    <sheet name="初始数据" sheetId="4" r:id="rId1"/>
    <sheet name="基本工资升序" sheetId="6" r:id="rId2"/>
    <sheet name="性别升序，工龄降序" sheetId="9" r:id="rId3"/>
    <sheet name="学历自定义排序" sheetId="10" r:id="rId4"/>
    <sheet name="合并计算" sheetId="20" r:id="rId5"/>
    <sheet name="分类汇总" sheetId="21" r:id="rId6"/>
    <sheet name="筛选1高于平均值" sheetId="22" r:id="rId7"/>
    <sheet name="基本数据" sheetId="5" r:id="rId8"/>
    <sheet name="小" sheetId="23" r:id="rId9"/>
    <sheet name="基本工资范围" sheetId="24" r:id="rId10"/>
    <sheet name="高级筛选并且" sheetId="25" r:id="rId11"/>
    <sheet name="高级筛选或者" sheetId="26" r:id="rId12"/>
    <sheet name="数据透视表" sheetId="27" r:id="rId13"/>
    <sheet name="案例拓展素材" sheetId="28" r:id="rId14"/>
    <sheet name="Sheet1" sheetId="29" r:id="rId15"/>
  </sheets>
  <definedNames>
    <definedName name="_xlnm._FilterDatabase" localSheetId="10" hidden="1">高级筛选并且!$A$2:$J$17</definedName>
    <definedName name="_xlnm._FilterDatabase" localSheetId="11" hidden="1">高级筛选或者!$A$2:$J$17</definedName>
    <definedName name="_xlnm._FilterDatabase" localSheetId="9" hidden="1">基本工资范围!$A$2:$J$17</definedName>
    <definedName name="_xlnm._FilterDatabase" localSheetId="6" hidden="1">筛选1高于平均值!$A$2:$J$17</definedName>
    <definedName name="_xlnm._FilterDatabase" localSheetId="8" hidden="1">小!$A$2:$J$17</definedName>
    <definedName name="_xlnm.Criteria" localSheetId="10">高级筛选并且!$E$20:$F$21</definedName>
    <definedName name="_xlnm.Criteria" localSheetId="11">高级筛选或者!$E$20:$F$22</definedName>
    <definedName name="_xlnm.Extract" localSheetId="10">高级筛选并且!$A$23:$J$23</definedName>
    <definedName name="_xlnm.Extract" localSheetId="11">高级筛选或者!$A$24:$J$24</definedName>
  </definedNames>
  <calcPr calcId="144525"/>
  <pivotCaches>
    <pivotCache cacheId="3" r:id="rId16"/>
  </pivotCaches>
</workbook>
</file>

<file path=xl/calcChain.xml><?xml version="1.0" encoding="utf-8"?>
<calcChain xmlns="http://schemas.openxmlformats.org/spreadsheetml/2006/main">
  <c r="I17" i="27" l="1"/>
  <c r="J17" i="27" s="1"/>
  <c r="I16" i="27"/>
  <c r="J16" i="27" s="1"/>
  <c r="I15" i="27"/>
  <c r="J15" i="27" s="1"/>
  <c r="I14" i="27"/>
  <c r="J14" i="27" s="1"/>
  <c r="I13" i="27"/>
  <c r="J13" i="27" s="1"/>
  <c r="I12" i="27"/>
  <c r="J12" i="27" s="1"/>
  <c r="I11" i="27"/>
  <c r="J11" i="27" s="1"/>
  <c r="I10" i="27"/>
  <c r="J10" i="27" s="1"/>
  <c r="I9" i="27"/>
  <c r="J9" i="27" s="1"/>
  <c r="I8" i="27"/>
  <c r="J8" i="27" s="1"/>
  <c r="I7" i="27"/>
  <c r="J7" i="27" s="1"/>
  <c r="I6" i="27"/>
  <c r="J6" i="27" s="1"/>
  <c r="I5" i="27"/>
  <c r="J5" i="27" s="1"/>
  <c r="I4" i="27"/>
  <c r="J4" i="27" s="1"/>
  <c r="I3" i="27"/>
  <c r="J3" i="27" s="1"/>
  <c r="I17" i="26"/>
  <c r="J17" i="26" s="1"/>
  <c r="I16" i="26"/>
  <c r="J16" i="26" s="1"/>
  <c r="I15" i="26"/>
  <c r="J15" i="26" s="1"/>
  <c r="I14" i="26"/>
  <c r="J14" i="26" s="1"/>
  <c r="I13" i="26"/>
  <c r="J13" i="26" s="1"/>
  <c r="I12" i="26"/>
  <c r="J12" i="26" s="1"/>
  <c r="I11" i="26"/>
  <c r="J11" i="26" s="1"/>
  <c r="I10" i="26"/>
  <c r="J10" i="26" s="1"/>
  <c r="I9" i="26"/>
  <c r="J9" i="26" s="1"/>
  <c r="I8" i="26"/>
  <c r="J8" i="26" s="1"/>
  <c r="I7" i="26"/>
  <c r="J7" i="26" s="1"/>
  <c r="I6" i="26"/>
  <c r="J6" i="26" s="1"/>
  <c r="I5" i="26"/>
  <c r="J5" i="26" s="1"/>
  <c r="I4" i="26"/>
  <c r="J4" i="26" s="1"/>
  <c r="I3" i="26"/>
  <c r="J3" i="26" s="1"/>
  <c r="I17" i="25"/>
  <c r="J17" i="25" s="1"/>
  <c r="I16" i="25"/>
  <c r="J16" i="25" s="1"/>
  <c r="I15" i="25"/>
  <c r="J15" i="25" s="1"/>
  <c r="I14" i="25"/>
  <c r="J14" i="25" s="1"/>
  <c r="I13" i="25"/>
  <c r="J13" i="25" s="1"/>
  <c r="I12" i="25"/>
  <c r="J12" i="25" s="1"/>
  <c r="I11" i="25"/>
  <c r="J11" i="25" s="1"/>
  <c r="I10" i="25"/>
  <c r="J10" i="25" s="1"/>
  <c r="I9" i="25"/>
  <c r="J9" i="25" s="1"/>
  <c r="I8" i="25"/>
  <c r="J8" i="25" s="1"/>
  <c r="I7" i="25"/>
  <c r="J7" i="25" s="1"/>
  <c r="I6" i="25"/>
  <c r="J6" i="25" s="1"/>
  <c r="I5" i="25"/>
  <c r="J5" i="25" s="1"/>
  <c r="I4" i="25"/>
  <c r="J4" i="25" s="1"/>
  <c r="I3" i="25"/>
  <c r="J3" i="25" s="1"/>
  <c r="I17" i="24"/>
  <c r="J17" i="24" s="1"/>
  <c r="I16" i="24"/>
  <c r="J16" i="24" s="1"/>
  <c r="I15" i="24"/>
  <c r="J15" i="24" s="1"/>
  <c r="I14" i="24"/>
  <c r="J14" i="24" s="1"/>
  <c r="I13" i="24"/>
  <c r="J13" i="24" s="1"/>
  <c r="I12" i="24"/>
  <c r="J12" i="24" s="1"/>
  <c r="I11" i="24"/>
  <c r="J11" i="24" s="1"/>
  <c r="I10" i="24"/>
  <c r="J10" i="24" s="1"/>
  <c r="I9" i="24"/>
  <c r="J9" i="24" s="1"/>
  <c r="I8" i="24"/>
  <c r="J8" i="24" s="1"/>
  <c r="I7" i="24"/>
  <c r="J7" i="24" s="1"/>
  <c r="I6" i="24"/>
  <c r="J6" i="24" s="1"/>
  <c r="I5" i="24"/>
  <c r="J5" i="24" s="1"/>
  <c r="I4" i="24"/>
  <c r="J4" i="24" s="1"/>
  <c r="I3" i="24"/>
  <c r="J3" i="24" s="1"/>
  <c r="I17" i="23"/>
  <c r="J17" i="23" s="1"/>
  <c r="I16" i="23"/>
  <c r="J16" i="23" s="1"/>
  <c r="I15" i="23"/>
  <c r="J15" i="23" s="1"/>
  <c r="I14" i="23"/>
  <c r="J14" i="23" s="1"/>
  <c r="I13" i="23"/>
  <c r="J13" i="23" s="1"/>
  <c r="I12" i="23"/>
  <c r="J12" i="23" s="1"/>
  <c r="I11" i="23"/>
  <c r="J11" i="23" s="1"/>
  <c r="I10" i="23"/>
  <c r="J10" i="23" s="1"/>
  <c r="I9" i="23"/>
  <c r="J9" i="23" s="1"/>
  <c r="I8" i="23"/>
  <c r="J8" i="23" s="1"/>
  <c r="I7" i="23"/>
  <c r="J7" i="23" s="1"/>
  <c r="I6" i="23"/>
  <c r="J6" i="23" s="1"/>
  <c r="I5" i="23"/>
  <c r="J5" i="23" s="1"/>
  <c r="I4" i="23"/>
  <c r="J4" i="23" s="1"/>
  <c r="I3" i="23"/>
  <c r="J3" i="23" s="1"/>
  <c r="I17" i="22"/>
  <c r="J17" i="22" s="1"/>
  <c r="I16" i="22"/>
  <c r="J16" i="22" s="1"/>
  <c r="I15" i="22"/>
  <c r="J15" i="22" s="1"/>
  <c r="I14" i="22"/>
  <c r="J14" i="22" s="1"/>
  <c r="I13" i="22"/>
  <c r="J13" i="22" s="1"/>
  <c r="I12" i="22"/>
  <c r="J12" i="22" s="1"/>
  <c r="I11" i="22"/>
  <c r="J11" i="22" s="1"/>
  <c r="I10" i="22"/>
  <c r="J10" i="22" s="1"/>
  <c r="I9" i="22"/>
  <c r="J9" i="22" s="1"/>
  <c r="I8" i="22"/>
  <c r="J8" i="22" s="1"/>
  <c r="I7" i="22"/>
  <c r="J7" i="22" s="1"/>
  <c r="I6" i="22"/>
  <c r="J6" i="22" s="1"/>
  <c r="I5" i="22"/>
  <c r="J5" i="22" s="1"/>
  <c r="I4" i="22"/>
  <c r="J4" i="22" s="1"/>
  <c r="I3" i="22"/>
  <c r="J3" i="22" s="1"/>
  <c r="J23" i="21"/>
  <c r="J22" i="21"/>
  <c r="J16" i="21"/>
  <c r="J14" i="21"/>
  <c r="J12" i="21"/>
  <c r="J8" i="21"/>
  <c r="I7" i="21"/>
  <c r="J7" i="21" s="1"/>
  <c r="I11" i="21"/>
  <c r="J11" i="21" s="1"/>
  <c r="I21" i="21"/>
  <c r="J21" i="21" s="1"/>
  <c r="I15" i="21"/>
  <c r="J15" i="21" s="1"/>
  <c r="I20" i="21"/>
  <c r="J20" i="21" s="1"/>
  <c r="I19" i="21"/>
  <c r="J19" i="21" s="1"/>
  <c r="I10" i="21"/>
  <c r="J10" i="21" s="1"/>
  <c r="I6" i="21"/>
  <c r="J6" i="21" s="1"/>
  <c r="I5" i="21"/>
  <c r="J5" i="21" s="1"/>
  <c r="I18" i="21"/>
  <c r="J18" i="21" s="1"/>
  <c r="I13" i="21"/>
  <c r="J13" i="21" s="1"/>
  <c r="I17" i="21"/>
  <c r="J17" i="21" s="1"/>
  <c r="I4" i="21"/>
  <c r="J4" i="21" s="1"/>
  <c r="I9" i="21"/>
  <c r="J9" i="21" s="1"/>
  <c r="I3" i="21"/>
  <c r="J3" i="21" s="1"/>
  <c r="I17" i="20"/>
  <c r="J17" i="20" s="1"/>
  <c r="I16" i="20"/>
  <c r="J16" i="20" s="1"/>
  <c r="I15" i="20"/>
  <c r="J15" i="20" s="1"/>
  <c r="I14" i="20"/>
  <c r="J14" i="20" s="1"/>
  <c r="I13" i="20"/>
  <c r="J13" i="20" s="1"/>
  <c r="I12" i="20"/>
  <c r="J12" i="20" s="1"/>
  <c r="I11" i="20"/>
  <c r="J11" i="20" s="1"/>
  <c r="I10" i="20"/>
  <c r="J10" i="20" s="1"/>
  <c r="I9" i="20"/>
  <c r="J9" i="20" s="1"/>
  <c r="I8" i="20"/>
  <c r="J8" i="20" s="1"/>
  <c r="I7" i="20"/>
  <c r="J7" i="20" s="1"/>
  <c r="I6" i="20"/>
  <c r="J6" i="20" s="1"/>
  <c r="I5" i="20"/>
  <c r="J5" i="20" s="1"/>
  <c r="I4" i="20"/>
  <c r="J4" i="20" s="1"/>
  <c r="I3" i="20"/>
  <c r="J3" i="20" s="1"/>
  <c r="I8" i="10"/>
  <c r="J8" i="10" s="1"/>
  <c r="I15" i="10"/>
  <c r="J15" i="10" s="1"/>
  <c r="I7" i="10"/>
  <c r="J7" i="10" s="1"/>
  <c r="I17" i="10"/>
  <c r="J17" i="10" s="1"/>
  <c r="I14" i="10"/>
  <c r="J14" i="10" s="1"/>
  <c r="I13" i="10"/>
  <c r="J13" i="10" s="1"/>
  <c r="I12" i="10"/>
  <c r="J12" i="10" s="1"/>
  <c r="I6" i="10"/>
  <c r="J6" i="10" s="1"/>
  <c r="I5" i="10"/>
  <c r="J5" i="10" s="1"/>
  <c r="I11" i="10"/>
  <c r="J11" i="10" s="1"/>
  <c r="I10" i="10"/>
  <c r="J10" i="10" s="1"/>
  <c r="I9" i="10"/>
  <c r="J9" i="10" s="1"/>
  <c r="I4" i="10"/>
  <c r="J4" i="10" s="1"/>
  <c r="I16" i="10"/>
  <c r="J16" i="10" s="1"/>
  <c r="I3" i="10"/>
  <c r="J3" i="10" s="1"/>
  <c r="I8" i="9"/>
  <c r="J8" i="9" s="1"/>
  <c r="I10" i="9"/>
  <c r="J10" i="9" s="1"/>
  <c r="I7" i="9"/>
  <c r="J7" i="9" s="1"/>
  <c r="I17" i="9"/>
  <c r="J17" i="9" s="1"/>
  <c r="I11" i="9"/>
  <c r="J11" i="9" s="1"/>
  <c r="I9" i="9"/>
  <c r="J9" i="9" s="1"/>
  <c r="I15" i="9"/>
  <c r="J15" i="9" s="1"/>
  <c r="I13" i="9"/>
  <c r="J13" i="9" s="1"/>
  <c r="I4" i="9"/>
  <c r="J4" i="9" s="1"/>
  <c r="I14" i="9"/>
  <c r="J14" i="9" s="1"/>
  <c r="I12" i="9"/>
  <c r="J12" i="9" s="1"/>
  <c r="I6" i="9"/>
  <c r="J6" i="9" s="1"/>
  <c r="I5" i="9"/>
  <c r="J5" i="9" s="1"/>
  <c r="I16" i="9"/>
  <c r="J16" i="9" s="1"/>
  <c r="I3" i="9"/>
  <c r="J3" i="9" s="1"/>
  <c r="I15" i="6"/>
  <c r="J15" i="6" s="1"/>
  <c r="I7" i="6"/>
  <c r="J7" i="6" s="1"/>
  <c r="I14" i="6"/>
  <c r="J14" i="6" s="1"/>
  <c r="I3" i="6"/>
  <c r="J3" i="6" s="1"/>
  <c r="I5" i="6"/>
  <c r="J5" i="6" s="1"/>
  <c r="I9" i="6"/>
  <c r="J9" i="6" s="1"/>
  <c r="I8" i="6"/>
  <c r="J8" i="6" s="1"/>
  <c r="I16" i="6"/>
  <c r="J16" i="6" s="1"/>
  <c r="I12" i="6"/>
  <c r="J12" i="6" s="1"/>
  <c r="I6" i="6"/>
  <c r="J6" i="6" s="1"/>
  <c r="I10" i="6"/>
  <c r="J10" i="6" s="1"/>
  <c r="I11" i="6"/>
  <c r="J11" i="6" s="1"/>
  <c r="I13" i="6"/>
  <c r="J13" i="6" s="1"/>
  <c r="I4" i="6"/>
  <c r="J4" i="6" s="1"/>
  <c r="I17" i="6"/>
  <c r="J17" i="6" s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7" i="28" l="1"/>
  <c r="J17" i="28" s="1"/>
  <c r="I16" i="28"/>
  <c r="J16" i="28" s="1"/>
  <c r="I15" i="28"/>
  <c r="J15" i="28" s="1"/>
  <c r="I14" i="28"/>
  <c r="J14" i="28" s="1"/>
  <c r="I13" i="28"/>
  <c r="J13" i="28" s="1"/>
  <c r="I12" i="28"/>
  <c r="J12" i="28" s="1"/>
  <c r="I11" i="28"/>
  <c r="J11" i="28" s="1"/>
  <c r="I10" i="28"/>
  <c r="J10" i="28" s="1"/>
  <c r="I9" i="28"/>
  <c r="J9" i="28" s="1"/>
  <c r="I8" i="28"/>
  <c r="J8" i="28" s="1"/>
  <c r="I7" i="28"/>
  <c r="J7" i="28" s="1"/>
  <c r="I6" i="28"/>
  <c r="J6" i="28" s="1"/>
  <c r="I5" i="28"/>
  <c r="J5" i="28" s="1"/>
  <c r="I4" i="28"/>
  <c r="J4" i="28" s="1"/>
  <c r="I3" i="28"/>
  <c r="J3" i="28" s="1"/>
</calcChain>
</file>

<file path=xl/sharedStrings.xml><?xml version="1.0" encoding="utf-8"?>
<sst xmlns="http://schemas.openxmlformats.org/spreadsheetml/2006/main" count="1516" uniqueCount="80">
  <si>
    <t>姓名</t>
  </si>
  <si>
    <t>部门</t>
  </si>
  <si>
    <t>职务</t>
  </si>
  <si>
    <t>性别</t>
  </si>
  <si>
    <t>学历</t>
  </si>
  <si>
    <t>工龄</t>
  </si>
  <si>
    <t>管理</t>
  </si>
  <si>
    <t>总经理</t>
  </si>
  <si>
    <t>博士</t>
  </si>
  <si>
    <t>行政</t>
  </si>
  <si>
    <t>文秘</t>
  </si>
  <si>
    <t>大专</t>
  </si>
  <si>
    <t>研发经理</t>
  </si>
  <si>
    <t>硕士</t>
  </si>
  <si>
    <t>研发</t>
  </si>
  <si>
    <t>员工</t>
  </si>
  <si>
    <t>本科</t>
  </si>
  <si>
    <t>人事</t>
  </si>
  <si>
    <t>部门经理</t>
  </si>
  <si>
    <t>销售经理</t>
  </si>
  <si>
    <t>销售</t>
  </si>
  <si>
    <t>项目经理</t>
  </si>
  <si>
    <t>人事经理</t>
  </si>
  <si>
    <t>男</t>
  </si>
  <si>
    <t>女</t>
  </si>
  <si>
    <t>基本工资</t>
  </si>
  <si>
    <t>陈万地</t>
  </si>
  <si>
    <t>杜春兰</t>
  </si>
  <si>
    <t>杜学江</t>
  </si>
  <si>
    <t>符坚</t>
  </si>
  <si>
    <t>郭晶晶</t>
  </si>
  <si>
    <t>侯登科</t>
  </si>
  <si>
    <t>侯小文</t>
  </si>
  <si>
    <t>吉莉莉</t>
  </si>
  <si>
    <t>江晓勇</t>
  </si>
  <si>
    <t>刘小红</t>
  </si>
  <si>
    <t>马小军</t>
  </si>
  <si>
    <t>毛兰儿</t>
  </si>
  <si>
    <t>莫一明</t>
  </si>
  <si>
    <t>齐飞扬</t>
  </si>
  <si>
    <t>齐小娟</t>
  </si>
  <si>
    <t>YG001</t>
  </si>
  <si>
    <t>YG002</t>
  </si>
  <si>
    <t>YG003</t>
  </si>
  <si>
    <t>YG004</t>
  </si>
  <si>
    <t>YG005</t>
  </si>
  <si>
    <t>YG006</t>
  </si>
  <si>
    <t>YG007</t>
  </si>
  <si>
    <t>YG008</t>
  </si>
  <si>
    <t>YG009</t>
  </si>
  <si>
    <t>YG010</t>
  </si>
  <si>
    <t>YG011</t>
  </si>
  <si>
    <t>YG012</t>
  </si>
  <si>
    <t>YG013</t>
  </si>
  <si>
    <t>YG014</t>
  </si>
  <si>
    <t>YG015</t>
  </si>
  <si>
    <t>职工基本情况表</t>
    <phoneticPr fontId="1" type="noConversion"/>
  </si>
  <si>
    <t>职工编号</t>
    <phoneticPr fontId="1" type="noConversion"/>
  </si>
  <si>
    <t>工龄工资</t>
    <phoneticPr fontId="1" type="noConversion"/>
  </si>
  <si>
    <t>月工资</t>
    <phoneticPr fontId="1" type="noConversion"/>
  </si>
  <si>
    <t>工龄工资</t>
  </si>
  <si>
    <t>工龄工资</t>
    <phoneticPr fontId="1" type="noConversion"/>
  </si>
  <si>
    <t>月工资</t>
    <phoneticPr fontId="1" type="noConversion"/>
  </si>
  <si>
    <t>人事</t>
    <phoneticPr fontId="1" type="noConversion"/>
  </si>
  <si>
    <t>管理 平均值</t>
  </si>
  <si>
    <t>行政 平均值</t>
  </si>
  <si>
    <t>人事 平均值</t>
  </si>
  <si>
    <t>销售 平均值</t>
  </si>
  <si>
    <t>研发 平均值</t>
  </si>
  <si>
    <t>总计平均值</t>
  </si>
  <si>
    <t>基本工资</t>
    <phoneticPr fontId="1" type="noConversion"/>
  </si>
  <si>
    <t>&gt;10000</t>
    <phoneticPr fontId="1" type="noConversion"/>
  </si>
  <si>
    <t>&gt;15000</t>
    <phoneticPr fontId="1" type="noConversion"/>
  </si>
  <si>
    <t>行标签</t>
  </si>
  <si>
    <t>总计</t>
  </si>
  <si>
    <t>列标签</t>
  </si>
  <si>
    <t>求和项:基本工资</t>
  </si>
  <si>
    <t>平均值项:月工资汇总</t>
  </si>
  <si>
    <t>平均值项:月工资</t>
  </si>
  <si>
    <t>求和项:基本工资汇总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</si>
</sst>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76" fontId="0" fillId="0" borderId="1" xfId="0" applyNumberFormat="1" applyBorder="1" applyAlignment="1">
      <alignment horizontal="right" vertical="center"/>
    </xf>
    <xf numFmtId="0" fontId="3" fillId="0" borderId="1" xfId="0" applyFont="1" applyFill="1" applyBorder="1" applyAlignment="1">
      <alignment horizontal="center"/>
    </xf>
    <xf numFmtId="176" fontId="0" fillId="0" borderId="1" xfId="0" applyNumberFormat="1" applyBorder="1"/>
    <xf numFmtId="0" fontId="2" fillId="0" borderId="1" xfId="0" applyFont="1" applyBorder="1" applyAlignment="1">
      <alignment horizontal="center"/>
    </xf>
    <xf numFmtId="176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763.412627777776" createdVersion="4" refreshedVersion="4" minRefreshableVersion="3" recordCount="15">
  <cacheSource type="worksheet">
    <worksheetSource ref="A2:J17" sheet="数据透视表"/>
  </cacheSource>
  <cacheFields count="10">
    <cacheField name="职工编号" numFmtId="0">
      <sharedItems/>
    </cacheField>
    <cacheField name="姓名" numFmtId="0">
      <sharedItems/>
    </cacheField>
    <cacheField name="部门" numFmtId="0">
      <sharedItems count="5">
        <s v="管理"/>
        <s v="行政"/>
        <s v="研发"/>
        <s v="人事"/>
        <s v="销售"/>
      </sharedItems>
    </cacheField>
    <cacheField name="职务" numFmtId="0">
      <sharedItems count="8">
        <s v="总经理"/>
        <s v="文秘"/>
        <s v="研发经理"/>
        <s v="员工"/>
        <s v="部门经理"/>
        <s v="销售经理"/>
        <s v="项目经理"/>
        <s v="人事经理"/>
      </sharedItems>
    </cacheField>
    <cacheField name="性别" numFmtId="0">
      <sharedItems/>
    </cacheField>
    <cacheField name="工龄" numFmtId="0">
      <sharedItems containsSemiMixedTypes="0" containsString="0" containsNumber="1" containsInteger="1" minValue="2" maxValue="34"/>
    </cacheField>
    <cacheField name="学历" numFmtId="0">
      <sharedItems/>
    </cacheField>
    <cacheField name="基本工资" numFmtId="176">
      <sharedItems containsSemiMixedTypes="0" containsString="0" containsNumber="1" containsInteger="1" minValue="4500" maxValue="40000"/>
    </cacheField>
    <cacheField name="工龄工资" numFmtId="176">
      <sharedItems containsSemiMixedTypes="0" containsString="0" containsNumber="1" containsInteger="1" minValue="60" maxValue="2720"/>
    </cacheField>
    <cacheField name="月工资" numFmtId="176">
      <sharedItems containsSemiMixedTypes="0" containsString="0" containsNumber="1" containsInteger="1" minValue="4560" maxValue="42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s v="YG001"/>
    <s v="陈万地"/>
    <x v="0"/>
    <x v="0"/>
    <s v="男"/>
    <n v="34"/>
    <s v="博士"/>
    <n v="40000"/>
    <n v="2720"/>
    <n v="42720"/>
  </r>
  <r>
    <s v="YG002"/>
    <s v="杜春兰"/>
    <x v="1"/>
    <x v="1"/>
    <s v="女"/>
    <n v="3"/>
    <s v="大专"/>
    <n v="4800"/>
    <n v="90"/>
    <n v="4890"/>
  </r>
  <r>
    <s v="YG003"/>
    <s v="杜学江"/>
    <x v="0"/>
    <x v="2"/>
    <s v="男"/>
    <n v="12"/>
    <s v="硕士"/>
    <n v="12000"/>
    <n v="600"/>
    <n v="12600"/>
  </r>
  <r>
    <s v="YG004"/>
    <s v="符坚"/>
    <x v="2"/>
    <x v="3"/>
    <s v="男"/>
    <n v="12"/>
    <s v="本科"/>
    <n v="7000"/>
    <n v="600"/>
    <n v="7600"/>
  </r>
  <r>
    <s v="YG005"/>
    <s v="郭晶晶"/>
    <x v="3"/>
    <x v="3"/>
    <s v="女"/>
    <n v="14"/>
    <s v="本科"/>
    <n v="6200"/>
    <n v="700"/>
    <n v="6900"/>
  </r>
  <r>
    <s v="YG006"/>
    <s v="侯登科"/>
    <x v="2"/>
    <x v="3"/>
    <s v="女"/>
    <n v="10"/>
    <s v="本科"/>
    <n v="5500"/>
    <n v="500"/>
    <n v="6000"/>
  </r>
  <r>
    <s v="YG007"/>
    <s v="侯小文"/>
    <x v="0"/>
    <x v="4"/>
    <s v="男"/>
    <n v="14"/>
    <s v="硕士"/>
    <n v="10000"/>
    <n v="700"/>
    <n v="10700"/>
  </r>
  <r>
    <s v="YG008"/>
    <s v="吉莉莉"/>
    <x v="0"/>
    <x v="5"/>
    <s v="女"/>
    <n v="13"/>
    <s v="硕士"/>
    <n v="18000"/>
    <n v="650"/>
    <n v="18650"/>
  </r>
  <r>
    <s v="YG009"/>
    <s v="江晓勇"/>
    <x v="1"/>
    <x v="3"/>
    <s v="女"/>
    <n v="5"/>
    <s v="本科"/>
    <n v="6000"/>
    <n v="150"/>
    <n v="6150"/>
  </r>
  <r>
    <s v="YG010"/>
    <s v="刘小红"/>
    <x v="2"/>
    <x v="3"/>
    <s v="男"/>
    <n v="6"/>
    <s v="本科"/>
    <n v="6000"/>
    <n v="180"/>
    <n v="6180"/>
  </r>
  <r>
    <s v="YG011"/>
    <s v="马小军"/>
    <x v="2"/>
    <x v="3"/>
    <s v="男"/>
    <n v="4"/>
    <s v="本科"/>
    <n v="5000"/>
    <n v="120"/>
    <n v="5120"/>
  </r>
  <r>
    <s v="YG012"/>
    <s v="毛兰儿"/>
    <x v="4"/>
    <x v="3"/>
    <s v="女"/>
    <n v="2"/>
    <s v="大专"/>
    <n v="4500"/>
    <n v="60"/>
    <n v="4560"/>
  </r>
  <r>
    <s v="YG013"/>
    <s v="莫一明"/>
    <x v="2"/>
    <x v="6"/>
    <s v="男"/>
    <n v="12"/>
    <s v="硕士"/>
    <n v="12000"/>
    <n v="600"/>
    <n v="12600"/>
  </r>
  <r>
    <s v="YG014"/>
    <s v="齐飞扬"/>
    <x v="1"/>
    <x v="3"/>
    <s v="男"/>
    <n v="6"/>
    <s v="本科"/>
    <n v="5700"/>
    <n v="180"/>
    <n v="5880"/>
  </r>
  <r>
    <s v="YG015"/>
    <s v="齐小娟"/>
    <x v="0"/>
    <x v="7"/>
    <s v="男"/>
    <n v="8"/>
    <s v="硕士"/>
    <n v="15000"/>
    <n v="240"/>
    <n v="15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20:G28" firstHeaderRow="1" firstDataRow="3" firstDataCol="1"/>
  <pivotFields count="10">
    <pivotField showAll="0"/>
    <pivotField showAll="0"/>
    <pivotField axis="axisRow" showAll="0">
      <items count="6">
        <item x="0"/>
        <item x="1"/>
        <item x="3"/>
        <item x="4"/>
        <item x="2"/>
        <item t="default"/>
      </items>
    </pivotField>
    <pivotField axis="axisCol" showAll="0">
      <items count="9">
        <item x="4"/>
        <item h="1" x="7"/>
        <item h="1" x="1"/>
        <item h="1" x="6"/>
        <item h="1" x="5"/>
        <item h="1" x="2"/>
        <item x="3"/>
        <item h="1" x="0"/>
        <item t="default"/>
      </items>
    </pivotField>
    <pivotField showAll="0"/>
    <pivotField showAll="0"/>
    <pivotField showAll="0"/>
    <pivotField dataField="1" numFmtId="176" showAll="0"/>
    <pivotField numFmtId="176" showAll="0"/>
    <pivotField dataField="1" numFmtId="176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3"/>
    <field x="-2"/>
  </colFields>
  <colItems count="6">
    <i>
      <x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求和项:基本工资" fld="7" baseField="2" baseItem="0"/>
    <dataField name="平均值项:月工资" fld="9" subtotal="average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2" sqref="A1:XFD1048576"/>
    </sheetView>
  </sheetViews>
  <sheetFormatPr defaultRowHeight="13.5" x14ac:dyDescent="0.15"/>
  <cols>
    <col min="1" max="1" width="11" bestFit="1" customWidth="1"/>
    <col min="8" max="8" width="13.375" customWidth="1"/>
  </cols>
  <sheetData>
    <row r="1" spans="1:8" ht="18.75" x14ac:dyDescent="0.25">
      <c r="A1" s="6" t="s">
        <v>56</v>
      </c>
      <c r="B1" s="6"/>
      <c r="C1" s="6"/>
      <c r="D1" s="6"/>
      <c r="E1" s="6"/>
      <c r="F1" s="6"/>
      <c r="G1" s="6"/>
      <c r="H1" s="6"/>
    </row>
    <row r="2" spans="1:8" ht="14.25" x14ac:dyDescent="0.15">
      <c r="A2" s="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25</v>
      </c>
    </row>
    <row r="3" spans="1:8" x14ac:dyDescent="0.15">
      <c r="A3" s="1" t="s">
        <v>41</v>
      </c>
      <c r="B3" s="1" t="s">
        <v>26</v>
      </c>
      <c r="C3" s="1" t="s">
        <v>6</v>
      </c>
      <c r="D3" s="1" t="s">
        <v>7</v>
      </c>
      <c r="E3" s="1" t="s">
        <v>23</v>
      </c>
      <c r="F3" s="1">
        <v>34</v>
      </c>
      <c r="G3" s="1" t="s">
        <v>8</v>
      </c>
      <c r="H3" s="3">
        <v>40000</v>
      </c>
    </row>
    <row r="4" spans="1:8" x14ac:dyDescent="0.15">
      <c r="A4" s="1" t="s">
        <v>42</v>
      </c>
      <c r="B4" s="1" t="s">
        <v>27</v>
      </c>
      <c r="C4" s="1" t="s">
        <v>9</v>
      </c>
      <c r="D4" s="1" t="s">
        <v>10</v>
      </c>
      <c r="E4" s="1" t="s">
        <v>24</v>
      </c>
      <c r="F4" s="1">
        <v>3</v>
      </c>
      <c r="G4" s="1" t="s">
        <v>11</v>
      </c>
      <c r="H4" s="3">
        <v>4800</v>
      </c>
    </row>
    <row r="5" spans="1:8" x14ac:dyDescent="0.15">
      <c r="A5" s="1" t="s">
        <v>43</v>
      </c>
      <c r="B5" s="1" t="s">
        <v>28</v>
      </c>
      <c r="C5" s="1" t="s">
        <v>6</v>
      </c>
      <c r="D5" s="1" t="s">
        <v>12</v>
      </c>
      <c r="E5" s="1" t="s">
        <v>23</v>
      </c>
      <c r="F5" s="1">
        <v>12</v>
      </c>
      <c r="G5" s="1" t="s">
        <v>13</v>
      </c>
      <c r="H5" s="3">
        <v>12000</v>
      </c>
    </row>
    <row r="6" spans="1:8" x14ac:dyDescent="0.15">
      <c r="A6" s="1" t="s">
        <v>44</v>
      </c>
      <c r="B6" s="1" t="s">
        <v>29</v>
      </c>
      <c r="C6" s="1" t="s">
        <v>14</v>
      </c>
      <c r="D6" s="1" t="s">
        <v>15</v>
      </c>
      <c r="E6" s="1" t="s">
        <v>23</v>
      </c>
      <c r="F6" s="1">
        <v>12</v>
      </c>
      <c r="G6" s="1" t="s">
        <v>16</v>
      </c>
      <c r="H6" s="3">
        <v>7000</v>
      </c>
    </row>
    <row r="7" spans="1:8" x14ac:dyDescent="0.15">
      <c r="A7" s="1" t="s">
        <v>45</v>
      </c>
      <c r="B7" s="1" t="s">
        <v>30</v>
      </c>
      <c r="C7" s="1" t="s">
        <v>17</v>
      </c>
      <c r="D7" s="1" t="s">
        <v>15</v>
      </c>
      <c r="E7" s="1" t="s">
        <v>24</v>
      </c>
      <c r="F7" s="1">
        <v>14</v>
      </c>
      <c r="G7" s="1" t="s">
        <v>16</v>
      </c>
      <c r="H7" s="3">
        <v>6200</v>
      </c>
    </row>
    <row r="8" spans="1:8" x14ac:dyDescent="0.15">
      <c r="A8" s="1" t="s">
        <v>46</v>
      </c>
      <c r="B8" s="1" t="s">
        <v>31</v>
      </c>
      <c r="C8" s="1" t="s">
        <v>14</v>
      </c>
      <c r="D8" s="1" t="s">
        <v>15</v>
      </c>
      <c r="E8" s="1" t="s">
        <v>24</v>
      </c>
      <c r="F8" s="1">
        <v>10</v>
      </c>
      <c r="G8" s="1" t="s">
        <v>16</v>
      </c>
      <c r="H8" s="3">
        <v>5500</v>
      </c>
    </row>
    <row r="9" spans="1:8" x14ac:dyDescent="0.15">
      <c r="A9" s="1" t="s">
        <v>47</v>
      </c>
      <c r="B9" s="1" t="s">
        <v>32</v>
      </c>
      <c r="C9" s="1" t="s">
        <v>6</v>
      </c>
      <c r="D9" s="1" t="s">
        <v>18</v>
      </c>
      <c r="E9" s="1" t="s">
        <v>23</v>
      </c>
      <c r="F9" s="1">
        <v>14</v>
      </c>
      <c r="G9" s="1" t="s">
        <v>13</v>
      </c>
      <c r="H9" s="3">
        <v>10000</v>
      </c>
    </row>
    <row r="10" spans="1:8" x14ac:dyDescent="0.15">
      <c r="A10" s="1" t="s">
        <v>48</v>
      </c>
      <c r="B10" s="1" t="s">
        <v>33</v>
      </c>
      <c r="C10" s="1" t="s">
        <v>6</v>
      </c>
      <c r="D10" s="1" t="s">
        <v>19</v>
      </c>
      <c r="E10" s="1" t="s">
        <v>24</v>
      </c>
      <c r="F10" s="1">
        <v>13</v>
      </c>
      <c r="G10" s="1" t="s">
        <v>13</v>
      </c>
      <c r="H10" s="3">
        <v>18000</v>
      </c>
    </row>
    <row r="11" spans="1:8" x14ac:dyDescent="0.15">
      <c r="A11" s="1" t="s">
        <v>49</v>
      </c>
      <c r="B11" s="1" t="s">
        <v>34</v>
      </c>
      <c r="C11" s="1" t="s">
        <v>9</v>
      </c>
      <c r="D11" s="1" t="s">
        <v>15</v>
      </c>
      <c r="E11" s="1" t="s">
        <v>24</v>
      </c>
      <c r="F11" s="1">
        <v>5</v>
      </c>
      <c r="G11" s="1" t="s">
        <v>16</v>
      </c>
      <c r="H11" s="3">
        <v>6000</v>
      </c>
    </row>
    <row r="12" spans="1:8" x14ac:dyDescent="0.15">
      <c r="A12" s="1" t="s">
        <v>50</v>
      </c>
      <c r="B12" s="1" t="s">
        <v>35</v>
      </c>
      <c r="C12" s="1" t="s">
        <v>14</v>
      </c>
      <c r="D12" s="1" t="s">
        <v>15</v>
      </c>
      <c r="E12" s="1" t="s">
        <v>23</v>
      </c>
      <c r="F12" s="1">
        <v>6</v>
      </c>
      <c r="G12" s="1" t="s">
        <v>16</v>
      </c>
      <c r="H12" s="3">
        <v>6000</v>
      </c>
    </row>
    <row r="13" spans="1:8" x14ac:dyDescent="0.15">
      <c r="A13" s="1" t="s">
        <v>51</v>
      </c>
      <c r="B13" s="1" t="s">
        <v>36</v>
      </c>
      <c r="C13" s="1" t="s">
        <v>14</v>
      </c>
      <c r="D13" s="1" t="s">
        <v>15</v>
      </c>
      <c r="E13" s="1" t="s">
        <v>23</v>
      </c>
      <c r="F13" s="1">
        <v>4</v>
      </c>
      <c r="G13" s="1" t="s">
        <v>16</v>
      </c>
      <c r="H13" s="3">
        <v>5000</v>
      </c>
    </row>
    <row r="14" spans="1:8" x14ac:dyDescent="0.15">
      <c r="A14" s="1" t="s">
        <v>52</v>
      </c>
      <c r="B14" s="1" t="s">
        <v>37</v>
      </c>
      <c r="C14" s="1" t="s">
        <v>20</v>
      </c>
      <c r="D14" s="1" t="s">
        <v>15</v>
      </c>
      <c r="E14" s="1" t="s">
        <v>24</v>
      </c>
      <c r="F14" s="1">
        <v>2</v>
      </c>
      <c r="G14" s="1" t="s">
        <v>11</v>
      </c>
      <c r="H14" s="3">
        <v>4500</v>
      </c>
    </row>
    <row r="15" spans="1:8" x14ac:dyDescent="0.15">
      <c r="A15" s="1" t="s">
        <v>53</v>
      </c>
      <c r="B15" s="1" t="s">
        <v>38</v>
      </c>
      <c r="C15" s="1" t="s">
        <v>14</v>
      </c>
      <c r="D15" s="1" t="s">
        <v>21</v>
      </c>
      <c r="E15" s="1" t="s">
        <v>23</v>
      </c>
      <c r="F15" s="1">
        <v>12</v>
      </c>
      <c r="G15" s="1" t="s">
        <v>13</v>
      </c>
      <c r="H15" s="3">
        <v>12000</v>
      </c>
    </row>
    <row r="16" spans="1:8" x14ac:dyDescent="0.15">
      <c r="A16" s="1" t="s">
        <v>54</v>
      </c>
      <c r="B16" s="1" t="s">
        <v>39</v>
      </c>
      <c r="C16" s="1" t="s">
        <v>9</v>
      </c>
      <c r="D16" s="1" t="s">
        <v>15</v>
      </c>
      <c r="E16" s="1" t="s">
        <v>23</v>
      </c>
      <c r="F16" s="1">
        <v>6</v>
      </c>
      <c r="G16" s="1" t="s">
        <v>16</v>
      </c>
      <c r="H16" s="3">
        <v>5700</v>
      </c>
    </row>
    <row r="17" spans="1:8" x14ac:dyDescent="0.15">
      <c r="A17" s="1" t="s">
        <v>55</v>
      </c>
      <c r="B17" s="1" t="s">
        <v>40</v>
      </c>
      <c r="C17" s="1" t="s">
        <v>6</v>
      </c>
      <c r="D17" s="1" t="s">
        <v>22</v>
      </c>
      <c r="E17" s="1" t="s">
        <v>23</v>
      </c>
      <c r="F17" s="1">
        <v>8</v>
      </c>
      <c r="G17" s="1" t="s">
        <v>13</v>
      </c>
      <c r="H17" s="3">
        <v>15000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7"/>
  <sheetViews>
    <sheetView workbookViewId="0">
      <selection activeCell="D26" sqref="D26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>
    <row r="1" spans="1:10" ht="18.75" x14ac:dyDescent="0.25">
      <c r="A1" s="8" t="s">
        <v>56</v>
      </c>
      <c r="B1" s="9"/>
      <c r="C1" s="9"/>
      <c r="D1" s="9"/>
      <c r="E1" s="9"/>
      <c r="F1" s="9"/>
      <c r="G1" s="9"/>
      <c r="H1" s="9"/>
      <c r="I1" s="9"/>
      <c r="J1" s="9"/>
    </row>
    <row r="2" spans="1:10" ht="14.25" x14ac:dyDescent="0.15">
      <c r="A2" s="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25</v>
      </c>
      <c r="I2" s="2" t="s">
        <v>61</v>
      </c>
      <c r="J2" s="2" t="s">
        <v>62</v>
      </c>
    </row>
    <row r="3" spans="1:10" hidden="1" x14ac:dyDescent="0.15">
      <c r="A3" s="1" t="s">
        <v>41</v>
      </c>
      <c r="B3" s="1" t="s">
        <v>26</v>
      </c>
      <c r="C3" s="1" t="s">
        <v>6</v>
      </c>
      <c r="D3" s="1" t="s">
        <v>7</v>
      </c>
      <c r="E3" s="1" t="s">
        <v>23</v>
      </c>
      <c r="F3" s="1">
        <v>34</v>
      </c>
      <c r="G3" s="1" t="s">
        <v>8</v>
      </c>
      <c r="H3" s="3">
        <v>40000</v>
      </c>
      <c r="I3" s="3">
        <f>IF(F3&gt;=30,F3*80,IF(F3&gt;=10,F3*50,F3*30))</f>
        <v>2720</v>
      </c>
      <c r="J3" s="3">
        <f>H3+I3</f>
        <v>42720</v>
      </c>
    </row>
    <row r="4" spans="1:10" hidden="1" x14ac:dyDescent="0.15">
      <c r="A4" s="1" t="s">
        <v>42</v>
      </c>
      <c r="B4" s="1" t="s">
        <v>27</v>
      </c>
      <c r="C4" s="1" t="s">
        <v>9</v>
      </c>
      <c r="D4" s="1" t="s">
        <v>10</v>
      </c>
      <c r="E4" s="1" t="s">
        <v>24</v>
      </c>
      <c r="F4" s="1">
        <v>3</v>
      </c>
      <c r="G4" s="1" t="s">
        <v>11</v>
      </c>
      <c r="H4" s="3">
        <v>4800</v>
      </c>
      <c r="I4" s="3">
        <f t="shared" ref="I4:I17" si="0">IF(F4&gt;=30,F4*80,IF(F4&gt;=10,F4*50,F4*30))</f>
        <v>90</v>
      </c>
      <c r="J4" s="3">
        <f t="shared" ref="J4:J17" si="1">H4+I4</f>
        <v>4890</v>
      </c>
    </row>
    <row r="5" spans="1:10" x14ac:dyDescent="0.15">
      <c r="A5" s="1" t="s">
        <v>43</v>
      </c>
      <c r="B5" s="1" t="s">
        <v>28</v>
      </c>
      <c r="C5" s="1" t="s">
        <v>6</v>
      </c>
      <c r="D5" s="1" t="s">
        <v>12</v>
      </c>
      <c r="E5" s="1" t="s">
        <v>23</v>
      </c>
      <c r="F5" s="1">
        <v>12</v>
      </c>
      <c r="G5" s="1" t="s">
        <v>13</v>
      </c>
      <c r="H5" s="3">
        <v>12000</v>
      </c>
      <c r="I5" s="3">
        <f t="shared" si="0"/>
        <v>600</v>
      </c>
      <c r="J5" s="3">
        <f t="shared" si="1"/>
        <v>12600</v>
      </c>
    </row>
    <row r="6" spans="1:10" x14ac:dyDescent="0.15">
      <c r="A6" s="1" t="s">
        <v>44</v>
      </c>
      <c r="B6" s="1" t="s">
        <v>29</v>
      </c>
      <c r="C6" s="1" t="s">
        <v>14</v>
      </c>
      <c r="D6" s="1" t="s">
        <v>15</v>
      </c>
      <c r="E6" s="1" t="s">
        <v>23</v>
      </c>
      <c r="F6" s="1">
        <v>12</v>
      </c>
      <c r="G6" s="1" t="s">
        <v>16</v>
      </c>
      <c r="H6" s="3">
        <v>7000</v>
      </c>
      <c r="I6" s="3">
        <f t="shared" si="0"/>
        <v>600</v>
      </c>
      <c r="J6" s="3">
        <f t="shared" si="1"/>
        <v>7600</v>
      </c>
    </row>
    <row r="7" spans="1:10" x14ac:dyDescent="0.15">
      <c r="A7" s="1" t="s">
        <v>45</v>
      </c>
      <c r="B7" s="1" t="s">
        <v>30</v>
      </c>
      <c r="C7" s="1" t="s">
        <v>17</v>
      </c>
      <c r="D7" s="1" t="s">
        <v>15</v>
      </c>
      <c r="E7" s="1" t="s">
        <v>24</v>
      </c>
      <c r="F7" s="1">
        <v>14</v>
      </c>
      <c r="G7" s="1" t="s">
        <v>16</v>
      </c>
      <c r="H7" s="3">
        <v>6200</v>
      </c>
      <c r="I7" s="3">
        <f t="shared" si="0"/>
        <v>700</v>
      </c>
      <c r="J7" s="3">
        <f t="shared" si="1"/>
        <v>6900</v>
      </c>
    </row>
    <row r="8" spans="1:10" hidden="1" x14ac:dyDescent="0.15">
      <c r="A8" s="1" t="s">
        <v>46</v>
      </c>
      <c r="B8" s="1" t="s">
        <v>31</v>
      </c>
      <c r="C8" s="1" t="s">
        <v>14</v>
      </c>
      <c r="D8" s="1" t="s">
        <v>15</v>
      </c>
      <c r="E8" s="1" t="s">
        <v>24</v>
      </c>
      <c r="F8" s="1">
        <v>10</v>
      </c>
      <c r="G8" s="1" t="s">
        <v>16</v>
      </c>
      <c r="H8" s="3">
        <v>5500</v>
      </c>
      <c r="I8" s="3">
        <f t="shared" si="0"/>
        <v>500</v>
      </c>
      <c r="J8" s="3">
        <f t="shared" si="1"/>
        <v>6000</v>
      </c>
    </row>
    <row r="9" spans="1:10" x14ac:dyDescent="0.15">
      <c r="A9" s="1" t="s">
        <v>47</v>
      </c>
      <c r="B9" s="1" t="s">
        <v>32</v>
      </c>
      <c r="C9" s="1" t="s">
        <v>6</v>
      </c>
      <c r="D9" s="1" t="s">
        <v>18</v>
      </c>
      <c r="E9" s="1" t="s">
        <v>23</v>
      </c>
      <c r="F9" s="1">
        <v>14</v>
      </c>
      <c r="G9" s="1" t="s">
        <v>13</v>
      </c>
      <c r="H9" s="3">
        <v>10000</v>
      </c>
      <c r="I9" s="3">
        <f t="shared" si="0"/>
        <v>700</v>
      </c>
      <c r="J9" s="3">
        <f t="shared" si="1"/>
        <v>10700</v>
      </c>
    </row>
    <row r="10" spans="1:10" x14ac:dyDescent="0.15">
      <c r="A10" s="1" t="s">
        <v>48</v>
      </c>
      <c r="B10" s="1" t="s">
        <v>33</v>
      </c>
      <c r="C10" s="1" t="s">
        <v>6</v>
      </c>
      <c r="D10" s="1" t="s">
        <v>19</v>
      </c>
      <c r="E10" s="1" t="s">
        <v>24</v>
      </c>
      <c r="F10" s="1">
        <v>13</v>
      </c>
      <c r="G10" s="1" t="s">
        <v>13</v>
      </c>
      <c r="H10" s="3">
        <v>18000</v>
      </c>
      <c r="I10" s="3">
        <f t="shared" si="0"/>
        <v>650</v>
      </c>
      <c r="J10" s="3">
        <f t="shared" si="1"/>
        <v>18650</v>
      </c>
    </row>
    <row r="11" spans="1:10" x14ac:dyDescent="0.15">
      <c r="A11" s="1" t="s">
        <v>49</v>
      </c>
      <c r="B11" s="1" t="s">
        <v>34</v>
      </c>
      <c r="C11" s="1" t="s">
        <v>9</v>
      </c>
      <c r="D11" s="1" t="s">
        <v>15</v>
      </c>
      <c r="E11" s="1" t="s">
        <v>24</v>
      </c>
      <c r="F11" s="1">
        <v>5</v>
      </c>
      <c r="G11" s="1" t="s">
        <v>16</v>
      </c>
      <c r="H11" s="3">
        <v>6000</v>
      </c>
      <c r="I11" s="3">
        <f t="shared" si="0"/>
        <v>150</v>
      </c>
      <c r="J11" s="3">
        <f t="shared" si="1"/>
        <v>6150</v>
      </c>
    </row>
    <row r="12" spans="1:10" x14ac:dyDescent="0.15">
      <c r="A12" s="1" t="s">
        <v>50</v>
      </c>
      <c r="B12" s="1" t="s">
        <v>35</v>
      </c>
      <c r="C12" s="1" t="s">
        <v>14</v>
      </c>
      <c r="D12" s="1" t="s">
        <v>15</v>
      </c>
      <c r="E12" s="1" t="s">
        <v>23</v>
      </c>
      <c r="F12" s="1">
        <v>6</v>
      </c>
      <c r="G12" s="1" t="s">
        <v>16</v>
      </c>
      <c r="H12" s="3">
        <v>6000</v>
      </c>
      <c r="I12" s="3">
        <f t="shared" si="0"/>
        <v>180</v>
      </c>
      <c r="J12" s="3">
        <f t="shared" si="1"/>
        <v>6180</v>
      </c>
    </row>
    <row r="13" spans="1:10" hidden="1" x14ac:dyDescent="0.15">
      <c r="A13" s="1" t="s">
        <v>51</v>
      </c>
      <c r="B13" s="1" t="s">
        <v>36</v>
      </c>
      <c r="C13" s="1" t="s">
        <v>14</v>
      </c>
      <c r="D13" s="1" t="s">
        <v>15</v>
      </c>
      <c r="E13" s="1" t="s">
        <v>23</v>
      </c>
      <c r="F13" s="1">
        <v>4</v>
      </c>
      <c r="G13" s="1" t="s">
        <v>16</v>
      </c>
      <c r="H13" s="3">
        <v>5000</v>
      </c>
      <c r="I13" s="3">
        <f t="shared" si="0"/>
        <v>120</v>
      </c>
      <c r="J13" s="3">
        <f t="shared" si="1"/>
        <v>5120</v>
      </c>
    </row>
    <row r="14" spans="1:10" hidden="1" x14ac:dyDescent="0.15">
      <c r="A14" s="1" t="s">
        <v>52</v>
      </c>
      <c r="B14" s="1" t="s">
        <v>37</v>
      </c>
      <c r="C14" s="1" t="s">
        <v>20</v>
      </c>
      <c r="D14" s="1" t="s">
        <v>15</v>
      </c>
      <c r="E14" s="1" t="s">
        <v>24</v>
      </c>
      <c r="F14" s="1">
        <v>2</v>
      </c>
      <c r="G14" s="1" t="s">
        <v>11</v>
      </c>
      <c r="H14" s="3">
        <v>4500</v>
      </c>
      <c r="I14" s="3">
        <f t="shared" si="0"/>
        <v>60</v>
      </c>
      <c r="J14" s="3">
        <f t="shared" si="1"/>
        <v>4560</v>
      </c>
    </row>
    <row r="15" spans="1:10" x14ac:dyDescent="0.15">
      <c r="A15" s="1" t="s">
        <v>53</v>
      </c>
      <c r="B15" s="1" t="s">
        <v>38</v>
      </c>
      <c r="C15" s="1" t="s">
        <v>14</v>
      </c>
      <c r="D15" s="1" t="s">
        <v>21</v>
      </c>
      <c r="E15" s="1" t="s">
        <v>23</v>
      </c>
      <c r="F15" s="1">
        <v>12</v>
      </c>
      <c r="G15" s="1" t="s">
        <v>13</v>
      </c>
      <c r="H15" s="3">
        <v>12000</v>
      </c>
      <c r="I15" s="3">
        <f t="shared" si="0"/>
        <v>600</v>
      </c>
      <c r="J15" s="3">
        <f t="shared" si="1"/>
        <v>12600</v>
      </c>
    </row>
    <row r="16" spans="1:10" hidden="1" x14ac:dyDescent="0.15">
      <c r="A16" s="1" t="s">
        <v>54</v>
      </c>
      <c r="B16" s="1" t="s">
        <v>39</v>
      </c>
      <c r="C16" s="1" t="s">
        <v>9</v>
      </c>
      <c r="D16" s="1" t="s">
        <v>15</v>
      </c>
      <c r="E16" s="1" t="s">
        <v>23</v>
      </c>
      <c r="F16" s="1">
        <v>6</v>
      </c>
      <c r="G16" s="1" t="s">
        <v>16</v>
      </c>
      <c r="H16" s="3">
        <v>5700</v>
      </c>
      <c r="I16" s="3">
        <f t="shared" si="0"/>
        <v>180</v>
      </c>
      <c r="J16" s="3">
        <f t="shared" si="1"/>
        <v>5880</v>
      </c>
    </row>
    <row r="17" spans="1:10" x14ac:dyDescent="0.15">
      <c r="A17" s="1" t="s">
        <v>55</v>
      </c>
      <c r="B17" s="1" t="s">
        <v>40</v>
      </c>
      <c r="C17" s="1" t="s">
        <v>6</v>
      </c>
      <c r="D17" s="1" t="s">
        <v>22</v>
      </c>
      <c r="E17" s="1" t="s">
        <v>23</v>
      </c>
      <c r="F17" s="1">
        <v>8</v>
      </c>
      <c r="G17" s="1" t="s">
        <v>13</v>
      </c>
      <c r="H17" s="3">
        <v>15000</v>
      </c>
      <c r="I17" s="3">
        <f t="shared" si="0"/>
        <v>240</v>
      </c>
      <c r="J17" s="3">
        <f t="shared" si="1"/>
        <v>15240</v>
      </c>
    </row>
  </sheetData>
  <autoFilter ref="A2:J17">
    <filterColumn colId="7">
      <customFilters and="1">
        <customFilter operator="greaterThanOrEqual" val="6000"/>
        <customFilter operator="lessThanOrEqual" val="20000"/>
      </customFilters>
    </filterColumn>
  </autoFilter>
  <mergeCells count="1">
    <mergeCell ref="A1:J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C20" sqref="C20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>
    <row r="1" spans="1:10" ht="18.75" x14ac:dyDescent="0.25">
      <c r="A1" s="8" t="s">
        <v>56</v>
      </c>
      <c r="B1" s="9"/>
      <c r="C1" s="9"/>
      <c r="D1" s="9"/>
      <c r="E1" s="9"/>
      <c r="F1" s="9"/>
      <c r="G1" s="9"/>
      <c r="H1" s="9"/>
      <c r="I1" s="9"/>
      <c r="J1" s="9"/>
    </row>
    <row r="2" spans="1:10" ht="14.25" x14ac:dyDescent="0.15">
      <c r="A2" s="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70</v>
      </c>
      <c r="I2" s="2" t="s">
        <v>61</v>
      </c>
      <c r="J2" s="2" t="s">
        <v>62</v>
      </c>
    </row>
    <row r="3" spans="1:10" x14ac:dyDescent="0.15">
      <c r="A3" s="1" t="s">
        <v>41</v>
      </c>
      <c r="B3" s="1" t="s">
        <v>26</v>
      </c>
      <c r="C3" s="1" t="s">
        <v>6</v>
      </c>
      <c r="D3" s="1" t="s">
        <v>7</v>
      </c>
      <c r="E3" s="1" t="s">
        <v>23</v>
      </c>
      <c r="F3" s="1">
        <v>34</v>
      </c>
      <c r="G3" s="1" t="s">
        <v>8</v>
      </c>
      <c r="H3" s="3">
        <v>40000</v>
      </c>
      <c r="I3" s="3">
        <f>IF(F3&gt;=30,F3*80,IF(F3&gt;=10,F3*50,F3*30))</f>
        <v>2720</v>
      </c>
      <c r="J3" s="3">
        <f>H3+I3</f>
        <v>42720</v>
      </c>
    </row>
    <row r="4" spans="1:10" x14ac:dyDescent="0.15">
      <c r="A4" s="1" t="s">
        <v>42</v>
      </c>
      <c r="B4" s="1" t="s">
        <v>27</v>
      </c>
      <c r="C4" s="1" t="s">
        <v>9</v>
      </c>
      <c r="D4" s="1" t="s">
        <v>10</v>
      </c>
      <c r="E4" s="1" t="s">
        <v>24</v>
      </c>
      <c r="F4" s="1">
        <v>3</v>
      </c>
      <c r="G4" s="1" t="s">
        <v>11</v>
      </c>
      <c r="H4" s="3">
        <v>4800</v>
      </c>
      <c r="I4" s="3">
        <f t="shared" ref="I4:I17" si="0">IF(F4&gt;=30,F4*80,IF(F4&gt;=10,F4*50,F4*30))</f>
        <v>90</v>
      </c>
      <c r="J4" s="3">
        <f t="shared" ref="J4:J17" si="1">H4+I4</f>
        <v>4890</v>
      </c>
    </row>
    <row r="5" spans="1:10" x14ac:dyDescent="0.15">
      <c r="A5" s="1" t="s">
        <v>43</v>
      </c>
      <c r="B5" s="1" t="s">
        <v>28</v>
      </c>
      <c r="C5" s="1" t="s">
        <v>6</v>
      </c>
      <c r="D5" s="1" t="s">
        <v>12</v>
      </c>
      <c r="E5" s="1" t="s">
        <v>23</v>
      </c>
      <c r="F5" s="1">
        <v>12</v>
      </c>
      <c r="G5" s="1" t="s">
        <v>13</v>
      </c>
      <c r="H5" s="3">
        <v>12000</v>
      </c>
      <c r="I5" s="3">
        <f t="shared" si="0"/>
        <v>600</v>
      </c>
      <c r="J5" s="3">
        <f t="shared" si="1"/>
        <v>12600</v>
      </c>
    </row>
    <row r="6" spans="1:10" x14ac:dyDescent="0.15">
      <c r="A6" s="1" t="s">
        <v>44</v>
      </c>
      <c r="B6" s="1" t="s">
        <v>29</v>
      </c>
      <c r="C6" s="1" t="s">
        <v>14</v>
      </c>
      <c r="D6" s="1" t="s">
        <v>15</v>
      </c>
      <c r="E6" s="1" t="s">
        <v>23</v>
      </c>
      <c r="F6" s="1">
        <v>12</v>
      </c>
      <c r="G6" s="1" t="s">
        <v>16</v>
      </c>
      <c r="H6" s="3">
        <v>7000</v>
      </c>
      <c r="I6" s="3">
        <f t="shared" si="0"/>
        <v>600</v>
      </c>
      <c r="J6" s="3">
        <f t="shared" si="1"/>
        <v>7600</v>
      </c>
    </row>
    <row r="7" spans="1:10" x14ac:dyDescent="0.15">
      <c r="A7" s="1" t="s">
        <v>45</v>
      </c>
      <c r="B7" s="1" t="s">
        <v>30</v>
      </c>
      <c r="C7" s="1" t="s">
        <v>17</v>
      </c>
      <c r="D7" s="1" t="s">
        <v>15</v>
      </c>
      <c r="E7" s="1" t="s">
        <v>24</v>
      </c>
      <c r="F7" s="1">
        <v>14</v>
      </c>
      <c r="G7" s="1" t="s">
        <v>16</v>
      </c>
      <c r="H7" s="3">
        <v>6200</v>
      </c>
      <c r="I7" s="3">
        <f t="shared" si="0"/>
        <v>700</v>
      </c>
      <c r="J7" s="3">
        <f t="shared" si="1"/>
        <v>6900</v>
      </c>
    </row>
    <row r="8" spans="1:10" x14ac:dyDescent="0.15">
      <c r="A8" s="1" t="s">
        <v>46</v>
      </c>
      <c r="B8" s="1" t="s">
        <v>31</v>
      </c>
      <c r="C8" s="1" t="s">
        <v>14</v>
      </c>
      <c r="D8" s="1" t="s">
        <v>15</v>
      </c>
      <c r="E8" s="1" t="s">
        <v>24</v>
      </c>
      <c r="F8" s="1">
        <v>10</v>
      </c>
      <c r="G8" s="1" t="s">
        <v>16</v>
      </c>
      <c r="H8" s="3">
        <v>5500</v>
      </c>
      <c r="I8" s="3">
        <f t="shared" si="0"/>
        <v>500</v>
      </c>
      <c r="J8" s="3">
        <f t="shared" si="1"/>
        <v>6000</v>
      </c>
    </row>
    <row r="9" spans="1:10" x14ac:dyDescent="0.15">
      <c r="A9" s="1" t="s">
        <v>47</v>
      </c>
      <c r="B9" s="1" t="s">
        <v>32</v>
      </c>
      <c r="C9" s="1" t="s">
        <v>6</v>
      </c>
      <c r="D9" s="1" t="s">
        <v>18</v>
      </c>
      <c r="E9" s="1" t="s">
        <v>23</v>
      </c>
      <c r="F9" s="1">
        <v>14</v>
      </c>
      <c r="G9" s="1" t="s">
        <v>13</v>
      </c>
      <c r="H9" s="3">
        <v>10000</v>
      </c>
      <c r="I9" s="3">
        <f t="shared" si="0"/>
        <v>700</v>
      </c>
      <c r="J9" s="3">
        <f t="shared" si="1"/>
        <v>10700</v>
      </c>
    </row>
    <row r="10" spans="1:10" x14ac:dyDescent="0.15">
      <c r="A10" s="1" t="s">
        <v>48</v>
      </c>
      <c r="B10" s="1" t="s">
        <v>33</v>
      </c>
      <c r="C10" s="1" t="s">
        <v>6</v>
      </c>
      <c r="D10" s="1" t="s">
        <v>19</v>
      </c>
      <c r="E10" s="1" t="s">
        <v>24</v>
      </c>
      <c r="F10" s="1">
        <v>13</v>
      </c>
      <c r="G10" s="1" t="s">
        <v>13</v>
      </c>
      <c r="H10" s="3">
        <v>18000</v>
      </c>
      <c r="I10" s="3">
        <f t="shared" si="0"/>
        <v>650</v>
      </c>
      <c r="J10" s="3">
        <f t="shared" si="1"/>
        <v>18650</v>
      </c>
    </row>
    <row r="11" spans="1:10" x14ac:dyDescent="0.15">
      <c r="A11" s="1" t="s">
        <v>49</v>
      </c>
      <c r="B11" s="1" t="s">
        <v>34</v>
      </c>
      <c r="C11" s="1" t="s">
        <v>9</v>
      </c>
      <c r="D11" s="1" t="s">
        <v>15</v>
      </c>
      <c r="E11" s="1" t="s">
        <v>24</v>
      </c>
      <c r="F11" s="1">
        <v>5</v>
      </c>
      <c r="G11" s="1" t="s">
        <v>16</v>
      </c>
      <c r="H11" s="3">
        <v>6000</v>
      </c>
      <c r="I11" s="3">
        <f t="shared" si="0"/>
        <v>150</v>
      </c>
      <c r="J11" s="3">
        <f t="shared" si="1"/>
        <v>6150</v>
      </c>
    </row>
    <row r="12" spans="1:10" x14ac:dyDescent="0.15">
      <c r="A12" s="1" t="s">
        <v>50</v>
      </c>
      <c r="B12" s="1" t="s">
        <v>35</v>
      </c>
      <c r="C12" s="1" t="s">
        <v>14</v>
      </c>
      <c r="D12" s="1" t="s">
        <v>15</v>
      </c>
      <c r="E12" s="1" t="s">
        <v>23</v>
      </c>
      <c r="F12" s="1">
        <v>6</v>
      </c>
      <c r="G12" s="1" t="s">
        <v>16</v>
      </c>
      <c r="H12" s="3">
        <v>6000</v>
      </c>
      <c r="I12" s="3">
        <f t="shared" si="0"/>
        <v>180</v>
      </c>
      <c r="J12" s="3">
        <f t="shared" si="1"/>
        <v>6180</v>
      </c>
    </row>
    <row r="13" spans="1:10" x14ac:dyDescent="0.15">
      <c r="A13" s="1" t="s">
        <v>51</v>
      </c>
      <c r="B13" s="1" t="s">
        <v>36</v>
      </c>
      <c r="C13" s="1" t="s">
        <v>14</v>
      </c>
      <c r="D13" s="1" t="s">
        <v>15</v>
      </c>
      <c r="E13" s="1" t="s">
        <v>23</v>
      </c>
      <c r="F13" s="1">
        <v>4</v>
      </c>
      <c r="G13" s="1" t="s">
        <v>16</v>
      </c>
      <c r="H13" s="3">
        <v>5000</v>
      </c>
      <c r="I13" s="3">
        <f t="shared" si="0"/>
        <v>120</v>
      </c>
      <c r="J13" s="3">
        <f t="shared" si="1"/>
        <v>5120</v>
      </c>
    </row>
    <row r="14" spans="1:10" x14ac:dyDescent="0.15">
      <c r="A14" s="1" t="s">
        <v>52</v>
      </c>
      <c r="B14" s="1" t="s">
        <v>37</v>
      </c>
      <c r="C14" s="1" t="s">
        <v>20</v>
      </c>
      <c r="D14" s="1" t="s">
        <v>15</v>
      </c>
      <c r="E14" s="1" t="s">
        <v>24</v>
      </c>
      <c r="F14" s="1">
        <v>2</v>
      </c>
      <c r="G14" s="1" t="s">
        <v>11</v>
      </c>
      <c r="H14" s="3">
        <v>4500</v>
      </c>
      <c r="I14" s="3">
        <f t="shared" si="0"/>
        <v>60</v>
      </c>
      <c r="J14" s="3">
        <f t="shared" si="1"/>
        <v>4560</v>
      </c>
    </row>
    <row r="15" spans="1:10" x14ac:dyDescent="0.15">
      <c r="A15" s="1" t="s">
        <v>53</v>
      </c>
      <c r="B15" s="1" t="s">
        <v>38</v>
      </c>
      <c r="C15" s="1" t="s">
        <v>14</v>
      </c>
      <c r="D15" s="1" t="s">
        <v>21</v>
      </c>
      <c r="E15" s="1" t="s">
        <v>23</v>
      </c>
      <c r="F15" s="1">
        <v>12</v>
      </c>
      <c r="G15" s="1" t="s">
        <v>13</v>
      </c>
      <c r="H15" s="3">
        <v>12000</v>
      </c>
      <c r="I15" s="3">
        <f t="shared" si="0"/>
        <v>600</v>
      </c>
      <c r="J15" s="3">
        <f t="shared" si="1"/>
        <v>12600</v>
      </c>
    </row>
    <row r="16" spans="1:10" x14ac:dyDescent="0.15">
      <c r="A16" s="1" t="s">
        <v>54</v>
      </c>
      <c r="B16" s="1" t="s">
        <v>39</v>
      </c>
      <c r="C16" s="1" t="s">
        <v>9</v>
      </c>
      <c r="D16" s="1" t="s">
        <v>15</v>
      </c>
      <c r="E16" s="1" t="s">
        <v>23</v>
      </c>
      <c r="F16" s="1">
        <v>6</v>
      </c>
      <c r="G16" s="1" t="s">
        <v>16</v>
      </c>
      <c r="H16" s="3">
        <v>5700</v>
      </c>
      <c r="I16" s="3">
        <f t="shared" si="0"/>
        <v>180</v>
      </c>
      <c r="J16" s="3">
        <f t="shared" si="1"/>
        <v>5880</v>
      </c>
    </row>
    <row r="17" spans="1:10" x14ac:dyDescent="0.15">
      <c r="A17" s="1" t="s">
        <v>55</v>
      </c>
      <c r="B17" s="1" t="s">
        <v>40</v>
      </c>
      <c r="C17" s="1" t="s">
        <v>6</v>
      </c>
      <c r="D17" s="1" t="s">
        <v>22</v>
      </c>
      <c r="E17" s="1" t="s">
        <v>23</v>
      </c>
      <c r="F17" s="1">
        <v>8</v>
      </c>
      <c r="G17" s="1" t="s">
        <v>13</v>
      </c>
      <c r="H17" s="3">
        <v>15000</v>
      </c>
      <c r="I17" s="3">
        <f t="shared" si="0"/>
        <v>240</v>
      </c>
      <c r="J17" s="3">
        <f t="shared" si="1"/>
        <v>15240</v>
      </c>
    </row>
    <row r="20" spans="1:10" ht="14.25" x14ac:dyDescent="0.15">
      <c r="E20" s="2" t="s">
        <v>70</v>
      </c>
      <c r="F20" s="2" t="s">
        <v>62</v>
      </c>
    </row>
    <row r="21" spans="1:10" x14ac:dyDescent="0.15">
      <c r="E21" t="s">
        <v>71</v>
      </c>
      <c r="F21" t="s">
        <v>72</v>
      </c>
    </row>
    <row r="23" spans="1:10" ht="14.25" x14ac:dyDescent="0.15">
      <c r="A23" s="2" t="s">
        <v>57</v>
      </c>
      <c r="B23" s="2" t="s">
        <v>0</v>
      </c>
      <c r="C23" s="2" t="s">
        <v>1</v>
      </c>
      <c r="D23" s="2" t="s">
        <v>2</v>
      </c>
      <c r="E23" s="2" t="s">
        <v>3</v>
      </c>
      <c r="F23" s="2" t="s">
        <v>5</v>
      </c>
      <c r="G23" s="2" t="s">
        <v>4</v>
      </c>
      <c r="H23" s="2" t="s">
        <v>70</v>
      </c>
      <c r="I23" s="2" t="s">
        <v>61</v>
      </c>
      <c r="J23" s="2" t="s">
        <v>62</v>
      </c>
    </row>
    <row r="24" spans="1:10" x14ac:dyDescent="0.15">
      <c r="A24" s="1" t="s">
        <v>41</v>
      </c>
      <c r="B24" s="1" t="s">
        <v>26</v>
      </c>
      <c r="C24" s="1" t="s">
        <v>6</v>
      </c>
      <c r="D24" s="1" t="s">
        <v>7</v>
      </c>
      <c r="E24" s="1" t="s">
        <v>23</v>
      </c>
      <c r="F24" s="1">
        <v>34</v>
      </c>
      <c r="G24" s="1" t="s">
        <v>8</v>
      </c>
      <c r="H24" s="3">
        <v>40000</v>
      </c>
      <c r="I24" s="3">
        <v>2720</v>
      </c>
      <c r="J24" s="3">
        <v>42720</v>
      </c>
    </row>
    <row r="25" spans="1:10" x14ac:dyDescent="0.15">
      <c r="A25" s="1" t="s">
        <v>48</v>
      </c>
      <c r="B25" s="1" t="s">
        <v>33</v>
      </c>
      <c r="C25" s="1" t="s">
        <v>6</v>
      </c>
      <c r="D25" s="1" t="s">
        <v>19</v>
      </c>
      <c r="E25" s="1" t="s">
        <v>24</v>
      </c>
      <c r="F25" s="1">
        <v>13</v>
      </c>
      <c r="G25" s="1" t="s">
        <v>13</v>
      </c>
      <c r="H25" s="3">
        <v>18000</v>
      </c>
      <c r="I25" s="3">
        <v>650</v>
      </c>
      <c r="J25" s="3">
        <v>18650</v>
      </c>
    </row>
    <row r="26" spans="1:10" x14ac:dyDescent="0.15">
      <c r="A26" s="1" t="s">
        <v>55</v>
      </c>
      <c r="B26" s="1" t="s">
        <v>40</v>
      </c>
      <c r="C26" s="1" t="s">
        <v>6</v>
      </c>
      <c r="D26" s="1" t="s">
        <v>22</v>
      </c>
      <c r="E26" s="1" t="s">
        <v>23</v>
      </c>
      <c r="F26" s="1">
        <v>8</v>
      </c>
      <c r="G26" s="1" t="s">
        <v>13</v>
      </c>
      <c r="H26" s="3">
        <v>15000</v>
      </c>
      <c r="I26" s="3">
        <v>240</v>
      </c>
      <c r="J26" s="3">
        <v>15240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0" workbookViewId="0">
      <selection activeCell="I22" sqref="I22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>
    <row r="1" spans="1:10" ht="18.75" x14ac:dyDescent="0.25">
      <c r="A1" s="8" t="s">
        <v>56</v>
      </c>
      <c r="B1" s="9"/>
      <c r="C1" s="9"/>
      <c r="D1" s="9"/>
      <c r="E1" s="9"/>
      <c r="F1" s="9"/>
      <c r="G1" s="9"/>
      <c r="H1" s="9"/>
      <c r="I1" s="9"/>
      <c r="J1" s="9"/>
    </row>
    <row r="2" spans="1:10" ht="14.25" x14ac:dyDescent="0.15">
      <c r="A2" s="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25</v>
      </c>
      <c r="I2" s="2" t="s">
        <v>61</v>
      </c>
      <c r="J2" s="2" t="s">
        <v>62</v>
      </c>
    </row>
    <row r="3" spans="1:10" x14ac:dyDescent="0.15">
      <c r="A3" s="1" t="s">
        <v>41</v>
      </c>
      <c r="B3" s="1" t="s">
        <v>26</v>
      </c>
      <c r="C3" s="1" t="s">
        <v>6</v>
      </c>
      <c r="D3" s="1" t="s">
        <v>7</v>
      </c>
      <c r="E3" s="1" t="s">
        <v>23</v>
      </c>
      <c r="F3" s="1">
        <v>34</v>
      </c>
      <c r="G3" s="1" t="s">
        <v>8</v>
      </c>
      <c r="H3" s="3">
        <v>40000</v>
      </c>
      <c r="I3" s="3">
        <f>IF(F3&gt;=30,F3*80,IF(F3&gt;=10,F3*50,F3*30))</f>
        <v>2720</v>
      </c>
      <c r="J3" s="3">
        <f>H3+I3</f>
        <v>42720</v>
      </c>
    </row>
    <row r="4" spans="1:10" x14ac:dyDescent="0.15">
      <c r="A4" s="1" t="s">
        <v>42</v>
      </c>
      <c r="B4" s="1" t="s">
        <v>27</v>
      </c>
      <c r="C4" s="1" t="s">
        <v>9</v>
      </c>
      <c r="D4" s="1" t="s">
        <v>10</v>
      </c>
      <c r="E4" s="1" t="s">
        <v>24</v>
      </c>
      <c r="F4" s="1">
        <v>3</v>
      </c>
      <c r="G4" s="1" t="s">
        <v>11</v>
      </c>
      <c r="H4" s="3">
        <v>4800</v>
      </c>
      <c r="I4" s="3">
        <f t="shared" ref="I4:I17" si="0">IF(F4&gt;=30,F4*80,IF(F4&gt;=10,F4*50,F4*30))</f>
        <v>90</v>
      </c>
      <c r="J4" s="3">
        <f t="shared" ref="J4:J17" si="1">H4+I4</f>
        <v>4890</v>
      </c>
    </row>
    <row r="5" spans="1:10" x14ac:dyDescent="0.15">
      <c r="A5" s="1" t="s">
        <v>43</v>
      </c>
      <c r="B5" s="1" t="s">
        <v>28</v>
      </c>
      <c r="C5" s="1" t="s">
        <v>6</v>
      </c>
      <c r="D5" s="1" t="s">
        <v>12</v>
      </c>
      <c r="E5" s="1" t="s">
        <v>23</v>
      </c>
      <c r="F5" s="1">
        <v>12</v>
      </c>
      <c r="G5" s="1" t="s">
        <v>13</v>
      </c>
      <c r="H5" s="3">
        <v>12000</v>
      </c>
      <c r="I5" s="3">
        <f t="shared" si="0"/>
        <v>600</v>
      </c>
      <c r="J5" s="3">
        <f t="shared" si="1"/>
        <v>12600</v>
      </c>
    </row>
    <row r="6" spans="1:10" x14ac:dyDescent="0.15">
      <c r="A6" s="1" t="s">
        <v>44</v>
      </c>
      <c r="B6" s="1" t="s">
        <v>29</v>
      </c>
      <c r="C6" s="1" t="s">
        <v>14</v>
      </c>
      <c r="D6" s="1" t="s">
        <v>15</v>
      </c>
      <c r="E6" s="1" t="s">
        <v>23</v>
      </c>
      <c r="F6" s="1">
        <v>12</v>
      </c>
      <c r="G6" s="1" t="s">
        <v>16</v>
      </c>
      <c r="H6" s="3">
        <v>7000</v>
      </c>
      <c r="I6" s="3">
        <f t="shared" si="0"/>
        <v>600</v>
      </c>
      <c r="J6" s="3">
        <f t="shared" si="1"/>
        <v>7600</v>
      </c>
    </row>
    <row r="7" spans="1:10" x14ac:dyDescent="0.15">
      <c r="A7" s="1" t="s">
        <v>45</v>
      </c>
      <c r="B7" s="1" t="s">
        <v>30</v>
      </c>
      <c r="C7" s="1" t="s">
        <v>17</v>
      </c>
      <c r="D7" s="1" t="s">
        <v>15</v>
      </c>
      <c r="E7" s="1" t="s">
        <v>24</v>
      </c>
      <c r="F7" s="1">
        <v>14</v>
      </c>
      <c r="G7" s="1" t="s">
        <v>16</v>
      </c>
      <c r="H7" s="3">
        <v>6200</v>
      </c>
      <c r="I7" s="3">
        <f t="shared" si="0"/>
        <v>700</v>
      </c>
      <c r="J7" s="3">
        <f t="shared" si="1"/>
        <v>6900</v>
      </c>
    </row>
    <row r="8" spans="1:10" x14ac:dyDescent="0.15">
      <c r="A8" s="1" t="s">
        <v>46</v>
      </c>
      <c r="B8" s="1" t="s">
        <v>31</v>
      </c>
      <c r="C8" s="1" t="s">
        <v>14</v>
      </c>
      <c r="D8" s="1" t="s">
        <v>15</v>
      </c>
      <c r="E8" s="1" t="s">
        <v>24</v>
      </c>
      <c r="F8" s="1">
        <v>10</v>
      </c>
      <c r="G8" s="1" t="s">
        <v>16</v>
      </c>
      <c r="H8" s="3">
        <v>5500</v>
      </c>
      <c r="I8" s="3">
        <f t="shared" si="0"/>
        <v>500</v>
      </c>
      <c r="J8" s="3">
        <f t="shared" si="1"/>
        <v>6000</v>
      </c>
    </row>
    <row r="9" spans="1:10" x14ac:dyDescent="0.15">
      <c r="A9" s="1" t="s">
        <v>47</v>
      </c>
      <c r="B9" s="1" t="s">
        <v>32</v>
      </c>
      <c r="C9" s="1" t="s">
        <v>6</v>
      </c>
      <c r="D9" s="1" t="s">
        <v>18</v>
      </c>
      <c r="E9" s="1" t="s">
        <v>23</v>
      </c>
      <c r="F9" s="1">
        <v>14</v>
      </c>
      <c r="G9" s="1" t="s">
        <v>13</v>
      </c>
      <c r="H9" s="3">
        <v>10000</v>
      </c>
      <c r="I9" s="3">
        <f t="shared" si="0"/>
        <v>700</v>
      </c>
      <c r="J9" s="3">
        <f t="shared" si="1"/>
        <v>10700</v>
      </c>
    </row>
    <row r="10" spans="1:10" x14ac:dyDescent="0.15">
      <c r="A10" s="1" t="s">
        <v>48</v>
      </c>
      <c r="B10" s="1" t="s">
        <v>33</v>
      </c>
      <c r="C10" s="1" t="s">
        <v>6</v>
      </c>
      <c r="D10" s="1" t="s">
        <v>19</v>
      </c>
      <c r="E10" s="1" t="s">
        <v>24</v>
      </c>
      <c r="F10" s="1">
        <v>13</v>
      </c>
      <c r="G10" s="1" t="s">
        <v>13</v>
      </c>
      <c r="H10" s="3">
        <v>18000</v>
      </c>
      <c r="I10" s="3">
        <f t="shared" si="0"/>
        <v>650</v>
      </c>
      <c r="J10" s="3">
        <f t="shared" si="1"/>
        <v>18650</v>
      </c>
    </row>
    <row r="11" spans="1:10" x14ac:dyDescent="0.15">
      <c r="A11" s="1" t="s">
        <v>49</v>
      </c>
      <c r="B11" s="1" t="s">
        <v>34</v>
      </c>
      <c r="C11" s="1" t="s">
        <v>9</v>
      </c>
      <c r="D11" s="1" t="s">
        <v>15</v>
      </c>
      <c r="E11" s="1" t="s">
        <v>24</v>
      </c>
      <c r="F11" s="1">
        <v>5</v>
      </c>
      <c r="G11" s="1" t="s">
        <v>16</v>
      </c>
      <c r="H11" s="3">
        <v>6000</v>
      </c>
      <c r="I11" s="3">
        <f t="shared" si="0"/>
        <v>150</v>
      </c>
      <c r="J11" s="3">
        <f t="shared" si="1"/>
        <v>6150</v>
      </c>
    </row>
    <row r="12" spans="1:10" x14ac:dyDescent="0.15">
      <c r="A12" s="1" t="s">
        <v>50</v>
      </c>
      <c r="B12" s="1" t="s">
        <v>35</v>
      </c>
      <c r="C12" s="1" t="s">
        <v>14</v>
      </c>
      <c r="D12" s="1" t="s">
        <v>15</v>
      </c>
      <c r="E12" s="1" t="s">
        <v>23</v>
      </c>
      <c r="F12" s="1">
        <v>6</v>
      </c>
      <c r="G12" s="1" t="s">
        <v>16</v>
      </c>
      <c r="H12" s="3">
        <v>6000</v>
      </c>
      <c r="I12" s="3">
        <f t="shared" si="0"/>
        <v>180</v>
      </c>
      <c r="J12" s="3">
        <f t="shared" si="1"/>
        <v>6180</v>
      </c>
    </row>
    <row r="13" spans="1:10" x14ac:dyDescent="0.15">
      <c r="A13" s="1" t="s">
        <v>51</v>
      </c>
      <c r="B13" s="1" t="s">
        <v>36</v>
      </c>
      <c r="C13" s="1" t="s">
        <v>14</v>
      </c>
      <c r="D13" s="1" t="s">
        <v>15</v>
      </c>
      <c r="E13" s="1" t="s">
        <v>23</v>
      </c>
      <c r="F13" s="1">
        <v>4</v>
      </c>
      <c r="G13" s="1" t="s">
        <v>16</v>
      </c>
      <c r="H13" s="3">
        <v>5000</v>
      </c>
      <c r="I13" s="3">
        <f t="shared" si="0"/>
        <v>120</v>
      </c>
      <c r="J13" s="3">
        <f t="shared" si="1"/>
        <v>5120</v>
      </c>
    </row>
    <row r="14" spans="1:10" x14ac:dyDescent="0.15">
      <c r="A14" s="1" t="s">
        <v>52</v>
      </c>
      <c r="B14" s="1" t="s">
        <v>37</v>
      </c>
      <c r="C14" s="1" t="s">
        <v>20</v>
      </c>
      <c r="D14" s="1" t="s">
        <v>15</v>
      </c>
      <c r="E14" s="1" t="s">
        <v>24</v>
      </c>
      <c r="F14" s="1">
        <v>2</v>
      </c>
      <c r="G14" s="1" t="s">
        <v>11</v>
      </c>
      <c r="H14" s="3">
        <v>4500</v>
      </c>
      <c r="I14" s="3">
        <f t="shared" si="0"/>
        <v>60</v>
      </c>
      <c r="J14" s="3">
        <f t="shared" si="1"/>
        <v>4560</v>
      </c>
    </row>
    <row r="15" spans="1:10" x14ac:dyDescent="0.15">
      <c r="A15" s="1" t="s">
        <v>53</v>
      </c>
      <c r="B15" s="1" t="s">
        <v>38</v>
      </c>
      <c r="C15" s="1" t="s">
        <v>14</v>
      </c>
      <c r="D15" s="1" t="s">
        <v>21</v>
      </c>
      <c r="E15" s="1" t="s">
        <v>23</v>
      </c>
      <c r="F15" s="1">
        <v>12</v>
      </c>
      <c r="G15" s="1" t="s">
        <v>13</v>
      </c>
      <c r="H15" s="3">
        <v>12000</v>
      </c>
      <c r="I15" s="3">
        <f t="shared" si="0"/>
        <v>600</v>
      </c>
      <c r="J15" s="3">
        <f t="shared" si="1"/>
        <v>12600</v>
      </c>
    </row>
    <row r="16" spans="1:10" x14ac:dyDescent="0.15">
      <c r="A16" s="1" t="s">
        <v>54</v>
      </c>
      <c r="B16" s="1" t="s">
        <v>39</v>
      </c>
      <c r="C16" s="1" t="s">
        <v>9</v>
      </c>
      <c r="D16" s="1" t="s">
        <v>15</v>
      </c>
      <c r="E16" s="1" t="s">
        <v>23</v>
      </c>
      <c r="F16" s="1">
        <v>6</v>
      </c>
      <c r="G16" s="1" t="s">
        <v>16</v>
      </c>
      <c r="H16" s="3">
        <v>5700</v>
      </c>
      <c r="I16" s="3">
        <f t="shared" si="0"/>
        <v>180</v>
      </c>
      <c r="J16" s="3">
        <f t="shared" si="1"/>
        <v>5880</v>
      </c>
    </row>
    <row r="17" spans="1:10" x14ac:dyDescent="0.15">
      <c r="A17" s="1" t="s">
        <v>55</v>
      </c>
      <c r="B17" s="1" t="s">
        <v>40</v>
      </c>
      <c r="C17" s="1" t="s">
        <v>6</v>
      </c>
      <c r="D17" s="1" t="s">
        <v>22</v>
      </c>
      <c r="E17" s="1" t="s">
        <v>23</v>
      </c>
      <c r="F17" s="1">
        <v>8</v>
      </c>
      <c r="G17" s="1" t="s">
        <v>13</v>
      </c>
      <c r="H17" s="3">
        <v>15000</v>
      </c>
      <c r="I17" s="3">
        <f t="shared" si="0"/>
        <v>240</v>
      </c>
      <c r="J17" s="3">
        <f t="shared" si="1"/>
        <v>15240</v>
      </c>
    </row>
    <row r="20" spans="1:10" ht="14.25" x14ac:dyDescent="0.15">
      <c r="E20" s="2" t="s">
        <v>25</v>
      </c>
      <c r="F20" s="2" t="s">
        <v>62</v>
      </c>
    </row>
    <row r="21" spans="1:10" x14ac:dyDescent="0.15">
      <c r="E21" t="s">
        <v>71</v>
      </c>
    </row>
    <row r="22" spans="1:10" x14ac:dyDescent="0.15">
      <c r="F22" t="s">
        <v>72</v>
      </c>
    </row>
    <row r="24" spans="1:10" ht="14.25" x14ac:dyDescent="0.15">
      <c r="A24" s="2" t="s">
        <v>57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5</v>
      </c>
      <c r="G24" s="2" t="s">
        <v>4</v>
      </c>
      <c r="H24" s="2" t="s">
        <v>25</v>
      </c>
      <c r="I24" s="2" t="s">
        <v>61</v>
      </c>
      <c r="J24" s="2" t="s">
        <v>62</v>
      </c>
    </row>
    <row r="25" spans="1:10" x14ac:dyDescent="0.15">
      <c r="A25" s="1" t="s">
        <v>41</v>
      </c>
      <c r="B25" s="1" t="s">
        <v>26</v>
      </c>
      <c r="C25" s="1" t="s">
        <v>6</v>
      </c>
      <c r="D25" s="1" t="s">
        <v>7</v>
      </c>
      <c r="E25" s="1" t="s">
        <v>23</v>
      </c>
      <c r="F25" s="1">
        <v>34</v>
      </c>
      <c r="G25" s="1" t="s">
        <v>8</v>
      </c>
      <c r="H25" s="3">
        <v>40000</v>
      </c>
      <c r="I25" s="3">
        <v>2720</v>
      </c>
      <c r="J25" s="3">
        <v>42720</v>
      </c>
    </row>
    <row r="26" spans="1:10" x14ac:dyDescent="0.15">
      <c r="A26" s="1" t="s">
        <v>43</v>
      </c>
      <c r="B26" s="1" t="s">
        <v>28</v>
      </c>
      <c r="C26" s="1" t="s">
        <v>6</v>
      </c>
      <c r="D26" s="1" t="s">
        <v>12</v>
      </c>
      <c r="E26" s="1" t="s">
        <v>23</v>
      </c>
      <c r="F26" s="1">
        <v>12</v>
      </c>
      <c r="G26" s="1" t="s">
        <v>13</v>
      </c>
      <c r="H26" s="3">
        <v>12000</v>
      </c>
      <c r="I26" s="3">
        <v>600</v>
      </c>
      <c r="J26" s="3">
        <v>12600</v>
      </c>
    </row>
    <row r="27" spans="1:10" x14ac:dyDescent="0.15">
      <c r="A27" s="1" t="s">
        <v>48</v>
      </c>
      <c r="B27" s="1" t="s">
        <v>33</v>
      </c>
      <c r="C27" s="1" t="s">
        <v>6</v>
      </c>
      <c r="D27" s="1" t="s">
        <v>19</v>
      </c>
      <c r="E27" s="1" t="s">
        <v>24</v>
      </c>
      <c r="F27" s="1">
        <v>13</v>
      </c>
      <c r="G27" s="1" t="s">
        <v>13</v>
      </c>
      <c r="H27" s="3">
        <v>18000</v>
      </c>
      <c r="I27" s="3">
        <v>650</v>
      </c>
      <c r="J27" s="3">
        <v>18650</v>
      </c>
    </row>
    <row r="28" spans="1:10" x14ac:dyDescent="0.15">
      <c r="A28" s="1" t="s">
        <v>53</v>
      </c>
      <c r="B28" s="1" t="s">
        <v>38</v>
      </c>
      <c r="C28" s="1" t="s">
        <v>14</v>
      </c>
      <c r="D28" s="1" t="s">
        <v>21</v>
      </c>
      <c r="E28" s="1" t="s">
        <v>23</v>
      </c>
      <c r="F28" s="1">
        <v>12</v>
      </c>
      <c r="G28" s="1" t="s">
        <v>13</v>
      </c>
      <c r="H28" s="3">
        <v>12000</v>
      </c>
      <c r="I28" s="3">
        <v>600</v>
      </c>
      <c r="J28" s="3">
        <v>12600</v>
      </c>
    </row>
    <row r="29" spans="1:10" x14ac:dyDescent="0.15">
      <c r="A29" s="1" t="s">
        <v>55</v>
      </c>
      <c r="B29" s="1" t="s">
        <v>40</v>
      </c>
      <c r="C29" s="1" t="s">
        <v>6</v>
      </c>
      <c r="D29" s="1" t="s">
        <v>22</v>
      </c>
      <c r="E29" s="1" t="s">
        <v>23</v>
      </c>
      <c r="F29" s="1">
        <v>8</v>
      </c>
      <c r="G29" s="1" t="s">
        <v>13</v>
      </c>
      <c r="H29" s="3">
        <v>15000</v>
      </c>
      <c r="I29" s="3">
        <v>240</v>
      </c>
      <c r="J29" s="3">
        <v>15240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13" workbookViewId="0">
      <selection activeCell="D34" sqref="D34"/>
    </sheetView>
  </sheetViews>
  <sheetFormatPr defaultRowHeight="13.5" x14ac:dyDescent="0.15"/>
  <cols>
    <col min="1" max="1" width="9.75" customWidth="1"/>
    <col min="2" max="2" width="17.625" customWidth="1"/>
    <col min="3" max="3" width="17.625" bestFit="1" customWidth="1"/>
    <col min="4" max="4" width="17.625" customWidth="1"/>
    <col min="5" max="5" width="17.625" bestFit="1" customWidth="1"/>
    <col min="6" max="6" width="22" customWidth="1"/>
    <col min="7" max="7" width="22" bestFit="1" customWidth="1"/>
    <col min="8" max="10" width="17.625" customWidth="1"/>
    <col min="11" max="11" width="17.625" bestFit="1" customWidth="1"/>
    <col min="12" max="12" width="17.625" customWidth="1"/>
    <col min="13" max="13" width="17.625" bestFit="1" customWidth="1"/>
    <col min="14" max="14" width="17.625" customWidth="1"/>
    <col min="15" max="15" width="17.625" bestFit="1" customWidth="1"/>
    <col min="16" max="16" width="17.625" customWidth="1"/>
    <col min="17" max="17" width="17.625" bestFit="1" customWidth="1"/>
    <col min="18" max="18" width="22" customWidth="1"/>
    <col min="19" max="19" width="22" bestFit="1" customWidth="1"/>
  </cols>
  <sheetData>
    <row r="1" spans="1:10" ht="18.75" x14ac:dyDescent="0.25">
      <c r="A1" s="8" t="s">
        <v>56</v>
      </c>
      <c r="B1" s="9"/>
      <c r="C1" s="9"/>
      <c r="D1" s="9"/>
      <c r="E1" s="9"/>
      <c r="F1" s="9"/>
      <c r="G1" s="9"/>
      <c r="H1" s="9"/>
      <c r="I1" s="9"/>
      <c r="J1" s="9"/>
    </row>
    <row r="2" spans="1:10" ht="14.25" x14ac:dyDescent="0.15">
      <c r="A2" s="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25</v>
      </c>
      <c r="I2" s="2" t="s">
        <v>61</v>
      </c>
      <c r="J2" s="2" t="s">
        <v>62</v>
      </c>
    </row>
    <row r="3" spans="1:10" x14ac:dyDescent="0.15">
      <c r="A3" s="1" t="s">
        <v>41</v>
      </c>
      <c r="B3" s="1" t="s">
        <v>26</v>
      </c>
      <c r="C3" s="1" t="s">
        <v>6</v>
      </c>
      <c r="D3" s="1" t="s">
        <v>7</v>
      </c>
      <c r="E3" s="1" t="s">
        <v>23</v>
      </c>
      <c r="F3" s="1">
        <v>34</v>
      </c>
      <c r="G3" s="1" t="s">
        <v>8</v>
      </c>
      <c r="H3" s="3">
        <v>40000</v>
      </c>
      <c r="I3" s="3">
        <f>IF(F3&gt;=30,F3*80,IF(F3&gt;=10,F3*50,F3*30))</f>
        <v>2720</v>
      </c>
      <c r="J3" s="3">
        <f>H3+I3</f>
        <v>42720</v>
      </c>
    </row>
    <row r="4" spans="1:10" x14ac:dyDescent="0.15">
      <c r="A4" s="1" t="s">
        <v>42</v>
      </c>
      <c r="B4" s="1" t="s">
        <v>27</v>
      </c>
      <c r="C4" s="1" t="s">
        <v>9</v>
      </c>
      <c r="D4" s="1" t="s">
        <v>10</v>
      </c>
      <c r="E4" s="1" t="s">
        <v>24</v>
      </c>
      <c r="F4" s="1">
        <v>3</v>
      </c>
      <c r="G4" s="1" t="s">
        <v>11</v>
      </c>
      <c r="H4" s="3">
        <v>4800</v>
      </c>
      <c r="I4" s="3">
        <f t="shared" ref="I4:I17" si="0">IF(F4&gt;=30,F4*80,IF(F4&gt;=10,F4*50,F4*30))</f>
        <v>90</v>
      </c>
      <c r="J4" s="3">
        <f t="shared" ref="J4:J17" si="1">H4+I4</f>
        <v>4890</v>
      </c>
    </row>
    <row r="5" spans="1:10" x14ac:dyDescent="0.15">
      <c r="A5" s="1" t="s">
        <v>43</v>
      </c>
      <c r="B5" s="1" t="s">
        <v>28</v>
      </c>
      <c r="C5" s="1" t="s">
        <v>6</v>
      </c>
      <c r="D5" s="1" t="s">
        <v>12</v>
      </c>
      <c r="E5" s="1" t="s">
        <v>23</v>
      </c>
      <c r="F5" s="1">
        <v>12</v>
      </c>
      <c r="G5" s="1" t="s">
        <v>13</v>
      </c>
      <c r="H5" s="3">
        <v>12000</v>
      </c>
      <c r="I5" s="3">
        <f t="shared" si="0"/>
        <v>600</v>
      </c>
      <c r="J5" s="3">
        <f t="shared" si="1"/>
        <v>12600</v>
      </c>
    </row>
    <row r="6" spans="1:10" x14ac:dyDescent="0.15">
      <c r="A6" s="1" t="s">
        <v>44</v>
      </c>
      <c r="B6" s="1" t="s">
        <v>29</v>
      </c>
      <c r="C6" s="1" t="s">
        <v>14</v>
      </c>
      <c r="D6" s="1" t="s">
        <v>15</v>
      </c>
      <c r="E6" s="1" t="s">
        <v>23</v>
      </c>
      <c r="F6" s="1">
        <v>12</v>
      </c>
      <c r="G6" s="1" t="s">
        <v>16</v>
      </c>
      <c r="H6" s="3">
        <v>7000</v>
      </c>
      <c r="I6" s="3">
        <f t="shared" si="0"/>
        <v>600</v>
      </c>
      <c r="J6" s="3">
        <f t="shared" si="1"/>
        <v>7600</v>
      </c>
    </row>
    <row r="7" spans="1:10" x14ac:dyDescent="0.15">
      <c r="A7" s="1" t="s">
        <v>45</v>
      </c>
      <c r="B7" s="1" t="s">
        <v>30</v>
      </c>
      <c r="C7" s="1" t="s">
        <v>17</v>
      </c>
      <c r="D7" s="1" t="s">
        <v>15</v>
      </c>
      <c r="E7" s="1" t="s">
        <v>24</v>
      </c>
      <c r="F7" s="1">
        <v>14</v>
      </c>
      <c r="G7" s="1" t="s">
        <v>16</v>
      </c>
      <c r="H7" s="3">
        <v>6200</v>
      </c>
      <c r="I7" s="3">
        <f t="shared" si="0"/>
        <v>700</v>
      </c>
      <c r="J7" s="3">
        <f t="shared" si="1"/>
        <v>6900</v>
      </c>
    </row>
    <row r="8" spans="1:10" x14ac:dyDescent="0.15">
      <c r="A8" s="1" t="s">
        <v>46</v>
      </c>
      <c r="B8" s="1" t="s">
        <v>31</v>
      </c>
      <c r="C8" s="1" t="s">
        <v>14</v>
      </c>
      <c r="D8" s="1" t="s">
        <v>15</v>
      </c>
      <c r="E8" s="1" t="s">
        <v>24</v>
      </c>
      <c r="F8" s="1">
        <v>10</v>
      </c>
      <c r="G8" s="1" t="s">
        <v>16</v>
      </c>
      <c r="H8" s="3">
        <v>5500</v>
      </c>
      <c r="I8" s="3">
        <f t="shared" si="0"/>
        <v>500</v>
      </c>
      <c r="J8" s="3">
        <f t="shared" si="1"/>
        <v>6000</v>
      </c>
    </row>
    <row r="9" spans="1:10" x14ac:dyDescent="0.15">
      <c r="A9" s="1" t="s">
        <v>47</v>
      </c>
      <c r="B9" s="1" t="s">
        <v>32</v>
      </c>
      <c r="C9" s="1" t="s">
        <v>6</v>
      </c>
      <c r="D9" s="1" t="s">
        <v>18</v>
      </c>
      <c r="E9" s="1" t="s">
        <v>23</v>
      </c>
      <c r="F9" s="1">
        <v>14</v>
      </c>
      <c r="G9" s="1" t="s">
        <v>13</v>
      </c>
      <c r="H9" s="3">
        <v>10000</v>
      </c>
      <c r="I9" s="3">
        <f t="shared" si="0"/>
        <v>700</v>
      </c>
      <c r="J9" s="3">
        <f t="shared" si="1"/>
        <v>10700</v>
      </c>
    </row>
    <row r="10" spans="1:10" x14ac:dyDescent="0.15">
      <c r="A10" s="1" t="s">
        <v>48</v>
      </c>
      <c r="B10" s="1" t="s">
        <v>33</v>
      </c>
      <c r="C10" s="1" t="s">
        <v>6</v>
      </c>
      <c r="D10" s="1" t="s">
        <v>19</v>
      </c>
      <c r="E10" s="1" t="s">
        <v>24</v>
      </c>
      <c r="F10" s="1">
        <v>13</v>
      </c>
      <c r="G10" s="1" t="s">
        <v>13</v>
      </c>
      <c r="H10" s="3">
        <v>18000</v>
      </c>
      <c r="I10" s="3">
        <f t="shared" si="0"/>
        <v>650</v>
      </c>
      <c r="J10" s="3">
        <f t="shared" si="1"/>
        <v>18650</v>
      </c>
    </row>
    <row r="11" spans="1:10" x14ac:dyDescent="0.15">
      <c r="A11" s="1" t="s">
        <v>49</v>
      </c>
      <c r="B11" s="1" t="s">
        <v>34</v>
      </c>
      <c r="C11" s="1" t="s">
        <v>9</v>
      </c>
      <c r="D11" s="1" t="s">
        <v>15</v>
      </c>
      <c r="E11" s="1" t="s">
        <v>24</v>
      </c>
      <c r="F11" s="1">
        <v>5</v>
      </c>
      <c r="G11" s="1" t="s">
        <v>16</v>
      </c>
      <c r="H11" s="3">
        <v>6000</v>
      </c>
      <c r="I11" s="3">
        <f t="shared" si="0"/>
        <v>150</v>
      </c>
      <c r="J11" s="3">
        <f t="shared" si="1"/>
        <v>6150</v>
      </c>
    </row>
    <row r="12" spans="1:10" x14ac:dyDescent="0.15">
      <c r="A12" s="1" t="s">
        <v>50</v>
      </c>
      <c r="B12" s="1" t="s">
        <v>35</v>
      </c>
      <c r="C12" s="1" t="s">
        <v>14</v>
      </c>
      <c r="D12" s="1" t="s">
        <v>15</v>
      </c>
      <c r="E12" s="1" t="s">
        <v>23</v>
      </c>
      <c r="F12" s="1">
        <v>6</v>
      </c>
      <c r="G12" s="1" t="s">
        <v>16</v>
      </c>
      <c r="H12" s="3">
        <v>6000</v>
      </c>
      <c r="I12" s="3">
        <f t="shared" si="0"/>
        <v>180</v>
      </c>
      <c r="J12" s="3">
        <f t="shared" si="1"/>
        <v>6180</v>
      </c>
    </row>
    <row r="13" spans="1:10" x14ac:dyDescent="0.15">
      <c r="A13" s="1" t="s">
        <v>51</v>
      </c>
      <c r="B13" s="1" t="s">
        <v>36</v>
      </c>
      <c r="C13" s="1" t="s">
        <v>14</v>
      </c>
      <c r="D13" s="1" t="s">
        <v>15</v>
      </c>
      <c r="E13" s="1" t="s">
        <v>23</v>
      </c>
      <c r="F13" s="1">
        <v>4</v>
      </c>
      <c r="G13" s="1" t="s">
        <v>16</v>
      </c>
      <c r="H13" s="3">
        <v>5000</v>
      </c>
      <c r="I13" s="3">
        <f t="shared" si="0"/>
        <v>120</v>
      </c>
      <c r="J13" s="3">
        <f t="shared" si="1"/>
        <v>5120</v>
      </c>
    </row>
    <row r="14" spans="1:10" x14ac:dyDescent="0.15">
      <c r="A14" s="1" t="s">
        <v>52</v>
      </c>
      <c r="B14" s="1" t="s">
        <v>37</v>
      </c>
      <c r="C14" s="1" t="s">
        <v>20</v>
      </c>
      <c r="D14" s="1" t="s">
        <v>15</v>
      </c>
      <c r="E14" s="1" t="s">
        <v>24</v>
      </c>
      <c r="F14" s="1">
        <v>2</v>
      </c>
      <c r="G14" s="1" t="s">
        <v>11</v>
      </c>
      <c r="H14" s="3">
        <v>4500</v>
      </c>
      <c r="I14" s="3">
        <f t="shared" si="0"/>
        <v>60</v>
      </c>
      <c r="J14" s="3">
        <f t="shared" si="1"/>
        <v>4560</v>
      </c>
    </row>
    <row r="15" spans="1:10" x14ac:dyDescent="0.15">
      <c r="A15" s="1" t="s">
        <v>53</v>
      </c>
      <c r="B15" s="1" t="s">
        <v>38</v>
      </c>
      <c r="C15" s="1" t="s">
        <v>14</v>
      </c>
      <c r="D15" s="1" t="s">
        <v>21</v>
      </c>
      <c r="E15" s="1" t="s">
        <v>23</v>
      </c>
      <c r="F15" s="1">
        <v>12</v>
      </c>
      <c r="G15" s="1" t="s">
        <v>13</v>
      </c>
      <c r="H15" s="3">
        <v>12000</v>
      </c>
      <c r="I15" s="3">
        <f t="shared" si="0"/>
        <v>600</v>
      </c>
      <c r="J15" s="3">
        <f t="shared" si="1"/>
        <v>12600</v>
      </c>
    </row>
    <row r="16" spans="1:10" x14ac:dyDescent="0.15">
      <c r="A16" s="1" t="s">
        <v>54</v>
      </c>
      <c r="B16" s="1" t="s">
        <v>39</v>
      </c>
      <c r="C16" s="1" t="s">
        <v>9</v>
      </c>
      <c r="D16" s="1" t="s">
        <v>15</v>
      </c>
      <c r="E16" s="1" t="s">
        <v>23</v>
      </c>
      <c r="F16" s="1">
        <v>6</v>
      </c>
      <c r="G16" s="1" t="s">
        <v>16</v>
      </c>
      <c r="H16" s="3">
        <v>5700</v>
      </c>
      <c r="I16" s="3">
        <f t="shared" si="0"/>
        <v>180</v>
      </c>
      <c r="J16" s="3">
        <f t="shared" si="1"/>
        <v>5880</v>
      </c>
    </row>
    <row r="17" spans="1:10" x14ac:dyDescent="0.15">
      <c r="A17" s="1" t="s">
        <v>55</v>
      </c>
      <c r="B17" s="1" t="s">
        <v>40</v>
      </c>
      <c r="C17" s="1" t="s">
        <v>6</v>
      </c>
      <c r="D17" s="1" t="s">
        <v>22</v>
      </c>
      <c r="E17" s="1" t="s">
        <v>23</v>
      </c>
      <c r="F17" s="1">
        <v>8</v>
      </c>
      <c r="G17" s="1" t="s">
        <v>13</v>
      </c>
      <c r="H17" s="3">
        <v>15000</v>
      </c>
      <c r="I17" s="3">
        <f t="shared" si="0"/>
        <v>240</v>
      </c>
      <c r="J17" s="3">
        <f t="shared" si="1"/>
        <v>15240</v>
      </c>
    </row>
    <row r="20" spans="1:10" x14ac:dyDescent="0.15">
      <c r="B20" s="14" t="s">
        <v>75</v>
      </c>
    </row>
    <row r="21" spans="1:10" x14ac:dyDescent="0.15">
      <c r="B21" t="s">
        <v>18</v>
      </c>
      <c r="D21" t="s">
        <v>15</v>
      </c>
      <c r="F21" t="s">
        <v>79</v>
      </c>
      <c r="G21" t="s">
        <v>77</v>
      </c>
    </row>
    <row r="22" spans="1:10" x14ac:dyDescent="0.15">
      <c r="A22" s="14" t="s">
        <v>73</v>
      </c>
      <c r="B22" t="s">
        <v>76</v>
      </c>
      <c r="C22" t="s">
        <v>78</v>
      </c>
      <c r="D22" t="s">
        <v>76</v>
      </c>
      <c r="E22" t="s">
        <v>78</v>
      </c>
    </row>
    <row r="23" spans="1:10" x14ac:dyDescent="0.15">
      <c r="A23" s="15" t="s">
        <v>6</v>
      </c>
      <c r="B23" s="16">
        <v>10000</v>
      </c>
      <c r="C23" s="16">
        <v>10700</v>
      </c>
      <c r="D23" s="16"/>
      <c r="E23" s="16"/>
      <c r="F23" s="16">
        <v>10000</v>
      </c>
      <c r="G23" s="16">
        <v>10700</v>
      </c>
    </row>
    <row r="24" spans="1:10" x14ac:dyDescent="0.15">
      <c r="A24" s="15" t="s">
        <v>9</v>
      </c>
      <c r="B24" s="16"/>
      <c r="C24" s="16"/>
      <c r="D24" s="16">
        <v>11700</v>
      </c>
      <c r="E24" s="16">
        <v>6015</v>
      </c>
      <c r="F24" s="16">
        <v>11700</v>
      </c>
      <c r="G24" s="16">
        <v>6015</v>
      </c>
    </row>
    <row r="25" spans="1:10" x14ac:dyDescent="0.15">
      <c r="A25" s="15" t="s">
        <v>17</v>
      </c>
      <c r="B25" s="16"/>
      <c r="C25" s="16"/>
      <c r="D25" s="16">
        <v>6200</v>
      </c>
      <c r="E25" s="16">
        <v>6900</v>
      </c>
      <c r="F25" s="16">
        <v>6200</v>
      </c>
      <c r="G25" s="16">
        <v>6900</v>
      </c>
    </row>
    <row r="26" spans="1:10" x14ac:dyDescent="0.15">
      <c r="A26" s="15" t="s">
        <v>20</v>
      </c>
      <c r="B26" s="16"/>
      <c r="C26" s="16"/>
      <c r="D26" s="16">
        <v>4500</v>
      </c>
      <c r="E26" s="16">
        <v>4560</v>
      </c>
      <c r="F26" s="16">
        <v>4500</v>
      </c>
      <c r="G26" s="16">
        <v>4560</v>
      </c>
    </row>
    <row r="27" spans="1:10" x14ac:dyDescent="0.15">
      <c r="A27" s="15" t="s">
        <v>14</v>
      </c>
      <c r="B27" s="16"/>
      <c r="C27" s="16"/>
      <c r="D27" s="16">
        <v>23500</v>
      </c>
      <c r="E27" s="16">
        <v>6225</v>
      </c>
      <c r="F27" s="16">
        <v>23500</v>
      </c>
      <c r="G27" s="16">
        <v>6225</v>
      </c>
    </row>
    <row r="28" spans="1:10" x14ac:dyDescent="0.15">
      <c r="A28" s="15" t="s">
        <v>74</v>
      </c>
      <c r="B28" s="16">
        <v>10000</v>
      </c>
      <c r="C28" s="16">
        <v>10700</v>
      </c>
      <c r="D28" s="16">
        <v>45900</v>
      </c>
      <c r="E28" s="16">
        <v>6048.75</v>
      </c>
      <c r="F28" s="16">
        <v>55900</v>
      </c>
      <c r="G28" s="16">
        <v>6565.5555555555557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31" sqref="F31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>
    <row r="1" spans="1:10" ht="18.75" x14ac:dyDescent="0.25">
      <c r="A1" s="6" t="s">
        <v>56</v>
      </c>
      <c r="B1" s="6"/>
      <c r="C1" s="6"/>
      <c r="D1" s="6"/>
      <c r="E1" s="6"/>
      <c r="F1" s="6"/>
      <c r="G1" s="6"/>
      <c r="H1" s="6"/>
      <c r="I1" s="6"/>
      <c r="J1" s="6"/>
    </row>
    <row r="2" spans="1:10" ht="14.25" x14ac:dyDescent="0.15">
      <c r="A2" s="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25</v>
      </c>
      <c r="I2" s="4" t="s">
        <v>58</v>
      </c>
      <c r="J2" s="4" t="s">
        <v>59</v>
      </c>
    </row>
    <row r="3" spans="1:10" x14ac:dyDescent="0.15">
      <c r="A3" s="1" t="s">
        <v>41</v>
      </c>
      <c r="B3" s="1" t="s">
        <v>26</v>
      </c>
      <c r="C3" s="1" t="s">
        <v>6</v>
      </c>
      <c r="D3" s="1" t="s">
        <v>7</v>
      </c>
      <c r="E3" s="1" t="s">
        <v>23</v>
      </c>
      <c r="F3" s="1">
        <v>34</v>
      </c>
      <c r="G3" s="1" t="s">
        <v>8</v>
      </c>
      <c r="H3" s="3">
        <v>40000</v>
      </c>
      <c r="I3" s="5">
        <f>IF(F3&gt;=30,F3*80,IF(F3&gt;=10,F3*50,IF(F3&gt;=1,F3*30)))</f>
        <v>2720</v>
      </c>
      <c r="J3" s="5">
        <f>H3+I3</f>
        <v>42720</v>
      </c>
    </row>
    <row r="4" spans="1:10" x14ac:dyDescent="0.15">
      <c r="A4" s="1" t="s">
        <v>42</v>
      </c>
      <c r="B4" s="1" t="s">
        <v>27</v>
      </c>
      <c r="C4" s="1" t="s">
        <v>9</v>
      </c>
      <c r="D4" s="1" t="s">
        <v>10</v>
      </c>
      <c r="E4" s="1" t="s">
        <v>24</v>
      </c>
      <c r="F4" s="1">
        <v>3</v>
      </c>
      <c r="G4" s="1" t="s">
        <v>11</v>
      </c>
      <c r="H4" s="3">
        <v>4800</v>
      </c>
      <c r="I4" s="5">
        <f t="shared" ref="I4:I17" si="0">IF(F4&gt;=30,F4*80,IF(F4&gt;=10,F4*50,IF(F4&gt;=1,F4*30)))</f>
        <v>90</v>
      </c>
      <c r="J4" s="5">
        <f t="shared" ref="J4:J17" si="1">H4+I4</f>
        <v>4890</v>
      </c>
    </row>
    <row r="5" spans="1:10" x14ac:dyDescent="0.15">
      <c r="A5" s="1" t="s">
        <v>43</v>
      </c>
      <c r="B5" s="1" t="s">
        <v>28</v>
      </c>
      <c r="C5" s="1" t="s">
        <v>6</v>
      </c>
      <c r="D5" s="1" t="s">
        <v>12</v>
      </c>
      <c r="E5" s="1" t="s">
        <v>23</v>
      </c>
      <c r="F5" s="1">
        <v>12</v>
      </c>
      <c r="G5" s="1" t="s">
        <v>13</v>
      </c>
      <c r="H5" s="3">
        <v>12000</v>
      </c>
      <c r="I5" s="5">
        <f t="shared" si="0"/>
        <v>600</v>
      </c>
      <c r="J5" s="5">
        <f t="shared" si="1"/>
        <v>12600</v>
      </c>
    </row>
    <row r="6" spans="1:10" x14ac:dyDescent="0.15">
      <c r="A6" s="1" t="s">
        <v>44</v>
      </c>
      <c r="B6" s="1" t="s">
        <v>29</v>
      </c>
      <c r="C6" s="1" t="s">
        <v>14</v>
      </c>
      <c r="D6" s="1" t="s">
        <v>15</v>
      </c>
      <c r="E6" s="1" t="s">
        <v>23</v>
      </c>
      <c r="F6" s="1">
        <v>12</v>
      </c>
      <c r="G6" s="1" t="s">
        <v>16</v>
      </c>
      <c r="H6" s="3">
        <v>7000</v>
      </c>
      <c r="I6" s="5">
        <f t="shared" si="0"/>
        <v>600</v>
      </c>
      <c r="J6" s="5">
        <f t="shared" si="1"/>
        <v>7600</v>
      </c>
    </row>
    <row r="7" spans="1:10" x14ac:dyDescent="0.15">
      <c r="A7" s="1" t="s">
        <v>45</v>
      </c>
      <c r="B7" s="1" t="s">
        <v>30</v>
      </c>
      <c r="C7" s="1" t="s">
        <v>17</v>
      </c>
      <c r="D7" s="1" t="s">
        <v>15</v>
      </c>
      <c r="E7" s="1" t="s">
        <v>24</v>
      </c>
      <c r="F7" s="1">
        <v>14</v>
      </c>
      <c r="G7" s="1" t="s">
        <v>16</v>
      </c>
      <c r="H7" s="3">
        <v>6200</v>
      </c>
      <c r="I7" s="5">
        <f t="shared" si="0"/>
        <v>700</v>
      </c>
      <c r="J7" s="5">
        <f t="shared" si="1"/>
        <v>6900</v>
      </c>
    </row>
    <row r="8" spans="1:10" x14ac:dyDescent="0.15">
      <c r="A8" s="1" t="s">
        <v>46</v>
      </c>
      <c r="B8" s="1" t="s">
        <v>31</v>
      </c>
      <c r="C8" s="1" t="s">
        <v>14</v>
      </c>
      <c r="D8" s="1" t="s">
        <v>15</v>
      </c>
      <c r="E8" s="1" t="s">
        <v>24</v>
      </c>
      <c r="F8" s="1">
        <v>10</v>
      </c>
      <c r="G8" s="1" t="s">
        <v>16</v>
      </c>
      <c r="H8" s="3">
        <v>5500</v>
      </c>
      <c r="I8" s="5">
        <f t="shared" si="0"/>
        <v>500</v>
      </c>
      <c r="J8" s="5">
        <f t="shared" si="1"/>
        <v>6000</v>
      </c>
    </row>
    <row r="9" spans="1:10" x14ac:dyDescent="0.15">
      <c r="A9" s="1" t="s">
        <v>47</v>
      </c>
      <c r="B9" s="1" t="s">
        <v>32</v>
      </c>
      <c r="C9" s="1" t="s">
        <v>6</v>
      </c>
      <c r="D9" s="1" t="s">
        <v>18</v>
      </c>
      <c r="E9" s="1" t="s">
        <v>23</v>
      </c>
      <c r="F9" s="1">
        <v>14</v>
      </c>
      <c r="G9" s="1" t="s">
        <v>13</v>
      </c>
      <c r="H9" s="3">
        <v>10000</v>
      </c>
      <c r="I9" s="5">
        <f t="shared" si="0"/>
        <v>700</v>
      </c>
      <c r="J9" s="5">
        <f t="shared" si="1"/>
        <v>10700</v>
      </c>
    </row>
    <row r="10" spans="1:10" x14ac:dyDescent="0.15">
      <c r="A10" s="1" t="s">
        <v>48</v>
      </c>
      <c r="B10" s="1" t="s">
        <v>33</v>
      </c>
      <c r="C10" s="1" t="s">
        <v>6</v>
      </c>
      <c r="D10" s="1" t="s">
        <v>19</v>
      </c>
      <c r="E10" s="1" t="s">
        <v>24</v>
      </c>
      <c r="F10" s="1">
        <v>13</v>
      </c>
      <c r="G10" s="1" t="s">
        <v>13</v>
      </c>
      <c r="H10" s="3">
        <v>18000</v>
      </c>
      <c r="I10" s="5">
        <f t="shared" si="0"/>
        <v>650</v>
      </c>
      <c r="J10" s="5">
        <f t="shared" si="1"/>
        <v>18650</v>
      </c>
    </row>
    <row r="11" spans="1:10" x14ac:dyDescent="0.15">
      <c r="A11" s="1" t="s">
        <v>49</v>
      </c>
      <c r="B11" s="1" t="s">
        <v>34</v>
      </c>
      <c r="C11" s="1" t="s">
        <v>9</v>
      </c>
      <c r="D11" s="1" t="s">
        <v>15</v>
      </c>
      <c r="E11" s="1" t="s">
        <v>24</v>
      </c>
      <c r="F11" s="1">
        <v>5</v>
      </c>
      <c r="G11" s="1" t="s">
        <v>16</v>
      </c>
      <c r="H11" s="3">
        <v>6000</v>
      </c>
      <c r="I11" s="5">
        <f t="shared" si="0"/>
        <v>150</v>
      </c>
      <c r="J11" s="5">
        <f t="shared" si="1"/>
        <v>6150</v>
      </c>
    </row>
    <row r="12" spans="1:10" x14ac:dyDescent="0.15">
      <c r="A12" s="1" t="s">
        <v>50</v>
      </c>
      <c r="B12" s="1" t="s">
        <v>35</v>
      </c>
      <c r="C12" s="1" t="s">
        <v>14</v>
      </c>
      <c r="D12" s="1" t="s">
        <v>15</v>
      </c>
      <c r="E12" s="1" t="s">
        <v>23</v>
      </c>
      <c r="F12" s="1">
        <v>6</v>
      </c>
      <c r="G12" s="1" t="s">
        <v>16</v>
      </c>
      <c r="H12" s="3">
        <v>6000</v>
      </c>
      <c r="I12" s="5">
        <f t="shared" si="0"/>
        <v>180</v>
      </c>
      <c r="J12" s="5">
        <f t="shared" si="1"/>
        <v>6180</v>
      </c>
    </row>
    <row r="13" spans="1:10" x14ac:dyDescent="0.15">
      <c r="A13" s="1" t="s">
        <v>51</v>
      </c>
      <c r="B13" s="1" t="s">
        <v>36</v>
      </c>
      <c r="C13" s="1" t="s">
        <v>14</v>
      </c>
      <c r="D13" s="1" t="s">
        <v>15</v>
      </c>
      <c r="E13" s="1" t="s">
        <v>23</v>
      </c>
      <c r="F13" s="1">
        <v>4</v>
      </c>
      <c r="G13" s="1" t="s">
        <v>16</v>
      </c>
      <c r="H13" s="3">
        <v>5000</v>
      </c>
      <c r="I13" s="5">
        <f t="shared" si="0"/>
        <v>120</v>
      </c>
      <c r="J13" s="5">
        <f t="shared" si="1"/>
        <v>5120</v>
      </c>
    </row>
    <row r="14" spans="1:10" x14ac:dyDescent="0.15">
      <c r="A14" s="1" t="s">
        <v>52</v>
      </c>
      <c r="B14" s="1" t="s">
        <v>37</v>
      </c>
      <c r="C14" s="1" t="s">
        <v>20</v>
      </c>
      <c r="D14" s="1" t="s">
        <v>15</v>
      </c>
      <c r="E14" s="1" t="s">
        <v>24</v>
      </c>
      <c r="F14" s="1">
        <v>2</v>
      </c>
      <c r="G14" s="1" t="s">
        <v>11</v>
      </c>
      <c r="H14" s="3">
        <v>4500</v>
      </c>
      <c r="I14" s="5">
        <f t="shared" si="0"/>
        <v>60</v>
      </c>
      <c r="J14" s="5">
        <f t="shared" si="1"/>
        <v>4560</v>
      </c>
    </row>
    <row r="15" spans="1:10" x14ac:dyDescent="0.15">
      <c r="A15" s="1" t="s">
        <v>53</v>
      </c>
      <c r="B15" s="1" t="s">
        <v>38</v>
      </c>
      <c r="C15" s="1" t="s">
        <v>14</v>
      </c>
      <c r="D15" s="1" t="s">
        <v>21</v>
      </c>
      <c r="E15" s="1" t="s">
        <v>23</v>
      </c>
      <c r="F15" s="1">
        <v>12</v>
      </c>
      <c r="G15" s="1" t="s">
        <v>13</v>
      </c>
      <c r="H15" s="3">
        <v>12000</v>
      </c>
      <c r="I15" s="5">
        <f t="shared" si="0"/>
        <v>600</v>
      </c>
      <c r="J15" s="5">
        <f t="shared" si="1"/>
        <v>12600</v>
      </c>
    </row>
    <row r="16" spans="1:10" x14ac:dyDescent="0.15">
      <c r="A16" s="1" t="s">
        <v>54</v>
      </c>
      <c r="B16" s="1" t="s">
        <v>39</v>
      </c>
      <c r="C16" s="1" t="s">
        <v>9</v>
      </c>
      <c r="D16" s="1" t="s">
        <v>15</v>
      </c>
      <c r="E16" s="1" t="s">
        <v>23</v>
      </c>
      <c r="F16" s="1">
        <v>6</v>
      </c>
      <c r="G16" s="1" t="s">
        <v>16</v>
      </c>
      <c r="H16" s="3">
        <v>5700</v>
      </c>
      <c r="I16" s="5">
        <f t="shared" si="0"/>
        <v>180</v>
      </c>
      <c r="J16" s="5">
        <f t="shared" si="1"/>
        <v>5880</v>
      </c>
    </row>
    <row r="17" spans="1:10" x14ac:dyDescent="0.15">
      <c r="A17" s="1" t="s">
        <v>55</v>
      </c>
      <c r="B17" s="1" t="s">
        <v>40</v>
      </c>
      <c r="C17" s="1" t="s">
        <v>6</v>
      </c>
      <c r="D17" s="1" t="s">
        <v>22</v>
      </c>
      <c r="E17" s="1" t="s">
        <v>23</v>
      </c>
      <c r="F17" s="1">
        <v>8</v>
      </c>
      <c r="G17" s="1" t="s">
        <v>13</v>
      </c>
      <c r="H17" s="3">
        <v>15000</v>
      </c>
      <c r="I17" s="5">
        <f t="shared" si="0"/>
        <v>240</v>
      </c>
      <c r="J17" s="5">
        <f t="shared" si="1"/>
        <v>15240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5" sqref="H5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>
    <row r="1" spans="1:10" ht="18.75" x14ac:dyDescent="0.25">
      <c r="A1" s="8" t="s">
        <v>56</v>
      </c>
      <c r="B1" s="9"/>
      <c r="C1" s="9"/>
      <c r="D1" s="9"/>
      <c r="E1" s="9"/>
      <c r="F1" s="9"/>
      <c r="G1" s="9"/>
      <c r="H1" s="9"/>
      <c r="I1" s="9"/>
      <c r="J1" s="9"/>
    </row>
    <row r="2" spans="1:10" ht="14.25" x14ac:dyDescent="0.15">
      <c r="A2" s="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25</v>
      </c>
      <c r="I2" s="2" t="s">
        <v>61</v>
      </c>
      <c r="J2" s="2" t="s">
        <v>62</v>
      </c>
    </row>
    <row r="3" spans="1:10" x14ac:dyDescent="0.15">
      <c r="A3" s="1" t="s">
        <v>52</v>
      </c>
      <c r="B3" s="1" t="s">
        <v>37</v>
      </c>
      <c r="C3" s="1" t="s">
        <v>20</v>
      </c>
      <c r="D3" s="1" t="s">
        <v>15</v>
      </c>
      <c r="E3" s="1" t="s">
        <v>24</v>
      </c>
      <c r="F3" s="1">
        <v>2</v>
      </c>
      <c r="G3" s="1" t="s">
        <v>11</v>
      </c>
      <c r="H3" s="3">
        <v>4500</v>
      </c>
      <c r="I3" s="3">
        <f>IF(F3&gt;=30,F3*80,IF(F3&gt;=10,F3*50,F3*30))</f>
        <v>60</v>
      </c>
      <c r="J3" s="3">
        <f>H3+I3</f>
        <v>4560</v>
      </c>
    </row>
    <row r="4" spans="1:10" x14ac:dyDescent="0.15">
      <c r="A4" s="1" t="s">
        <v>42</v>
      </c>
      <c r="B4" s="1" t="s">
        <v>27</v>
      </c>
      <c r="C4" s="1" t="s">
        <v>9</v>
      </c>
      <c r="D4" s="1" t="s">
        <v>10</v>
      </c>
      <c r="E4" s="1" t="s">
        <v>24</v>
      </c>
      <c r="F4" s="1">
        <v>3</v>
      </c>
      <c r="G4" s="1" t="s">
        <v>11</v>
      </c>
      <c r="H4" s="3">
        <v>4800</v>
      </c>
      <c r="I4" s="3">
        <f>IF(F4&gt;=30,F4*80,IF(F4&gt;=10,F4*50,F4*30))</f>
        <v>90</v>
      </c>
      <c r="J4" s="3">
        <f>H4+I4</f>
        <v>4890</v>
      </c>
    </row>
    <row r="5" spans="1:10" x14ac:dyDescent="0.15">
      <c r="A5" s="1" t="s">
        <v>51</v>
      </c>
      <c r="B5" s="1" t="s">
        <v>36</v>
      </c>
      <c r="C5" s="1" t="s">
        <v>14</v>
      </c>
      <c r="D5" s="1" t="s">
        <v>15</v>
      </c>
      <c r="E5" s="1" t="s">
        <v>23</v>
      </c>
      <c r="F5" s="1">
        <v>4</v>
      </c>
      <c r="G5" s="1" t="s">
        <v>16</v>
      </c>
      <c r="H5" s="3">
        <v>5000</v>
      </c>
      <c r="I5" s="3">
        <f>IF(F5&gt;=30,F5*80,IF(F5&gt;=10,F5*50,F5*30))</f>
        <v>120</v>
      </c>
      <c r="J5" s="3">
        <f>H5+I5</f>
        <v>5120</v>
      </c>
    </row>
    <row r="6" spans="1:10" x14ac:dyDescent="0.15">
      <c r="A6" s="1" t="s">
        <v>46</v>
      </c>
      <c r="B6" s="1" t="s">
        <v>31</v>
      </c>
      <c r="C6" s="1" t="s">
        <v>14</v>
      </c>
      <c r="D6" s="1" t="s">
        <v>15</v>
      </c>
      <c r="E6" s="1" t="s">
        <v>24</v>
      </c>
      <c r="F6" s="1">
        <v>10</v>
      </c>
      <c r="G6" s="1" t="s">
        <v>16</v>
      </c>
      <c r="H6" s="3">
        <v>5500</v>
      </c>
      <c r="I6" s="3">
        <f>IF(F6&gt;=30,F6*80,IF(F6&gt;=10,F6*50,F6*30))</f>
        <v>500</v>
      </c>
      <c r="J6" s="3">
        <f>H6+I6</f>
        <v>6000</v>
      </c>
    </row>
    <row r="7" spans="1:10" x14ac:dyDescent="0.15">
      <c r="A7" s="1" t="s">
        <v>54</v>
      </c>
      <c r="B7" s="1" t="s">
        <v>39</v>
      </c>
      <c r="C7" s="1" t="s">
        <v>9</v>
      </c>
      <c r="D7" s="1" t="s">
        <v>15</v>
      </c>
      <c r="E7" s="1" t="s">
        <v>23</v>
      </c>
      <c r="F7" s="1">
        <v>6</v>
      </c>
      <c r="G7" s="1" t="s">
        <v>16</v>
      </c>
      <c r="H7" s="3">
        <v>5700</v>
      </c>
      <c r="I7" s="3">
        <f>IF(F7&gt;=30,F7*80,IF(F7&gt;=10,F7*50,F7*30))</f>
        <v>180</v>
      </c>
      <c r="J7" s="3">
        <f>H7+I7</f>
        <v>5880</v>
      </c>
    </row>
    <row r="8" spans="1:10" x14ac:dyDescent="0.15">
      <c r="A8" s="1" t="s">
        <v>49</v>
      </c>
      <c r="B8" s="1" t="s">
        <v>34</v>
      </c>
      <c r="C8" s="1" t="s">
        <v>9</v>
      </c>
      <c r="D8" s="1" t="s">
        <v>15</v>
      </c>
      <c r="E8" s="1" t="s">
        <v>24</v>
      </c>
      <c r="F8" s="1">
        <v>5</v>
      </c>
      <c r="G8" s="1" t="s">
        <v>16</v>
      </c>
      <c r="H8" s="3">
        <v>6000</v>
      </c>
      <c r="I8" s="3">
        <f>IF(F8&gt;=30,F8*80,IF(F8&gt;=10,F8*50,F8*30))</f>
        <v>150</v>
      </c>
      <c r="J8" s="3">
        <f>H8+I8</f>
        <v>6150</v>
      </c>
    </row>
    <row r="9" spans="1:10" x14ac:dyDescent="0.15">
      <c r="A9" s="1" t="s">
        <v>50</v>
      </c>
      <c r="B9" s="1" t="s">
        <v>35</v>
      </c>
      <c r="C9" s="1" t="s">
        <v>14</v>
      </c>
      <c r="D9" s="1" t="s">
        <v>15</v>
      </c>
      <c r="E9" s="1" t="s">
        <v>23</v>
      </c>
      <c r="F9" s="1">
        <v>6</v>
      </c>
      <c r="G9" s="1" t="s">
        <v>16</v>
      </c>
      <c r="H9" s="3">
        <v>6000</v>
      </c>
      <c r="I9" s="3">
        <f>IF(F9&gt;=30,F9*80,IF(F9&gt;=10,F9*50,F9*30))</f>
        <v>180</v>
      </c>
      <c r="J9" s="3">
        <f>H9+I9</f>
        <v>6180</v>
      </c>
    </row>
    <row r="10" spans="1:10" x14ac:dyDescent="0.15">
      <c r="A10" s="1" t="s">
        <v>45</v>
      </c>
      <c r="B10" s="1" t="s">
        <v>30</v>
      </c>
      <c r="C10" s="1" t="s">
        <v>17</v>
      </c>
      <c r="D10" s="1" t="s">
        <v>15</v>
      </c>
      <c r="E10" s="1" t="s">
        <v>24</v>
      </c>
      <c r="F10" s="1">
        <v>14</v>
      </c>
      <c r="G10" s="1" t="s">
        <v>16</v>
      </c>
      <c r="H10" s="3">
        <v>6200</v>
      </c>
      <c r="I10" s="3">
        <f>IF(F10&gt;=30,F10*80,IF(F10&gt;=10,F10*50,F10*30))</f>
        <v>700</v>
      </c>
      <c r="J10" s="3">
        <f>H10+I10</f>
        <v>6900</v>
      </c>
    </row>
    <row r="11" spans="1:10" x14ac:dyDescent="0.15">
      <c r="A11" s="1" t="s">
        <v>44</v>
      </c>
      <c r="B11" s="1" t="s">
        <v>29</v>
      </c>
      <c r="C11" s="1" t="s">
        <v>14</v>
      </c>
      <c r="D11" s="1" t="s">
        <v>15</v>
      </c>
      <c r="E11" s="1" t="s">
        <v>23</v>
      </c>
      <c r="F11" s="1">
        <v>12</v>
      </c>
      <c r="G11" s="1" t="s">
        <v>16</v>
      </c>
      <c r="H11" s="3">
        <v>7000</v>
      </c>
      <c r="I11" s="3">
        <f>IF(F11&gt;=30,F11*80,IF(F11&gt;=10,F11*50,F11*30))</f>
        <v>600</v>
      </c>
      <c r="J11" s="3">
        <f>H11+I11</f>
        <v>7600</v>
      </c>
    </row>
    <row r="12" spans="1:10" x14ac:dyDescent="0.15">
      <c r="A12" s="1" t="s">
        <v>47</v>
      </c>
      <c r="B12" s="1" t="s">
        <v>32</v>
      </c>
      <c r="C12" s="1" t="s">
        <v>6</v>
      </c>
      <c r="D12" s="1" t="s">
        <v>18</v>
      </c>
      <c r="E12" s="1" t="s">
        <v>23</v>
      </c>
      <c r="F12" s="1">
        <v>14</v>
      </c>
      <c r="G12" s="1" t="s">
        <v>13</v>
      </c>
      <c r="H12" s="3">
        <v>10000</v>
      </c>
      <c r="I12" s="3">
        <f>IF(F12&gt;=30,F12*80,IF(F12&gt;=10,F12*50,F12*30))</f>
        <v>700</v>
      </c>
      <c r="J12" s="3">
        <f>H12+I12</f>
        <v>10700</v>
      </c>
    </row>
    <row r="13" spans="1:10" x14ac:dyDescent="0.15">
      <c r="A13" s="1" t="s">
        <v>43</v>
      </c>
      <c r="B13" s="1" t="s">
        <v>28</v>
      </c>
      <c r="C13" s="1" t="s">
        <v>6</v>
      </c>
      <c r="D13" s="1" t="s">
        <v>12</v>
      </c>
      <c r="E13" s="1" t="s">
        <v>23</v>
      </c>
      <c r="F13" s="1">
        <v>12</v>
      </c>
      <c r="G13" s="1" t="s">
        <v>13</v>
      </c>
      <c r="H13" s="3">
        <v>12000</v>
      </c>
      <c r="I13" s="3">
        <f>IF(F13&gt;=30,F13*80,IF(F13&gt;=10,F13*50,F13*30))</f>
        <v>600</v>
      </c>
      <c r="J13" s="3">
        <f>H13+I13</f>
        <v>12600</v>
      </c>
    </row>
    <row r="14" spans="1:10" x14ac:dyDescent="0.15">
      <c r="A14" s="1" t="s">
        <v>53</v>
      </c>
      <c r="B14" s="1" t="s">
        <v>38</v>
      </c>
      <c r="C14" s="1" t="s">
        <v>14</v>
      </c>
      <c r="D14" s="1" t="s">
        <v>21</v>
      </c>
      <c r="E14" s="1" t="s">
        <v>23</v>
      </c>
      <c r="F14" s="1">
        <v>12</v>
      </c>
      <c r="G14" s="1" t="s">
        <v>13</v>
      </c>
      <c r="H14" s="3">
        <v>12000</v>
      </c>
      <c r="I14" s="3">
        <f>IF(F14&gt;=30,F14*80,IF(F14&gt;=10,F14*50,F14*30))</f>
        <v>600</v>
      </c>
      <c r="J14" s="3">
        <f>H14+I14</f>
        <v>12600</v>
      </c>
    </row>
    <row r="15" spans="1:10" x14ac:dyDescent="0.15">
      <c r="A15" s="1" t="s">
        <v>55</v>
      </c>
      <c r="B15" s="1" t="s">
        <v>40</v>
      </c>
      <c r="C15" s="1" t="s">
        <v>6</v>
      </c>
      <c r="D15" s="1" t="s">
        <v>22</v>
      </c>
      <c r="E15" s="1" t="s">
        <v>23</v>
      </c>
      <c r="F15" s="1">
        <v>8</v>
      </c>
      <c r="G15" s="1" t="s">
        <v>13</v>
      </c>
      <c r="H15" s="3">
        <v>15000</v>
      </c>
      <c r="I15" s="3">
        <f>IF(F15&gt;=30,F15*80,IF(F15&gt;=10,F15*50,F15*30))</f>
        <v>240</v>
      </c>
      <c r="J15" s="3">
        <f>H15+I15</f>
        <v>15240</v>
      </c>
    </row>
    <row r="16" spans="1:10" x14ac:dyDescent="0.15">
      <c r="A16" s="1" t="s">
        <v>48</v>
      </c>
      <c r="B16" s="1" t="s">
        <v>33</v>
      </c>
      <c r="C16" s="1" t="s">
        <v>6</v>
      </c>
      <c r="D16" s="1" t="s">
        <v>19</v>
      </c>
      <c r="E16" s="1" t="s">
        <v>24</v>
      </c>
      <c r="F16" s="1">
        <v>13</v>
      </c>
      <c r="G16" s="1" t="s">
        <v>13</v>
      </c>
      <c r="H16" s="3">
        <v>18000</v>
      </c>
      <c r="I16" s="3">
        <f>IF(F16&gt;=30,F16*80,IF(F16&gt;=10,F16*50,F16*30))</f>
        <v>650</v>
      </c>
      <c r="J16" s="3">
        <f>H16+I16</f>
        <v>18650</v>
      </c>
    </row>
    <row r="17" spans="1:10" x14ac:dyDescent="0.15">
      <c r="A17" s="1" t="s">
        <v>41</v>
      </c>
      <c r="B17" s="1" t="s">
        <v>26</v>
      </c>
      <c r="C17" s="1" t="s">
        <v>6</v>
      </c>
      <c r="D17" s="1" t="s">
        <v>7</v>
      </c>
      <c r="E17" s="1" t="s">
        <v>23</v>
      </c>
      <c r="F17" s="1">
        <v>34</v>
      </c>
      <c r="G17" s="1" t="s">
        <v>8</v>
      </c>
      <c r="H17" s="3">
        <v>40000</v>
      </c>
      <c r="I17" s="3">
        <f>IF(F17&gt;=30,F17*80,IF(F17&gt;=10,F17*50,F17*30))</f>
        <v>2720</v>
      </c>
      <c r="J17" s="3">
        <f>H17+I17</f>
        <v>42720</v>
      </c>
    </row>
  </sheetData>
  <sortState ref="A3:J17">
    <sortCondition ref="H5"/>
  </sortState>
  <mergeCells count="1">
    <mergeCell ref="A1:J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21" sqref="D21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>
    <row r="1" spans="1:10" ht="18.75" x14ac:dyDescent="0.25">
      <c r="A1" s="8" t="s">
        <v>56</v>
      </c>
      <c r="B1" s="9"/>
      <c r="C1" s="9"/>
      <c r="D1" s="9"/>
      <c r="E1" s="9"/>
      <c r="F1" s="9"/>
      <c r="G1" s="9"/>
      <c r="H1" s="9"/>
      <c r="I1" s="9"/>
      <c r="J1" s="9"/>
    </row>
    <row r="2" spans="1:10" ht="14.25" x14ac:dyDescent="0.15">
      <c r="A2" s="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25</v>
      </c>
      <c r="I2" s="2" t="s">
        <v>61</v>
      </c>
      <c r="J2" s="2" t="s">
        <v>62</v>
      </c>
    </row>
    <row r="3" spans="1:10" x14ac:dyDescent="0.15">
      <c r="A3" s="1" t="s">
        <v>41</v>
      </c>
      <c r="B3" s="1" t="s">
        <v>26</v>
      </c>
      <c r="C3" s="1" t="s">
        <v>6</v>
      </c>
      <c r="D3" s="1" t="s">
        <v>7</v>
      </c>
      <c r="E3" s="1" t="s">
        <v>23</v>
      </c>
      <c r="F3" s="1">
        <v>34</v>
      </c>
      <c r="G3" s="1" t="s">
        <v>8</v>
      </c>
      <c r="H3" s="3">
        <v>40000</v>
      </c>
      <c r="I3" s="3">
        <f>IF(F3&gt;=30,F3*80,IF(F3&gt;=10,F3*50,F3*30))</f>
        <v>2720</v>
      </c>
      <c r="J3" s="3">
        <f>H3+I3</f>
        <v>42720</v>
      </c>
    </row>
    <row r="4" spans="1:10" x14ac:dyDescent="0.15">
      <c r="A4" s="1" t="s">
        <v>47</v>
      </c>
      <c r="B4" s="1" t="s">
        <v>32</v>
      </c>
      <c r="C4" s="1" t="s">
        <v>6</v>
      </c>
      <c r="D4" s="1" t="s">
        <v>18</v>
      </c>
      <c r="E4" s="1" t="s">
        <v>23</v>
      </c>
      <c r="F4" s="1">
        <v>14</v>
      </c>
      <c r="G4" s="1" t="s">
        <v>13</v>
      </c>
      <c r="H4" s="3">
        <v>10000</v>
      </c>
      <c r="I4" s="3">
        <f>IF(F4&gt;=30,F4*80,IF(F4&gt;=10,F4*50,F4*30))</f>
        <v>700</v>
      </c>
      <c r="J4" s="3">
        <f>H4+I4</f>
        <v>10700</v>
      </c>
    </row>
    <row r="5" spans="1:10" x14ac:dyDescent="0.15">
      <c r="A5" s="1" t="s">
        <v>43</v>
      </c>
      <c r="B5" s="1" t="s">
        <v>28</v>
      </c>
      <c r="C5" s="1" t="s">
        <v>6</v>
      </c>
      <c r="D5" s="1" t="s">
        <v>12</v>
      </c>
      <c r="E5" s="1" t="s">
        <v>23</v>
      </c>
      <c r="F5" s="1">
        <v>12</v>
      </c>
      <c r="G5" s="1" t="s">
        <v>13</v>
      </c>
      <c r="H5" s="3">
        <v>12000</v>
      </c>
      <c r="I5" s="3">
        <f>IF(F5&gt;=30,F5*80,IF(F5&gt;=10,F5*50,F5*30))</f>
        <v>600</v>
      </c>
      <c r="J5" s="3">
        <f>H5+I5</f>
        <v>12600</v>
      </c>
    </row>
    <row r="6" spans="1:10" x14ac:dyDescent="0.15">
      <c r="A6" s="1" t="s">
        <v>44</v>
      </c>
      <c r="B6" s="1" t="s">
        <v>29</v>
      </c>
      <c r="C6" s="1" t="s">
        <v>14</v>
      </c>
      <c r="D6" s="1" t="s">
        <v>15</v>
      </c>
      <c r="E6" s="1" t="s">
        <v>23</v>
      </c>
      <c r="F6" s="1">
        <v>12</v>
      </c>
      <c r="G6" s="1" t="s">
        <v>16</v>
      </c>
      <c r="H6" s="3">
        <v>7000</v>
      </c>
      <c r="I6" s="3">
        <f>IF(F6&gt;=30,F6*80,IF(F6&gt;=10,F6*50,F6*30))</f>
        <v>600</v>
      </c>
      <c r="J6" s="3">
        <f>H6+I6</f>
        <v>7600</v>
      </c>
    </row>
    <row r="7" spans="1:10" x14ac:dyDescent="0.15">
      <c r="A7" s="1" t="s">
        <v>53</v>
      </c>
      <c r="B7" s="1" t="s">
        <v>38</v>
      </c>
      <c r="C7" s="1" t="s">
        <v>14</v>
      </c>
      <c r="D7" s="1" t="s">
        <v>21</v>
      </c>
      <c r="E7" s="1" t="s">
        <v>23</v>
      </c>
      <c r="F7" s="1">
        <v>12</v>
      </c>
      <c r="G7" s="1" t="s">
        <v>13</v>
      </c>
      <c r="H7" s="3">
        <v>12000</v>
      </c>
      <c r="I7" s="3">
        <f>IF(F7&gt;=30,F7*80,IF(F7&gt;=10,F7*50,F7*30))</f>
        <v>600</v>
      </c>
      <c r="J7" s="3">
        <f>H7+I7</f>
        <v>12600</v>
      </c>
    </row>
    <row r="8" spans="1:10" x14ac:dyDescent="0.15">
      <c r="A8" s="1" t="s">
        <v>55</v>
      </c>
      <c r="B8" s="1" t="s">
        <v>40</v>
      </c>
      <c r="C8" s="1" t="s">
        <v>6</v>
      </c>
      <c r="D8" s="1" t="s">
        <v>22</v>
      </c>
      <c r="E8" s="1" t="s">
        <v>23</v>
      </c>
      <c r="F8" s="1">
        <v>8</v>
      </c>
      <c r="G8" s="1" t="s">
        <v>13</v>
      </c>
      <c r="H8" s="3">
        <v>15000</v>
      </c>
      <c r="I8" s="3">
        <f>IF(F8&gt;=30,F8*80,IF(F8&gt;=10,F8*50,F8*30))</f>
        <v>240</v>
      </c>
      <c r="J8" s="3">
        <f>H8+I8</f>
        <v>15240</v>
      </c>
    </row>
    <row r="9" spans="1:10" x14ac:dyDescent="0.15">
      <c r="A9" s="1" t="s">
        <v>50</v>
      </c>
      <c r="B9" s="1" t="s">
        <v>35</v>
      </c>
      <c r="C9" s="1" t="s">
        <v>14</v>
      </c>
      <c r="D9" s="1" t="s">
        <v>15</v>
      </c>
      <c r="E9" s="1" t="s">
        <v>23</v>
      </c>
      <c r="F9" s="1">
        <v>6</v>
      </c>
      <c r="G9" s="1" t="s">
        <v>16</v>
      </c>
      <c r="H9" s="3">
        <v>6000</v>
      </c>
      <c r="I9" s="3">
        <f>IF(F9&gt;=30,F9*80,IF(F9&gt;=10,F9*50,F9*30))</f>
        <v>180</v>
      </c>
      <c r="J9" s="3">
        <f>H9+I9</f>
        <v>6180</v>
      </c>
    </row>
    <row r="10" spans="1:10" x14ac:dyDescent="0.15">
      <c r="A10" s="1" t="s">
        <v>54</v>
      </c>
      <c r="B10" s="1" t="s">
        <v>39</v>
      </c>
      <c r="C10" s="1" t="s">
        <v>9</v>
      </c>
      <c r="D10" s="1" t="s">
        <v>15</v>
      </c>
      <c r="E10" s="1" t="s">
        <v>23</v>
      </c>
      <c r="F10" s="1">
        <v>6</v>
      </c>
      <c r="G10" s="1" t="s">
        <v>16</v>
      </c>
      <c r="H10" s="3">
        <v>5700</v>
      </c>
      <c r="I10" s="3">
        <f>IF(F10&gt;=30,F10*80,IF(F10&gt;=10,F10*50,F10*30))</f>
        <v>180</v>
      </c>
      <c r="J10" s="3">
        <f>H10+I10</f>
        <v>5880</v>
      </c>
    </row>
    <row r="11" spans="1:10" x14ac:dyDescent="0.15">
      <c r="A11" s="1" t="s">
        <v>51</v>
      </c>
      <c r="B11" s="1" t="s">
        <v>36</v>
      </c>
      <c r="C11" s="1" t="s">
        <v>14</v>
      </c>
      <c r="D11" s="1" t="s">
        <v>15</v>
      </c>
      <c r="E11" s="1" t="s">
        <v>23</v>
      </c>
      <c r="F11" s="1">
        <v>4</v>
      </c>
      <c r="G11" s="1" t="s">
        <v>16</v>
      </c>
      <c r="H11" s="3">
        <v>5000</v>
      </c>
      <c r="I11" s="3">
        <f>IF(F11&gt;=30,F11*80,IF(F11&gt;=10,F11*50,F11*30))</f>
        <v>120</v>
      </c>
      <c r="J11" s="3">
        <f>H11+I11</f>
        <v>5120</v>
      </c>
    </row>
    <row r="12" spans="1:10" x14ac:dyDescent="0.15">
      <c r="A12" s="1" t="s">
        <v>45</v>
      </c>
      <c r="B12" s="1" t="s">
        <v>30</v>
      </c>
      <c r="C12" s="1" t="s">
        <v>17</v>
      </c>
      <c r="D12" s="1" t="s">
        <v>15</v>
      </c>
      <c r="E12" s="1" t="s">
        <v>24</v>
      </c>
      <c r="F12" s="1">
        <v>14</v>
      </c>
      <c r="G12" s="1" t="s">
        <v>16</v>
      </c>
      <c r="H12" s="3">
        <v>6200</v>
      </c>
      <c r="I12" s="3">
        <f>IF(F12&gt;=30,F12*80,IF(F12&gt;=10,F12*50,F12*30))</f>
        <v>700</v>
      </c>
      <c r="J12" s="3">
        <f>H12+I12</f>
        <v>6900</v>
      </c>
    </row>
    <row r="13" spans="1:10" x14ac:dyDescent="0.15">
      <c r="A13" s="1" t="s">
        <v>48</v>
      </c>
      <c r="B13" s="1" t="s">
        <v>33</v>
      </c>
      <c r="C13" s="1" t="s">
        <v>6</v>
      </c>
      <c r="D13" s="1" t="s">
        <v>19</v>
      </c>
      <c r="E13" s="1" t="s">
        <v>24</v>
      </c>
      <c r="F13" s="1">
        <v>13</v>
      </c>
      <c r="G13" s="1" t="s">
        <v>13</v>
      </c>
      <c r="H13" s="3">
        <v>18000</v>
      </c>
      <c r="I13" s="3">
        <f>IF(F13&gt;=30,F13*80,IF(F13&gt;=10,F13*50,F13*30))</f>
        <v>650</v>
      </c>
      <c r="J13" s="3">
        <f>H13+I13</f>
        <v>18650</v>
      </c>
    </row>
    <row r="14" spans="1:10" x14ac:dyDescent="0.15">
      <c r="A14" s="1" t="s">
        <v>46</v>
      </c>
      <c r="B14" s="1" t="s">
        <v>31</v>
      </c>
      <c r="C14" s="1" t="s">
        <v>14</v>
      </c>
      <c r="D14" s="1" t="s">
        <v>15</v>
      </c>
      <c r="E14" s="1" t="s">
        <v>24</v>
      </c>
      <c r="F14" s="1">
        <v>10</v>
      </c>
      <c r="G14" s="1" t="s">
        <v>16</v>
      </c>
      <c r="H14" s="3">
        <v>5500</v>
      </c>
      <c r="I14" s="3">
        <f>IF(F14&gt;=30,F14*80,IF(F14&gt;=10,F14*50,F14*30))</f>
        <v>500</v>
      </c>
      <c r="J14" s="3">
        <f>H14+I14</f>
        <v>6000</v>
      </c>
    </row>
    <row r="15" spans="1:10" x14ac:dyDescent="0.15">
      <c r="A15" s="1" t="s">
        <v>49</v>
      </c>
      <c r="B15" s="1" t="s">
        <v>34</v>
      </c>
      <c r="C15" s="1" t="s">
        <v>9</v>
      </c>
      <c r="D15" s="1" t="s">
        <v>15</v>
      </c>
      <c r="E15" s="1" t="s">
        <v>24</v>
      </c>
      <c r="F15" s="1">
        <v>5</v>
      </c>
      <c r="G15" s="1" t="s">
        <v>16</v>
      </c>
      <c r="H15" s="3">
        <v>6000</v>
      </c>
      <c r="I15" s="3">
        <f>IF(F15&gt;=30,F15*80,IF(F15&gt;=10,F15*50,F15*30))</f>
        <v>150</v>
      </c>
      <c r="J15" s="3">
        <f>H15+I15</f>
        <v>6150</v>
      </c>
    </row>
    <row r="16" spans="1:10" x14ac:dyDescent="0.15">
      <c r="A16" s="1" t="s">
        <v>42</v>
      </c>
      <c r="B16" s="1" t="s">
        <v>27</v>
      </c>
      <c r="C16" s="1" t="s">
        <v>9</v>
      </c>
      <c r="D16" s="1" t="s">
        <v>10</v>
      </c>
      <c r="E16" s="1" t="s">
        <v>24</v>
      </c>
      <c r="F16" s="1">
        <v>3</v>
      </c>
      <c r="G16" s="1" t="s">
        <v>11</v>
      </c>
      <c r="H16" s="3">
        <v>4800</v>
      </c>
      <c r="I16" s="3">
        <f>IF(F16&gt;=30,F16*80,IF(F16&gt;=10,F16*50,F16*30))</f>
        <v>90</v>
      </c>
      <c r="J16" s="3">
        <f>H16+I16</f>
        <v>4890</v>
      </c>
    </row>
    <row r="17" spans="1:10" x14ac:dyDescent="0.15">
      <c r="A17" s="1" t="s">
        <v>52</v>
      </c>
      <c r="B17" s="1" t="s">
        <v>37</v>
      </c>
      <c r="C17" s="1" t="s">
        <v>20</v>
      </c>
      <c r="D17" s="1" t="s">
        <v>15</v>
      </c>
      <c r="E17" s="1" t="s">
        <v>24</v>
      </c>
      <c r="F17" s="1">
        <v>2</v>
      </c>
      <c r="G17" s="1" t="s">
        <v>11</v>
      </c>
      <c r="H17" s="3">
        <v>4500</v>
      </c>
      <c r="I17" s="3">
        <f>IF(F17&gt;=30,F17*80,IF(F17&gt;=10,F17*50,F17*30))</f>
        <v>60</v>
      </c>
      <c r="J17" s="3">
        <f>H17+I17</f>
        <v>4560</v>
      </c>
    </row>
  </sheetData>
  <sortState ref="A3:J17">
    <sortCondition ref="E3:E17"/>
    <sortCondition descending="1" ref="F3:F17"/>
  </sortState>
  <mergeCells count="1">
    <mergeCell ref="A1:J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0" sqref="G10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>
    <row r="1" spans="1:10" ht="18.75" x14ac:dyDescent="0.25">
      <c r="A1" s="8" t="s">
        <v>56</v>
      </c>
      <c r="B1" s="9"/>
      <c r="C1" s="9"/>
      <c r="D1" s="9"/>
      <c r="E1" s="9"/>
      <c r="F1" s="9"/>
      <c r="G1" s="9"/>
      <c r="H1" s="9"/>
      <c r="I1" s="9"/>
      <c r="J1" s="9"/>
    </row>
    <row r="2" spans="1:10" ht="14.25" x14ac:dyDescent="0.15">
      <c r="A2" s="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25</v>
      </c>
      <c r="I2" s="2" t="s">
        <v>61</v>
      </c>
      <c r="J2" s="2" t="s">
        <v>62</v>
      </c>
    </row>
    <row r="3" spans="1:10" x14ac:dyDescent="0.15">
      <c r="A3" s="1" t="s">
        <v>41</v>
      </c>
      <c r="B3" s="1" t="s">
        <v>26</v>
      </c>
      <c r="C3" s="1" t="s">
        <v>6</v>
      </c>
      <c r="D3" s="1" t="s">
        <v>7</v>
      </c>
      <c r="E3" s="1" t="s">
        <v>23</v>
      </c>
      <c r="F3" s="1">
        <v>34</v>
      </c>
      <c r="G3" s="1" t="s">
        <v>8</v>
      </c>
      <c r="H3" s="3">
        <v>40000</v>
      </c>
      <c r="I3" s="3">
        <f>IF(F3&gt;=30,F3*80,IF(F3&gt;=10,F3*50,F3*30))</f>
        <v>2720</v>
      </c>
      <c r="J3" s="3">
        <f>H3+I3</f>
        <v>42720</v>
      </c>
    </row>
    <row r="4" spans="1:10" x14ac:dyDescent="0.15">
      <c r="A4" s="1" t="s">
        <v>43</v>
      </c>
      <c r="B4" s="1" t="s">
        <v>28</v>
      </c>
      <c r="C4" s="1" t="s">
        <v>6</v>
      </c>
      <c r="D4" s="1" t="s">
        <v>12</v>
      </c>
      <c r="E4" s="1" t="s">
        <v>23</v>
      </c>
      <c r="F4" s="1">
        <v>12</v>
      </c>
      <c r="G4" s="1" t="s">
        <v>13</v>
      </c>
      <c r="H4" s="3">
        <v>12000</v>
      </c>
      <c r="I4" s="3">
        <f>IF(F4&gt;=30,F4*80,IF(F4&gt;=10,F4*50,F4*30))</f>
        <v>600</v>
      </c>
      <c r="J4" s="3">
        <f>H4+I4</f>
        <v>12600</v>
      </c>
    </row>
    <row r="5" spans="1:10" x14ac:dyDescent="0.15">
      <c r="A5" s="1" t="s">
        <v>47</v>
      </c>
      <c r="B5" s="1" t="s">
        <v>32</v>
      </c>
      <c r="C5" s="1" t="s">
        <v>6</v>
      </c>
      <c r="D5" s="1" t="s">
        <v>18</v>
      </c>
      <c r="E5" s="1" t="s">
        <v>23</v>
      </c>
      <c r="F5" s="1">
        <v>14</v>
      </c>
      <c r="G5" s="1" t="s">
        <v>13</v>
      </c>
      <c r="H5" s="3">
        <v>10000</v>
      </c>
      <c r="I5" s="3">
        <f>IF(F5&gt;=30,F5*80,IF(F5&gt;=10,F5*50,F5*30))</f>
        <v>700</v>
      </c>
      <c r="J5" s="3">
        <f>H5+I5</f>
        <v>10700</v>
      </c>
    </row>
    <row r="6" spans="1:10" x14ac:dyDescent="0.15">
      <c r="A6" s="1" t="s">
        <v>48</v>
      </c>
      <c r="B6" s="1" t="s">
        <v>33</v>
      </c>
      <c r="C6" s="1" t="s">
        <v>6</v>
      </c>
      <c r="D6" s="1" t="s">
        <v>19</v>
      </c>
      <c r="E6" s="1" t="s">
        <v>24</v>
      </c>
      <c r="F6" s="1">
        <v>13</v>
      </c>
      <c r="G6" s="1" t="s">
        <v>13</v>
      </c>
      <c r="H6" s="3">
        <v>18000</v>
      </c>
      <c r="I6" s="3">
        <f>IF(F6&gt;=30,F6*80,IF(F6&gt;=10,F6*50,F6*30))</f>
        <v>650</v>
      </c>
      <c r="J6" s="3">
        <f>H6+I6</f>
        <v>18650</v>
      </c>
    </row>
    <row r="7" spans="1:10" x14ac:dyDescent="0.15">
      <c r="A7" s="1" t="s">
        <v>53</v>
      </c>
      <c r="B7" s="1" t="s">
        <v>38</v>
      </c>
      <c r="C7" s="1" t="s">
        <v>14</v>
      </c>
      <c r="D7" s="1" t="s">
        <v>21</v>
      </c>
      <c r="E7" s="1" t="s">
        <v>23</v>
      </c>
      <c r="F7" s="1">
        <v>12</v>
      </c>
      <c r="G7" s="1" t="s">
        <v>13</v>
      </c>
      <c r="H7" s="3">
        <v>12000</v>
      </c>
      <c r="I7" s="3">
        <f>IF(F7&gt;=30,F7*80,IF(F7&gt;=10,F7*50,F7*30))</f>
        <v>600</v>
      </c>
      <c r="J7" s="3">
        <f>H7+I7</f>
        <v>12600</v>
      </c>
    </row>
    <row r="8" spans="1:10" x14ac:dyDescent="0.15">
      <c r="A8" s="1" t="s">
        <v>55</v>
      </c>
      <c r="B8" s="1" t="s">
        <v>40</v>
      </c>
      <c r="C8" s="1" t="s">
        <v>6</v>
      </c>
      <c r="D8" s="1" t="s">
        <v>22</v>
      </c>
      <c r="E8" s="1" t="s">
        <v>23</v>
      </c>
      <c r="F8" s="1">
        <v>8</v>
      </c>
      <c r="G8" s="1" t="s">
        <v>13</v>
      </c>
      <c r="H8" s="3">
        <v>15000</v>
      </c>
      <c r="I8" s="3">
        <f>IF(F8&gt;=30,F8*80,IF(F8&gt;=10,F8*50,F8*30))</f>
        <v>240</v>
      </c>
      <c r="J8" s="3">
        <f>H8+I8</f>
        <v>15240</v>
      </c>
    </row>
    <row r="9" spans="1:10" x14ac:dyDescent="0.15">
      <c r="A9" s="1" t="s">
        <v>44</v>
      </c>
      <c r="B9" s="1" t="s">
        <v>29</v>
      </c>
      <c r="C9" s="1" t="s">
        <v>14</v>
      </c>
      <c r="D9" s="1" t="s">
        <v>15</v>
      </c>
      <c r="E9" s="1" t="s">
        <v>23</v>
      </c>
      <c r="F9" s="1">
        <v>12</v>
      </c>
      <c r="G9" s="1" t="s">
        <v>16</v>
      </c>
      <c r="H9" s="3">
        <v>7000</v>
      </c>
      <c r="I9" s="3">
        <f>IF(F9&gt;=30,F9*80,IF(F9&gt;=10,F9*50,F9*30))</f>
        <v>600</v>
      </c>
      <c r="J9" s="3">
        <f>H9+I9</f>
        <v>7600</v>
      </c>
    </row>
    <row r="10" spans="1:10" x14ac:dyDescent="0.15">
      <c r="A10" s="1" t="s">
        <v>45</v>
      </c>
      <c r="B10" s="1" t="s">
        <v>30</v>
      </c>
      <c r="C10" s="1" t="s">
        <v>17</v>
      </c>
      <c r="D10" s="1" t="s">
        <v>15</v>
      </c>
      <c r="E10" s="1" t="s">
        <v>24</v>
      </c>
      <c r="F10" s="1">
        <v>14</v>
      </c>
      <c r="G10" s="1" t="s">
        <v>16</v>
      </c>
      <c r="H10" s="3">
        <v>6200</v>
      </c>
      <c r="I10" s="3">
        <f>IF(F10&gt;=30,F10*80,IF(F10&gt;=10,F10*50,F10*30))</f>
        <v>700</v>
      </c>
      <c r="J10" s="3">
        <f>H10+I10</f>
        <v>6900</v>
      </c>
    </row>
    <row r="11" spans="1:10" x14ac:dyDescent="0.15">
      <c r="A11" s="1" t="s">
        <v>46</v>
      </c>
      <c r="B11" s="1" t="s">
        <v>31</v>
      </c>
      <c r="C11" s="1" t="s">
        <v>14</v>
      </c>
      <c r="D11" s="1" t="s">
        <v>15</v>
      </c>
      <c r="E11" s="1" t="s">
        <v>24</v>
      </c>
      <c r="F11" s="1">
        <v>10</v>
      </c>
      <c r="G11" s="1" t="s">
        <v>16</v>
      </c>
      <c r="H11" s="3">
        <v>5500</v>
      </c>
      <c r="I11" s="3">
        <f>IF(F11&gt;=30,F11*80,IF(F11&gt;=10,F11*50,F11*30))</f>
        <v>500</v>
      </c>
      <c r="J11" s="3">
        <f>H11+I11</f>
        <v>6000</v>
      </c>
    </row>
    <row r="12" spans="1:10" x14ac:dyDescent="0.15">
      <c r="A12" s="1" t="s">
        <v>49</v>
      </c>
      <c r="B12" s="1" t="s">
        <v>34</v>
      </c>
      <c r="C12" s="1" t="s">
        <v>9</v>
      </c>
      <c r="D12" s="1" t="s">
        <v>15</v>
      </c>
      <c r="E12" s="1" t="s">
        <v>24</v>
      </c>
      <c r="F12" s="1">
        <v>5</v>
      </c>
      <c r="G12" s="1" t="s">
        <v>16</v>
      </c>
      <c r="H12" s="3">
        <v>6000</v>
      </c>
      <c r="I12" s="3">
        <f>IF(F12&gt;=30,F12*80,IF(F12&gt;=10,F12*50,F12*30))</f>
        <v>150</v>
      </c>
      <c r="J12" s="3">
        <f>H12+I12</f>
        <v>6150</v>
      </c>
    </row>
    <row r="13" spans="1:10" x14ac:dyDescent="0.15">
      <c r="A13" s="1" t="s">
        <v>50</v>
      </c>
      <c r="B13" s="1" t="s">
        <v>35</v>
      </c>
      <c r="C13" s="1" t="s">
        <v>14</v>
      </c>
      <c r="D13" s="1" t="s">
        <v>15</v>
      </c>
      <c r="E13" s="1" t="s">
        <v>23</v>
      </c>
      <c r="F13" s="1">
        <v>6</v>
      </c>
      <c r="G13" s="1" t="s">
        <v>16</v>
      </c>
      <c r="H13" s="3">
        <v>6000</v>
      </c>
      <c r="I13" s="3">
        <f>IF(F13&gt;=30,F13*80,IF(F13&gt;=10,F13*50,F13*30))</f>
        <v>180</v>
      </c>
      <c r="J13" s="3">
        <f>H13+I13</f>
        <v>6180</v>
      </c>
    </row>
    <row r="14" spans="1:10" x14ac:dyDescent="0.15">
      <c r="A14" s="1" t="s">
        <v>51</v>
      </c>
      <c r="B14" s="1" t="s">
        <v>36</v>
      </c>
      <c r="C14" s="1" t="s">
        <v>14</v>
      </c>
      <c r="D14" s="1" t="s">
        <v>15</v>
      </c>
      <c r="E14" s="1" t="s">
        <v>23</v>
      </c>
      <c r="F14" s="1">
        <v>4</v>
      </c>
      <c r="G14" s="1" t="s">
        <v>16</v>
      </c>
      <c r="H14" s="3">
        <v>5000</v>
      </c>
      <c r="I14" s="3">
        <f>IF(F14&gt;=30,F14*80,IF(F14&gt;=10,F14*50,F14*30))</f>
        <v>120</v>
      </c>
      <c r="J14" s="3">
        <f>H14+I14</f>
        <v>5120</v>
      </c>
    </row>
    <row r="15" spans="1:10" x14ac:dyDescent="0.15">
      <c r="A15" s="1" t="s">
        <v>54</v>
      </c>
      <c r="B15" s="1" t="s">
        <v>39</v>
      </c>
      <c r="C15" s="1" t="s">
        <v>9</v>
      </c>
      <c r="D15" s="1" t="s">
        <v>15</v>
      </c>
      <c r="E15" s="1" t="s">
        <v>23</v>
      </c>
      <c r="F15" s="1">
        <v>6</v>
      </c>
      <c r="G15" s="1" t="s">
        <v>16</v>
      </c>
      <c r="H15" s="3">
        <v>5700</v>
      </c>
      <c r="I15" s="3">
        <f>IF(F15&gt;=30,F15*80,IF(F15&gt;=10,F15*50,F15*30))</f>
        <v>180</v>
      </c>
      <c r="J15" s="3">
        <f>H15+I15</f>
        <v>5880</v>
      </c>
    </row>
    <row r="16" spans="1:10" x14ac:dyDescent="0.15">
      <c r="A16" s="1" t="s">
        <v>42</v>
      </c>
      <c r="B16" s="1" t="s">
        <v>27</v>
      </c>
      <c r="C16" s="1" t="s">
        <v>9</v>
      </c>
      <c r="D16" s="1" t="s">
        <v>10</v>
      </c>
      <c r="E16" s="1" t="s">
        <v>24</v>
      </c>
      <c r="F16" s="1">
        <v>3</v>
      </c>
      <c r="G16" s="1" t="s">
        <v>11</v>
      </c>
      <c r="H16" s="3">
        <v>4800</v>
      </c>
      <c r="I16" s="3">
        <f>IF(F16&gt;=30,F16*80,IF(F16&gt;=10,F16*50,F16*30))</f>
        <v>90</v>
      </c>
      <c r="J16" s="3">
        <f>H16+I16</f>
        <v>4890</v>
      </c>
    </row>
    <row r="17" spans="1:10" x14ac:dyDescent="0.15">
      <c r="A17" s="1" t="s">
        <v>52</v>
      </c>
      <c r="B17" s="1" t="s">
        <v>37</v>
      </c>
      <c r="C17" s="1" t="s">
        <v>20</v>
      </c>
      <c r="D17" s="1" t="s">
        <v>15</v>
      </c>
      <c r="E17" s="1" t="s">
        <v>24</v>
      </c>
      <c r="F17" s="1">
        <v>2</v>
      </c>
      <c r="G17" s="1" t="s">
        <v>11</v>
      </c>
      <c r="H17" s="3">
        <v>4500</v>
      </c>
      <c r="I17" s="3">
        <f>IF(F17&gt;=30,F17*80,IF(F17&gt;=10,F17*50,F17*30))</f>
        <v>60</v>
      </c>
      <c r="J17" s="3">
        <f>H17+I17</f>
        <v>4560</v>
      </c>
    </row>
  </sheetData>
  <sortState ref="A3:J17">
    <sortCondition ref="G3:G17" customList="博士,硕士,本科,大专"/>
  </sortState>
  <mergeCells count="1">
    <mergeCell ref="A1:J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20" sqref="E20:G24"/>
    </sheetView>
  </sheetViews>
  <sheetFormatPr defaultRowHeight="13.5" x14ac:dyDescent="0.15"/>
  <cols>
    <col min="1" max="1" width="11" bestFit="1" customWidth="1"/>
    <col min="6" max="6" width="12.75" bestFit="1" customWidth="1"/>
    <col min="7" max="7" width="11.625" bestFit="1" customWidth="1"/>
    <col min="8" max="8" width="13.375" customWidth="1"/>
    <col min="9" max="9" width="11.625" bestFit="1" customWidth="1"/>
    <col min="10" max="10" width="12.75" bestFit="1" customWidth="1"/>
  </cols>
  <sheetData>
    <row r="1" spans="1:10" ht="18.75" x14ac:dyDescent="0.25">
      <c r="A1" s="8" t="s">
        <v>56</v>
      </c>
      <c r="B1" s="9"/>
      <c r="C1" s="9"/>
      <c r="D1" s="9"/>
      <c r="E1" s="9"/>
      <c r="F1" s="9"/>
      <c r="G1" s="9"/>
      <c r="H1" s="9"/>
      <c r="I1" s="9"/>
      <c r="J1" s="9"/>
    </row>
    <row r="2" spans="1:10" ht="14.25" x14ac:dyDescent="0.15">
      <c r="A2" s="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25</v>
      </c>
      <c r="I2" s="2" t="s">
        <v>61</v>
      </c>
      <c r="J2" s="2" t="s">
        <v>62</v>
      </c>
    </row>
    <row r="3" spans="1:10" x14ac:dyDescent="0.15">
      <c r="A3" s="1" t="s">
        <v>41</v>
      </c>
      <c r="B3" s="1" t="s">
        <v>26</v>
      </c>
      <c r="C3" s="1" t="s">
        <v>6</v>
      </c>
      <c r="D3" s="1" t="s">
        <v>7</v>
      </c>
      <c r="E3" s="1" t="s">
        <v>23</v>
      </c>
      <c r="F3" s="1">
        <v>34</v>
      </c>
      <c r="G3" s="1" t="s">
        <v>8</v>
      </c>
      <c r="H3" s="3">
        <v>40000</v>
      </c>
      <c r="I3" s="3">
        <f>IF(F3&gt;=30,F3*80,IF(F3&gt;=10,F3*50,F3*30))</f>
        <v>2720</v>
      </c>
      <c r="J3" s="3">
        <f>H3+I3</f>
        <v>42720</v>
      </c>
    </row>
    <row r="4" spans="1:10" x14ac:dyDescent="0.15">
      <c r="A4" s="1" t="s">
        <v>42</v>
      </c>
      <c r="B4" s="1" t="s">
        <v>27</v>
      </c>
      <c r="C4" s="1" t="s">
        <v>9</v>
      </c>
      <c r="D4" s="1" t="s">
        <v>10</v>
      </c>
      <c r="E4" s="1" t="s">
        <v>24</v>
      </c>
      <c r="F4" s="1">
        <v>3</v>
      </c>
      <c r="G4" s="1" t="s">
        <v>11</v>
      </c>
      <c r="H4" s="3">
        <v>4800</v>
      </c>
      <c r="I4" s="3">
        <f t="shared" ref="I4:I17" si="0">IF(F4&gt;=30,F4*80,IF(F4&gt;=10,F4*50,F4*30))</f>
        <v>90</v>
      </c>
      <c r="J4" s="3">
        <f t="shared" ref="J4:J17" si="1">H4+I4</f>
        <v>4890</v>
      </c>
    </row>
    <row r="5" spans="1:10" x14ac:dyDescent="0.15">
      <c r="A5" s="1" t="s">
        <v>43</v>
      </c>
      <c r="B5" s="1" t="s">
        <v>28</v>
      </c>
      <c r="C5" s="1" t="s">
        <v>6</v>
      </c>
      <c r="D5" s="1" t="s">
        <v>12</v>
      </c>
      <c r="E5" s="1" t="s">
        <v>23</v>
      </c>
      <c r="F5" s="1">
        <v>12</v>
      </c>
      <c r="G5" s="1" t="s">
        <v>13</v>
      </c>
      <c r="H5" s="3">
        <v>12000</v>
      </c>
      <c r="I5" s="3">
        <f t="shared" si="0"/>
        <v>600</v>
      </c>
      <c r="J5" s="3">
        <f t="shared" si="1"/>
        <v>12600</v>
      </c>
    </row>
    <row r="6" spans="1:10" x14ac:dyDescent="0.15">
      <c r="A6" s="1" t="s">
        <v>44</v>
      </c>
      <c r="B6" s="1" t="s">
        <v>29</v>
      </c>
      <c r="C6" s="1" t="s">
        <v>14</v>
      </c>
      <c r="D6" s="1" t="s">
        <v>15</v>
      </c>
      <c r="E6" s="1" t="s">
        <v>23</v>
      </c>
      <c r="F6" s="1">
        <v>12</v>
      </c>
      <c r="G6" s="1" t="s">
        <v>16</v>
      </c>
      <c r="H6" s="3">
        <v>7000</v>
      </c>
      <c r="I6" s="3">
        <f t="shared" si="0"/>
        <v>600</v>
      </c>
      <c r="J6" s="3">
        <f t="shared" si="1"/>
        <v>7600</v>
      </c>
    </row>
    <row r="7" spans="1:10" x14ac:dyDescent="0.15">
      <c r="A7" s="1" t="s">
        <v>45</v>
      </c>
      <c r="B7" s="1" t="s">
        <v>30</v>
      </c>
      <c r="C7" s="1" t="s">
        <v>17</v>
      </c>
      <c r="D7" s="1" t="s">
        <v>15</v>
      </c>
      <c r="E7" s="1" t="s">
        <v>24</v>
      </c>
      <c r="F7" s="1">
        <v>14</v>
      </c>
      <c r="G7" s="1" t="s">
        <v>16</v>
      </c>
      <c r="H7" s="3">
        <v>6200</v>
      </c>
      <c r="I7" s="3">
        <f t="shared" si="0"/>
        <v>700</v>
      </c>
      <c r="J7" s="3">
        <f t="shared" si="1"/>
        <v>6900</v>
      </c>
    </row>
    <row r="8" spans="1:10" x14ac:dyDescent="0.15">
      <c r="A8" s="1" t="s">
        <v>46</v>
      </c>
      <c r="B8" s="1" t="s">
        <v>31</v>
      </c>
      <c r="C8" s="1" t="s">
        <v>14</v>
      </c>
      <c r="D8" s="1" t="s">
        <v>15</v>
      </c>
      <c r="E8" s="1" t="s">
        <v>24</v>
      </c>
      <c r="F8" s="1">
        <v>10</v>
      </c>
      <c r="G8" s="1" t="s">
        <v>16</v>
      </c>
      <c r="H8" s="3">
        <v>5500</v>
      </c>
      <c r="I8" s="3">
        <f t="shared" si="0"/>
        <v>500</v>
      </c>
      <c r="J8" s="3">
        <f t="shared" si="1"/>
        <v>6000</v>
      </c>
    </row>
    <row r="9" spans="1:10" x14ac:dyDescent="0.15">
      <c r="A9" s="1" t="s">
        <v>47</v>
      </c>
      <c r="B9" s="1" t="s">
        <v>32</v>
      </c>
      <c r="C9" s="1" t="s">
        <v>6</v>
      </c>
      <c r="D9" s="1" t="s">
        <v>18</v>
      </c>
      <c r="E9" s="1" t="s">
        <v>23</v>
      </c>
      <c r="F9" s="1">
        <v>14</v>
      </c>
      <c r="G9" s="1" t="s">
        <v>13</v>
      </c>
      <c r="H9" s="3">
        <v>10000</v>
      </c>
      <c r="I9" s="3">
        <f t="shared" si="0"/>
        <v>700</v>
      </c>
      <c r="J9" s="3">
        <f t="shared" si="1"/>
        <v>10700</v>
      </c>
    </row>
    <row r="10" spans="1:10" x14ac:dyDescent="0.15">
      <c r="A10" s="1" t="s">
        <v>48</v>
      </c>
      <c r="B10" s="1" t="s">
        <v>33</v>
      </c>
      <c r="C10" s="1" t="s">
        <v>6</v>
      </c>
      <c r="D10" s="1" t="s">
        <v>19</v>
      </c>
      <c r="E10" s="1" t="s">
        <v>24</v>
      </c>
      <c r="F10" s="1">
        <v>13</v>
      </c>
      <c r="G10" s="1" t="s">
        <v>13</v>
      </c>
      <c r="H10" s="3">
        <v>18000</v>
      </c>
      <c r="I10" s="3">
        <f t="shared" si="0"/>
        <v>650</v>
      </c>
      <c r="J10" s="3">
        <f t="shared" si="1"/>
        <v>18650</v>
      </c>
    </row>
    <row r="11" spans="1:10" x14ac:dyDescent="0.15">
      <c r="A11" s="1" t="s">
        <v>49</v>
      </c>
      <c r="B11" s="1" t="s">
        <v>34</v>
      </c>
      <c r="C11" s="1" t="s">
        <v>9</v>
      </c>
      <c r="D11" s="1" t="s">
        <v>15</v>
      </c>
      <c r="E11" s="1" t="s">
        <v>24</v>
      </c>
      <c r="F11" s="1">
        <v>5</v>
      </c>
      <c r="G11" s="1" t="s">
        <v>16</v>
      </c>
      <c r="H11" s="3">
        <v>6000</v>
      </c>
      <c r="I11" s="3">
        <f t="shared" si="0"/>
        <v>150</v>
      </c>
      <c r="J11" s="3">
        <f t="shared" si="1"/>
        <v>6150</v>
      </c>
    </row>
    <row r="12" spans="1:10" x14ac:dyDescent="0.15">
      <c r="A12" s="1" t="s">
        <v>50</v>
      </c>
      <c r="B12" s="1" t="s">
        <v>35</v>
      </c>
      <c r="C12" s="1" t="s">
        <v>14</v>
      </c>
      <c r="D12" s="1" t="s">
        <v>15</v>
      </c>
      <c r="E12" s="1" t="s">
        <v>23</v>
      </c>
      <c r="F12" s="1">
        <v>6</v>
      </c>
      <c r="G12" s="1" t="s">
        <v>16</v>
      </c>
      <c r="H12" s="3">
        <v>6000</v>
      </c>
      <c r="I12" s="3">
        <f t="shared" si="0"/>
        <v>180</v>
      </c>
      <c r="J12" s="3">
        <f t="shared" si="1"/>
        <v>6180</v>
      </c>
    </row>
    <row r="13" spans="1:10" x14ac:dyDescent="0.15">
      <c r="A13" s="1" t="s">
        <v>51</v>
      </c>
      <c r="B13" s="1" t="s">
        <v>36</v>
      </c>
      <c r="C13" s="1" t="s">
        <v>14</v>
      </c>
      <c r="D13" s="1" t="s">
        <v>15</v>
      </c>
      <c r="E13" s="1" t="s">
        <v>23</v>
      </c>
      <c r="F13" s="1">
        <v>4</v>
      </c>
      <c r="G13" s="1" t="s">
        <v>16</v>
      </c>
      <c r="H13" s="3">
        <v>5000</v>
      </c>
      <c r="I13" s="3">
        <f t="shared" si="0"/>
        <v>120</v>
      </c>
      <c r="J13" s="3">
        <f t="shared" si="1"/>
        <v>5120</v>
      </c>
    </row>
    <row r="14" spans="1:10" x14ac:dyDescent="0.15">
      <c r="A14" s="1" t="s">
        <v>52</v>
      </c>
      <c r="B14" s="1" t="s">
        <v>37</v>
      </c>
      <c r="C14" s="1" t="s">
        <v>20</v>
      </c>
      <c r="D14" s="1" t="s">
        <v>15</v>
      </c>
      <c r="E14" s="1" t="s">
        <v>24</v>
      </c>
      <c r="F14" s="1">
        <v>2</v>
      </c>
      <c r="G14" s="1" t="s">
        <v>11</v>
      </c>
      <c r="H14" s="3">
        <v>4500</v>
      </c>
      <c r="I14" s="3">
        <f t="shared" si="0"/>
        <v>60</v>
      </c>
      <c r="J14" s="3">
        <f t="shared" si="1"/>
        <v>4560</v>
      </c>
    </row>
    <row r="15" spans="1:10" x14ac:dyDescent="0.15">
      <c r="A15" s="1" t="s">
        <v>53</v>
      </c>
      <c r="B15" s="1" t="s">
        <v>38</v>
      </c>
      <c r="C15" s="1" t="s">
        <v>14</v>
      </c>
      <c r="D15" s="1" t="s">
        <v>21</v>
      </c>
      <c r="E15" s="1" t="s">
        <v>23</v>
      </c>
      <c r="F15" s="1">
        <v>12</v>
      </c>
      <c r="G15" s="1" t="s">
        <v>13</v>
      </c>
      <c r="H15" s="3">
        <v>12000</v>
      </c>
      <c r="I15" s="3">
        <f t="shared" si="0"/>
        <v>600</v>
      </c>
      <c r="J15" s="3">
        <f t="shared" si="1"/>
        <v>12600</v>
      </c>
    </row>
    <row r="16" spans="1:10" x14ac:dyDescent="0.15">
      <c r="A16" s="1" t="s">
        <v>54</v>
      </c>
      <c r="B16" s="1" t="s">
        <v>39</v>
      </c>
      <c r="C16" s="1" t="s">
        <v>9</v>
      </c>
      <c r="D16" s="1" t="s">
        <v>15</v>
      </c>
      <c r="E16" s="1" t="s">
        <v>23</v>
      </c>
      <c r="F16" s="1">
        <v>6</v>
      </c>
      <c r="G16" s="1" t="s">
        <v>16</v>
      </c>
      <c r="H16" s="3">
        <v>5700</v>
      </c>
      <c r="I16" s="3">
        <f t="shared" si="0"/>
        <v>180</v>
      </c>
      <c r="J16" s="3">
        <f t="shared" si="1"/>
        <v>5880</v>
      </c>
    </row>
    <row r="17" spans="1:10" x14ac:dyDescent="0.15">
      <c r="A17" s="1" t="s">
        <v>55</v>
      </c>
      <c r="B17" s="1" t="s">
        <v>40</v>
      </c>
      <c r="C17" s="1" t="s">
        <v>6</v>
      </c>
      <c r="D17" s="1" t="s">
        <v>22</v>
      </c>
      <c r="E17" s="1" t="s">
        <v>23</v>
      </c>
      <c r="F17" s="1">
        <v>8</v>
      </c>
      <c r="G17" s="1" t="s">
        <v>13</v>
      </c>
      <c r="H17" s="3">
        <v>15000</v>
      </c>
      <c r="I17" s="3">
        <f t="shared" si="0"/>
        <v>240</v>
      </c>
      <c r="J17" s="3">
        <f t="shared" si="1"/>
        <v>15240</v>
      </c>
    </row>
    <row r="20" spans="1:10" x14ac:dyDescent="0.15">
      <c r="F20" t="s">
        <v>25</v>
      </c>
      <c r="G20" t="s">
        <v>60</v>
      </c>
    </row>
    <row r="21" spans="1:10" x14ac:dyDescent="0.15">
      <c r="E21" t="s">
        <v>8</v>
      </c>
      <c r="F21" s="7">
        <v>40000</v>
      </c>
      <c r="G21" s="7">
        <v>2720</v>
      </c>
    </row>
    <row r="22" spans="1:10" x14ac:dyDescent="0.15">
      <c r="E22" t="s">
        <v>11</v>
      </c>
      <c r="F22" s="7">
        <v>9300</v>
      </c>
      <c r="G22" s="7">
        <v>150</v>
      </c>
    </row>
    <row r="23" spans="1:10" x14ac:dyDescent="0.15">
      <c r="E23" t="s">
        <v>13</v>
      </c>
      <c r="F23" s="7">
        <v>67000</v>
      </c>
      <c r="G23" s="7">
        <v>2790</v>
      </c>
    </row>
    <row r="24" spans="1:10" x14ac:dyDescent="0.15">
      <c r="E24" t="s">
        <v>16</v>
      </c>
      <c r="F24" s="7">
        <v>41400</v>
      </c>
      <c r="G24" s="7">
        <v>2430</v>
      </c>
    </row>
  </sheetData>
  <dataConsolidate leftLabels="1" topLabels="1">
    <dataRefs count="1">
      <dataRef ref="G2:I17" sheet="合并计算"/>
    </dataRefs>
  </dataConsolidate>
  <mergeCells count="1">
    <mergeCell ref="A1:J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9" sqref="C9"/>
    </sheetView>
  </sheetViews>
  <sheetFormatPr defaultRowHeight="13.5" outlineLevelRow="2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>
    <row r="1" spans="1:10" ht="18.75" x14ac:dyDescent="0.25">
      <c r="A1" s="8" t="s">
        <v>56</v>
      </c>
      <c r="B1" s="9"/>
      <c r="C1" s="9"/>
      <c r="D1" s="9"/>
      <c r="E1" s="9"/>
      <c r="F1" s="9"/>
      <c r="G1" s="9"/>
      <c r="H1" s="9"/>
      <c r="I1" s="9"/>
      <c r="J1" s="9"/>
    </row>
    <row r="2" spans="1:10" ht="14.25" x14ac:dyDescent="0.15">
      <c r="A2" s="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25</v>
      </c>
      <c r="I2" s="2" t="s">
        <v>61</v>
      </c>
      <c r="J2" s="2" t="s">
        <v>62</v>
      </c>
    </row>
    <row r="3" spans="1:10" outlineLevel="2" x14ac:dyDescent="0.15">
      <c r="A3" s="1" t="s">
        <v>41</v>
      </c>
      <c r="B3" s="1" t="s">
        <v>26</v>
      </c>
      <c r="C3" s="1" t="s">
        <v>6</v>
      </c>
      <c r="D3" s="1" t="s">
        <v>7</v>
      </c>
      <c r="E3" s="1" t="s">
        <v>23</v>
      </c>
      <c r="F3" s="1">
        <v>34</v>
      </c>
      <c r="G3" s="1" t="s">
        <v>8</v>
      </c>
      <c r="H3" s="3">
        <v>40000</v>
      </c>
      <c r="I3" s="3">
        <f>IF(F3&gt;=30,F3*80,IF(F3&gt;=10,F3*50,F3*30))</f>
        <v>2720</v>
      </c>
      <c r="J3" s="3">
        <f>H3+I3</f>
        <v>42720</v>
      </c>
    </row>
    <row r="4" spans="1:10" outlineLevel="2" x14ac:dyDescent="0.15">
      <c r="A4" s="1" t="s">
        <v>43</v>
      </c>
      <c r="B4" s="1" t="s">
        <v>28</v>
      </c>
      <c r="C4" s="1" t="s">
        <v>6</v>
      </c>
      <c r="D4" s="1" t="s">
        <v>12</v>
      </c>
      <c r="E4" s="1" t="s">
        <v>23</v>
      </c>
      <c r="F4" s="1">
        <v>12</v>
      </c>
      <c r="G4" s="1" t="s">
        <v>13</v>
      </c>
      <c r="H4" s="3">
        <v>12000</v>
      </c>
      <c r="I4" s="3">
        <f>IF(F4&gt;=30,F4*80,IF(F4&gt;=10,F4*50,F4*30))</f>
        <v>600</v>
      </c>
      <c r="J4" s="3">
        <f>H4+I4</f>
        <v>12600</v>
      </c>
    </row>
    <row r="5" spans="1:10" outlineLevel="2" x14ac:dyDescent="0.15">
      <c r="A5" s="1" t="s">
        <v>47</v>
      </c>
      <c r="B5" s="1" t="s">
        <v>32</v>
      </c>
      <c r="C5" s="1" t="s">
        <v>6</v>
      </c>
      <c r="D5" s="1" t="s">
        <v>18</v>
      </c>
      <c r="E5" s="1" t="s">
        <v>23</v>
      </c>
      <c r="F5" s="1">
        <v>14</v>
      </c>
      <c r="G5" s="1" t="s">
        <v>13</v>
      </c>
      <c r="H5" s="3">
        <v>10000</v>
      </c>
      <c r="I5" s="3">
        <f>IF(F5&gt;=30,F5*80,IF(F5&gt;=10,F5*50,F5*30))</f>
        <v>700</v>
      </c>
      <c r="J5" s="3">
        <f>H5+I5</f>
        <v>10700</v>
      </c>
    </row>
    <row r="6" spans="1:10" outlineLevel="2" x14ac:dyDescent="0.15">
      <c r="A6" s="1" t="s">
        <v>48</v>
      </c>
      <c r="B6" s="1" t="s">
        <v>33</v>
      </c>
      <c r="C6" s="1" t="s">
        <v>6</v>
      </c>
      <c r="D6" s="1" t="s">
        <v>19</v>
      </c>
      <c r="E6" s="1" t="s">
        <v>24</v>
      </c>
      <c r="F6" s="1">
        <v>13</v>
      </c>
      <c r="G6" s="1" t="s">
        <v>13</v>
      </c>
      <c r="H6" s="3">
        <v>18000</v>
      </c>
      <c r="I6" s="3">
        <f>IF(F6&gt;=30,F6*80,IF(F6&gt;=10,F6*50,F6*30))</f>
        <v>650</v>
      </c>
      <c r="J6" s="3">
        <f>H6+I6</f>
        <v>18650</v>
      </c>
    </row>
    <row r="7" spans="1:10" outlineLevel="2" x14ac:dyDescent="0.15">
      <c r="A7" s="1" t="s">
        <v>55</v>
      </c>
      <c r="B7" s="1" t="s">
        <v>40</v>
      </c>
      <c r="C7" s="1" t="s">
        <v>6</v>
      </c>
      <c r="D7" s="1" t="s">
        <v>22</v>
      </c>
      <c r="E7" s="1" t="s">
        <v>23</v>
      </c>
      <c r="F7" s="1">
        <v>8</v>
      </c>
      <c r="G7" s="1" t="s">
        <v>13</v>
      </c>
      <c r="H7" s="3">
        <v>15000</v>
      </c>
      <c r="I7" s="3">
        <f>IF(F7&gt;=30,F7*80,IF(F7&gt;=10,F7*50,F7*30))</f>
        <v>240</v>
      </c>
      <c r="J7" s="3">
        <f>H7+I7</f>
        <v>15240</v>
      </c>
    </row>
    <row r="8" spans="1:10" outlineLevel="1" x14ac:dyDescent="0.15">
      <c r="A8" s="1"/>
      <c r="B8" s="1"/>
      <c r="C8" s="10" t="s">
        <v>64</v>
      </c>
      <c r="D8" s="1"/>
      <c r="E8" s="1"/>
      <c r="F8" s="1"/>
      <c r="G8" s="1"/>
      <c r="H8" s="3"/>
      <c r="I8" s="3"/>
      <c r="J8" s="3">
        <f>SUBTOTAL(1,J3:J7)</f>
        <v>19982</v>
      </c>
    </row>
    <row r="9" spans="1:10" outlineLevel="2" x14ac:dyDescent="0.15">
      <c r="A9" s="1" t="s">
        <v>42</v>
      </c>
      <c r="B9" s="1" t="s">
        <v>27</v>
      </c>
      <c r="C9" s="1" t="s">
        <v>9</v>
      </c>
      <c r="D9" s="1" t="s">
        <v>10</v>
      </c>
      <c r="E9" s="1" t="s">
        <v>24</v>
      </c>
      <c r="F9" s="1">
        <v>3</v>
      </c>
      <c r="G9" s="1" t="s">
        <v>11</v>
      </c>
      <c r="H9" s="3">
        <v>4800</v>
      </c>
      <c r="I9" s="3">
        <f>IF(F9&gt;=30,F9*80,IF(F9&gt;=10,F9*50,F9*30))</f>
        <v>90</v>
      </c>
      <c r="J9" s="3">
        <f>H9+I9</f>
        <v>4890</v>
      </c>
    </row>
    <row r="10" spans="1:10" outlineLevel="2" x14ac:dyDescent="0.15">
      <c r="A10" s="1" t="s">
        <v>49</v>
      </c>
      <c r="B10" s="1" t="s">
        <v>34</v>
      </c>
      <c r="C10" s="1" t="s">
        <v>9</v>
      </c>
      <c r="D10" s="1" t="s">
        <v>15</v>
      </c>
      <c r="E10" s="1" t="s">
        <v>24</v>
      </c>
      <c r="F10" s="1">
        <v>5</v>
      </c>
      <c r="G10" s="1" t="s">
        <v>16</v>
      </c>
      <c r="H10" s="3">
        <v>6000</v>
      </c>
      <c r="I10" s="3">
        <f>IF(F10&gt;=30,F10*80,IF(F10&gt;=10,F10*50,F10*30))</f>
        <v>150</v>
      </c>
      <c r="J10" s="3">
        <f>H10+I10</f>
        <v>6150</v>
      </c>
    </row>
    <row r="11" spans="1:10" outlineLevel="2" x14ac:dyDescent="0.15">
      <c r="A11" s="1" t="s">
        <v>54</v>
      </c>
      <c r="B11" s="1" t="s">
        <v>39</v>
      </c>
      <c r="C11" s="1" t="s">
        <v>9</v>
      </c>
      <c r="D11" s="1" t="s">
        <v>15</v>
      </c>
      <c r="E11" s="1" t="s">
        <v>23</v>
      </c>
      <c r="F11" s="1">
        <v>6</v>
      </c>
      <c r="G11" s="1" t="s">
        <v>16</v>
      </c>
      <c r="H11" s="3">
        <v>5700</v>
      </c>
      <c r="I11" s="3">
        <f>IF(F11&gt;=30,F11*80,IF(F11&gt;=10,F11*50,F11*30))</f>
        <v>180</v>
      </c>
      <c r="J11" s="3">
        <f>H11+I11</f>
        <v>5880</v>
      </c>
    </row>
    <row r="12" spans="1:10" outlineLevel="1" x14ac:dyDescent="0.15">
      <c r="A12" s="1"/>
      <c r="B12" s="1"/>
      <c r="C12" s="10" t="s">
        <v>65</v>
      </c>
      <c r="D12" s="1"/>
      <c r="E12" s="1"/>
      <c r="F12" s="1"/>
      <c r="G12" s="1"/>
      <c r="H12" s="3"/>
      <c r="I12" s="3"/>
      <c r="J12" s="3">
        <f>SUBTOTAL(1,J9:J11)</f>
        <v>5640</v>
      </c>
    </row>
    <row r="13" spans="1:10" outlineLevel="2" x14ac:dyDescent="0.15">
      <c r="A13" s="1" t="s">
        <v>45</v>
      </c>
      <c r="B13" s="1" t="s">
        <v>30</v>
      </c>
      <c r="C13" s="1" t="s">
        <v>63</v>
      </c>
      <c r="D13" s="1" t="s">
        <v>15</v>
      </c>
      <c r="E13" s="1" t="s">
        <v>24</v>
      </c>
      <c r="F13" s="1">
        <v>14</v>
      </c>
      <c r="G13" s="1" t="s">
        <v>16</v>
      </c>
      <c r="H13" s="3">
        <v>6200</v>
      </c>
      <c r="I13" s="3">
        <f>IF(F13&gt;=30,F13*80,IF(F13&gt;=10,F13*50,F13*30))</f>
        <v>700</v>
      </c>
      <c r="J13" s="3">
        <f>H13+I13</f>
        <v>6900</v>
      </c>
    </row>
    <row r="14" spans="1:10" outlineLevel="1" x14ac:dyDescent="0.15">
      <c r="A14" s="1"/>
      <c r="B14" s="1"/>
      <c r="C14" s="10" t="s">
        <v>66</v>
      </c>
      <c r="D14" s="1"/>
      <c r="E14" s="1"/>
      <c r="F14" s="1"/>
      <c r="G14" s="1"/>
      <c r="H14" s="3"/>
      <c r="I14" s="3"/>
      <c r="J14" s="3">
        <f>SUBTOTAL(1,J13:J13)</f>
        <v>6900</v>
      </c>
    </row>
    <row r="15" spans="1:10" outlineLevel="2" x14ac:dyDescent="0.15">
      <c r="A15" s="1" t="s">
        <v>52</v>
      </c>
      <c r="B15" s="1" t="s">
        <v>37</v>
      </c>
      <c r="C15" s="1" t="s">
        <v>20</v>
      </c>
      <c r="D15" s="1" t="s">
        <v>15</v>
      </c>
      <c r="E15" s="1" t="s">
        <v>24</v>
      </c>
      <c r="F15" s="1">
        <v>2</v>
      </c>
      <c r="G15" s="1" t="s">
        <v>11</v>
      </c>
      <c r="H15" s="3">
        <v>4500</v>
      </c>
      <c r="I15" s="3">
        <f>IF(F15&gt;=30,F15*80,IF(F15&gt;=10,F15*50,F15*30))</f>
        <v>60</v>
      </c>
      <c r="J15" s="3">
        <f>H15+I15</f>
        <v>4560</v>
      </c>
    </row>
    <row r="16" spans="1:10" outlineLevel="1" x14ac:dyDescent="0.15">
      <c r="A16" s="1"/>
      <c r="B16" s="1"/>
      <c r="C16" s="10" t="s">
        <v>67</v>
      </c>
      <c r="D16" s="1"/>
      <c r="E16" s="1"/>
      <c r="F16" s="1"/>
      <c r="G16" s="1"/>
      <c r="H16" s="3"/>
      <c r="I16" s="3"/>
      <c r="J16" s="3">
        <f>SUBTOTAL(1,J15:J15)</f>
        <v>4560</v>
      </c>
    </row>
    <row r="17" spans="1:10" outlineLevel="2" x14ac:dyDescent="0.15">
      <c r="A17" s="1" t="s">
        <v>44</v>
      </c>
      <c r="B17" s="1" t="s">
        <v>29</v>
      </c>
      <c r="C17" s="1" t="s">
        <v>14</v>
      </c>
      <c r="D17" s="1" t="s">
        <v>15</v>
      </c>
      <c r="E17" s="1" t="s">
        <v>23</v>
      </c>
      <c r="F17" s="1">
        <v>12</v>
      </c>
      <c r="G17" s="1" t="s">
        <v>16</v>
      </c>
      <c r="H17" s="3">
        <v>7000</v>
      </c>
      <c r="I17" s="3">
        <f>IF(F17&gt;=30,F17*80,IF(F17&gt;=10,F17*50,F17*30))</f>
        <v>600</v>
      </c>
      <c r="J17" s="3">
        <f>H17+I17</f>
        <v>7600</v>
      </c>
    </row>
    <row r="18" spans="1:10" outlineLevel="2" x14ac:dyDescent="0.15">
      <c r="A18" s="1" t="s">
        <v>46</v>
      </c>
      <c r="B18" s="1" t="s">
        <v>31</v>
      </c>
      <c r="C18" s="1" t="s">
        <v>14</v>
      </c>
      <c r="D18" s="1" t="s">
        <v>15</v>
      </c>
      <c r="E18" s="1" t="s">
        <v>24</v>
      </c>
      <c r="F18" s="1">
        <v>10</v>
      </c>
      <c r="G18" s="1" t="s">
        <v>16</v>
      </c>
      <c r="H18" s="3">
        <v>5500</v>
      </c>
      <c r="I18" s="3">
        <f>IF(F18&gt;=30,F18*80,IF(F18&gt;=10,F18*50,F18*30))</f>
        <v>500</v>
      </c>
      <c r="J18" s="3">
        <f>H18+I18</f>
        <v>6000</v>
      </c>
    </row>
    <row r="19" spans="1:10" outlineLevel="2" x14ac:dyDescent="0.15">
      <c r="A19" s="1" t="s">
        <v>50</v>
      </c>
      <c r="B19" s="1" t="s">
        <v>35</v>
      </c>
      <c r="C19" s="1" t="s">
        <v>14</v>
      </c>
      <c r="D19" s="1" t="s">
        <v>15</v>
      </c>
      <c r="E19" s="1" t="s">
        <v>23</v>
      </c>
      <c r="F19" s="1">
        <v>6</v>
      </c>
      <c r="G19" s="1" t="s">
        <v>16</v>
      </c>
      <c r="H19" s="3">
        <v>6000</v>
      </c>
      <c r="I19" s="3">
        <f>IF(F19&gt;=30,F19*80,IF(F19&gt;=10,F19*50,F19*30))</f>
        <v>180</v>
      </c>
      <c r="J19" s="3">
        <f>H19+I19</f>
        <v>6180</v>
      </c>
    </row>
    <row r="20" spans="1:10" outlineLevel="2" x14ac:dyDescent="0.15">
      <c r="A20" s="1" t="s">
        <v>51</v>
      </c>
      <c r="B20" s="1" t="s">
        <v>36</v>
      </c>
      <c r="C20" s="1" t="s">
        <v>14</v>
      </c>
      <c r="D20" s="1" t="s">
        <v>15</v>
      </c>
      <c r="E20" s="1" t="s">
        <v>23</v>
      </c>
      <c r="F20" s="1">
        <v>4</v>
      </c>
      <c r="G20" s="1" t="s">
        <v>16</v>
      </c>
      <c r="H20" s="3">
        <v>5000</v>
      </c>
      <c r="I20" s="3">
        <f>IF(F20&gt;=30,F20*80,IF(F20&gt;=10,F20*50,F20*30))</f>
        <v>120</v>
      </c>
      <c r="J20" s="3">
        <f>H20+I20</f>
        <v>5120</v>
      </c>
    </row>
    <row r="21" spans="1:10" outlineLevel="2" x14ac:dyDescent="0.15">
      <c r="A21" s="1" t="s">
        <v>53</v>
      </c>
      <c r="B21" s="1" t="s">
        <v>38</v>
      </c>
      <c r="C21" s="1" t="s">
        <v>14</v>
      </c>
      <c r="D21" s="1" t="s">
        <v>21</v>
      </c>
      <c r="E21" s="1" t="s">
        <v>23</v>
      </c>
      <c r="F21" s="1">
        <v>12</v>
      </c>
      <c r="G21" s="1" t="s">
        <v>13</v>
      </c>
      <c r="H21" s="3">
        <v>12000</v>
      </c>
      <c r="I21" s="3">
        <f>IF(F21&gt;=30,F21*80,IF(F21&gt;=10,F21*50,F21*30))</f>
        <v>600</v>
      </c>
      <c r="J21" s="3">
        <f>H21+I21</f>
        <v>12600</v>
      </c>
    </row>
    <row r="22" spans="1:10" outlineLevel="1" x14ac:dyDescent="0.15">
      <c r="A22" s="11"/>
      <c r="B22" s="11"/>
      <c r="C22" s="13" t="s">
        <v>68</v>
      </c>
      <c r="D22" s="11"/>
      <c r="E22" s="11"/>
      <c r="F22" s="11"/>
      <c r="G22" s="11"/>
      <c r="H22" s="12"/>
      <c r="I22" s="12"/>
      <c r="J22" s="12">
        <f>SUBTOTAL(1,J17:J21)</f>
        <v>7500</v>
      </c>
    </row>
    <row r="23" spans="1:10" x14ac:dyDescent="0.15">
      <c r="A23" s="11"/>
      <c r="B23" s="11"/>
      <c r="C23" s="13" t="s">
        <v>69</v>
      </c>
      <c r="D23" s="11"/>
      <c r="E23" s="11"/>
      <c r="F23" s="11"/>
      <c r="G23" s="11"/>
      <c r="H23" s="12"/>
      <c r="I23" s="12"/>
      <c r="J23" s="12">
        <f>SUBTOTAL(1,J3:J21)</f>
        <v>11052.666666666666</v>
      </c>
    </row>
  </sheetData>
  <sortState ref="A3:J17">
    <sortCondition ref="C3:C17"/>
  </sortState>
  <mergeCells count="1">
    <mergeCell ref="A1:J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7"/>
  <sheetViews>
    <sheetView workbookViewId="0">
      <selection activeCell="G7" sqref="G7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>
    <row r="1" spans="1:10" ht="18.75" x14ac:dyDescent="0.25">
      <c r="A1" s="8" t="s">
        <v>56</v>
      </c>
      <c r="B1" s="9"/>
      <c r="C1" s="9"/>
      <c r="D1" s="9"/>
      <c r="E1" s="9"/>
      <c r="F1" s="9"/>
      <c r="G1" s="9"/>
      <c r="H1" s="9"/>
      <c r="I1" s="9"/>
      <c r="J1" s="9"/>
    </row>
    <row r="2" spans="1:10" ht="14.25" x14ac:dyDescent="0.15">
      <c r="A2" s="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25</v>
      </c>
      <c r="I2" s="2" t="s">
        <v>61</v>
      </c>
      <c r="J2" s="2" t="s">
        <v>62</v>
      </c>
    </row>
    <row r="3" spans="1:10" x14ac:dyDescent="0.15">
      <c r="A3" s="1" t="s">
        <v>41</v>
      </c>
      <c r="B3" s="1" t="s">
        <v>26</v>
      </c>
      <c r="C3" s="1" t="s">
        <v>6</v>
      </c>
      <c r="D3" s="1" t="s">
        <v>7</v>
      </c>
      <c r="E3" s="1" t="s">
        <v>23</v>
      </c>
      <c r="F3" s="1">
        <v>34</v>
      </c>
      <c r="G3" s="1" t="s">
        <v>8</v>
      </c>
      <c r="H3" s="3">
        <v>40000</v>
      </c>
      <c r="I3" s="3">
        <f>IF(F3&gt;=30,F3*80,IF(F3&gt;=10,F3*50,F3*30))</f>
        <v>2720</v>
      </c>
      <c r="J3" s="3">
        <f>H3+I3</f>
        <v>42720</v>
      </c>
    </row>
    <row r="4" spans="1:10" hidden="1" x14ac:dyDescent="0.15">
      <c r="A4" s="1" t="s">
        <v>42</v>
      </c>
      <c r="B4" s="1" t="s">
        <v>27</v>
      </c>
      <c r="C4" s="1" t="s">
        <v>9</v>
      </c>
      <c r="D4" s="1" t="s">
        <v>10</v>
      </c>
      <c r="E4" s="1" t="s">
        <v>24</v>
      </c>
      <c r="F4" s="1">
        <v>3</v>
      </c>
      <c r="G4" s="1" t="s">
        <v>11</v>
      </c>
      <c r="H4" s="3">
        <v>4800</v>
      </c>
      <c r="I4" s="3">
        <f t="shared" ref="I4:I17" si="0">IF(F4&gt;=30,F4*80,IF(F4&gt;=10,F4*50,F4*30))</f>
        <v>90</v>
      </c>
      <c r="J4" s="3">
        <f t="shared" ref="J4:J17" si="1">H4+I4</f>
        <v>4890</v>
      </c>
    </row>
    <row r="5" spans="1:10" x14ac:dyDescent="0.15">
      <c r="A5" s="1" t="s">
        <v>43</v>
      </c>
      <c r="B5" s="1" t="s">
        <v>28</v>
      </c>
      <c r="C5" s="1" t="s">
        <v>6</v>
      </c>
      <c r="D5" s="1" t="s">
        <v>12</v>
      </c>
      <c r="E5" s="1" t="s">
        <v>23</v>
      </c>
      <c r="F5" s="1">
        <v>12</v>
      </c>
      <c r="G5" s="1" t="s">
        <v>13</v>
      </c>
      <c r="H5" s="3">
        <v>12000</v>
      </c>
      <c r="I5" s="3">
        <f t="shared" si="0"/>
        <v>600</v>
      </c>
      <c r="J5" s="3">
        <f t="shared" si="1"/>
        <v>12600</v>
      </c>
    </row>
    <row r="6" spans="1:10" hidden="1" x14ac:dyDescent="0.15">
      <c r="A6" s="1" t="s">
        <v>44</v>
      </c>
      <c r="B6" s="1" t="s">
        <v>29</v>
      </c>
      <c r="C6" s="1" t="s">
        <v>14</v>
      </c>
      <c r="D6" s="1" t="s">
        <v>15</v>
      </c>
      <c r="E6" s="1" t="s">
        <v>23</v>
      </c>
      <c r="F6" s="1">
        <v>12</v>
      </c>
      <c r="G6" s="1" t="s">
        <v>16</v>
      </c>
      <c r="H6" s="3">
        <v>7000</v>
      </c>
      <c r="I6" s="3">
        <f t="shared" si="0"/>
        <v>600</v>
      </c>
      <c r="J6" s="3">
        <f t="shared" si="1"/>
        <v>7600</v>
      </c>
    </row>
    <row r="7" spans="1:10" hidden="1" x14ac:dyDescent="0.15">
      <c r="A7" s="1" t="s">
        <v>45</v>
      </c>
      <c r="B7" s="1" t="s">
        <v>30</v>
      </c>
      <c r="C7" s="1" t="s">
        <v>17</v>
      </c>
      <c r="D7" s="1" t="s">
        <v>15</v>
      </c>
      <c r="E7" s="1" t="s">
        <v>24</v>
      </c>
      <c r="F7" s="1">
        <v>14</v>
      </c>
      <c r="G7" s="1" t="s">
        <v>16</v>
      </c>
      <c r="H7" s="3">
        <v>6200</v>
      </c>
      <c r="I7" s="3">
        <f t="shared" si="0"/>
        <v>700</v>
      </c>
      <c r="J7" s="3">
        <f t="shared" si="1"/>
        <v>6900</v>
      </c>
    </row>
    <row r="8" spans="1:10" hidden="1" x14ac:dyDescent="0.15">
      <c r="A8" s="1" t="s">
        <v>46</v>
      </c>
      <c r="B8" s="1" t="s">
        <v>31</v>
      </c>
      <c r="C8" s="1" t="s">
        <v>14</v>
      </c>
      <c r="D8" s="1" t="s">
        <v>15</v>
      </c>
      <c r="E8" s="1" t="s">
        <v>24</v>
      </c>
      <c r="F8" s="1">
        <v>10</v>
      </c>
      <c r="G8" s="1" t="s">
        <v>16</v>
      </c>
      <c r="H8" s="3">
        <v>5500</v>
      </c>
      <c r="I8" s="3">
        <f t="shared" si="0"/>
        <v>500</v>
      </c>
      <c r="J8" s="3">
        <f t="shared" si="1"/>
        <v>6000</v>
      </c>
    </row>
    <row r="9" spans="1:10" hidden="1" x14ac:dyDescent="0.15">
      <c r="A9" s="1" t="s">
        <v>47</v>
      </c>
      <c r="B9" s="1" t="s">
        <v>32</v>
      </c>
      <c r="C9" s="1" t="s">
        <v>6</v>
      </c>
      <c r="D9" s="1" t="s">
        <v>18</v>
      </c>
      <c r="E9" s="1" t="s">
        <v>23</v>
      </c>
      <c r="F9" s="1">
        <v>14</v>
      </c>
      <c r="G9" s="1" t="s">
        <v>13</v>
      </c>
      <c r="H9" s="3">
        <v>10000</v>
      </c>
      <c r="I9" s="3">
        <f t="shared" si="0"/>
        <v>700</v>
      </c>
      <c r="J9" s="3">
        <f t="shared" si="1"/>
        <v>10700</v>
      </c>
    </row>
    <row r="10" spans="1:10" x14ac:dyDescent="0.15">
      <c r="A10" s="1" t="s">
        <v>48</v>
      </c>
      <c r="B10" s="1" t="s">
        <v>33</v>
      </c>
      <c r="C10" s="1" t="s">
        <v>6</v>
      </c>
      <c r="D10" s="1" t="s">
        <v>19</v>
      </c>
      <c r="E10" s="1" t="s">
        <v>24</v>
      </c>
      <c r="F10" s="1">
        <v>13</v>
      </c>
      <c r="G10" s="1" t="s">
        <v>13</v>
      </c>
      <c r="H10" s="3">
        <v>18000</v>
      </c>
      <c r="I10" s="3">
        <f t="shared" si="0"/>
        <v>650</v>
      </c>
      <c r="J10" s="3">
        <f t="shared" si="1"/>
        <v>18650</v>
      </c>
    </row>
    <row r="11" spans="1:10" hidden="1" x14ac:dyDescent="0.15">
      <c r="A11" s="1" t="s">
        <v>49</v>
      </c>
      <c r="B11" s="1" t="s">
        <v>34</v>
      </c>
      <c r="C11" s="1" t="s">
        <v>9</v>
      </c>
      <c r="D11" s="1" t="s">
        <v>15</v>
      </c>
      <c r="E11" s="1" t="s">
        <v>24</v>
      </c>
      <c r="F11" s="1">
        <v>5</v>
      </c>
      <c r="G11" s="1" t="s">
        <v>16</v>
      </c>
      <c r="H11" s="3">
        <v>6000</v>
      </c>
      <c r="I11" s="3">
        <f t="shared" si="0"/>
        <v>150</v>
      </c>
      <c r="J11" s="3">
        <f t="shared" si="1"/>
        <v>6150</v>
      </c>
    </row>
    <row r="12" spans="1:10" hidden="1" x14ac:dyDescent="0.15">
      <c r="A12" s="1" t="s">
        <v>50</v>
      </c>
      <c r="B12" s="1" t="s">
        <v>35</v>
      </c>
      <c r="C12" s="1" t="s">
        <v>14</v>
      </c>
      <c r="D12" s="1" t="s">
        <v>15</v>
      </c>
      <c r="E12" s="1" t="s">
        <v>23</v>
      </c>
      <c r="F12" s="1">
        <v>6</v>
      </c>
      <c r="G12" s="1" t="s">
        <v>16</v>
      </c>
      <c r="H12" s="3">
        <v>6000</v>
      </c>
      <c r="I12" s="3">
        <f t="shared" si="0"/>
        <v>180</v>
      </c>
      <c r="J12" s="3">
        <f t="shared" si="1"/>
        <v>6180</v>
      </c>
    </row>
    <row r="13" spans="1:10" hidden="1" x14ac:dyDescent="0.15">
      <c r="A13" s="1" t="s">
        <v>51</v>
      </c>
      <c r="B13" s="1" t="s">
        <v>36</v>
      </c>
      <c r="C13" s="1" t="s">
        <v>14</v>
      </c>
      <c r="D13" s="1" t="s">
        <v>15</v>
      </c>
      <c r="E13" s="1" t="s">
        <v>23</v>
      </c>
      <c r="F13" s="1">
        <v>4</v>
      </c>
      <c r="G13" s="1" t="s">
        <v>16</v>
      </c>
      <c r="H13" s="3">
        <v>5000</v>
      </c>
      <c r="I13" s="3">
        <f t="shared" si="0"/>
        <v>120</v>
      </c>
      <c r="J13" s="3">
        <f t="shared" si="1"/>
        <v>5120</v>
      </c>
    </row>
    <row r="14" spans="1:10" hidden="1" x14ac:dyDescent="0.15">
      <c r="A14" s="1" t="s">
        <v>52</v>
      </c>
      <c r="B14" s="1" t="s">
        <v>37</v>
      </c>
      <c r="C14" s="1" t="s">
        <v>20</v>
      </c>
      <c r="D14" s="1" t="s">
        <v>15</v>
      </c>
      <c r="E14" s="1" t="s">
        <v>24</v>
      </c>
      <c r="F14" s="1">
        <v>2</v>
      </c>
      <c r="G14" s="1" t="s">
        <v>11</v>
      </c>
      <c r="H14" s="3">
        <v>4500</v>
      </c>
      <c r="I14" s="3">
        <f t="shared" si="0"/>
        <v>60</v>
      </c>
      <c r="J14" s="3">
        <f t="shared" si="1"/>
        <v>4560</v>
      </c>
    </row>
    <row r="15" spans="1:10" x14ac:dyDescent="0.15">
      <c r="A15" s="1" t="s">
        <v>53</v>
      </c>
      <c r="B15" s="1" t="s">
        <v>38</v>
      </c>
      <c r="C15" s="1" t="s">
        <v>14</v>
      </c>
      <c r="D15" s="1" t="s">
        <v>21</v>
      </c>
      <c r="E15" s="1" t="s">
        <v>23</v>
      </c>
      <c r="F15" s="1">
        <v>12</v>
      </c>
      <c r="G15" s="1" t="s">
        <v>13</v>
      </c>
      <c r="H15" s="3">
        <v>12000</v>
      </c>
      <c r="I15" s="3">
        <f t="shared" si="0"/>
        <v>600</v>
      </c>
      <c r="J15" s="3">
        <f t="shared" si="1"/>
        <v>12600</v>
      </c>
    </row>
    <row r="16" spans="1:10" hidden="1" x14ac:dyDescent="0.15">
      <c r="A16" s="1" t="s">
        <v>54</v>
      </c>
      <c r="B16" s="1" t="s">
        <v>39</v>
      </c>
      <c r="C16" s="1" t="s">
        <v>9</v>
      </c>
      <c r="D16" s="1" t="s">
        <v>15</v>
      </c>
      <c r="E16" s="1" t="s">
        <v>23</v>
      </c>
      <c r="F16" s="1">
        <v>6</v>
      </c>
      <c r="G16" s="1" t="s">
        <v>16</v>
      </c>
      <c r="H16" s="3">
        <v>5700</v>
      </c>
      <c r="I16" s="3">
        <f t="shared" si="0"/>
        <v>180</v>
      </c>
      <c r="J16" s="3">
        <f t="shared" si="1"/>
        <v>5880</v>
      </c>
    </row>
    <row r="17" spans="1:10" x14ac:dyDescent="0.15">
      <c r="A17" s="1" t="s">
        <v>55</v>
      </c>
      <c r="B17" s="1" t="s">
        <v>40</v>
      </c>
      <c r="C17" s="1" t="s">
        <v>6</v>
      </c>
      <c r="D17" s="1" t="s">
        <v>22</v>
      </c>
      <c r="E17" s="1" t="s">
        <v>23</v>
      </c>
      <c r="F17" s="1">
        <v>8</v>
      </c>
      <c r="G17" s="1" t="s">
        <v>13</v>
      </c>
      <c r="H17" s="3">
        <v>15000</v>
      </c>
      <c r="I17" s="3">
        <f t="shared" si="0"/>
        <v>240</v>
      </c>
      <c r="J17" s="3">
        <f t="shared" si="1"/>
        <v>15240</v>
      </c>
    </row>
  </sheetData>
  <autoFilter ref="A2:J17">
    <filterColumn colId="7">
      <dynamicFilter type="aboveAverage" val="10513.333333333334"/>
    </filterColumn>
  </autoFilter>
  <mergeCells count="1">
    <mergeCell ref="A1:J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3" sqref="A1:XFD1048576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>
    <row r="1" spans="1:10" ht="18.75" x14ac:dyDescent="0.25">
      <c r="A1" s="8" t="s">
        <v>56</v>
      </c>
      <c r="B1" s="9"/>
      <c r="C1" s="9"/>
      <c r="D1" s="9"/>
      <c r="E1" s="9"/>
      <c r="F1" s="9"/>
      <c r="G1" s="9"/>
      <c r="H1" s="9"/>
      <c r="I1" s="9"/>
      <c r="J1" s="9"/>
    </row>
    <row r="2" spans="1:10" ht="14.25" x14ac:dyDescent="0.15">
      <c r="A2" s="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25</v>
      </c>
      <c r="I2" s="2" t="s">
        <v>61</v>
      </c>
      <c r="J2" s="2" t="s">
        <v>62</v>
      </c>
    </row>
    <row r="3" spans="1:10" x14ac:dyDescent="0.15">
      <c r="A3" s="1" t="s">
        <v>41</v>
      </c>
      <c r="B3" s="1" t="s">
        <v>26</v>
      </c>
      <c r="C3" s="1" t="s">
        <v>6</v>
      </c>
      <c r="D3" s="1" t="s">
        <v>7</v>
      </c>
      <c r="E3" s="1" t="s">
        <v>23</v>
      </c>
      <c r="F3" s="1">
        <v>34</v>
      </c>
      <c r="G3" s="1" t="s">
        <v>8</v>
      </c>
      <c r="H3" s="3">
        <v>40000</v>
      </c>
      <c r="I3" s="3">
        <f>IF(F3&gt;=30,F3*80,IF(F3&gt;=10,F3*50,F3*30))</f>
        <v>2720</v>
      </c>
      <c r="J3" s="3">
        <f>H3+I3</f>
        <v>42720</v>
      </c>
    </row>
    <row r="4" spans="1:10" x14ac:dyDescent="0.15">
      <c r="A4" s="1" t="s">
        <v>42</v>
      </c>
      <c r="B4" s="1" t="s">
        <v>27</v>
      </c>
      <c r="C4" s="1" t="s">
        <v>9</v>
      </c>
      <c r="D4" s="1" t="s">
        <v>10</v>
      </c>
      <c r="E4" s="1" t="s">
        <v>24</v>
      </c>
      <c r="F4" s="1">
        <v>3</v>
      </c>
      <c r="G4" s="1" t="s">
        <v>11</v>
      </c>
      <c r="H4" s="3">
        <v>4800</v>
      </c>
      <c r="I4" s="3">
        <f t="shared" ref="I4:I17" si="0">IF(F4&gt;=30,F4*80,IF(F4&gt;=10,F4*50,F4*30))</f>
        <v>90</v>
      </c>
      <c r="J4" s="3">
        <f t="shared" ref="J4:J17" si="1">H4+I4</f>
        <v>4890</v>
      </c>
    </row>
    <row r="5" spans="1:10" x14ac:dyDescent="0.15">
      <c r="A5" s="1" t="s">
        <v>43</v>
      </c>
      <c r="B5" s="1" t="s">
        <v>28</v>
      </c>
      <c r="C5" s="1" t="s">
        <v>6</v>
      </c>
      <c r="D5" s="1" t="s">
        <v>12</v>
      </c>
      <c r="E5" s="1" t="s">
        <v>23</v>
      </c>
      <c r="F5" s="1">
        <v>12</v>
      </c>
      <c r="G5" s="1" t="s">
        <v>13</v>
      </c>
      <c r="H5" s="3">
        <v>12000</v>
      </c>
      <c r="I5" s="3">
        <f t="shared" si="0"/>
        <v>600</v>
      </c>
      <c r="J5" s="3">
        <f t="shared" si="1"/>
        <v>12600</v>
      </c>
    </row>
    <row r="6" spans="1:10" x14ac:dyDescent="0.15">
      <c r="A6" s="1" t="s">
        <v>44</v>
      </c>
      <c r="B6" s="1" t="s">
        <v>29</v>
      </c>
      <c r="C6" s="1" t="s">
        <v>14</v>
      </c>
      <c r="D6" s="1" t="s">
        <v>15</v>
      </c>
      <c r="E6" s="1" t="s">
        <v>23</v>
      </c>
      <c r="F6" s="1">
        <v>12</v>
      </c>
      <c r="G6" s="1" t="s">
        <v>16</v>
      </c>
      <c r="H6" s="3">
        <v>7000</v>
      </c>
      <c r="I6" s="3">
        <f t="shared" si="0"/>
        <v>600</v>
      </c>
      <c r="J6" s="3">
        <f t="shared" si="1"/>
        <v>7600</v>
      </c>
    </row>
    <row r="7" spans="1:10" x14ac:dyDescent="0.15">
      <c r="A7" s="1" t="s">
        <v>45</v>
      </c>
      <c r="B7" s="1" t="s">
        <v>30</v>
      </c>
      <c r="C7" s="1" t="s">
        <v>17</v>
      </c>
      <c r="D7" s="1" t="s">
        <v>15</v>
      </c>
      <c r="E7" s="1" t="s">
        <v>24</v>
      </c>
      <c r="F7" s="1">
        <v>14</v>
      </c>
      <c r="G7" s="1" t="s">
        <v>16</v>
      </c>
      <c r="H7" s="3">
        <v>6200</v>
      </c>
      <c r="I7" s="3">
        <f t="shared" si="0"/>
        <v>700</v>
      </c>
      <c r="J7" s="3">
        <f t="shared" si="1"/>
        <v>6900</v>
      </c>
    </row>
    <row r="8" spans="1:10" x14ac:dyDescent="0.15">
      <c r="A8" s="1" t="s">
        <v>46</v>
      </c>
      <c r="B8" s="1" t="s">
        <v>31</v>
      </c>
      <c r="C8" s="1" t="s">
        <v>14</v>
      </c>
      <c r="D8" s="1" t="s">
        <v>15</v>
      </c>
      <c r="E8" s="1" t="s">
        <v>24</v>
      </c>
      <c r="F8" s="1">
        <v>10</v>
      </c>
      <c r="G8" s="1" t="s">
        <v>16</v>
      </c>
      <c r="H8" s="3">
        <v>5500</v>
      </c>
      <c r="I8" s="3">
        <f t="shared" si="0"/>
        <v>500</v>
      </c>
      <c r="J8" s="3">
        <f t="shared" si="1"/>
        <v>6000</v>
      </c>
    </row>
    <row r="9" spans="1:10" x14ac:dyDescent="0.15">
      <c r="A9" s="1" t="s">
        <v>47</v>
      </c>
      <c r="B9" s="1" t="s">
        <v>32</v>
      </c>
      <c r="C9" s="1" t="s">
        <v>6</v>
      </c>
      <c r="D9" s="1" t="s">
        <v>18</v>
      </c>
      <c r="E9" s="1" t="s">
        <v>23</v>
      </c>
      <c r="F9" s="1">
        <v>14</v>
      </c>
      <c r="G9" s="1" t="s">
        <v>13</v>
      </c>
      <c r="H9" s="3">
        <v>10000</v>
      </c>
      <c r="I9" s="3">
        <f t="shared" si="0"/>
        <v>700</v>
      </c>
      <c r="J9" s="3">
        <f t="shared" si="1"/>
        <v>10700</v>
      </c>
    </row>
    <row r="10" spans="1:10" x14ac:dyDescent="0.15">
      <c r="A10" s="1" t="s">
        <v>48</v>
      </c>
      <c r="B10" s="1" t="s">
        <v>33</v>
      </c>
      <c r="C10" s="1" t="s">
        <v>6</v>
      </c>
      <c r="D10" s="1" t="s">
        <v>19</v>
      </c>
      <c r="E10" s="1" t="s">
        <v>24</v>
      </c>
      <c r="F10" s="1">
        <v>13</v>
      </c>
      <c r="G10" s="1" t="s">
        <v>13</v>
      </c>
      <c r="H10" s="3">
        <v>18000</v>
      </c>
      <c r="I10" s="3">
        <f t="shared" si="0"/>
        <v>650</v>
      </c>
      <c r="J10" s="3">
        <f t="shared" si="1"/>
        <v>18650</v>
      </c>
    </row>
    <row r="11" spans="1:10" x14ac:dyDescent="0.15">
      <c r="A11" s="1" t="s">
        <v>49</v>
      </c>
      <c r="B11" s="1" t="s">
        <v>34</v>
      </c>
      <c r="C11" s="1" t="s">
        <v>9</v>
      </c>
      <c r="D11" s="1" t="s">
        <v>15</v>
      </c>
      <c r="E11" s="1" t="s">
        <v>24</v>
      </c>
      <c r="F11" s="1">
        <v>5</v>
      </c>
      <c r="G11" s="1" t="s">
        <v>16</v>
      </c>
      <c r="H11" s="3">
        <v>6000</v>
      </c>
      <c r="I11" s="3">
        <f t="shared" si="0"/>
        <v>150</v>
      </c>
      <c r="J11" s="3">
        <f t="shared" si="1"/>
        <v>6150</v>
      </c>
    </row>
    <row r="12" spans="1:10" x14ac:dyDescent="0.15">
      <c r="A12" s="1" t="s">
        <v>50</v>
      </c>
      <c r="B12" s="1" t="s">
        <v>35</v>
      </c>
      <c r="C12" s="1" t="s">
        <v>14</v>
      </c>
      <c r="D12" s="1" t="s">
        <v>15</v>
      </c>
      <c r="E12" s="1" t="s">
        <v>23</v>
      </c>
      <c r="F12" s="1">
        <v>6</v>
      </c>
      <c r="G12" s="1" t="s">
        <v>16</v>
      </c>
      <c r="H12" s="3">
        <v>6000</v>
      </c>
      <c r="I12" s="3">
        <f t="shared" si="0"/>
        <v>180</v>
      </c>
      <c r="J12" s="3">
        <f t="shared" si="1"/>
        <v>6180</v>
      </c>
    </row>
    <row r="13" spans="1:10" x14ac:dyDescent="0.15">
      <c r="A13" s="1" t="s">
        <v>51</v>
      </c>
      <c r="B13" s="1" t="s">
        <v>36</v>
      </c>
      <c r="C13" s="1" t="s">
        <v>14</v>
      </c>
      <c r="D13" s="1" t="s">
        <v>15</v>
      </c>
      <c r="E13" s="1" t="s">
        <v>23</v>
      </c>
      <c r="F13" s="1">
        <v>4</v>
      </c>
      <c r="G13" s="1" t="s">
        <v>16</v>
      </c>
      <c r="H13" s="3">
        <v>5000</v>
      </c>
      <c r="I13" s="3">
        <f t="shared" si="0"/>
        <v>120</v>
      </c>
      <c r="J13" s="3">
        <f t="shared" si="1"/>
        <v>5120</v>
      </c>
    </row>
    <row r="14" spans="1:10" x14ac:dyDescent="0.15">
      <c r="A14" s="1" t="s">
        <v>52</v>
      </c>
      <c r="B14" s="1" t="s">
        <v>37</v>
      </c>
      <c r="C14" s="1" t="s">
        <v>20</v>
      </c>
      <c r="D14" s="1" t="s">
        <v>15</v>
      </c>
      <c r="E14" s="1" t="s">
        <v>24</v>
      </c>
      <c r="F14" s="1">
        <v>2</v>
      </c>
      <c r="G14" s="1" t="s">
        <v>11</v>
      </c>
      <c r="H14" s="3">
        <v>4500</v>
      </c>
      <c r="I14" s="3">
        <f t="shared" si="0"/>
        <v>60</v>
      </c>
      <c r="J14" s="3">
        <f t="shared" si="1"/>
        <v>4560</v>
      </c>
    </row>
    <row r="15" spans="1:10" x14ac:dyDescent="0.15">
      <c r="A15" s="1" t="s">
        <v>53</v>
      </c>
      <c r="B15" s="1" t="s">
        <v>38</v>
      </c>
      <c r="C15" s="1" t="s">
        <v>14</v>
      </c>
      <c r="D15" s="1" t="s">
        <v>21</v>
      </c>
      <c r="E15" s="1" t="s">
        <v>23</v>
      </c>
      <c r="F15" s="1">
        <v>12</v>
      </c>
      <c r="G15" s="1" t="s">
        <v>13</v>
      </c>
      <c r="H15" s="3">
        <v>12000</v>
      </c>
      <c r="I15" s="3">
        <f t="shared" si="0"/>
        <v>600</v>
      </c>
      <c r="J15" s="3">
        <f t="shared" si="1"/>
        <v>12600</v>
      </c>
    </row>
    <row r="16" spans="1:10" x14ac:dyDescent="0.15">
      <c r="A16" s="1" t="s">
        <v>54</v>
      </c>
      <c r="B16" s="1" t="s">
        <v>39</v>
      </c>
      <c r="C16" s="1" t="s">
        <v>9</v>
      </c>
      <c r="D16" s="1" t="s">
        <v>15</v>
      </c>
      <c r="E16" s="1" t="s">
        <v>23</v>
      </c>
      <c r="F16" s="1">
        <v>6</v>
      </c>
      <c r="G16" s="1" t="s">
        <v>16</v>
      </c>
      <c r="H16" s="3">
        <v>5700</v>
      </c>
      <c r="I16" s="3">
        <f t="shared" si="0"/>
        <v>180</v>
      </c>
      <c r="J16" s="3">
        <f t="shared" si="1"/>
        <v>5880</v>
      </c>
    </row>
    <row r="17" spans="1:10" x14ac:dyDescent="0.15">
      <c r="A17" s="1" t="s">
        <v>55</v>
      </c>
      <c r="B17" s="1" t="s">
        <v>40</v>
      </c>
      <c r="C17" s="1" t="s">
        <v>6</v>
      </c>
      <c r="D17" s="1" t="s">
        <v>22</v>
      </c>
      <c r="E17" s="1" t="s">
        <v>23</v>
      </c>
      <c r="F17" s="1">
        <v>8</v>
      </c>
      <c r="G17" s="1" t="s">
        <v>13</v>
      </c>
      <c r="H17" s="3">
        <v>15000</v>
      </c>
      <c r="I17" s="3">
        <f t="shared" si="0"/>
        <v>240</v>
      </c>
      <c r="J17" s="3">
        <f t="shared" si="1"/>
        <v>15240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7"/>
  <sheetViews>
    <sheetView workbookViewId="0">
      <selection activeCell="F9" sqref="F9"/>
    </sheetView>
  </sheetViews>
  <sheetFormatPr defaultRowHeight="13.5" x14ac:dyDescent="0.15"/>
  <cols>
    <col min="1" max="1" width="11" bestFit="1" customWidth="1"/>
    <col min="8" max="8" width="13.375" customWidth="1"/>
    <col min="9" max="9" width="11.625" bestFit="1" customWidth="1"/>
    <col min="10" max="10" width="12.75" bestFit="1" customWidth="1"/>
  </cols>
  <sheetData>
    <row r="1" spans="1:10" ht="18.75" x14ac:dyDescent="0.25">
      <c r="A1" s="8" t="s">
        <v>56</v>
      </c>
      <c r="B1" s="9"/>
      <c r="C1" s="9"/>
      <c r="D1" s="9"/>
      <c r="E1" s="9"/>
      <c r="F1" s="9"/>
      <c r="G1" s="9"/>
      <c r="H1" s="9"/>
      <c r="I1" s="9"/>
      <c r="J1" s="9"/>
    </row>
    <row r="2" spans="1:10" ht="14.25" x14ac:dyDescent="0.15">
      <c r="A2" s="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4</v>
      </c>
      <c r="H2" s="2" t="s">
        <v>25</v>
      </c>
      <c r="I2" s="2" t="s">
        <v>61</v>
      </c>
      <c r="J2" s="2" t="s">
        <v>62</v>
      </c>
    </row>
    <row r="3" spans="1:10" hidden="1" x14ac:dyDescent="0.15">
      <c r="A3" s="1" t="s">
        <v>41</v>
      </c>
      <c r="B3" s="1" t="s">
        <v>26</v>
      </c>
      <c r="C3" s="1" t="s">
        <v>6</v>
      </c>
      <c r="D3" s="1" t="s">
        <v>7</v>
      </c>
      <c r="E3" s="1" t="s">
        <v>23</v>
      </c>
      <c r="F3" s="1">
        <v>34</v>
      </c>
      <c r="G3" s="1" t="s">
        <v>8</v>
      </c>
      <c r="H3" s="3">
        <v>40000</v>
      </c>
      <c r="I3" s="3">
        <f>IF(F3&gt;=30,F3*80,IF(F3&gt;=10,F3*50,F3*30))</f>
        <v>2720</v>
      </c>
      <c r="J3" s="3">
        <f>H3+I3</f>
        <v>42720</v>
      </c>
    </row>
    <row r="4" spans="1:10" hidden="1" x14ac:dyDescent="0.15">
      <c r="A4" s="1" t="s">
        <v>42</v>
      </c>
      <c r="B4" s="1" t="s">
        <v>27</v>
      </c>
      <c r="C4" s="1" t="s">
        <v>9</v>
      </c>
      <c r="D4" s="1" t="s">
        <v>10</v>
      </c>
      <c r="E4" s="1" t="s">
        <v>24</v>
      </c>
      <c r="F4" s="1">
        <v>3</v>
      </c>
      <c r="G4" s="1" t="s">
        <v>11</v>
      </c>
      <c r="H4" s="3">
        <v>4800</v>
      </c>
      <c r="I4" s="3">
        <f t="shared" ref="I4:I17" si="0">IF(F4&gt;=30,F4*80,IF(F4&gt;=10,F4*50,F4*30))</f>
        <v>90</v>
      </c>
      <c r="J4" s="3">
        <f t="shared" ref="J4:J17" si="1">H4+I4</f>
        <v>4890</v>
      </c>
    </row>
    <row r="5" spans="1:10" hidden="1" x14ac:dyDescent="0.15">
      <c r="A5" s="1" t="s">
        <v>43</v>
      </c>
      <c r="B5" s="1" t="s">
        <v>28</v>
      </c>
      <c r="C5" s="1" t="s">
        <v>6</v>
      </c>
      <c r="D5" s="1" t="s">
        <v>12</v>
      </c>
      <c r="E5" s="1" t="s">
        <v>23</v>
      </c>
      <c r="F5" s="1">
        <v>12</v>
      </c>
      <c r="G5" s="1" t="s">
        <v>13</v>
      </c>
      <c r="H5" s="3">
        <v>12000</v>
      </c>
      <c r="I5" s="3">
        <f t="shared" si="0"/>
        <v>600</v>
      </c>
      <c r="J5" s="3">
        <f t="shared" si="1"/>
        <v>12600</v>
      </c>
    </row>
    <row r="6" spans="1:10" hidden="1" x14ac:dyDescent="0.15">
      <c r="A6" s="1" t="s">
        <v>44</v>
      </c>
      <c r="B6" s="1" t="s">
        <v>29</v>
      </c>
      <c r="C6" s="1" t="s">
        <v>14</v>
      </c>
      <c r="D6" s="1" t="s">
        <v>15</v>
      </c>
      <c r="E6" s="1" t="s">
        <v>23</v>
      </c>
      <c r="F6" s="1">
        <v>12</v>
      </c>
      <c r="G6" s="1" t="s">
        <v>16</v>
      </c>
      <c r="H6" s="3">
        <v>7000</v>
      </c>
      <c r="I6" s="3">
        <f t="shared" si="0"/>
        <v>600</v>
      </c>
      <c r="J6" s="3">
        <f t="shared" si="1"/>
        <v>7600</v>
      </c>
    </row>
    <row r="7" spans="1:10" hidden="1" x14ac:dyDescent="0.15">
      <c r="A7" s="1" t="s">
        <v>45</v>
      </c>
      <c r="B7" s="1" t="s">
        <v>30</v>
      </c>
      <c r="C7" s="1" t="s">
        <v>17</v>
      </c>
      <c r="D7" s="1" t="s">
        <v>15</v>
      </c>
      <c r="E7" s="1" t="s">
        <v>24</v>
      </c>
      <c r="F7" s="1">
        <v>14</v>
      </c>
      <c r="G7" s="1" t="s">
        <v>16</v>
      </c>
      <c r="H7" s="3">
        <v>6200</v>
      </c>
      <c r="I7" s="3">
        <f t="shared" si="0"/>
        <v>700</v>
      </c>
      <c r="J7" s="3">
        <f t="shared" si="1"/>
        <v>6900</v>
      </c>
    </row>
    <row r="8" spans="1:10" hidden="1" x14ac:dyDescent="0.15">
      <c r="A8" s="1" t="s">
        <v>46</v>
      </c>
      <c r="B8" s="1" t="s">
        <v>31</v>
      </c>
      <c r="C8" s="1" t="s">
        <v>14</v>
      </c>
      <c r="D8" s="1" t="s">
        <v>15</v>
      </c>
      <c r="E8" s="1" t="s">
        <v>24</v>
      </c>
      <c r="F8" s="1">
        <v>10</v>
      </c>
      <c r="G8" s="1" t="s">
        <v>16</v>
      </c>
      <c r="H8" s="3">
        <v>5500</v>
      </c>
      <c r="I8" s="3">
        <f t="shared" si="0"/>
        <v>500</v>
      </c>
      <c r="J8" s="3">
        <f t="shared" si="1"/>
        <v>6000</v>
      </c>
    </row>
    <row r="9" spans="1:10" x14ac:dyDescent="0.15">
      <c r="A9" s="1" t="s">
        <v>47</v>
      </c>
      <c r="B9" s="1" t="s">
        <v>32</v>
      </c>
      <c r="C9" s="1" t="s">
        <v>6</v>
      </c>
      <c r="D9" s="1" t="s">
        <v>18</v>
      </c>
      <c r="E9" s="1" t="s">
        <v>23</v>
      </c>
      <c r="F9" s="1">
        <v>14</v>
      </c>
      <c r="G9" s="1" t="s">
        <v>13</v>
      </c>
      <c r="H9" s="3">
        <v>10000</v>
      </c>
      <c r="I9" s="3">
        <f t="shared" si="0"/>
        <v>700</v>
      </c>
      <c r="J9" s="3">
        <f t="shared" si="1"/>
        <v>10700</v>
      </c>
    </row>
    <row r="10" spans="1:10" hidden="1" x14ac:dyDescent="0.15">
      <c r="A10" s="1" t="s">
        <v>48</v>
      </c>
      <c r="B10" s="1" t="s">
        <v>33</v>
      </c>
      <c r="C10" s="1" t="s">
        <v>6</v>
      </c>
      <c r="D10" s="1" t="s">
        <v>19</v>
      </c>
      <c r="E10" s="1" t="s">
        <v>24</v>
      </c>
      <c r="F10" s="1">
        <v>13</v>
      </c>
      <c r="G10" s="1" t="s">
        <v>13</v>
      </c>
      <c r="H10" s="3">
        <v>18000</v>
      </c>
      <c r="I10" s="3">
        <f t="shared" si="0"/>
        <v>650</v>
      </c>
      <c r="J10" s="3">
        <f t="shared" si="1"/>
        <v>18650</v>
      </c>
    </row>
    <row r="11" spans="1:10" hidden="1" x14ac:dyDescent="0.15">
      <c r="A11" s="1" t="s">
        <v>49</v>
      </c>
      <c r="B11" s="1" t="s">
        <v>34</v>
      </c>
      <c r="C11" s="1" t="s">
        <v>9</v>
      </c>
      <c r="D11" s="1" t="s">
        <v>15</v>
      </c>
      <c r="E11" s="1" t="s">
        <v>24</v>
      </c>
      <c r="F11" s="1">
        <v>5</v>
      </c>
      <c r="G11" s="1" t="s">
        <v>16</v>
      </c>
      <c r="H11" s="3">
        <v>6000</v>
      </c>
      <c r="I11" s="3">
        <f t="shared" si="0"/>
        <v>150</v>
      </c>
      <c r="J11" s="3">
        <f t="shared" si="1"/>
        <v>6150</v>
      </c>
    </row>
    <row r="12" spans="1:10" x14ac:dyDescent="0.15">
      <c r="A12" s="1" t="s">
        <v>50</v>
      </c>
      <c r="B12" s="1" t="s">
        <v>35</v>
      </c>
      <c r="C12" s="1" t="s">
        <v>14</v>
      </c>
      <c r="D12" s="1" t="s">
        <v>15</v>
      </c>
      <c r="E12" s="1" t="s">
        <v>23</v>
      </c>
      <c r="F12" s="1">
        <v>6</v>
      </c>
      <c r="G12" s="1" t="s">
        <v>16</v>
      </c>
      <c r="H12" s="3">
        <v>6000</v>
      </c>
      <c r="I12" s="3">
        <f t="shared" si="0"/>
        <v>180</v>
      </c>
      <c r="J12" s="3">
        <f t="shared" si="1"/>
        <v>6180</v>
      </c>
    </row>
    <row r="13" spans="1:10" x14ac:dyDescent="0.15">
      <c r="A13" s="1" t="s">
        <v>51</v>
      </c>
      <c r="B13" s="1" t="s">
        <v>36</v>
      </c>
      <c r="C13" s="1" t="s">
        <v>14</v>
      </c>
      <c r="D13" s="1" t="s">
        <v>15</v>
      </c>
      <c r="E13" s="1" t="s">
        <v>23</v>
      </c>
      <c r="F13" s="1">
        <v>4</v>
      </c>
      <c r="G13" s="1" t="s">
        <v>16</v>
      </c>
      <c r="H13" s="3">
        <v>5000</v>
      </c>
      <c r="I13" s="3">
        <f t="shared" si="0"/>
        <v>120</v>
      </c>
      <c r="J13" s="3">
        <f t="shared" si="1"/>
        <v>5120</v>
      </c>
    </row>
    <row r="14" spans="1:10" hidden="1" x14ac:dyDescent="0.15">
      <c r="A14" s="1" t="s">
        <v>52</v>
      </c>
      <c r="B14" s="1" t="s">
        <v>37</v>
      </c>
      <c r="C14" s="1" t="s">
        <v>20</v>
      </c>
      <c r="D14" s="1" t="s">
        <v>15</v>
      </c>
      <c r="E14" s="1" t="s">
        <v>24</v>
      </c>
      <c r="F14" s="1">
        <v>2</v>
      </c>
      <c r="G14" s="1" t="s">
        <v>11</v>
      </c>
      <c r="H14" s="3">
        <v>4500</v>
      </c>
      <c r="I14" s="3">
        <f t="shared" si="0"/>
        <v>60</v>
      </c>
      <c r="J14" s="3">
        <f t="shared" si="1"/>
        <v>4560</v>
      </c>
    </row>
    <row r="15" spans="1:10" hidden="1" x14ac:dyDescent="0.15">
      <c r="A15" s="1" t="s">
        <v>53</v>
      </c>
      <c r="B15" s="1" t="s">
        <v>38</v>
      </c>
      <c r="C15" s="1" t="s">
        <v>14</v>
      </c>
      <c r="D15" s="1" t="s">
        <v>21</v>
      </c>
      <c r="E15" s="1" t="s">
        <v>23</v>
      </c>
      <c r="F15" s="1">
        <v>12</v>
      </c>
      <c r="G15" s="1" t="s">
        <v>13</v>
      </c>
      <c r="H15" s="3">
        <v>12000</v>
      </c>
      <c r="I15" s="3">
        <f t="shared" si="0"/>
        <v>600</v>
      </c>
      <c r="J15" s="3">
        <f t="shared" si="1"/>
        <v>12600</v>
      </c>
    </row>
    <row r="16" spans="1:10" hidden="1" x14ac:dyDescent="0.15">
      <c r="A16" s="1" t="s">
        <v>54</v>
      </c>
      <c r="B16" s="1" t="s">
        <v>39</v>
      </c>
      <c r="C16" s="1" t="s">
        <v>9</v>
      </c>
      <c r="D16" s="1" t="s">
        <v>15</v>
      </c>
      <c r="E16" s="1" t="s">
        <v>23</v>
      </c>
      <c r="F16" s="1">
        <v>6</v>
      </c>
      <c r="G16" s="1" t="s">
        <v>16</v>
      </c>
      <c r="H16" s="3">
        <v>5700</v>
      </c>
      <c r="I16" s="3">
        <f t="shared" si="0"/>
        <v>180</v>
      </c>
      <c r="J16" s="3">
        <f t="shared" si="1"/>
        <v>5880</v>
      </c>
    </row>
    <row r="17" spans="1:10" x14ac:dyDescent="0.15">
      <c r="A17" s="1" t="s">
        <v>55</v>
      </c>
      <c r="B17" s="1" t="s">
        <v>40</v>
      </c>
      <c r="C17" s="1" t="s">
        <v>6</v>
      </c>
      <c r="D17" s="1" t="s">
        <v>22</v>
      </c>
      <c r="E17" s="1" t="s">
        <v>23</v>
      </c>
      <c r="F17" s="1">
        <v>8</v>
      </c>
      <c r="G17" s="1" t="s">
        <v>13</v>
      </c>
      <c r="H17" s="3">
        <v>15000</v>
      </c>
      <c r="I17" s="3">
        <f t="shared" si="0"/>
        <v>240</v>
      </c>
      <c r="J17" s="3">
        <f t="shared" si="1"/>
        <v>15240</v>
      </c>
    </row>
  </sheetData>
  <autoFilter ref="A2:J17">
    <filterColumn colId="1">
      <customFilters>
        <customFilter val="*小*"/>
      </customFilters>
    </filterColumn>
  </autoFilter>
  <mergeCells count="1">
    <mergeCell ref="A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4</vt:i4>
      </vt:variant>
    </vt:vector>
  </HeadingPairs>
  <TitlesOfParts>
    <vt:vector size="19" baseType="lpstr">
      <vt:lpstr>初始数据</vt:lpstr>
      <vt:lpstr>基本工资升序</vt:lpstr>
      <vt:lpstr>性别升序，工龄降序</vt:lpstr>
      <vt:lpstr>学历自定义排序</vt:lpstr>
      <vt:lpstr>合并计算</vt:lpstr>
      <vt:lpstr>分类汇总</vt:lpstr>
      <vt:lpstr>筛选1高于平均值</vt:lpstr>
      <vt:lpstr>基本数据</vt:lpstr>
      <vt:lpstr>小</vt:lpstr>
      <vt:lpstr>基本工资范围</vt:lpstr>
      <vt:lpstr>高级筛选并且</vt:lpstr>
      <vt:lpstr>高级筛选或者</vt:lpstr>
      <vt:lpstr>数据透视表</vt:lpstr>
      <vt:lpstr>案例拓展素材</vt:lpstr>
      <vt:lpstr>Sheet1</vt:lpstr>
      <vt:lpstr>高级筛选并且!Criteria</vt:lpstr>
      <vt:lpstr>高级筛选或者!Criteria</vt:lpstr>
      <vt:lpstr>高级筛选并且!提取</vt:lpstr>
      <vt:lpstr>高级筛选或者!提取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2019-10-25T01:57:55Z</dcterms:modified>
</cp:coreProperties>
</file>