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weber.ts/Desktop/loxcode/"/>
    </mc:Choice>
  </mc:AlternateContent>
  <bookViews>
    <workbookView xWindow="-2560" yWindow="-20820" windowWidth="28960" windowHeight="192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2" l="1"/>
  <c r="B62" i="2"/>
  <c r="C43" i="2"/>
  <c r="C62" i="2"/>
  <c r="D43" i="2"/>
  <c r="D62" i="2"/>
  <c r="E43" i="2"/>
  <c r="E62" i="2"/>
  <c r="F43" i="2"/>
  <c r="F62" i="2"/>
  <c r="G43" i="2"/>
  <c r="G62" i="2"/>
  <c r="B44" i="2"/>
  <c r="B63" i="2"/>
  <c r="C44" i="2"/>
  <c r="C63" i="2"/>
  <c r="D44" i="2"/>
  <c r="D63" i="2"/>
  <c r="E44" i="2"/>
  <c r="E63" i="2"/>
  <c r="F44" i="2"/>
  <c r="F63" i="2"/>
  <c r="G44" i="2"/>
  <c r="G63" i="2"/>
  <c r="B45" i="2"/>
  <c r="B64" i="2"/>
  <c r="C45" i="2"/>
  <c r="C64" i="2"/>
  <c r="D45" i="2"/>
  <c r="D64" i="2"/>
  <c r="E45" i="2"/>
  <c r="E64" i="2"/>
  <c r="F45" i="2"/>
  <c r="F64" i="2"/>
  <c r="G45" i="2"/>
  <c r="G64" i="2"/>
  <c r="B46" i="2"/>
  <c r="B65" i="2"/>
  <c r="C46" i="2"/>
  <c r="C65" i="2"/>
  <c r="D46" i="2"/>
  <c r="D65" i="2"/>
  <c r="E46" i="2"/>
  <c r="E65" i="2"/>
  <c r="F46" i="2"/>
  <c r="F65" i="2"/>
  <c r="G46" i="2"/>
  <c r="G65" i="2"/>
  <c r="B47" i="2"/>
  <c r="B66" i="2"/>
  <c r="C47" i="2"/>
  <c r="C66" i="2"/>
  <c r="D47" i="2"/>
  <c r="D66" i="2"/>
  <c r="E47" i="2"/>
  <c r="E66" i="2"/>
  <c r="F47" i="2"/>
  <c r="F66" i="2"/>
  <c r="G47" i="2"/>
  <c r="G66" i="2"/>
  <c r="B48" i="2"/>
  <c r="B67" i="2"/>
  <c r="C48" i="2"/>
  <c r="C67" i="2"/>
  <c r="D48" i="2"/>
  <c r="D67" i="2"/>
  <c r="E48" i="2"/>
  <c r="E67" i="2"/>
  <c r="F48" i="2"/>
  <c r="F67" i="2"/>
  <c r="G48" i="2"/>
  <c r="G67" i="2"/>
  <c r="B49" i="2"/>
  <c r="B68" i="2"/>
  <c r="C49" i="2"/>
  <c r="C68" i="2"/>
  <c r="D49" i="2"/>
  <c r="D68" i="2"/>
  <c r="E49" i="2"/>
  <c r="E68" i="2"/>
  <c r="F49" i="2"/>
  <c r="F68" i="2"/>
  <c r="G49" i="2"/>
  <c r="G68" i="2"/>
  <c r="B50" i="2"/>
  <c r="B69" i="2"/>
  <c r="C50" i="2"/>
  <c r="C69" i="2"/>
  <c r="D50" i="2"/>
  <c r="D69" i="2"/>
  <c r="E50" i="2"/>
  <c r="E69" i="2"/>
  <c r="F50" i="2"/>
  <c r="F69" i="2"/>
  <c r="G50" i="2"/>
  <c r="G69" i="2"/>
  <c r="B51" i="2"/>
  <c r="B70" i="2"/>
  <c r="C51" i="2"/>
  <c r="C70" i="2"/>
  <c r="D51" i="2"/>
  <c r="D70" i="2"/>
  <c r="E51" i="2"/>
  <c r="E70" i="2"/>
  <c r="F51" i="2"/>
  <c r="F70" i="2"/>
  <c r="G51" i="2"/>
  <c r="G70" i="2"/>
  <c r="B52" i="2"/>
  <c r="B71" i="2"/>
  <c r="C52" i="2"/>
  <c r="C71" i="2"/>
  <c r="D52" i="2"/>
  <c r="D71" i="2"/>
  <c r="E52" i="2"/>
  <c r="E71" i="2"/>
  <c r="F52" i="2"/>
  <c r="F71" i="2"/>
  <c r="G52" i="2"/>
  <c r="G71" i="2"/>
  <c r="B53" i="2"/>
  <c r="B72" i="2"/>
  <c r="C53" i="2"/>
  <c r="C72" i="2"/>
  <c r="D53" i="2"/>
  <c r="D72" i="2"/>
  <c r="E53" i="2"/>
  <c r="E72" i="2"/>
  <c r="F53" i="2"/>
  <c r="F72" i="2"/>
  <c r="G53" i="2"/>
  <c r="G72" i="2"/>
  <c r="B54" i="2"/>
  <c r="B73" i="2"/>
  <c r="C54" i="2"/>
  <c r="C73" i="2"/>
  <c r="D54" i="2"/>
  <c r="D73" i="2"/>
  <c r="E54" i="2"/>
  <c r="E73" i="2"/>
  <c r="F54" i="2"/>
  <c r="F73" i="2"/>
  <c r="G54" i="2"/>
  <c r="G73" i="2"/>
  <c r="B55" i="2"/>
  <c r="B74" i="2"/>
  <c r="C55" i="2"/>
  <c r="C74" i="2"/>
  <c r="D55" i="2"/>
  <c r="D74" i="2"/>
  <c r="E55" i="2"/>
  <c r="E74" i="2"/>
  <c r="F55" i="2"/>
  <c r="F74" i="2"/>
  <c r="G55" i="2"/>
  <c r="G74" i="2"/>
  <c r="B56" i="2"/>
  <c r="B75" i="2"/>
  <c r="C56" i="2"/>
  <c r="C75" i="2"/>
  <c r="D56" i="2"/>
  <c r="D75" i="2"/>
  <c r="E56" i="2"/>
  <c r="E75" i="2"/>
  <c r="F56" i="2"/>
  <c r="F75" i="2"/>
  <c r="G56" i="2"/>
  <c r="G75" i="2"/>
  <c r="B57" i="2"/>
  <c r="B76" i="2"/>
  <c r="C57" i="2"/>
  <c r="C76" i="2"/>
  <c r="D57" i="2"/>
  <c r="D76" i="2"/>
  <c r="E57" i="2"/>
  <c r="E76" i="2"/>
  <c r="F57" i="2"/>
  <c r="F76" i="2"/>
  <c r="G57" i="2"/>
  <c r="G76" i="2"/>
  <c r="C42" i="2"/>
  <c r="D42" i="2"/>
  <c r="E42" i="2"/>
  <c r="F42" i="2"/>
  <c r="G42" i="2"/>
  <c r="B42" i="2"/>
  <c r="B6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  <c r="K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<sst xmlns="http://schemas.openxmlformats.org/spreadsheetml/2006/main" count="6" uniqueCount="6">
  <si>
    <t># recombinations</t>
  </si>
  <si>
    <t># barcodes</t>
  </si>
  <si>
    <t>prop. cells</t>
  </si>
  <si>
    <t>actual cells:</t>
  </si>
  <si>
    <t>total cell number:</t>
  </si>
  <si>
    <t>diversity/cells: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</si>
</sst>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  <font>
      <sz val="12"/>
      <color rgb="FF45454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16"/>
  <sheetViews>
    <sheetView workbookViewId="0">
      <selection activeCell="H1" sqref="H1:L16"/>
    </sheetView>
  </sheetViews>
  <sheetFormatPr baseColWidth="10" defaultRowHeight="16" x14ac:dyDescent="0.2"/>
  <cols>
    <col min="2" max="2" width="16.33203125" customWidth="1"/>
    <col min="3" max="3" width="14.1640625" customWidth="1"/>
    <col min="4" max="4" width="14.83203125" customWidth="1"/>
    <col min="5" max="5" width="16.6640625" customWidth="1"/>
    <col min="6" max="6" width="14.83203125" customWidth="1"/>
    <col min="8" max="8" width="28.1640625" customWidth="1"/>
    <col min="9" max="9" width="13.6640625" customWidth="1"/>
    <col min="10" max="10" width="12.1640625" customWidth="1"/>
    <col min="11" max="11" width="13.83203125" customWidth="1"/>
  </cols>
  <sheetData>
    <row r="1" spans="1:12" x14ac:dyDescent="0.2">
      <c r="A1" s="1">
        <v>0</v>
      </c>
      <c r="B1">
        <v>1</v>
      </c>
      <c r="C1">
        <v>0</v>
      </c>
      <c r="D1">
        <v>0</v>
      </c>
      <c r="E1">
        <v>0</v>
      </c>
      <c r="F1">
        <v>0</v>
      </c>
      <c r="H1" s="2">
        <f>SUM($B$1:B1)</f>
        <v>1</v>
      </c>
      <c r="I1">
        <f>SUM($C$1:C1)</f>
        <v>0</v>
      </c>
      <c r="J1">
        <f>SUM($D$1:D1)</f>
        <v>0</v>
      </c>
      <c r="K1">
        <f>SUM($E$1:E1)</f>
        <v>0</v>
      </c>
      <c r="L1">
        <f>SUM($F$1:F1)</f>
        <v>0</v>
      </c>
    </row>
    <row r="2" spans="1:12" x14ac:dyDescent="0.2">
      <c r="A2" s="1">
        <v>1</v>
      </c>
      <c r="B2">
        <v>36</v>
      </c>
      <c r="C2">
        <v>10</v>
      </c>
      <c r="D2">
        <v>8</v>
      </c>
      <c r="E2">
        <v>6</v>
      </c>
      <c r="F2">
        <v>4</v>
      </c>
      <c r="H2" s="2">
        <f>SUM($B$1:B2)</f>
        <v>37</v>
      </c>
      <c r="I2">
        <f>SUM($C$1:C2)</f>
        <v>10</v>
      </c>
      <c r="J2">
        <f>SUM($D$1:D2)</f>
        <v>8</v>
      </c>
      <c r="K2">
        <f>SUM($E$1:E2)</f>
        <v>6</v>
      </c>
      <c r="L2">
        <f>SUM($F$1:F2)</f>
        <v>4</v>
      </c>
    </row>
    <row r="3" spans="1:12" x14ac:dyDescent="0.2">
      <c r="A3" s="1">
        <v>2</v>
      </c>
      <c r="B3">
        <v>875</v>
      </c>
      <c r="C3">
        <v>243</v>
      </c>
      <c r="D3">
        <v>154</v>
      </c>
      <c r="E3">
        <v>100</v>
      </c>
      <c r="F3">
        <v>48</v>
      </c>
      <c r="H3" s="2">
        <f>SUM($B$1:B3)</f>
        <v>912</v>
      </c>
      <c r="I3">
        <f>SUM($C$1:C3)</f>
        <v>253</v>
      </c>
      <c r="J3">
        <f>SUM($D$1:D3)</f>
        <v>162</v>
      </c>
      <c r="K3">
        <f>SUM($E$1:E3)</f>
        <v>106</v>
      </c>
      <c r="L3">
        <f>SUM($F$1:F3)</f>
        <v>52</v>
      </c>
    </row>
    <row r="4" spans="1:12" x14ac:dyDescent="0.2">
      <c r="A4" s="1">
        <v>3</v>
      </c>
      <c r="B4">
        <v>18900</v>
      </c>
      <c r="C4">
        <v>4165</v>
      </c>
      <c r="D4">
        <v>2216</v>
      </c>
      <c r="E4">
        <v>1106</v>
      </c>
      <c r="F4">
        <v>308</v>
      </c>
      <c r="H4" s="2">
        <f>SUM($B$1:B4)</f>
        <v>19812</v>
      </c>
      <c r="I4">
        <f>SUM($C$1:C4)</f>
        <v>4418</v>
      </c>
      <c r="J4">
        <f>SUM($D$1:D4)</f>
        <v>2378</v>
      </c>
      <c r="K4">
        <f>SUM($E$1:E4)</f>
        <v>1212</v>
      </c>
      <c r="L4">
        <f>SUM($F$1:F4)</f>
        <v>360</v>
      </c>
    </row>
    <row r="5" spans="1:12" x14ac:dyDescent="0.2">
      <c r="A5" s="1">
        <v>4</v>
      </c>
      <c r="B5">
        <v>297766</v>
      </c>
      <c r="C5">
        <v>66120</v>
      </c>
      <c r="D5">
        <v>29550</v>
      </c>
      <c r="E5">
        <v>10121</v>
      </c>
      <c r="F5">
        <v>1146</v>
      </c>
      <c r="H5" s="2">
        <f>SUM($B$1:B5)</f>
        <v>317578</v>
      </c>
      <c r="I5">
        <f>SUM($C$1:C5)</f>
        <v>70538</v>
      </c>
      <c r="J5">
        <f>SUM($D$1:D5)</f>
        <v>31928</v>
      </c>
      <c r="K5">
        <f>SUM($E$1:E5)</f>
        <v>11333</v>
      </c>
      <c r="L5">
        <f>SUM($F$1:F5)</f>
        <v>1506</v>
      </c>
    </row>
    <row r="6" spans="1:12" x14ac:dyDescent="0.2">
      <c r="A6" s="1">
        <v>5</v>
      </c>
      <c r="B6">
        <v>3670673</v>
      </c>
      <c r="C6">
        <v>657483</v>
      </c>
      <c r="D6">
        <v>220562</v>
      </c>
      <c r="E6">
        <v>44909</v>
      </c>
      <c r="F6">
        <v>500</v>
      </c>
      <c r="H6" s="2">
        <f>SUM($B$1:B6)</f>
        <v>3988251</v>
      </c>
      <c r="I6">
        <f>SUM($C$1:C6)</f>
        <v>728021</v>
      </c>
      <c r="J6">
        <f>SUM($D$1:D6)</f>
        <v>252490</v>
      </c>
      <c r="K6">
        <f>SUM($E$1:E6)</f>
        <v>56242</v>
      </c>
      <c r="L6">
        <f>SUM($F$1:F6)</f>
        <v>2006</v>
      </c>
    </row>
    <row r="7" spans="1:12" x14ac:dyDescent="0.2">
      <c r="A7" s="1">
        <v>6</v>
      </c>
      <c r="B7">
        <v>32069906</v>
      </c>
      <c r="C7">
        <v>4915543</v>
      </c>
      <c r="D7">
        <v>1150892</v>
      </c>
      <c r="E7">
        <v>98731</v>
      </c>
      <c r="F7">
        <v>10</v>
      </c>
      <c r="H7" s="2">
        <f>SUM($B$1:B7)</f>
        <v>36058157</v>
      </c>
      <c r="I7">
        <f>SUM($C$1:C7)</f>
        <v>5643564</v>
      </c>
      <c r="J7">
        <f>SUM($D$1:D7)</f>
        <v>1403382</v>
      </c>
      <c r="K7">
        <f>SUM($E$1:E7)</f>
        <v>154973</v>
      </c>
      <c r="L7">
        <f>SUM($F$1:F7)</f>
        <v>2016</v>
      </c>
    </row>
    <row r="8" spans="1:12" x14ac:dyDescent="0.2">
      <c r="A8" s="1">
        <v>7</v>
      </c>
      <c r="B8">
        <v>202404590</v>
      </c>
      <c r="C8">
        <v>23875924</v>
      </c>
      <c r="D8">
        <v>3386230</v>
      </c>
      <c r="E8">
        <v>44722</v>
      </c>
      <c r="F8">
        <v>0</v>
      </c>
      <c r="H8" s="2">
        <f>SUM($B$1:B8)</f>
        <v>238462747</v>
      </c>
      <c r="I8">
        <f>SUM($C$1:C8)</f>
        <v>29519488</v>
      </c>
      <c r="J8">
        <f>SUM($D$1:D8)</f>
        <v>4789612</v>
      </c>
      <c r="K8">
        <f>SUM($E$1:E8)</f>
        <v>199695</v>
      </c>
      <c r="L8">
        <f>SUM($F$1:F8)</f>
        <v>2016</v>
      </c>
    </row>
    <row r="9" spans="1:12" x14ac:dyDescent="0.2">
      <c r="A9" s="1">
        <v>8</v>
      </c>
      <c r="B9">
        <v>911132759</v>
      </c>
      <c r="C9">
        <v>77062222</v>
      </c>
      <c r="D9">
        <v>5161438</v>
      </c>
      <c r="E9">
        <v>1892</v>
      </c>
      <c r="F9">
        <v>0</v>
      </c>
      <c r="H9" s="2">
        <f>SUM($B$1:B9)</f>
        <v>1149595506</v>
      </c>
      <c r="I9">
        <f>SUM($C$1:C9)</f>
        <v>106581710</v>
      </c>
      <c r="J9">
        <f>SUM($D$1:D9)</f>
        <v>9951050</v>
      </c>
      <c r="K9">
        <f>SUM($E$1:E9)</f>
        <v>201587</v>
      </c>
      <c r="L9">
        <f>SUM($F$1:F9)</f>
        <v>2016</v>
      </c>
    </row>
    <row r="10" spans="1:12" x14ac:dyDescent="0.2">
      <c r="A10" s="1">
        <v>9</v>
      </c>
      <c r="B10">
        <v>2906455446</v>
      </c>
      <c r="C10">
        <v>149889571</v>
      </c>
      <c r="D10">
        <v>2553892</v>
      </c>
      <c r="E10">
        <v>13</v>
      </c>
      <c r="F10">
        <v>0</v>
      </c>
      <c r="H10" s="2">
        <f>SUM($B$1:B10)</f>
        <v>4056050952</v>
      </c>
      <c r="I10">
        <f>SUM($C$1:C10)</f>
        <v>256471281</v>
      </c>
      <c r="J10">
        <f>SUM($D$1:D10)</f>
        <v>12504942</v>
      </c>
      <c r="K10">
        <f>SUM($E$1:E10)</f>
        <v>201600</v>
      </c>
      <c r="L10">
        <f>SUM($F$1:F10)</f>
        <v>2016</v>
      </c>
    </row>
    <row r="11" spans="1:12" x14ac:dyDescent="0.2">
      <c r="A11" s="1">
        <v>10</v>
      </c>
      <c r="B11">
        <v>6345317564</v>
      </c>
      <c r="C11">
        <v>152800280</v>
      </c>
      <c r="D11">
        <v>384346</v>
      </c>
      <c r="E11">
        <v>0</v>
      </c>
      <c r="F11">
        <v>0</v>
      </c>
      <c r="H11" s="2">
        <f>SUM($B$1:B11)</f>
        <v>10401368516</v>
      </c>
      <c r="I11">
        <f>SUM($C$1:C11)</f>
        <v>409271561</v>
      </c>
      <c r="J11">
        <f>SUM($D$1:D11)</f>
        <v>12889288</v>
      </c>
      <c r="K11">
        <f>SUM($E$1:E11)</f>
        <v>201600</v>
      </c>
      <c r="L11">
        <f>SUM($F$1:F11)</f>
        <v>2016</v>
      </c>
    </row>
    <row r="12" spans="1:12" x14ac:dyDescent="0.2">
      <c r="A12" s="1">
        <v>11</v>
      </c>
      <c r="B12">
        <v>8954900348</v>
      </c>
      <c r="C12">
        <v>52114515</v>
      </c>
      <c r="D12">
        <v>13040</v>
      </c>
      <c r="E12">
        <v>0</v>
      </c>
      <c r="F12">
        <v>0</v>
      </c>
      <c r="H12" s="2">
        <f>SUM($B$1:B12)</f>
        <v>19356268864</v>
      </c>
      <c r="I12">
        <f>SUM($C$1:C12)</f>
        <v>461386076</v>
      </c>
      <c r="J12">
        <f>SUM($D$1:D12)</f>
        <v>12902328</v>
      </c>
      <c r="K12">
        <f>SUM($E$1:E12)</f>
        <v>201600</v>
      </c>
      <c r="L12">
        <f>SUM($F$1:F12)</f>
        <v>2016</v>
      </c>
    </row>
    <row r="13" spans="1:12" x14ac:dyDescent="0.2">
      <c r="A13" s="1">
        <v>12</v>
      </c>
      <c r="B13">
        <v>7345146088</v>
      </c>
      <c r="C13">
        <v>3072468</v>
      </c>
      <c r="D13">
        <v>72</v>
      </c>
      <c r="E13">
        <v>0</v>
      </c>
      <c r="F13">
        <v>0</v>
      </c>
      <c r="H13" s="2">
        <f>SUM($B$1:B13)</f>
        <v>26701414952</v>
      </c>
      <c r="I13">
        <f>SUM($C$1:C13)</f>
        <v>464458544</v>
      </c>
      <c r="J13">
        <f>SUM($D$1:D13)</f>
        <v>12902400</v>
      </c>
      <c r="K13">
        <f>SUM($E$1:E13)</f>
        <v>201600</v>
      </c>
      <c r="L13">
        <f>SUM($F$1:F13)</f>
        <v>2016</v>
      </c>
    </row>
    <row r="14" spans="1:12" x14ac:dyDescent="0.2">
      <c r="A14" s="1">
        <v>13</v>
      </c>
      <c r="B14">
        <v>2793806041</v>
      </c>
      <c r="C14">
        <v>27856</v>
      </c>
      <c r="D14">
        <v>0</v>
      </c>
      <c r="E14">
        <v>0</v>
      </c>
      <c r="F14">
        <v>0</v>
      </c>
      <c r="H14" s="2">
        <f>SUM($B$1:B14)</f>
        <v>29495220993</v>
      </c>
      <c r="I14">
        <f>SUM($C$1:C14)</f>
        <v>464486400</v>
      </c>
      <c r="J14">
        <f>SUM($D$1:D14)</f>
        <v>12902400</v>
      </c>
      <c r="K14">
        <f>SUM($E$1:E14)</f>
        <v>201600</v>
      </c>
      <c r="L14">
        <f>SUM($F$1:F14)</f>
        <v>2016</v>
      </c>
    </row>
    <row r="15" spans="1:12" x14ac:dyDescent="0.2">
      <c r="A15" s="1">
        <v>14</v>
      </c>
      <c r="B15">
        <v>229599841</v>
      </c>
      <c r="C15">
        <v>0</v>
      </c>
      <c r="D15">
        <v>0</v>
      </c>
      <c r="E15">
        <v>0</v>
      </c>
      <c r="F15">
        <v>0</v>
      </c>
      <c r="H15" s="2">
        <f>SUM($B$1:B15)</f>
        <v>29724820834</v>
      </c>
      <c r="I15">
        <f>SUM($C$1:C15)</f>
        <v>464486400</v>
      </c>
      <c r="J15">
        <f>SUM($D$1:D15)</f>
        <v>12902400</v>
      </c>
      <c r="K15">
        <f>SUM($E$1:E15)</f>
        <v>201600</v>
      </c>
      <c r="L15">
        <f>SUM($F$1:F15)</f>
        <v>2016</v>
      </c>
    </row>
    <row r="16" spans="1:12" x14ac:dyDescent="0.2">
      <c r="A16" s="1">
        <v>15</v>
      </c>
      <c r="B16">
        <v>2308766</v>
      </c>
      <c r="C16">
        <v>0</v>
      </c>
      <c r="D16">
        <v>0</v>
      </c>
      <c r="E16">
        <v>0</v>
      </c>
      <c r="F16">
        <v>0</v>
      </c>
      <c r="H16" s="2">
        <f>SUM($B$1:B16)</f>
        <v>29727129600</v>
      </c>
      <c r="I16">
        <f>SUM($C$1:C16)</f>
        <v>464486400</v>
      </c>
      <c r="J16">
        <f>SUM($D$1:D16)</f>
        <v>12902400</v>
      </c>
      <c r="K16">
        <f>SUM($E$1:E16)</f>
        <v>201600</v>
      </c>
      <c r="L16">
        <f>SUM($F$1:F16)</f>
        <v>2016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76"/>
  <sheetViews>
    <sheetView tabSelected="1" topLeftCell="A34" workbookViewId="0">
      <selection activeCell="B40" sqref="B40"/>
    </sheetView>
  </sheetViews>
  <sheetFormatPr baseColWidth="10" defaultRowHeight="16" x14ac:dyDescent="0.2"/>
  <cols>
    <col min="1" max="1" width="24.5" customWidth="1"/>
    <col min="2" max="2" width="21" customWidth="1"/>
    <col min="3" max="3" width="17.83203125" customWidth="1"/>
    <col min="4" max="4" width="15.5" customWidth="1"/>
    <col min="5" max="5" width="15.1640625" customWidth="1"/>
    <col min="6" max="6" width="14" customWidth="1"/>
    <col min="7" max="7" width="14.33203125" customWidth="1"/>
  </cols>
  <sheetData>
    <row r="1" spans="1:7" x14ac:dyDescent="0.2">
      <c r="B1" s="3" t="s">
        <v>1</v>
      </c>
    </row>
    <row r="2" spans="1:7" x14ac:dyDescent="0.2">
      <c r="A2" t="s">
        <v>0</v>
      </c>
      <c r="B2" s="4">
        <v>13</v>
      </c>
      <c r="C2" s="4">
        <v>9</v>
      </c>
      <c r="D2" s="4">
        <v>7</v>
      </c>
      <c r="E2" s="4">
        <v>5</v>
      </c>
      <c r="F2" s="4">
        <v>3</v>
      </c>
      <c r="G2" s="4">
        <v>1</v>
      </c>
    </row>
    <row r="3" spans="1:7" x14ac:dyDescent="0.2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1</v>
      </c>
      <c r="B4">
        <v>37</v>
      </c>
      <c r="C4">
        <v>10</v>
      </c>
      <c r="D4">
        <v>8</v>
      </c>
      <c r="E4">
        <v>6</v>
      </c>
      <c r="F4">
        <v>4</v>
      </c>
      <c r="G4">
        <v>2</v>
      </c>
    </row>
    <row r="5" spans="1:7" x14ac:dyDescent="0.2">
      <c r="A5">
        <v>2</v>
      </c>
      <c r="B5">
        <v>912</v>
      </c>
      <c r="C5">
        <v>253</v>
      </c>
      <c r="D5">
        <v>162</v>
      </c>
      <c r="E5">
        <v>106</v>
      </c>
      <c r="F5">
        <v>52</v>
      </c>
      <c r="G5">
        <v>7</v>
      </c>
    </row>
    <row r="6" spans="1:7" x14ac:dyDescent="0.2">
      <c r="A6">
        <v>3</v>
      </c>
      <c r="B6">
        <v>19812</v>
      </c>
      <c r="C6">
        <v>4418</v>
      </c>
      <c r="D6">
        <v>2378</v>
      </c>
      <c r="E6">
        <v>1212</v>
      </c>
      <c r="F6">
        <v>360</v>
      </c>
      <c r="G6">
        <v>14</v>
      </c>
    </row>
    <row r="7" spans="1:7" x14ac:dyDescent="0.2">
      <c r="A7">
        <v>4</v>
      </c>
      <c r="B7">
        <v>317578</v>
      </c>
      <c r="C7">
        <v>70538</v>
      </c>
      <c r="D7">
        <v>31928</v>
      </c>
      <c r="E7">
        <v>11333</v>
      </c>
      <c r="F7">
        <v>1506</v>
      </c>
      <c r="G7">
        <v>14</v>
      </c>
    </row>
    <row r="8" spans="1:7" x14ac:dyDescent="0.2">
      <c r="A8">
        <v>5</v>
      </c>
      <c r="B8">
        <v>3988251</v>
      </c>
      <c r="C8">
        <v>728021</v>
      </c>
      <c r="D8">
        <v>252490</v>
      </c>
      <c r="E8">
        <v>56242</v>
      </c>
      <c r="F8">
        <v>2006</v>
      </c>
      <c r="G8">
        <v>14</v>
      </c>
    </row>
    <row r="9" spans="1:7" x14ac:dyDescent="0.2">
      <c r="A9">
        <v>6</v>
      </c>
      <c r="B9">
        <v>36058157</v>
      </c>
      <c r="C9">
        <v>5643564</v>
      </c>
      <c r="D9">
        <v>1403382</v>
      </c>
      <c r="E9">
        <v>154973</v>
      </c>
      <c r="F9">
        <v>2016</v>
      </c>
      <c r="G9">
        <v>14</v>
      </c>
    </row>
    <row r="10" spans="1:7" x14ac:dyDescent="0.2">
      <c r="A10">
        <v>7</v>
      </c>
      <c r="B10">
        <v>238462747</v>
      </c>
      <c r="C10">
        <v>29519488</v>
      </c>
      <c r="D10">
        <v>4789612</v>
      </c>
      <c r="E10">
        <v>199695</v>
      </c>
      <c r="F10">
        <v>2016</v>
      </c>
      <c r="G10">
        <v>14</v>
      </c>
    </row>
    <row r="11" spans="1:7" x14ac:dyDescent="0.2">
      <c r="A11">
        <v>8</v>
      </c>
      <c r="B11">
        <v>1149595506</v>
      </c>
      <c r="C11">
        <v>106581710</v>
      </c>
      <c r="D11">
        <v>9951050</v>
      </c>
      <c r="E11">
        <v>201587</v>
      </c>
      <c r="F11">
        <v>2016</v>
      </c>
      <c r="G11">
        <v>14</v>
      </c>
    </row>
    <row r="12" spans="1:7" x14ac:dyDescent="0.2">
      <c r="A12">
        <v>9</v>
      </c>
      <c r="B12">
        <v>4056050952</v>
      </c>
      <c r="C12">
        <v>256471281</v>
      </c>
      <c r="D12">
        <v>12504942</v>
      </c>
      <c r="E12">
        <v>201600</v>
      </c>
      <c r="F12">
        <v>2016</v>
      </c>
      <c r="G12">
        <v>14</v>
      </c>
    </row>
    <row r="13" spans="1:7" x14ac:dyDescent="0.2">
      <c r="A13">
        <v>10</v>
      </c>
      <c r="B13">
        <v>10401368516</v>
      </c>
      <c r="C13">
        <v>409271561</v>
      </c>
      <c r="D13">
        <v>12889288</v>
      </c>
      <c r="E13">
        <v>201600</v>
      </c>
      <c r="F13">
        <v>2016</v>
      </c>
      <c r="G13">
        <v>14</v>
      </c>
    </row>
    <row r="14" spans="1:7" x14ac:dyDescent="0.2">
      <c r="A14">
        <v>11</v>
      </c>
      <c r="B14">
        <v>19356268864</v>
      </c>
      <c r="C14">
        <v>461386076</v>
      </c>
      <c r="D14">
        <v>12902328</v>
      </c>
      <c r="E14">
        <v>201600</v>
      </c>
      <c r="F14">
        <v>2016</v>
      </c>
      <c r="G14">
        <v>14</v>
      </c>
    </row>
    <row r="15" spans="1:7" x14ac:dyDescent="0.2">
      <c r="A15">
        <v>12</v>
      </c>
      <c r="B15">
        <v>26701414952</v>
      </c>
      <c r="C15">
        <v>464458544</v>
      </c>
      <c r="D15">
        <v>12902400</v>
      </c>
      <c r="E15">
        <v>201600</v>
      </c>
      <c r="F15">
        <v>2016</v>
      </c>
      <c r="G15">
        <v>14</v>
      </c>
    </row>
    <row r="16" spans="1:7" x14ac:dyDescent="0.2">
      <c r="A16">
        <v>13</v>
      </c>
      <c r="B16">
        <v>29495220993</v>
      </c>
      <c r="C16">
        <v>464486400</v>
      </c>
      <c r="D16">
        <v>12902400</v>
      </c>
      <c r="E16">
        <v>201600</v>
      </c>
      <c r="F16">
        <v>2016</v>
      </c>
      <c r="G16">
        <v>14</v>
      </c>
    </row>
    <row r="17" spans="1:7" x14ac:dyDescent="0.2">
      <c r="A17">
        <v>14</v>
      </c>
      <c r="B17">
        <v>29724820834</v>
      </c>
      <c r="C17">
        <v>464486400</v>
      </c>
      <c r="D17">
        <v>12902400</v>
      </c>
      <c r="E17">
        <v>201600</v>
      </c>
      <c r="F17">
        <v>2016</v>
      </c>
      <c r="G17">
        <v>14</v>
      </c>
    </row>
    <row r="18" spans="1:7" x14ac:dyDescent="0.2">
      <c r="A18">
        <v>15</v>
      </c>
      <c r="B18">
        <v>29727129600</v>
      </c>
      <c r="C18">
        <v>464486400</v>
      </c>
      <c r="D18">
        <v>12902400</v>
      </c>
      <c r="E18">
        <v>201600</v>
      </c>
      <c r="F18">
        <v>2016</v>
      </c>
      <c r="G18">
        <v>14</v>
      </c>
    </row>
    <row r="20" spans="1:7" x14ac:dyDescent="0.2">
      <c r="B20" s="3" t="s">
        <v>2</v>
      </c>
    </row>
    <row r="21" spans="1:7" x14ac:dyDescent="0.2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1</v>
      </c>
      <c r="B22">
        <v>0.54545454999999998</v>
      </c>
      <c r="C22">
        <v>0.15151514999999999</v>
      </c>
      <c r="D22">
        <v>0.12121212000000001</v>
      </c>
      <c r="E22">
        <v>9.0909089999999998E-2</v>
      </c>
      <c r="F22">
        <v>6.0606060000000003E-2</v>
      </c>
      <c r="G22">
        <v>3.0303030000000002E-2</v>
      </c>
    </row>
    <row r="23" spans="1:7" x14ac:dyDescent="0.2">
      <c r="A23">
        <v>2</v>
      </c>
      <c r="B23">
        <v>0.29752070000000003</v>
      </c>
      <c r="C23">
        <v>0.16922470000000001</v>
      </c>
      <c r="D23">
        <v>0.13884299999999999</v>
      </c>
      <c r="E23">
        <v>0.14266039999999999</v>
      </c>
      <c r="F23">
        <v>0.14763219999999999</v>
      </c>
      <c r="G23">
        <v>0.10411910000000001</v>
      </c>
    </row>
    <row r="24" spans="1:7" x14ac:dyDescent="0.2">
      <c r="A24">
        <v>3</v>
      </c>
      <c r="B24">
        <v>0.16228400000000001</v>
      </c>
      <c r="C24">
        <v>0.14177870000000001</v>
      </c>
      <c r="D24">
        <v>0.1193689</v>
      </c>
      <c r="E24">
        <v>0.15841669999999999</v>
      </c>
      <c r="F24">
        <v>0.2268635</v>
      </c>
      <c r="G24">
        <v>0.19128819999999999</v>
      </c>
    </row>
    <row r="25" spans="1:7" x14ac:dyDescent="0.2">
      <c r="A25">
        <v>4</v>
      </c>
      <c r="B25">
        <v>8.8518540000000007E-2</v>
      </c>
      <c r="C25">
        <v>0.1056049</v>
      </c>
      <c r="D25">
        <v>9.1292120000000004E-2</v>
      </c>
      <c r="E25">
        <v>0.15074536999999999</v>
      </c>
      <c r="F25">
        <v>0.28878468000000002</v>
      </c>
      <c r="G25">
        <v>0.27505438999999998</v>
      </c>
    </row>
    <row r="26" spans="1:7" x14ac:dyDescent="0.2">
      <c r="A26">
        <v>5</v>
      </c>
      <c r="B26">
        <v>4.828284E-2</v>
      </c>
      <c r="C26">
        <v>7.375756E-2</v>
      </c>
      <c r="D26">
        <v>6.5504800000000002E-2</v>
      </c>
      <c r="E26">
        <v>0.13117366999999999</v>
      </c>
      <c r="F26">
        <v>0.33358041999999999</v>
      </c>
      <c r="G26">
        <v>0.34770071000000002</v>
      </c>
    </row>
    <row r="27" spans="1:7" x14ac:dyDescent="0.2">
      <c r="A27">
        <v>6</v>
      </c>
      <c r="B27">
        <v>2.6336100000000001E-2</v>
      </c>
      <c r="C27">
        <v>4.9462760000000001E-2</v>
      </c>
      <c r="D27">
        <v>4.5155340000000002E-2</v>
      </c>
      <c r="E27">
        <v>0.10764366</v>
      </c>
      <c r="F27">
        <v>0.36451138999999999</v>
      </c>
      <c r="G27">
        <v>0.40689076000000002</v>
      </c>
    </row>
    <row r="28" spans="1:7" x14ac:dyDescent="0.2">
      <c r="A28">
        <v>7</v>
      </c>
      <c r="B28">
        <v>1.436514E-2</v>
      </c>
      <c r="C28">
        <v>3.2254749999999999E-2</v>
      </c>
      <c r="D28">
        <v>3.028546E-2</v>
      </c>
      <c r="E28">
        <v>8.4755789999999998E-2</v>
      </c>
      <c r="F28">
        <v>0.38521505</v>
      </c>
      <c r="G28">
        <v>0.45312381000000002</v>
      </c>
    </row>
    <row r="29" spans="1:7" x14ac:dyDescent="0.2">
      <c r="A29">
        <v>8</v>
      </c>
      <c r="B29">
        <v>7.8355330000000004E-3</v>
      </c>
      <c r="C29">
        <v>2.0607823000000001E-2</v>
      </c>
      <c r="D29">
        <v>1.9912505E-2</v>
      </c>
      <c r="E29">
        <v>6.4721514999999993E-2</v>
      </c>
      <c r="F29">
        <v>0.398769608</v>
      </c>
      <c r="G29">
        <v>0.488153016</v>
      </c>
    </row>
    <row r="30" spans="1:7" x14ac:dyDescent="0.2">
      <c r="A30">
        <v>9</v>
      </c>
      <c r="B30">
        <v>4.2739270000000003E-3</v>
      </c>
      <c r="C30">
        <v>1.2963100999999999E-2</v>
      </c>
      <c r="D30">
        <v>1.2897265E-2</v>
      </c>
      <c r="E30">
        <v>4.827596E-2</v>
      </c>
      <c r="F30">
        <v>0.40749846499999998</v>
      </c>
      <c r="G30">
        <v>0.51409128299999995</v>
      </c>
    </row>
    <row r="31" spans="1:7" x14ac:dyDescent="0.2">
      <c r="A31">
        <v>10</v>
      </c>
      <c r="B31">
        <v>2.3312329999999998E-3</v>
      </c>
      <c r="C31">
        <v>8.0550510000000006E-3</v>
      </c>
      <c r="D31">
        <v>8.256411E-3</v>
      </c>
      <c r="E31">
        <v>3.5350318999999998E-2</v>
      </c>
      <c r="F31">
        <v>0.413048633</v>
      </c>
      <c r="G31">
        <v>0.53295835300000005</v>
      </c>
    </row>
    <row r="32" spans="1:7" x14ac:dyDescent="0.2">
      <c r="A32">
        <v>11</v>
      </c>
      <c r="B32">
        <v>1.2715820000000001E-3</v>
      </c>
      <c r="C32">
        <v>4.9561029999999999E-3</v>
      </c>
      <c r="D32">
        <v>5.2364200000000003E-3</v>
      </c>
      <c r="E32">
        <v>2.5504892000000001E-2</v>
      </c>
      <c r="F32">
        <v>0.41654235099999998</v>
      </c>
      <c r="G32">
        <v>0.54648865199999996</v>
      </c>
    </row>
    <row r="33" spans="1:7" x14ac:dyDescent="0.2">
      <c r="A33">
        <v>12</v>
      </c>
      <c r="B33">
        <v>6.9358989999999997E-4</v>
      </c>
      <c r="C33">
        <v>3.0247229E-3</v>
      </c>
      <c r="D33">
        <v>3.2959831000000002E-3</v>
      </c>
      <c r="E33">
        <v>1.81808818E-2</v>
      </c>
      <c r="F33">
        <v>0.41872381009999998</v>
      </c>
      <c r="G33">
        <v>0.55608101219999995</v>
      </c>
    </row>
    <row r="34" spans="1:7" x14ac:dyDescent="0.2">
      <c r="A34">
        <v>13</v>
      </c>
      <c r="B34">
        <v>3.7832179999999999E-4</v>
      </c>
      <c r="C34">
        <v>1.8335025E-3</v>
      </c>
      <c r="D34">
        <v>2.0616613999999999E-3</v>
      </c>
      <c r="E34">
        <v>1.28317964E-2</v>
      </c>
      <c r="F34">
        <v>0.42007687799999999</v>
      </c>
      <c r="G34">
        <v>0.56281784010000002</v>
      </c>
    </row>
    <row r="35" spans="1:7" x14ac:dyDescent="0.2">
      <c r="A35">
        <v>14</v>
      </c>
      <c r="B35">
        <v>2.063573E-4</v>
      </c>
      <c r="C35">
        <v>1.1050372E-3</v>
      </c>
      <c r="D35">
        <v>1.2828539999999999E-3</v>
      </c>
      <c r="E35">
        <v>8.9818172000000005E-3</v>
      </c>
      <c r="F35">
        <v>0.42091151180000003</v>
      </c>
      <c r="G35">
        <v>0.5675124225</v>
      </c>
    </row>
    <row r="36" spans="1:7" x14ac:dyDescent="0.2">
      <c r="A36">
        <v>15</v>
      </c>
      <c r="B36">
        <v>1.125585E-4</v>
      </c>
      <c r="C36">
        <v>6.6271609999999997E-4</v>
      </c>
      <c r="D36">
        <v>7.9472539999999995E-4</v>
      </c>
      <c r="E36">
        <v>6.2434316E-3</v>
      </c>
      <c r="F36">
        <v>0.42142397520000002</v>
      </c>
      <c r="G36">
        <v>0.5707625932</v>
      </c>
    </row>
    <row r="38" spans="1:7" x14ac:dyDescent="0.2">
      <c r="B38" s="3" t="s">
        <v>4</v>
      </c>
    </row>
    <row r="39" spans="1:7" x14ac:dyDescent="0.2">
      <c r="B39">
        <v>500</v>
      </c>
    </row>
    <row r="41" spans="1:7" x14ac:dyDescent="0.2">
      <c r="B41" s="3" t="s">
        <v>3</v>
      </c>
    </row>
    <row r="42" spans="1:7" x14ac:dyDescent="0.2">
      <c r="A42">
        <v>0</v>
      </c>
      <c r="B42" s="5">
        <f>B21*$B$39</f>
        <v>500</v>
      </c>
      <c r="C42" s="5">
        <f t="shared" ref="C42:G42" si="0">C21*$B$39</f>
        <v>0</v>
      </c>
      <c r="D42" s="5">
        <f t="shared" si="0"/>
        <v>0</v>
      </c>
      <c r="E42" s="5">
        <f t="shared" si="0"/>
        <v>0</v>
      </c>
      <c r="F42" s="5">
        <f t="shared" si="0"/>
        <v>0</v>
      </c>
      <c r="G42" s="5">
        <f t="shared" si="0"/>
        <v>0</v>
      </c>
    </row>
    <row r="43" spans="1:7" x14ac:dyDescent="0.2">
      <c r="A43">
        <v>1</v>
      </c>
      <c r="B43" s="5">
        <f t="shared" ref="B43:G43" si="1">B22*$B$39</f>
        <v>272.72727499999996</v>
      </c>
      <c r="C43" s="5">
        <f t="shared" si="1"/>
        <v>75.757574999999989</v>
      </c>
      <c r="D43" s="5">
        <f t="shared" si="1"/>
        <v>60.606060000000006</v>
      </c>
      <c r="E43" s="5">
        <f t="shared" si="1"/>
        <v>45.454544999999996</v>
      </c>
      <c r="F43" s="5">
        <f t="shared" si="1"/>
        <v>30.303030000000003</v>
      </c>
      <c r="G43" s="5">
        <f t="shared" si="1"/>
        <v>15.151515000000002</v>
      </c>
    </row>
    <row r="44" spans="1:7" x14ac:dyDescent="0.2">
      <c r="A44">
        <v>2</v>
      </c>
      <c r="B44" s="5">
        <f t="shared" ref="B44:G44" si="2">B23*$B$39</f>
        <v>148.76035000000002</v>
      </c>
      <c r="C44" s="5">
        <f t="shared" si="2"/>
        <v>84.612350000000006</v>
      </c>
      <c r="D44" s="5">
        <f t="shared" si="2"/>
        <v>69.421499999999995</v>
      </c>
      <c r="E44" s="5">
        <f t="shared" si="2"/>
        <v>71.330199999999991</v>
      </c>
      <c r="F44" s="5">
        <f t="shared" si="2"/>
        <v>73.816099999999992</v>
      </c>
      <c r="G44" s="5">
        <f t="shared" si="2"/>
        <v>52.059550000000002</v>
      </c>
    </row>
    <row r="45" spans="1:7" x14ac:dyDescent="0.2">
      <c r="A45">
        <v>3</v>
      </c>
      <c r="B45" s="5">
        <f t="shared" ref="B45:G45" si="3">B24*$B$39</f>
        <v>81.14200000000001</v>
      </c>
      <c r="C45" s="5">
        <f t="shared" si="3"/>
        <v>70.889350000000007</v>
      </c>
      <c r="D45" s="5">
        <f t="shared" si="3"/>
        <v>59.684449999999998</v>
      </c>
      <c r="E45" s="5">
        <f t="shared" si="3"/>
        <v>79.208349999999996</v>
      </c>
      <c r="F45" s="5">
        <f t="shared" si="3"/>
        <v>113.43174999999999</v>
      </c>
      <c r="G45" s="5">
        <f t="shared" si="3"/>
        <v>95.644099999999995</v>
      </c>
    </row>
    <row r="46" spans="1:7" x14ac:dyDescent="0.2">
      <c r="A46">
        <v>4</v>
      </c>
      <c r="B46" s="5">
        <f t="shared" ref="B46:G46" si="4">B25*$B$39</f>
        <v>44.259270000000001</v>
      </c>
      <c r="C46" s="5">
        <f t="shared" si="4"/>
        <v>52.80245</v>
      </c>
      <c r="D46" s="5">
        <f t="shared" si="4"/>
        <v>45.646060000000006</v>
      </c>
      <c r="E46" s="5">
        <f t="shared" si="4"/>
        <v>75.37268499999999</v>
      </c>
      <c r="F46" s="5">
        <f t="shared" si="4"/>
        <v>144.39234000000002</v>
      </c>
      <c r="G46" s="5">
        <f t="shared" si="4"/>
        <v>137.52719499999998</v>
      </c>
    </row>
    <row r="47" spans="1:7" x14ac:dyDescent="0.2">
      <c r="A47">
        <v>5</v>
      </c>
      <c r="B47" s="5">
        <f t="shared" ref="B47:G47" si="5">B26*$B$39</f>
        <v>24.14142</v>
      </c>
      <c r="C47" s="5">
        <f t="shared" si="5"/>
        <v>36.878779999999999</v>
      </c>
      <c r="D47" s="5">
        <f t="shared" si="5"/>
        <v>32.752400000000002</v>
      </c>
      <c r="E47" s="5">
        <f t="shared" si="5"/>
        <v>65.586834999999994</v>
      </c>
      <c r="F47" s="5">
        <f t="shared" si="5"/>
        <v>166.79021</v>
      </c>
      <c r="G47" s="5">
        <f t="shared" si="5"/>
        <v>173.85035500000001</v>
      </c>
    </row>
    <row r="48" spans="1:7" x14ac:dyDescent="0.2">
      <c r="A48">
        <v>6</v>
      </c>
      <c r="B48" s="5">
        <f t="shared" ref="B48:G48" si="6">B27*$B$39</f>
        <v>13.168050000000001</v>
      </c>
      <c r="C48" s="5">
        <f t="shared" si="6"/>
        <v>24.731380000000001</v>
      </c>
      <c r="D48" s="5">
        <f t="shared" si="6"/>
        <v>22.577670000000001</v>
      </c>
      <c r="E48" s="5">
        <f t="shared" si="6"/>
        <v>53.821829999999999</v>
      </c>
      <c r="F48" s="5">
        <f t="shared" si="6"/>
        <v>182.255695</v>
      </c>
      <c r="G48" s="5">
        <f t="shared" si="6"/>
        <v>203.44538</v>
      </c>
    </row>
    <row r="49" spans="1:7" x14ac:dyDescent="0.2">
      <c r="A49">
        <v>7</v>
      </c>
      <c r="B49" s="5">
        <f t="shared" ref="B49:G49" si="7">B28*$B$39</f>
        <v>7.1825700000000001</v>
      </c>
      <c r="C49" s="5">
        <f t="shared" si="7"/>
        <v>16.127375000000001</v>
      </c>
      <c r="D49" s="5">
        <f t="shared" si="7"/>
        <v>15.14273</v>
      </c>
      <c r="E49" s="5">
        <f t="shared" si="7"/>
        <v>42.377894999999995</v>
      </c>
      <c r="F49" s="5">
        <f t="shared" si="7"/>
        <v>192.60752500000001</v>
      </c>
      <c r="G49" s="5">
        <f t="shared" si="7"/>
        <v>226.561905</v>
      </c>
    </row>
    <row r="50" spans="1:7" x14ac:dyDescent="0.2">
      <c r="A50">
        <v>8</v>
      </c>
      <c r="B50" s="5">
        <f t="shared" ref="B50:G50" si="8">B29*$B$39</f>
        <v>3.9177665000000004</v>
      </c>
      <c r="C50" s="5">
        <f t="shared" si="8"/>
        <v>10.3039115</v>
      </c>
      <c r="D50" s="5">
        <f t="shared" si="8"/>
        <v>9.9562524999999997</v>
      </c>
      <c r="E50" s="5">
        <f t="shared" si="8"/>
        <v>32.360757499999998</v>
      </c>
      <c r="F50" s="5">
        <f t="shared" si="8"/>
        <v>199.384804</v>
      </c>
      <c r="G50" s="5">
        <f t="shared" si="8"/>
        <v>244.07650799999999</v>
      </c>
    </row>
    <row r="51" spans="1:7" x14ac:dyDescent="0.2">
      <c r="A51">
        <v>9</v>
      </c>
      <c r="B51" s="5">
        <f t="shared" ref="B51:G51" si="9">B30*$B$39</f>
        <v>2.1369635000000002</v>
      </c>
      <c r="C51" s="5">
        <f t="shared" si="9"/>
        <v>6.4815505</v>
      </c>
      <c r="D51" s="5">
        <f t="shared" si="9"/>
        <v>6.4486324999999995</v>
      </c>
      <c r="E51" s="5">
        <f t="shared" si="9"/>
        <v>24.137979999999999</v>
      </c>
      <c r="F51" s="5">
        <f t="shared" si="9"/>
        <v>203.74923249999998</v>
      </c>
      <c r="G51" s="5">
        <f t="shared" si="9"/>
        <v>257.04564149999999</v>
      </c>
    </row>
    <row r="52" spans="1:7" x14ac:dyDescent="0.2">
      <c r="A52">
        <v>10</v>
      </c>
      <c r="B52" s="5">
        <f t="shared" ref="B52:G52" si="10">B31*$B$39</f>
        <v>1.1656164999999998</v>
      </c>
      <c r="C52" s="5">
        <f t="shared" si="10"/>
        <v>4.0275255000000003</v>
      </c>
      <c r="D52" s="5">
        <f t="shared" si="10"/>
        <v>4.1282055</v>
      </c>
      <c r="E52" s="5">
        <f t="shared" si="10"/>
        <v>17.675159499999999</v>
      </c>
      <c r="F52" s="5">
        <f t="shared" si="10"/>
        <v>206.5243165</v>
      </c>
      <c r="G52" s="5">
        <f t="shared" si="10"/>
        <v>266.47917650000005</v>
      </c>
    </row>
    <row r="53" spans="1:7" x14ac:dyDescent="0.2">
      <c r="A53">
        <v>11</v>
      </c>
      <c r="B53" s="5">
        <f t="shared" ref="B53:G53" si="11">B32*$B$39</f>
        <v>0.635791</v>
      </c>
      <c r="C53" s="5">
        <f t="shared" si="11"/>
        <v>2.4780514999999999</v>
      </c>
      <c r="D53" s="5">
        <f t="shared" si="11"/>
        <v>2.6182100000000004</v>
      </c>
      <c r="E53" s="5">
        <f t="shared" si="11"/>
        <v>12.752446000000001</v>
      </c>
      <c r="F53" s="5">
        <f t="shared" si="11"/>
        <v>208.2711755</v>
      </c>
      <c r="G53" s="5">
        <f t="shared" si="11"/>
        <v>273.244326</v>
      </c>
    </row>
    <row r="54" spans="1:7" x14ac:dyDescent="0.2">
      <c r="A54">
        <v>12</v>
      </c>
      <c r="B54" s="5">
        <f t="shared" ref="B54:G54" si="12">B33*$B$39</f>
        <v>0.34679494999999999</v>
      </c>
      <c r="C54" s="5">
        <f t="shared" si="12"/>
        <v>1.51236145</v>
      </c>
      <c r="D54" s="5">
        <f t="shared" si="12"/>
        <v>1.6479915500000002</v>
      </c>
      <c r="E54" s="5">
        <f t="shared" si="12"/>
        <v>9.090440899999999</v>
      </c>
      <c r="F54" s="5">
        <f t="shared" si="12"/>
        <v>209.36190504999999</v>
      </c>
      <c r="G54" s="5">
        <f t="shared" si="12"/>
        <v>278.04050609999996</v>
      </c>
    </row>
    <row r="55" spans="1:7" x14ac:dyDescent="0.2">
      <c r="A55">
        <v>13</v>
      </c>
      <c r="B55" s="5">
        <f t="shared" ref="B55:G55" si="13">B34*$B$39</f>
        <v>0.18916089999999999</v>
      </c>
      <c r="C55" s="5">
        <f t="shared" si="13"/>
        <v>0.91675125000000002</v>
      </c>
      <c r="D55" s="5">
        <f t="shared" si="13"/>
        <v>1.0308306999999999</v>
      </c>
      <c r="E55" s="5">
        <f t="shared" si="13"/>
        <v>6.4158982</v>
      </c>
      <c r="F55" s="5">
        <f t="shared" si="13"/>
        <v>210.03843899999998</v>
      </c>
      <c r="G55" s="5">
        <f t="shared" si="13"/>
        <v>281.40892005000001</v>
      </c>
    </row>
    <row r="56" spans="1:7" x14ac:dyDescent="0.2">
      <c r="A56">
        <v>14</v>
      </c>
      <c r="B56" s="5">
        <f>B35*$B$39</f>
        <v>0.10317865</v>
      </c>
      <c r="C56" s="5">
        <f t="shared" ref="C56:G56" si="14">C35*$B$39</f>
        <v>0.55251859999999997</v>
      </c>
      <c r="D56" s="5">
        <f t="shared" si="14"/>
        <v>0.64142699999999997</v>
      </c>
      <c r="E56" s="5">
        <f t="shared" si="14"/>
        <v>4.4909086</v>
      </c>
      <c r="F56" s="5">
        <f t="shared" si="14"/>
        <v>210.45575590000001</v>
      </c>
      <c r="G56" s="5">
        <f t="shared" si="14"/>
        <v>283.75621124999998</v>
      </c>
    </row>
    <row r="57" spans="1:7" x14ac:dyDescent="0.2">
      <c r="A57">
        <v>15</v>
      </c>
      <c r="B57" s="5">
        <f t="shared" ref="B57:G57" si="15">B36*$B$39</f>
        <v>5.6279249999999996E-2</v>
      </c>
      <c r="C57" s="5">
        <f t="shared" si="15"/>
        <v>0.33135804999999996</v>
      </c>
      <c r="D57" s="5">
        <f t="shared" si="15"/>
        <v>0.39736269999999996</v>
      </c>
      <c r="E57" s="5">
        <f t="shared" si="15"/>
        <v>3.1217158</v>
      </c>
      <c r="F57" s="5">
        <f t="shared" si="15"/>
        <v>210.71198760000001</v>
      </c>
      <c r="G57" s="5">
        <f t="shared" si="15"/>
        <v>285.38129659999998</v>
      </c>
    </row>
    <row r="60" spans="1:7" x14ac:dyDescent="0.2">
      <c r="B60" s="3" t="s">
        <v>5</v>
      </c>
    </row>
    <row r="61" spans="1:7" x14ac:dyDescent="0.2">
      <c r="A61">
        <v>0</v>
      </c>
      <c r="B61" s="7">
        <f>B3/B42</f>
        <v>2E-3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</row>
    <row r="62" spans="1:7" x14ac:dyDescent="0.2">
      <c r="A62">
        <v>1</v>
      </c>
      <c r="B62" s="6">
        <f t="shared" ref="B62:G62" si="16">B4/B43</f>
        <v>0.13566666553611115</v>
      </c>
      <c r="C62" s="6">
        <f t="shared" si="16"/>
        <v>0.13200000132000003</v>
      </c>
      <c r="D62" s="6">
        <f t="shared" si="16"/>
        <v>0.13200000132</v>
      </c>
      <c r="E62" s="6">
        <f t="shared" si="16"/>
        <v>0.13200000132000003</v>
      </c>
      <c r="F62" s="6">
        <f t="shared" si="16"/>
        <v>0.13200000132</v>
      </c>
      <c r="G62" s="6">
        <f t="shared" si="16"/>
        <v>0.13200000132</v>
      </c>
    </row>
    <row r="63" spans="1:7" x14ac:dyDescent="0.2">
      <c r="A63">
        <v>2</v>
      </c>
      <c r="B63" s="6">
        <f t="shared" ref="B63:G63" si="17">B5/B44</f>
        <v>6.1306658662741782</v>
      </c>
      <c r="C63" s="6">
        <f t="shared" si="17"/>
        <v>2.9901072361186043</v>
      </c>
      <c r="D63" s="6">
        <f t="shared" si="17"/>
        <v>2.3335710118623196</v>
      </c>
      <c r="E63" s="6">
        <f t="shared" si="17"/>
        <v>1.4860465833545962</v>
      </c>
      <c r="F63" s="6">
        <f t="shared" si="17"/>
        <v>0.70445336450991047</v>
      </c>
      <c r="G63" s="6">
        <f t="shared" si="17"/>
        <v>0.13446140045390326</v>
      </c>
    </row>
    <row r="64" spans="1:7" x14ac:dyDescent="0.2">
      <c r="A64">
        <v>3</v>
      </c>
      <c r="B64" s="6">
        <f t="shared" ref="B64:G64" si="18">B6/B45</f>
        <v>244.16455103398977</v>
      </c>
      <c r="C64" s="6">
        <f t="shared" si="18"/>
        <v>62.322478623375716</v>
      </c>
      <c r="D64" s="6">
        <f t="shared" si="18"/>
        <v>39.84287364631826</v>
      </c>
      <c r="E64" s="6">
        <f t="shared" si="18"/>
        <v>15.301417085446168</v>
      </c>
      <c r="F64" s="6">
        <f t="shared" si="18"/>
        <v>3.1737145904916395</v>
      </c>
      <c r="G64" s="6">
        <f t="shared" si="18"/>
        <v>0.14637599182803748</v>
      </c>
    </row>
    <row r="65" spans="1:7" x14ac:dyDescent="0.2">
      <c r="A65">
        <v>4</v>
      </c>
      <c r="B65" s="6">
        <f t="shared" ref="B65:G65" si="19">B7/B46</f>
        <v>7175.4007691496045</v>
      </c>
      <c r="C65" s="6">
        <f t="shared" si="19"/>
        <v>1335.8849826097085</v>
      </c>
      <c r="D65" s="6">
        <f t="shared" si="19"/>
        <v>699.46891363679572</v>
      </c>
      <c r="E65" s="6">
        <f t="shared" si="19"/>
        <v>150.35951021248616</v>
      </c>
      <c r="F65" s="6">
        <f t="shared" si="19"/>
        <v>10.429916157602264</v>
      </c>
      <c r="G65" s="6">
        <f t="shared" si="19"/>
        <v>0.10179804801515804</v>
      </c>
    </row>
    <row r="66" spans="1:7" x14ac:dyDescent="0.2">
      <c r="A66">
        <v>5</v>
      </c>
      <c r="B66" s="6">
        <f t="shared" ref="B66:G66" si="20">B8/B47</f>
        <v>165203.66241919488</v>
      </c>
      <c r="C66" s="6">
        <f t="shared" si="20"/>
        <v>19740.918761412391</v>
      </c>
      <c r="D66" s="6">
        <f t="shared" si="20"/>
        <v>7709.0533823475525</v>
      </c>
      <c r="E66" s="6">
        <f t="shared" si="20"/>
        <v>857.5196531438055</v>
      </c>
      <c r="F66" s="6">
        <f t="shared" si="20"/>
        <v>12.027084803118839</v>
      </c>
      <c r="G66" s="6">
        <f t="shared" si="20"/>
        <v>8.0529027392552632E-2</v>
      </c>
    </row>
    <row r="67" spans="1:7" x14ac:dyDescent="0.2">
      <c r="A67">
        <v>6</v>
      </c>
      <c r="B67" s="6">
        <f t="shared" ref="B67:G67" si="21">B9/B48</f>
        <v>2738306.5070378678</v>
      </c>
      <c r="C67" s="6">
        <f t="shared" si="21"/>
        <v>228194.46387544891</v>
      </c>
      <c r="D67" s="6">
        <f t="shared" si="21"/>
        <v>62157.964041462204</v>
      </c>
      <c r="E67" s="6">
        <f t="shared" si="21"/>
        <v>2879.3706940102188</v>
      </c>
      <c r="F67" s="6">
        <f t="shared" si="21"/>
        <v>11.061382745817626</v>
      </c>
      <c r="G67" s="6">
        <f t="shared" si="21"/>
        <v>6.8814538821181395E-2</v>
      </c>
    </row>
    <row r="68" spans="1:7" x14ac:dyDescent="0.2">
      <c r="A68">
        <v>7</v>
      </c>
      <c r="B68" s="6">
        <f t="shared" ref="B68:G68" si="22">B10/B49</f>
        <v>33200198.118500758</v>
      </c>
      <c r="C68" s="6">
        <f t="shared" si="22"/>
        <v>1830396.3292228277</v>
      </c>
      <c r="D68" s="6">
        <f t="shared" si="22"/>
        <v>316297.78778331249</v>
      </c>
      <c r="E68" s="6">
        <f t="shared" si="22"/>
        <v>4712.2444378136297</v>
      </c>
      <c r="F68" s="6">
        <f t="shared" si="22"/>
        <v>10.466880772181668</v>
      </c>
      <c r="G68" s="6">
        <f t="shared" si="22"/>
        <v>6.1793265730176482E-2</v>
      </c>
    </row>
    <row r="69" spans="1:7" x14ac:dyDescent="0.2">
      <c r="A69">
        <v>8</v>
      </c>
      <c r="B69" s="6">
        <f t="shared" ref="B69:G69" si="23">B11/B50</f>
        <v>293431348.19290531</v>
      </c>
      <c r="C69" s="6">
        <f t="shared" si="23"/>
        <v>10343810.697520062</v>
      </c>
      <c r="D69" s="6">
        <f t="shared" si="23"/>
        <v>999477.46403579065</v>
      </c>
      <c r="E69" s="6">
        <f t="shared" si="23"/>
        <v>6229.3659225993088</v>
      </c>
      <c r="F69" s="6">
        <f t="shared" si="23"/>
        <v>10.111101546133877</v>
      </c>
      <c r="G69" s="6">
        <f t="shared" si="23"/>
        <v>5.7359063822725619E-2</v>
      </c>
    </row>
    <row r="70" spans="1:7" x14ac:dyDescent="0.2">
      <c r="A70">
        <v>9</v>
      </c>
      <c r="B70" s="6">
        <f t="shared" ref="B70:G70" si="24">B12/B51</f>
        <v>1898044094.8102293</v>
      </c>
      <c r="C70" s="6">
        <f t="shared" si="24"/>
        <v>39569433.424918927</v>
      </c>
      <c r="D70" s="6">
        <f t="shared" si="24"/>
        <v>1939161.8300469131</v>
      </c>
      <c r="E70" s="6">
        <f t="shared" si="24"/>
        <v>8351.9830574057978</v>
      </c>
      <c r="F70" s="6">
        <f t="shared" si="24"/>
        <v>9.8945157989736234</v>
      </c>
      <c r="G70" s="6">
        <f t="shared" si="24"/>
        <v>5.4465035541168674E-2</v>
      </c>
    </row>
    <row r="71" spans="1:7" x14ac:dyDescent="0.2">
      <c r="A71">
        <v>10</v>
      </c>
      <c r="B71" s="6">
        <f t="shared" ref="B71:G71" si="25">B13/B52</f>
        <v>8923491144.8147831</v>
      </c>
      <c r="C71" s="6">
        <f t="shared" si="25"/>
        <v>101618614.45694135</v>
      </c>
      <c r="D71" s="6">
        <f t="shared" si="25"/>
        <v>3122249.6070023645</v>
      </c>
      <c r="E71" s="6">
        <f t="shared" si="25"/>
        <v>11405.83766726405</v>
      </c>
      <c r="F71" s="6">
        <f t="shared" si="25"/>
        <v>9.761562387255255</v>
      </c>
      <c r="G71" s="6">
        <f t="shared" si="25"/>
        <v>5.2536938097300062E-2</v>
      </c>
    </row>
    <row r="72" spans="1:7" x14ac:dyDescent="0.2">
      <c r="A72">
        <v>11</v>
      </c>
      <c r="B72" s="6">
        <f t="shared" ref="B72:G72" si="26">B14/B53</f>
        <v>30444389530.521824</v>
      </c>
      <c r="C72" s="6">
        <f t="shared" si="26"/>
        <v>186189058.62125951</v>
      </c>
      <c r="D72" s="6">
        <f t="shared" si="26"/>
        <v>4927919.4564225171</v>
      </c>
      <c r="E72" s="6">
        <f t="shared" si="26"/>
        <v>15808.731909156877</v>
      </c>
      <c r="F72" s="6">
        <f t="shared" si="26"/>
        <v>9.6796880084829606</v>
      </c>
      <c r="G72" s="6">
        <f t="shared" si="26"/>
        <v>5.123619657522184E-2</v>
      </c>
    </row>
    <row r="73" spans="1:7" x14ac:dyDescent="0.2">
      <c r="A73">
        <v>12</v>
      </c>
      <c r="B73" s="6">
        <f t="shared" ref="B73:G73" si="27">B15/B54</f>
        <v>76994820576.25119</v>
      </c>
      <c r="C73" s="6">
        <f t="shared" si="27"/>
        <v>307108161.21370983</v>
      </c>
      <c r="D73" s="6">
        <f t="shared" si="27"/>
        <v>7829166.357072643</v>
      </c>
      <c r="E73" s="6">
        <f t="shared" si="27"/>
        <v>22177.142144997611</v>
      </c>
      <c r="F73" s="6">
        <f t="shared" si="27"/>
        <v>9.6292589595921818</v>
      </c>
      <c r="G73" s="6">
        <f t="shared" si="27"/>
        <v>5.0352375617402897E-2</v>
      </c>
    </row>
    <row r="74" spans="1:7" x14ac:dyDescent="0.2">
      <c r="A74">
        <v>13</v>
      </c>
      <c r="B74" s="6">
        <f t="shared" ref="B74:G74" si="28">B16/B55</f>
        <v>155926626448.70056</v>
      </c>
      <c r="C74" s="6">
        <f t="shared" si="28"/>
        <v>506665684.93907154</v>
      </c>
      <c r="D74" s="6">
        <f t="shared" si="28"/>
        <v>12516507.317835996</v>
      </c>
      <c r="E74" s="6">
        <f t="shared" si="28"/>
        <v>31421.944942954364</v>
      </c>
      <c r="F74" s="6">
        <f t="shared" si="28"/>
        <v>9.5982431101575649</v>
      </c>
      <c r="G74" s="6">
        <f t="shared" si="28"/>
        <v>4.9749666774999583E-2</v>
      </c>
    </row>
    <row r="75" spans="1:7" x14ac:dyDescent="0.2">
      <c r="A75">
        <v>14</v>
      </c>
      <c r="B75" s="6">
        <f t="shared" ref="B75:G75" si="29">B17/B56</f>
        <v>288090809813.85199</v>
      </c>
      <c r="C75" s="6">
        <f t="shared" si="29"/>
        <v>840671065.19128954</v>
      </c>
      <c r="D75" s="6">
        <f t="shared" si="29"/>
        <v>20115149.502593435</v>
      </c>
      <c r="E75" s="6">
        <f t="shared" si="29"/>
        <v>44890.693166189129</v>
      </c>
      <c r="F75" s="6">
        <f t="shared" si="29"/>
        <v>9.5792105631832705</v>
      </c>
      <c r="G75" s="6">
        <f t="shared" si="29"/>
        <v>4.933812704337763E-2</v>
      </c>
    </row>
    <row r="76" spans="1:7" x14ac:dyDescent="0.2">
      <c r="A76">
        <v>15</v>
      </c>
      <c r="B76" s="6">
        <f t="shared" ref="B76:G76" si="30">B18/B57</f>
        <v>528207636029.26483</v>
      </c>
      <c r="C76" s="6">
        <f t="shared" si="30"/>
        <v>1401765854.1870344</v>
      </c>
      <c r="D76" s="6">
        <f t="shared" si="30"/>
        <v>32470083.377226904</v>
      </c>
      <c r="E76" s="6">
        <f t="shared" si="30"/>
        <v>64579.869826715163</v>
      </c>
      <c r="F76" s="6">
        <f t="shared" si="30"/>
        <v>9.5675619738684468</v>
      </c>
      <c r="G76" s="6">
        <f t="shared" si="30"/>
        <v>4.9057174267530472E-2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2019-04-14T11:18:25Z</dcterms:created>
  <dcterms:modified xsi:type="dcterms:W3CDTF">2019-04-14T13:55:30Z</dcterms:modified>
</cp:coreProperties>
</file>