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ran/Documents/Forecasting program/other task/US_HL16/data/"/>
    </mc:Choice>
  </mc:AlternateContent>
  <xr:revisionPtr revIDLastSave="0" documentId="13_ncr:1_{68A7799F-36B4-8E48-A55A-A330F10BFE1A}" xr6:coauthVersionLast="46" xr6:coauthVersionMax="46" xr10:uidLastSave="{00000000-0000-0000-0000-000000000000}"/>
  <bookViews>
    <workbookView xWindow="0" yWindow="0" windowWidth="35840" windowHeight="22400" activeTab="8" xr2:uid="{D20714AA-B63B-1442-B870-B6C215E5AFAA}"/>
  </bookViews>
  <sheets>
    <sheet name="inflation" sheetId="1" r:id="rId1"/>
    <sheet name="equity" sheetId="2" r:id="rId2"/>
    <sheet name="gdp" sheetId="3" r:id="rId3"/>
    <sheet name="Loans to households" sheetId="4" r:id="rId4"/>
    <sheet name="Loans to entrepreneurs" sheetId="5" r:id="rId5"/>
    <sheet name="deposit" sheetId="6" r:id="rId6"/>
    <sheet name="fedfunds" sheetId="7" r:id="rId7"/>
    <sheet name="Loan rate to households" sheetId="8" r:id="rId8"/>
    <sheet name="Loan rate to entrepreneur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2" i="7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2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2" i="9"/>
  <c r="F2" i="2"/>
  <c r="F3" i="6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2" i="8"/>
  <c r="F2" i="6"/>
  <c r="F8" i="2"/>
  <c r="F9" i="2"/>
  <c r="F10" i="2"/>
  <c r="F11" i="2"/>
  <c r="F12" i="2"/>
  <c r="F13" i="2"/>
  <c r="F24" i="2"/>
  <c r="F25" i="2"/>
  <c r="F26" i="2"/>
  <c r="F27" i="2"/>
  <c r="F28" i="2"/>
  <c r="F29" i="2"/>
  <c r="F30" i="2"/>
  <c r="F40" i="2"/>
  <c r="F41" i="2"/>
  <c r="F42" i="2"/>
  <c r="F43" i="2"/>
  <c r="F44" i="2"/>
  <c r="F45" i="2"/>
  <c r="F46" i="2"/>
  <c r="F56" i="2"/>
  <c r="F57" i="2"/>
  <c r="F58" i="2"/>
  <c r="F59" i="2"/>
  <c r="F60" i="2"/>
  <c r="F61" i="2"/>
  <c r="F62" i="2"/>
  <c r="F75" i="2"/>
  <c r="F76" i="2"/>
  <c r="F77" i="2"/>
  <c r="F78" i="2"/>
  <c r="F79" i="2"/>
  <c r="F80" i="2"/>
  <c r="F81" i="2"/>
  <c r="F89" i="2"/>
  <c r="F90" i="2"/>
  <c r="F91" i="2"/>
  <c r="F92" i="2"/>
  <c r="F93" i="2"/>
  <c r="F94" i="2"/>
  <c r="F95" i="2"/>
  <c r="F96" i="2"/>
  <c r="F97" i="2"/>
  <c r="F106" i="2"/>
  <c r="F107" i="2"/>
  <c r="F108" i="2"/>
  <c r="F125" i="2"/>
  <c r="F126" i="2"/>
  <c r="F127" i="2"/>
  <c r="F128" i="2"/>
  <c r="F129" i="2"/>
  <c r="F130" i="2"/>
  <c r="F2" i="5"/>
  <c r="B115" i="2"/>
  <c r="B116" i="2"/>
  <c r="F115" i="2" s="1"/>
  <c r="B117" i="2"/>
  <c r="F116" i="2" s="1"/>
  <c r="B118" i="2"/>
  <c r="F117" i="2" s="1"/>
  <c r="B119" i="2"/>
  <c r="F118" i="2" s="1"/>
  <c r="B120" i="2"/>
  <c r="F119" i="2" s="1"/>
  <c r="B121" i="2"/>
  <c r="F120" i="2" s="1"/>
  <c r="B122" i="2"/>
  <c r="F121" i="2" s="1"/>
  <c r="B123" i="2"/>
  <c r="F122" i="2" s="1"/>
  <c r="B124" i="2"/>
  <c r="F123" i="2" s="1"/>
  <c r="B125" i="2"/>
  <c r="B126" i="2"/>
  <c r="B127" i="2"/>
  <c r="B128" i="2"/>
  <c r="B129" i="2"/>
  <c r="B130" i="2"/>
  <c r="B131" i="2"/>
  <c r="B132" i="2"/>
  <c r="F131" i="2" s="1"/>
  <c r="B133" i="2"/>
  <c r="F132" i="2" s="1"/>
  <c r="B134" i="2"/>
  <c r="F133" i="2" s="1"/>
  <c r="B135" i="2"/>
  <c r="F134" i="2" s="1"/>
  <c r="B114" i="2"/>
  <c r="F114" i="2" s="1"/>
  <c r="B111" i="2"/>
  <c r="F110" i="2" s="1"/>
  <c r="B112" i="2"/>
  <c r="F111" i="2" s="1"/>
  <c r="B113" i="2"/>
  <c r="F112" i="2" s="1"/>
  <c r="B110" i="2"/>
  <c r="F109" i="2" s="1"/>
  <c r="B90" i="2"/>
  <c r="B91" i="2"/>
  <c r="B92" i="2"/>
  <c r="B93" i="2"/>
  <c r="B94" i="2"/>
  <c r="B95" i="2"/>
  <c r="B96" i="2"/>
  <c r="B97" i="2"/>
  <c r="B98" i="2"/>
  <c r="B99" i="2"/>
  <c r="F98" i="2" s="1"/>
  <c r="B100" i="2"/>
  <c r="F99" i="2" s="1"/>
  <c r="B101" i="2"/>
  <c r="F100" i="2" s="1"/>
  <c r="B102" i="2"/>
  <c r="F101" i="2" s="1"/>
  <c r="B103" i="2"/>
  <c r="F102" i="2" s="1"/>
  <c r="B104" i="2"/>
  <c r="F103" i="2" s="1"/>
  <c r="B105" i="2"/>
  <c r="F104" i="2" s="1"/>
  <c r="B106" i="2"/>
  <c r="B107" i="2"/>
  <c r="B108" i="2"/>
  <c r="B109" i="2"/>
  <c r="B89" i="2"/>
  <c r="F88" i="2" s="1"/>
  <c r="B86" i="2"/>
  <c r="F85" i="2" s="1"/>
  <c r="B87" i="2"/>
  <c r="F86" i="2" s="1"/>
  <c r="B88" i="2"/>
  <c r="F87" i="2" s="1"/>
  <c r="B85" i="2"/>
  <c r="F84" i="2" s="1"/>
  <c r="B68" i="2"/>
  <c r="F67" i="2" s="1"/>
  <c r="B69" i="2"/>
  <c r="F68" i="2" s="1"/>
  <c r="B70" i="2"/>
  <c r="F69" i="2" s="1"/>
  <c r="B71" i="2"/>
  <c r="F70" i="2" s="1"/>
  <c r="B72" i="2"/>
  <c r="F71" i="2" s="1"/>
  <c r="B73" i="2"/>
  <c r="F72" i="2" s="1"/>
  <c r="B74" i="2"/>
  <c r="F74" i="2" s="1"/>
  <c r="B75" i="2"/>
  <c r="B76" i="2"/>
  <c r="B77" i="2"/>
  <c r="B78" i="2"/>
  <c r="B79" i="2"/>
  <c r="B80" i="2"/>
  <c r="B81" i="2"/>
  <c r="B82" i="2"/>
  <c r="B83" i="2"/>
  <c r="F82" i="2" s="1"/>
  <c r="B84" i="2"/>
  <c r="F83" i="2" s="1"/>
  <c r="B67" i="2"/>
  <c r="F66" i="2" s="1"/>
  <c r="B3" i="2"/>
  <c r="B4" i="2"/>
  <c r="F3" i="2" s="1"/>
  <c r="B5" i="2"/>
  <c r="F4" i="2" s="1"/>
  <c r="B6" i="2"/>
  <c r="F5" i="2" s="1"/>
  <c r="B7" i="2"/>
  <c r="F6" i="2" s="1"/>
  <c r="B8" i="2"/>
  <c r="B9" i="2"/>
  <c r="B10" i="2"/>
  <c r="B11" i="2"/>
  <c r="B12" i="2"/>
  <c r="B13" i="2"/>
  <c r="B14" i="2"/>
  <c r="B15" i="2"/>
  <c r="F14" i="2" s="1"/>
  <c r="B16" i="2"/>
  <c r="F15" i="2" s="1"/>
  <c r="B17" i="2"/>
  <c r="F16" i="2" s="1"/>
  <c r="B18" i="2"/>
  <c r="F17" i="2" s="1"/>
  <c r="B19" i="2"/>
  <c r="F18" i="2" s="1"/>
  <c r="B20" i="2"/>
  <c r="F19" i="2" s="1"/>
  <c r="B21" i="2"/>
  <c r="F20" i="2" s="1"/>
  <c r="B22" i="2"/>
  <c r="F21" i="2" s="1"/>
  <c r="B23" i="2"/>
  <c r="F22" i="2" s="1"/>
  <c r="B24" i="2"/>
  <c r="B25" i="2"/>
  <c r="B26" i="2"/>
  <c r="B27" i="2"/>
  <c r="B28" i="2"/>
  <c r="B29" i="2"/>
  <c r="B30" i="2"/>
  <c r="B31" i="2"/>
  <c r="B32" i="2"/>
  <c r="F31" i="2" s="1"/>
  <c r="B33" i="2"/>
  <c r="F32" i="2" s="1"/>
  <c r="B34" i="2"/>
  <c r="F33" i="2" s="1"/>
  <c r="B35" i="2"/>
  <c r="F34" i="2" s="1"/>
  <c r="B36" i="2"/>
  <c r="F35" i="2" s="1"/>
  <c r="B37" i="2"/>
  <c r="F36" i="2" s="1"/>
  <c r="B38" i="2"/>
  <c r="F37" i="2" s="1"/>
  <c r="B39" i="2"/>
  <c r="F38" i="2" s="1"/>
  <c r="B40" i="2"/>
  <c r="B41" i="2"/>
  <c r="B42" i="2"/>
  <c r="B43" i="2"/>
  <c r="B44" i="2"/>
  <c r="B45" i="2"/>
  <c r="B46" i="2"/>
  <c r="B47" i="2"/>
  <c r="B48" i="2"/>
  <c r="F47" i="2" s="1"/>
  <c r="B49" i="2"/>
  <c r="F48" i="2" s="1"/>
  <c r="B50" i="2"/>
  <c r="F49" i="2" s="1"/>
  <c r="B51" i="2"/>
  <c r="F50" i="2" s="1"/>
  <c r="B52" i="2"/>
  <c r="F51" i="2" s="1"/>
  <c r="B53" i="2"/>
  <c r="F52" i="2" s="1"/>
  <c r="B54" i="2"/>
  <c r="F53" i="2" s="1"/>
  <c r="B55" i="2"/>
  <c r="F54" i="2" s="1"/>
  <c r="B56" i="2"/>
  <c r="B57" i="2"/>
  <c r="B58" i="2"/>
  <c r="B59" i="2"/>
  <c r="B60" i="2"/>
  <c r="B61" i="2"/>
  <c r="B62" i="2"/>
  <c r="B63" i="2"/>
  <c r="B64" i="2"/>
  <c r="F63" i="2" s="1"/>
  <c r="B65" i="2"/>
  <c r="F64" i="2" s="1"/>
  <c r="B66" i="2"/>
  <c r="F65" i="2" s="1"/>
  <c r="B2" i="2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4" i="6"/>
  <c r="F5" i="6"/>
  <c r="F6" i="6"/>
  <c r="F7" i="6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3" i="5"/>
  <c r="F4" i="5"/>
  <c r="F5" i="5"/>
  <c r="F6" i="5"/>
  <c r="F7" i="5"/>
  <c r="F8" i="5"/>
  <c r="F9" i="5"/>
  <c r="F10" i="5"/>
  <c r="F11" i="5"/>
  <c r="F12" i="5"/>
  <c r="F13" i="5"/>
  <c r="F14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2" i="1"/>
  <c r="F113" i="2" l="1"/>
  <c r="F124" i="2"/>
  <c r="F105" i="2"/>
  <c r="F55" i="2"/>
  <c r="F39" i="2"/>
  <c r="F23" i="2"/>
  <c r="F7" i="2"/>
  <c r="F73" i="2"/>
</calcChain>
</file>

<file path=xl/sharedStrings.xml><?xml version="1.0" encoding="utf-8"?>
<sst xmlns="http://schemas.openxmlformats.org/spreadsheetml/2006/main" count="160" uniqueCount="139">
  <si>
    <t>Author</t>
  </si>
  <si>
    <t>Alfred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</si>
  <si>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</si>
  <si>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</si>
  <si>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</si>
  <si>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</si>
  <si>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</si>
  <si>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</si>
  <si>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</si>
  <si>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</si>
  <si>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</si>
  <si>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</si>
  <si>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</si>
  <si>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</si>
  <si>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</si>
  <si>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</si>
  <si>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</si>
  <si>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</si>
  <si>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</si>
  <si>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</si>
  <si>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</si>
  <si>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</si>
  <si>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</si>
  <si>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</si>
  <si>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</si>
  <si>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</si>
  <si>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</si>
  <si>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</si>
  <si>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</si>
  <si>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</si>
  <si>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</si>
  <si>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</si>
  <si>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</si>
  <si>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</si>
  <si>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</si>
  <si>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</si>
  <si>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</si>
  <si>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</si>
  <si>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</si>
  <si>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</si>
  <si>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</si>
  <si>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</si>
  <si>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</si>
  <si>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</si>
  <si>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</si>
  <si>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</si>
  <si>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</si>
  <si>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</si>
  <si>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</si>
  <si>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</si>
  <si>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</si>
  <si>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</si>
  <si>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</si>
  <si>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</si>
  <si>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</si>
  <si>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</si>
  <si>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</si>
  <si>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</si>
  <si>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</si>
  <si>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</si>
  <si>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</si>
  <si>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</si>
  <si>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</si>
  <si>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</si>
  <si>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</si>
  <si>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</si>
  <si>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</si>
  <si>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</si>
  <si>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</si>
  <si>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</si>
  <si>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</si>
  <si>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</si>
  <si>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</si>
  <si>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</si>
  <si>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</si>
  <si>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</si>
  <si>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</si>
  <si>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</si>
  <si>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</si>
  <si>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</si>
  <si>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</si>
  <si>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</si>
  <si>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</si>
  <si>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</si>
  <si>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</si>
  <si>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</si>
  <si>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</si>
  <si>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</si>
  <si>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</si>
  <si>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</si>
  <si>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</si>
  <si>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</si>
  <si>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</si>
  <si>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</si>
  <si>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</si>
  <si>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</si>
  <si>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</si>
  <si>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</si>
  <si>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</si>
  <si>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</si>
  <si>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</si>
  <si>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</si>
  <si>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</si>
  <si>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</si>
  <si>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</si>
  <si>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</si>
  <si>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</si>
  <si>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</si>
  <si>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</si>
  <si>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</si>
  <si>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</si>
  <si>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</si>
  <si>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</si>
  <si>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</si>
  <si>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</si>
  <si>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</si>
  <si>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</si>
  <si>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</si>
  <si>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</si>
  <si>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</si>
  <si>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</si>
  <si>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</si>
  <si>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</si>
  <si>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</si>
  <si>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</si>
  <si>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</si>
  <si>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</si>
  <si>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</si>
  <si>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</si>
  <si>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</si>
  <si>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</si>
  <si>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</si>
  <si>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</si>
  <si>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</si>
  <si>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</si>
  <si>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raw(Alfred)</t>
  </si>
  <si>
    <t>inflation</t>
  </si>
  <si>
    <t>raw</t>
  </si>
  <si>
    <t>0.9967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</si>
</sst>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inflation!$D$2:$D$134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inflation!$E$2:$E$134</c:f>
              <c:numCache>
                <c:formatCode>General</c:formatCode>
                <c:ptCount val="133"/>
                <c:pt idx="0">
                  <c:v>1.390128336694E-2</c:v>
                </c:pt>
                <c:pt idx="1">
                  <c:v>1.1972894692979999E-2</c:v>
                </c:pt>
                <c:pt idx="2">
                  <c:v>1.4300233019210001E-2</c:v>
                </c:pt>
                <c:pt idx="3">
                  <c:v>1.1035651799929999E-2</c:v>
                </c:pt>
                <c:pt idx="4">
                  <c:v>8.0463476156899996E-3</c:v>
                </c:pt>
                <c:pt idx="5">
                  <c:v>6.7437998113299997E-3</c:v>
                </c:pt>
                <c:pt idx="6">
                  <c:v>1.0421430042199999E-2</c:v>
                </c:pt>
                <c:pt idx="7">
                  <c:v>7.3305154162499999E-3</c:v>
                </c:pt>
                <c:pt idx="8">
                  <c:v>1.0585798067529999E-2</c:v>
                </c:pt>
                <c:pt idx="9">
                  <c:v>8.3778306159300008E-3</c:v>
                </c:pt>
                <c:pt idx="10">
                  <c:v>8.0748803062000007E-3</c:v>
                </c:pt>
                <c:pt idx="11">
                  <c:v>6.6915013870200001E-3</c:v>
                </c:pt>
                <c:pt idx="12">
                  <c:v>1.1435990700790001E-2</c:v>
                </c:pt>
                <c:pt idx="13">
                  <c:v>6.1687908167600003E-3</c:v>
                </c:pt>
                <c:pt idx="14">
                  <c:v>5.7826350635499998E-3</c:v>
                </c:pt>
                <c:pt idx="15">
                  <c:v>5.7667081229099996E-3</c:v>
                </c:pt>
                <c:pt idx="16">
                  <c:v>4.8722430909400004E-3</c:v>
                </c:pt>
                <c:pt idx="17">
                  <c:v>3.9906479270800004E-3</c:v>
                </c:pt>
                <c:pt idx="18">
                  <c:v>4.0260807002400001E-3</c:v>
                </c:pt>
                <c:pt idx="19">
                  <c:v>5.5584115829400002E-3</c:v>
                </c:pt>
                <c:pt idx="20">
                  <c:v>7.2340704960900002E-3</c:v>
                </c:pt>
                <c:pt idx="21">
                  <c:v>6.6791974209000002E-3</c:v>
                </c:pt>
                <c:pt idx="22">
                  <c:v>7.2343620415800001E-3</c:v>
                </c:pt>
                <c:pt idx="23">
                  <c:v>8.23964143413E-3</c:v>
                </c:pt>
                <c:pt idx="24">
                  <c:v>7.8283435718799997E-3</c:v>
                </c:pt>
                <c:pt idx="25">
                  <c:v>9.61890751344E-3</c:v>
                </c:pt>
                <c:pt idx="26">
                  <c:v>1.171056675902E-2</c:v>
                </c:pt>
                <c:pt idx="27">
                  <c:v>7.9861147345400008E-3</c:v>
                </c:pt>
                <c:pt idx="28">
                  <c:v>1.0932874760380001E-2</c:v>
                </c:pt>
                <c:pt idx="29">
                  <c:v>1.0285241384560001E-2</c:v>
                </c:pt>
                <c:pt idx="30">
                  <c:v>7.2161022011899998E-3</c:v>
                </c:pt>
                <c:pt idx="31">
                  <c:v>6.9340925321700001E-3</c:v>
                </c:pt>
                <c:pt idx="32">
                  <c:v>1.0980310835449999E-2</c:v>
                </c:pt>
                <c:pt idx="33">
                  <c:v>1.02599097359E-2</c:v>
                </c:pt>
                <c:pt idx="34">
                  <c:v>8.8900117050200005E-3</c:v>
                </c:pt>
                <c:pt idx="35">
                  <c:v>7.5407078608100003E-3</c:v>
                </c:pt>
                <c:pt idx="36">
                  <c:v>9.91782581745E-3</c:v>
                </c:pt>
                <c:pt idx="37">
                  <c:v>6.8291524712399999E-3</c:v>
                </c:pt>
                <c:pt idx="38">
                  <c:v>7.3171234871699997E-3</c:v>
                </c:pt>
                <c:pt idx="39">
                  <c:v>5.3847169961200002E-3</c:v>
                </c:pt>
                <c:pt idx="40">
                  <c:v>4.2841345032099999E-3</c:v>
                </c:pt>
                <c:pt idx="41">
                  <c:v>6.3564669237599998E-3</c:v>
                </c:pt>
                <c:pt idx="42">
                  <c:v>4.7480441546199998E-3</c:v>
                </c:pt>
                <c:pt idx="43">
                  <c:v>6.7360250189900002E-3</c:v>
                </c:pt>
                <c:pt idx="44">
                  <c:v>5.6720060752299996E-3</c:v>
                </c:pt>
                <c:pt idx="45">
                  <c:v>6.0565320501899996E-3</c:v>
                </c:pt>
                <c:pt idx="46">
                  <c:v>6.0062734191800001E-3</c:v>
                </c:pt>
                <c:pt idx="47">
                  <c:v>5.2020374934900002E-3</c:v>
                </c:pt>
                <c:pt idx="48">
                  <c:v>4.8336725200399996E-3</c:v>
                </c:pt>
                <c:pt idx="49">
                  <c:v>4.9735415274900002E-3</c:v>
                </c:pt>
                <c:pt idx="50">
                  <c:v>5.3951601654700001E-3</c:v>
                </c:pt>
                <c:pt idx="51">
                  <c:v>5.48722263935E-3</c:v>
                </c:pt>
                <c:pt idx="52">
                  <c:v>5.7246819744799999E-3</c:v>
                </c:pt>
                <c:pt idx="53">
                  <c:v>4.3885754231300002E-3</c:v>
                </c:pt>
                <c:pt idx="54">
                  <c:v>4.7403837249699998E-3</c:v>
                </c:pt>
                <c:pt idx="55">
                  <c:v>4.9157680754200002E-3</c:v>
                </c:pt>
                <c:pt idx="56">
                  <c:v>5.4031801109100004E-3</c:v>
                </c:pt>
                <c:pt idx="57">
                  <c:v>3.7949716430100001E-3</c:v>
                </c:pt>
                <c:pt idx="58">
                  <c:v>2.8172706777900001E-3</c:v>
                </c:pt>
                <c:pt idx="59">
                  <c:v>5.0667225433499996E-3</c:v>
                </c:pt>
                <c:pt idx="60">
                  <c:v>6.1880506215399997E-3</c:v>
                </c:pt>
                <c:pt idx="61">
                  <c:v>2.70089679571E-3</c:v>
                </c:pt>
                <c:pt idx="62">
                  <c:v>3.5642891213999999E-3</c:v>
                </c:pt>
                <c:pt idx="63">
                  <c:v>3.32204994715E-3</c:v>
                </c:pt>
                <c:pt idx="64">
                  <c:v>1.6314256922699999E-3</c:v>
                </c:pt>
                <c:pt idx="65">
                  <c:v>2.08638203029E-3</c:v>
                </c:pt>
                <c:pt idx="66">
                  <c:v>3.7293596766500002E-3</c:v>
                </c:pt>
                <c:pt idx="67">
                  <c:v>3.1224544833999999E-3</c:v>
                </c:pt>
                <c:pt idx="68">
                  <c:v>4.9857832487399997E-3</c:v>
                </c:pt>
                <c:pt idx="69">
                  <c:v>3.3476506830099999E-3</c:v>
                </c:pt>
                <c:pt idx="70">
                  <c:v>3.6109015875899998E-3</c:v>
                </c:pt>
                <c:pt idx="71">
                  <c:v>4.5667577671900002E-3</c:v>
                </c:pt>
                <c:pt idx="72">
                  <c:v>7.6186133145899997E-3</c:v>
                </c:pt>
                <c:pt idx="73">
                  <c:v>5.6516067031699996E-3</c:v>
                </c:pt>
                <c:pt idx="74">
                  <c:v>6.4601048966799997E-3</c:v>
                </c:pt>
                <c:pt idx="75">
                  <c:v>5.3537412770999996E-3</c:v>
                </c:pt>
                <c:pt idx="76">
                  <c:v>6.26416459513E-3</c:v>
                </c:pt>
                <c:pt idx="77">
                  <c:v>7.0379342245299997E-3</c:v>
                </c:pt>
                <c:pt idx="78">
                  <c:v>3.2682886098899999E-3</c:v>
                </c:pt>
                <c:pt idx="79">
                  <c:v>3.0202163267099998E-3</c:v>
                </c:pt>
                <c:pt idx="80">
                  <c:v>3.20049584495E-3</c:v>
                </c:pt>
                <c:pt idx="81">
                  <c:v>3.7210114460000001E-3</c:v>
                </c:pt>
                <c:pt idx="82">
                  <c:v>4.4470138344500001E-3</c:v>
                </c:pt>
                <c:pt idx="83">
                  <c:v>5.3968440704600003E-3</c:v>
                </c:pt>
                <c:pt idx="84">
                  <c:v>6.1456283748299997E-3</c:v>
                </c:pt>
                <c:pt idx="85">
                  <c:v>3.1975188567100001E-3</c:v>
                </c:pt>
                <c:pt idx="86">
                  <c:v>5.5251627098900002E-3</c:v>
                </c:pt>
                <c:pt idx="87">
                  <c:v>4.7280326772699997E-3</c:v>
                </c:pt>
                <c:pt idx="88">
                  <c:v>8.6860919780000004E-3</c:v>
                </c:pt>
                <c:pt idx="89">
                  <c:v>8.6675534014900007E-3</c:v>
                </c:pt>
                <c:pt idx="90">
                  <c:v>6.1358487932999996E-3</c:v>
                </c:pt>
                <c:pt idx="91">
                  <c:v>6.9872297019000001E-3</c:v>
                </c:pt>
                <c:pt idx="92">
                  <c:v>9.2189983727800004E-3</c:v>
                </c:pt>
                <c:pt idx="93">
                  <c:v>7.2358422555499997E-3</c:v>
                </c:pt>
                <c:pt idx="94">
                  <c:v>9.3073488313200007E-3</c:v>
                </c:pt>
                <c:pt idx="95">
                  <c:v>7.5580282047700001E-3</c:v>
                </c:pt>
                <c:pt idx="96">
                  <c:v>7.8317649361799996E-3</c:v>
                </c:pt>
                <c:pt idx="97">
                  <c:v>8.0140966767199995E-3</c:v>
                </c:pt>
                <c:pt idx="98">
                  <c:v>6.9534715518800002E-3</c:v>
                </c:pt>
                <c:pt idx="99">
                  <c:v>3.4900757022099998E-3</c:v>
                </c:pt>
                <c:pt idx="100">
                  <c:v>1.117399809387E-2</c:v>
                </c:pt>
                <c:pt idx="101">
                  <c:v>5.5713899221699996E-3</c:v>
                </c:pt>
                <c:pt idx="102">
                  <c:v>3.4612950207100002E-3</c:v>
                </c:pt>
                <c:pt idx="103">
                  <c:v>4.3481220704500003E-3</c:v>
                </c:pt>
                <c:pt idx="104">
                  <c:v>5.7005732776599996E-3</c:v>
                </c:pt>
                <c:pt idx="105">
                  <c:v>4.8503722737799999E-3</c:v>
                </c:pt>
                <c:pt idx="106">
                  <c:v>6.82548404551E-3</c:v>
                </c:pt>
                <c:pt idx="107">
                  <c:v>1.42364477045E-3</c:v>
                </c:pt>
                <c:pt idx="108">
                  <c:v>2.4715212428799999E-3</c:v>
                </c:pt>
                <c:pt idx="109">
                  <c:v>-1.6703595155899999E-3</c:v>
                </c:pt>
                <c:pt idx="110">
                  <c:v>-2.2025549727000001E-4</c:v>
                </c:pt>
                <c:pt idx="111">
                  <c:v>2.95938069035E-3</c:v>
                </c:pt>
                <c:pt idx="112">
                  <c:v>3.5178494704700002E-3</c:v>
                </c:pt>
                <c:pt idx="113">
                  <c:v>4.4270259408700002E-3</c:v>
                </c:pt>
                <c:pt idx="114">
                  <c:v>4.5554113668999996E-3</c:v>
                </c:pt>
                <c:pt idx="115">
                  <c:v>5.11364191936E-3</c:v>
                </c:pt>
                <c:pt idx="116">
                  <c:v>4.4042586901300003E-3</c:v>
                </c:pt>
                <c:pt idx="117">
                  <c:v>7.2588183122500004E-3</c:v>
                </c:pt>
                <c:pt idx="118">
                  <c:v>6.0218727934000004E-3</c:v>
                </c:pt>
                <c:pt idx="119">
                  <c:v>1.434865547E-3</c:v>
                </c:pt>
                <c:pt idx="120">
                  <c:v>5.2691560271499998E-3</c:v>
                </c:pt>
                <c:pt idx="121">
                  <c:v>4.5556860018599998E-3</c:v>
                </c:pt>
                <c:pt idx="122">
                  <c:v>5.3694338107300003E-3</c:v>
                </c:pt>
                <c:pt idx="123">
                  <c:v>4.0389190511500002E-3</c:v>
                </c:pt>
                <c:pt idx="124">
                  <c:v>4.0320735933E-3</c:v>
                </c:pt>
                <c:pt idx="125">
                  <c:v>2.4414762392899999E-3</c:v>
                </c:pt>
                <c:pt idx="126">
                  <c:v>4.7251328844199999E-3</c:v>
                </c:pt>
                <c:pt idx="127">
                  <c:v>4.29403082526E-3</c:v>
                </c:pt>
                <c:pt idx="128">
                  <c:v>3.8961449669999999E-3</c:v>
                </c:pt>
                <c:pt idx="129">
                  <c:v>5.5120976069500003E-3</c:v>
                </c:pt>
                <c:pt idx="130">
                  <c:v>4.0248159087400001E-3</c:v>
                </c:pt>
                <c:pt idx="131">
                  <c:v>2.1090178932000001E-4</c:v>
                </c:pt>
                <c:pt idx="132">
                  <c:v>2.9335460365000001E-4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F-554F-BD93-98CC1879E2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inflation!$D$2:$D$134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inflation!$F$2:$F$134</c:f>
              <c:numCache>
                <c:formatCode>General</c:formatCode>
                <c:ptCount val="133"/>
                <c:pt idx="0">
                  <c:v>1.3664782945431478E-2</c:v>
                </c:pt>
                <c:pt idx="1">
                  <c:v>1.2907129556693486E-2</c:v>
                </c:pt>
                <c:pt idx="2">
                  <c:v>1.4076717388961345E-2</c:v>
                </c:pt>
                <c:pt idx="3">
                  <c:v>1.0309058896170318E-2</c:v>
                </c:pt>
                <c:pt idx="4">
                  <c:v>7.5287162497554676E-3</c:v>
                </c:pt>
                <c:pt idx="5">
                  <c:v>7.3936759404018117E-3</c:v>
                </c:pt>
                <c:pt idx="6">
                  <c:v>1.0579828705658252E-2</c:v>
                </c:pt>
                <c:pt idx="7">
                  <c:v>7.5526273721367278E-3</c:v>
                </c:pt>
                <c:pt idx="8">
                  <c:v>1.0065229359613724E-2</c:v>
                </c:pt>
                <c:pt idx="9">
                  <c:v>8.5230226213007226E-3</c:v>
                </c:pt>
                <c:pt idx="10">
                  <c:v>8.8462696960348135E-3</c:v>
                </c:pt>
                <c:pt idx="11">
                  <c:v>7.4620216130805057E-3</c:v>
                </c:pt>
                <c:pt idx="12">
                  <c:v>9.8327015930868636E-3</c:v>
                </c:pt>
                <c:pt idx="13">
                  <c:v>6.4160695037090085E-3</c:v>
                </c:pt>
                <c:pt idx="14">
                  <c:v>6.0098757212984485E-3</c:v>
                </c:pt>
                <c:pt idx="15">
                  <c:v>5.5743941484182767E-3</c:v>
                </c:pt>
                <c:pt idx="16">
                  <c:v>4.965217507225464E-3</c:v>
                </c:pt>
                <c:pt idx="17">
                  <c:v>3.7888400970275274E-3</c:v>
                </c:pt>
                <c:pt idx="18">
                  <c:v>4.0794744280780613E-3</c:v>
                </c:pt>
                <c:pt idx="19">
                  <c:v>5.4373233583720664E-3</c:v>
                </c:pt>
                <c:pt idx="20">
                  <c:v>6.3300353613654223E-3</c:v>
                </c:pt>
                <c:pt idx="21">
                  <c:v>6.9065073563492306E-3</c:v>
                </c:pt>
                <c:pt idx="22">
                  <c:v>7.5407203558095224E-3</c:v>
                </c:pt>
                <c:pt idx="23">
                  <c:v>7.935030411477648E-3</c:v>
                </c:pt>
                <c:pt idx="24">
                  <c:v>7.8037722735242419E-3</c:v>
                </c:pt>
                <c:pt idx="25">
                  <c:v>9.6868804707865384E-3</c:v>
                </c:pt>
                <c:pt idx="26">
                  <c:v>1.1885552351047903E-2</c:v>
                </c:pt>
                <c:pt idx="27">
                  <c:v>8.6138084550663845E-3</c:v>
                </c:pt>
                <c:pt idx="28">
                  <c:v>1.035848640458366E-2</c:v>
                </c:pt>
                <c:pt idx="29">
                  <c:v>1.0595494644084345E-2</c:v>
                </c:pt>
                <c:pt idx="30">
                  <c:v>7.2776140747921351E-3</c:v>
                </c:pt>
                <c:pt idx="31">
                  <c:v>7.0961834684219573E-3</c:v>
                </c:pt>
                <c:pt idx="32">
                  <c:v>1.0734014211248014E-2</c:v>
                </c:pt>
                <c:pt idx="33">
                  <c:v>1.1140190164112652E-2</c:v>
                </c:pt>
                <c:pt idx="34">
                  <c:v>8.5361970733040925E-3</c:v>
                </c:pt>
                <c:pt idx="35">
                  <c:v>7.4098628238090736E-3</c:v>
                </c:pt>
                <c:pt idx="36">
                  <c:v>9.7542174455466646E-3</c:v>
                </c:pt>
                <c:pt idx="37">
                  <c:v>7.3147170729636101E-3</c:v>
                </c:pt>
                <c:pt idx="38">
                  <c:v>7.776112570239504E-3</c:v>
                </c:pt>
                <c:pt idx="39">
                  <c:v>5.9280215230514029E-3</c:v>
                </c:pt>
                <c:pt idx="40">
                  <c:v>3.7078500196309613E-3</c:v>
                </c:pt>
                <c:pt idx="41">
                  <c:v>5.9905018590450205E-3</c:v>
                </c:pt>
                <c:pt idx="42">
                  <c:v>4.8734198438794051E-3</c:v>
                </c:pt>
                <c:pt idx="43">
                  <c:v>6.8537934467550136E-3</c:v>
                </c:pt>
                <c:pt idx="44">
                  <c:v>5.5928803721142922E-3</c:v>
                </c:pt>
                <c:pt idx="45">
                  <c:v>5.9256405510601726E-3</c:v>
                </c:pt>
                <c:pt idx="46">
                  <c:v>5.9341327734006195E-3</c:v>
                </c:pt>
                <c:pt idx="47">
                  <c:v>5.4388338899578319E-3</c:v>
                </c:pt>
                <c:pt idx="48">
                  <c:v>4.7652628532240905E-3</c:v>
                </c:pt>
                <c:pt idx="49">
                  <c:v>4.8139167750698075E-3</c:v>
                </c:pt>
                <c:pt idx="50">
                  <c:v>5.7264403275009762E-3</c:v>
                </c:pt>
                <c:pt idx="51">
                  <c:v>5.4120256164731885E-3</c:v>
                </c:pt>
                <c:pt idx="52">
                  <c:v>5.3969098837967919E-3</c:v>
                </c:pt>
                <c:pt idx="53">
                  <c:v>4.7961722634930135E-3</c:v>
                </c:pt>
                <c:pt idx="54">
                  <c:v>4.9121001591416495E-3</c:v>
                </c:pt>
                <c:pt idx="55">
                  <c:v>4.805204950395962E-3</c:v>
                </c:pt>
                <c:pt idx="56">
                  <c:v>4.809722411981329E-3</c:v>
                </c:pt>
                <c:pt idx="57">
                  <c:v>4.1297143885988888E-3</c:v>
                </c:pt>
                <c:pt idx="58">
                  <c:v>3.2669716644809369E-3</c:v>
                </c:pt>
                <c:pt idx="59">
                  <c:v>5.3353785101470357E-3</c:v>
                </c:pt>
                <c:pt idx="60">
                  <c:v>5.9414825435337368E-3</c:v>
                </c:pt>
                <c:pt idx="61">
                  <c:v>2.0220545564802188E-3</c:v>
                </c:pt>
                <c:pt idx="62">
                  <c:v>4.3269169069195283E-3</c:v>
                </c:pt>
                <c:pt idx="63">
                  <c:v>3.2797228919570231E-3</c:v>
                </c:pt>
                <c:pt idx="64">
                  <c:v>1.4556918107060217E-3</c:v>
                </c:pt>
                <c:pt idx="65">
                  <c:v>2.3593247549646931E-3</c:v>
                </c:pt>
                <c:pt idx="66">
                  <c:v>4.291139350750782E-3</c:v>
                </c:pt>
                <c:pt idx="67">
                  <c:v>2.7536191724396543E-3</c:v>
                </c:pt>
                <c:pt idx="68">
                  <c:v>3.760717516294209E-3</c:v>
                </c:pt>
                <c:pt idx="69">
                  <c:v>3.6154042286649516E-3</c:v>
                </c:pt>
                <c:pt idx="70">
                  <c:v>3.4192994280533092E-3</c:v>
                </c:pt>
                <c:pt idx="71">
                  <c:v>5.3608241339673721E-3</c:v>
                </c:pt>
                <c:pt idx="72">
                  <c:v>6.7803901455917026E-3</c:v>
                </c:pt>
                <c:pt idx="73">
                  <c:v>6.0414582736196968E-3</c:v>
                </c:pt>
                <c:pt idx="74">
                  <c:v>5.685980972804751E-3</c:v>
                </c:pt>
                <c:pt idx="75">
                  <c:v>5.2728228538304351E-3</c:v>
                </c:pt>
                <c:pt idx="76">
                  <c:v>6.0914408216107213E-3</c:v>
                </c:pt>
                <c:pt idx="77">
                  <c:v>6.0294605744383393E-3</c:v>
                </c:pt>
                <c:pt idx="78">
                  <c:v>4.0203702539370273E-3</c:v>
                </c:pt>
                <c:pt idx="79">
                  <c:v>3.2944025003480318E-3</c:v>
                </c:pt>
                <c:pt idx="80">
                  <c:v>3.2960023868651945E-3</c:v>
                </c:pt>
                <c:pt idx="81">
                  <c:v>3.5697944376006058E-3</c:v>
                </c:pt>
                <c:pt idx="82">
                  <c:v>4.6045200631587143E-3</c:v>
                </c:pt>
                <c:pt idx="83">
                  <c:v>5.6494549943397008E-3</c:v>
                </c:pt>
                <c:pt idx="84">
                  <c:v>4.533271040929876E-3</c:v>
                </c:pt>
                <c:pt idx="85">
                  <c:v>2.9338207554075227E-3</c:v>
                </c:pt>
                <c:pt idx="86">
                  <c:v>5.4067946818189177E-3</c:v>
                </c:pt>
                <c:pt idx="87">
                  <c:v>5.8946727013097595E-3</c:v>
                </c:pt>
                <c:pt idx="88">
                  <c:v>7.4122755112236869E-3</c:v>
                </c:pt>
                <c:pt idx="89">
                  <c:v>8.1272280239357234E-3</c:v>
                </c:pt>
                <c:pt idx="90">
                  <c:v>6.5109925699190271E-3</c:v>
                </c:pt>
                <c:pt idx="91">
                  <c:v>7.6829760478244382E-3</c:v>
                </c:pt>
                <c:pt idx="92">
                  <c:v>7.8906645790147705E-3</c:v>
                </c:pt>
                <c:pt idx="93">
                  <c:v>6.9786368684948714E-3</c:v>
                </c:pt>
                <c:pt idx="94">
                  <c:v>9.0057194399413617E-3</c:v>
                </c:pt>
                <c:pt idx="95">
                  <c:v>8.0103904774048631E-3</c:v>
                </c:pt>
                <c:pt idx="96">
                  <c:v>6.9596442992566438E-3</c:v>
                </c:pt>
                <c:pt idx="97">
                  <c:v>8.3259775002065949E-3</c:v>
                </c:pt>
                <c:pt idx="98">
                  <c:v>6.9760116100909706E-3</c:v>
                </c:pt>
                <c:pt idx="99">
                  <c:v>3.6845862883919871E-3</c:v>
                </c:pt>
                <c:pt idx="100">
                  <c:v>9.7851462590089183E-3</c:v>
                </c:pt>
                <c:pt idx="101">
                  <c:v>6.4453592258872138E-3</c:v>
                </c:pt>
                <c:pt idx="102">
                  <c:v>5.1330099680991252E-3</c:v>
                </c:pt>
                <c:pt idx="103">
                  <c:v>3.9694330872697527E-3</c:v>
                </c:pt>
                <c:pt idx="104">
                  <c:v>3.6863635731878312E-3</c:v>
                </c:pt>
                <c:pt idx="105">
                  <c:v>5.3446113173502311E-3</c:v>
                </c:pt>
                <c:pt idx="106">
                  <c:v>7.4200043631986526E-3</c:v>
                </c:pt>
                <c:pt idx="107">
                  <c:v>3.1211143242869145E-3</c:v>
                </c:pt>
                <c:pt idx="108">
                  <c:v>-1.0528421483497936E-4</c:v>
                </c:pt>
                <c:pt idx="109">
                  <c:v>-1.4540552784746248E-3</c:v>
                </c:pt>
                <c:pt idx="110">
                  <c:v>1.0538741385152696E-3</c:v>
                </c:pt>
                <c:pt idx="111">
                  <c:v>3.3754507671577851E-3</c:v>
                </c:pt>
                <c:pt idx="112">
                  <c:v>2.5162784956137005E-3</c:v>
                </c:pt>
                <c:pt idx="113">
                  <c:v>4.6384889008279475E-3</c:v>
                </c:pt>
                <c:pt idx="114">
                  <c:v>2.9037566262262414E-3</c:v>
                </c:pt>
                <c:pt idx="115">
                  <c:v>5.6066680538023944E-3</c:v>
                </c:pt>
                <c:pt idx="116">
                  <c:v>5.3595667496107889E-3</c:v>
                </c:pt>
                <c:pt idx="117">
                  <c:v>6.5469868338932083E-3</c:v>
                </c:pt>
                <c:pt idx="118">
                  <c:v>6.4232311436705812E-3</c:v>
                </c:pt>
                <c:pt idx="119">
                  <c:v>1.5208665785876021E-3</c:v>
                </c:pt>
                <c:pt idx="120">
                  <c:v>6.2316195256746027E-3</c:v>
                </c:pt>
                <c:pt idx="121">
                  <c:v>3.9490990011571622E-3</c:v>
                </c:pt>
                <c:pt idx="122">
                  <c:v>5.1215988874475779E-3</c:v>
                </c:pt>
                <c:pt idx="123">
                  <c:v>5.0955017147792849E-3</c:v>
                </c:pt>
                <c:pt idx="124">
                  <c:v>3.9826480746559317E-3</c:v>
                </c:pt>
                <c:pt idx="125">
                  <c:v>2.8829560373689498E-3</c:v>
                </c:pt>
                <c:pt idx="126">
                  <c:v>4.7898040420315032E-3</c:v>
                </c:pt>
                <c:pt idx="127">
                  <c:v>5.8600700873958902E-3</c:v>
                </c:pt>
                <c:pt idx="128">
                  <c:v>4.0885121249275031E-3</c:v>
                </c:pt>
                <c:pt idx="129">
                  <c:v>5.5703974039221739E-3</c:v>
                </c:pt>
                <c:pt idx="130">
                  <c:v>4.2898040904697197E-3</c:v>
                </c:pt>
                <c:pt idx="131">
                  <c:v>1.5955405153421987E-3</c:v>
                </c:pt>
                <c:pt idx="132">
                  <c:v>-8.839609711139818E-4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F-554F-BD93-98CC1879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030832"/>
        <c:axId val="1406032480"/>
      </c:lineChart>
      <c:catAx>
        <c:axId val="14060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6032480"/>
        <c:crosses val="autoZero"/>
        <c:auto val="1"/>
        <c:lblAlgn val="ctr"/>
        <c:lblOffset val="100"/>
        <c:noMultiLvlLbl val="0"/>
      </c:catAx>
      <c:valAx>
        <c:axId val="14060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60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equity!$D$2:$D$134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equity!$E$2:$E$134</c:f>
              <c:numCache>
                <c:formatCode>General</c:formatCode>
                <c:ptCount val="133"/>
                <c:pt idx="0">
                  <c:v>-8.2601817026220006E-2</c:v>
                </c:pt>
                <c:pt idx="1">
                  <c:v>-1.223599489182E-2</c:v>
                </c:pt>
                <c:pt idx="2">
                  <c:v>-1.6583339033779999E-2</c:v>
                </c:pt>
                <c:pt idx="3">
                  <c:v>0.1731157316711</c:v>
                </c:pt>
                <c:pt idx="4">
                  <c:v>6.9726876306200003E-2</c:v>
                </c:pt>
                <c:pt idx="5">
                  <c:v>9.028087155016E-2</c:v>
                </c:pt>
                <c:pt idx="6">
                  <c:v>4.9325546420399997E-3</c:v>
                </c:pt>
                <c:pt idx="7">
                  <c:v>-5.15620761998E-3</c:v>
                </c:pt>
                <c:pt idx="8">
                  <c:v>-4.3645139359200003E-2</c:v>
                </c:pt>
                <c:pt idx="9">
                  <c:v>-3.7611168241399998E-2</c:v>
                </c:pt>
                <c:pt idx="10">
                  <c:v>2.190649375858E-2</c:v>
                </c:pt>
                <c:pt idx="11">
                  <c:v>2.22355009664E-2</c:v>
                </c:pt>
                <c:pt idx="12">
                  <c:v>5.8182227520940002E-2</c:v>
                </c:pt>
                <c:pt idx="13">
                  <c:v>3.606609555892E-2</c:v>
                </c:pt>
                <c:pt idx="14">
                  <c:v>1.404758760383E-2</c:v>
                </c:pt>
                <c:pt idx="15">
                  <c:v>3.6726569984029997E-2</c:v>
                </c:pt>
                <c:pt idx="16">
                  <c:v>0.10561699622817999</c:v>
                </c:pt>
                <c:pt idx="17">
                  <c:v>8.7133576697490001E-2</c:v>
                </c:pt>
                <c:pt idx="18">
                  <c:v>-1.5762694391E-3</c:v>
                </c:pt>
                <c:pt idx="19">
                  <c:v>4.3044559467699996E-3</c:v>
                </c:pt>
                <c:pt idx="20">
                  <c:v>0.13046180713903999</c:v>
                </c:pt>
                <c:pt idx="21">
                  <c:v>4.2167194049969998E-2</c:v>
                </c:pt>
                <c:pt idx="22">
                  <c:v>7.690481443352E-2</c:v>
                </c:pt>
                <c:pt idx="23">
                  <c:v>-0.2301152793914</c:v>
                </c:pt>
                <c:pt idx="24">
                  <c:v>2.9850956472199999E-3</c:v>
                </c:pt>
                <c:pt idx="25">
                  <c:v>8.7428925078800006E-3</c:v>
                </c:pt>
                <c:pt idx="26">
                  <c:v>1.53366041632E-3</c:v>
                </c:pt>
                <c:pt idx="27">
                  <c:v>2.2287904301650001E-2</c:v>
                </c:pt>
                <c:pt idx="28">
                  <c:v>4.445414540348E-2</c:v>
                </c:pt>
                <c:pt idx="29">
                  <c:v>6.5875202065209998E-2</c:v>
                </c:pt>
                <c:pt idx="30">
                  <c:v>7.9874980832600001E-2</c:v>
                </c:pt>
                <c:pt idx="31">
                  <c:v>2.3742532278499999E-3</c:v>
                </c:pt>
                <c:pt idx="32">
                  <c:v>-3.6819419766989998E-2</c:v>
                </c:pt>
                <c:pt idx="33">
                  <c:v>2.829550162362E-2</c:v>
                </c:pt>
                <c:pt idx="34">
                  <c:v>-4.9497620974160002E-2</c:v>
                </c:pt>
                <c:pt idx="35">
                  <c:v>-6.6781864099010005E-2</c:v>
                </c:pt>
                <c:pt idx="36">
                  <c:v>9.6995691042639998E-2</c:v>
                </c:pt>
                <c:pt idx="37">
                  <c:v>6.5409646982639999E-2</c:v>
                </c:pt>
                <c:pt idx="38">
                  <c:v>1.071458603746E-2</c:v>
                </c:pt>
                <c:pt idx="39">
                  <c:v>-1.3468174268300001E-3</c:v>
                </c:pt>
                <c:pt idx="40">
                  <c:v>5.7931674176089999E-2</c:v>
                </c:pt>
                <c:pt idx="41">
                  <c:v>-1.1003507633230001E-2</c:v>
                </c:pt>
                <c:pt idx="42">
                  <c:v>1.232241557568E-2</c:v>
                </c:pt>
                <c:pt idx="43">
                  <c:v>8.8920805449000002E-3</c:v>
                </c:pt>
                <c:pt idx="44">
                  <c:v>3.8331214838630001E-2</c:v>
                </c:pt>
                <c:pt idx="45">
                  <c:v>1.5788463493E-4</c:v>
                </c:pt>
                <c:pt idx="46">
                  <c:v>1.1901598336399999E-2</c:v>
                </c:pt>
                <c:pt idx="47">
                  <c:v>1.81366769447E-2</c:v>
                </c:pt>
                <c:pt idx="48">
                  <c:v>5.7504773633099996E-3</c:v>
                </c:pt>
                <c:pt idx="49">
                  <c:v>-4.417976234103E-2</c:v>
                </c:pt>
                <c:pt idx="50">
                  <c:v>1.6418944034059999E-2</c:v>
                </c:pt>
                <c:pt idx="51">
                  <c:v>-7.9190459673699996E-3</c:v>
                </c:pt>
                <c:pt idx="52">
                  <c:v>3.7813620040000002E-2</c:v>
                </c:pt>
                <c:pt idx="53">
                  <c:v>8.317765971044E-2</c:v>
                </c:pt>
                <c:pt idx="54">
                  <c:v>6.940027582286E-2</c:v>
                </c:pt>
                <c:pt idx="55">
                  <c:v>5.0814375721459998E-2</c:v>
                </c:pt>
                <c:pt idx="56">
                  <c:v>5.8300850229619998E-2</c:v>
                </c:pt>
                <c:pt idx="57">
                  <c:v>3.0795059031809999E-2</c:v>
                </c:pt>
                <c:pt idx="58">
                  <c:v>-9.2182297433000002E-4</c:v>
                </c:pt>
                <c:pt idx="59">
                  <c:v>8.9899097525620003E-2</c:v>
                </c:pt>
                <c:pt idx="60">
                  <c:v>7.1807243343880001E-2</c:v>
                </c:pt>
                <c:pt idx="61">
                  <c:v>4.5498056728309998E-2</c:v>
                </c:pt>
                <c:pt idx="62">
                  <c:v>0.11800437256248</c:v>
                </c:pt>
                <c:pt idx="63">
                  <c:v>1.947144424076E-2</c:v>
                </c:pt>
                <c:pt idx="64">
                  <c:v>7.1037750804319996E-2</c:v>
                </c:pt>
                <c:pt idx="65">
                  <c:v>7.9148832155679999E-2</c:v>
                </c:pt>
                <c:pt idx="66">
                  <c:v>-2.61383165088E-2</c:v>
                </c:pt>
                <c:pt idx="67">
                  <c:v>3.0006812967459998E-2</c:v>
                </c:pt>
                <c:pt idx="68">
                  <c:v>0.11173176656180001</c:v>
                </c:pt>
                <c:pt idx="69">
                  <c:v>5.0060043964779997E-2</c:v>
                </c:pt>
                <c:pt idx="70">
                  <c:v>5.6344564669300002E-3</c:v>
                </c:pt>
                <c:pt idx="71">
                  <c:v>1.9078626631499999E-2</c:v>
                </c:pt>
                <c:pt idx="72">
                  <c:v>2.5239286942979999E-2</c:v>
                </c:pt>
                <c:pt idx="73">
                  <c:v>1.290058433185E-2</c:v>
                </c:pt>
                <c:pt idx="74">
                  <c:v>1.3653008406109999E-2</c:v>
                </c:pt>
                <c:pt idx="75">
                  <c:v>-8.2562241855740001E-2</c:v>
                </c:pt>
                <c:pt idx="76">
                  <c:v>-7.6742323821569994E-2</c:v>
                </c:pt>
                <c:pt idx="77">
                  <c:v>-3.8209952213589998E-2</c:v>
                </c:pt>
                <c:pt idx="78">
                  <c:v>-7.0748950088599993E-2</c:v>
                </c:pt>
                <c:pt idx="79">
                  <c:v>-3.6816864573970001E-2</c:v>
                </c:pt>
                <c:pt idx="80">
                  <c:v>1.178479066738E-2</c:v>
                </c:pt>
                <c:pt idx="81">
                  <c:v>-6.0093660824759997E-2</c:v>
                </c:pt>
                <c:pt idx="82">
                  <c:v>-0.18263006388844</c:v>
                </c:pt>
                <c:pt idx="83">
                  <c:v>-1.545293267381E-2</c:v>
                </c:pt>
                <c:pt idx="84">
                  <c:v>-3.5644874337709999E-2</c:v>
                </c:pt>
                <c:pt idx="85">
                  <c:v>8.2726049185530004E-2</c:v>
                </c:pt>
                <c:pt idx="86">
                  <c:v>5.8870756121950002E-2</c:v>
                </c:pt>
                <c:pt idx="87">
                  <c:v>4.9806270381839997E-2</c:v>
                </c:pt>
                <c:pt idx="88">
                  <c:v>6.0977354629499998E-2</c:v>
                </c:pt>
                <c:pt idx="89">
                  <c:v>-1.7063476596980001E-2</c:v>
                </c:pt>
                <c:pt idx="90">
                  <c:v>-2.3459180290009998E-2</c:v>
                </c:pt>
                <c:pt idx="91">
                  <c:v>4.4856229918900002E-2</c:v>
                </c:pt>
                <c:pt idx="92">
                  <c:v>1.5669740668390001E-2</c:v>
                </c:pt>
                <c:pt idx="93">
                  <c:v>-1.5643925759059998E-2</c:v>
                </c:pt>
                <c:pt idx="94">
                  <c:v>2.5773176552380001E-2</c:v>
                </c:pt>
                <c:pt idx="95">
                  <c:v>-2.4248813210500002E-3</c:v>
                </c:pt>
                <c:pt idx="96">
                  <c:v>3.4487397540180001E-2</c:v>
                </c:pt>
                <c:pt idx="97">
                  <c:v>-1.024458667128E-2</c:v>
                </c:pt>
                <c:pt idx="98">
                  <c:v>-1.08378625012E-3</c:v>
                </c:pt>
                <c:pt idx="99">
                  <c:v>7.1480207209459995E-2</c:v>
                </c:pt>
                <c:pt idx="100">
                  <c:v>1.423778231552E-2</c:v>
                </c:pt>
                <c:pt idx="101">
                  <c:v>4.4275317444779999E-2</c:v>
                </c:pt>
                <c:pt idx="102">
                  <c:v>-8.6309955494600007E-3</c:v>
                </c:pt>
                <c:pt idx="103">
                  <c:v>-1.3400694383999999E-4</c:v>
                </c:pt>
                <c:pt idx="104">
                  <c:v>-0.10773496469367</c:v>
                </c:pt>
                <c:pt idx="105">
                  <c:v>1.055607948763E-2</c:v>
                </c:pt>
                <c:pt idx="106">
                  <c:v>-9.8067050687699997E-2</c:v>
                </c:pt>
                <c:pt idx="107">
                  <c:v>-0.31831911073448999</c:v>
                </c:pt>
                <c:pt idx="108">
                  <c:v>-0.12393602199714</c:v>
                </c:pt>
                <c:pt idx="109">
                  <c:v>0.10165535245571</c:v>
                </c:pt>
                <c:pt idx="110">
                  <c:v>0.10957792536385</c:v>
                </c:pt>
                <c:pt idx="111">
                  <c:v>8.6302370499959993E-2</c:v>
                </c:pt>
                <c:pt idx="112">
                  <c:v>2.800837250355E-2</c:v>
                </c:pt>
                <c:pt idx="113">
                  <c:v>5.3065962124899998E-3</c:v>
                </c:pt>
                <c:pt idx="114">
                  <c:v>-3.8922685059950002E-2</c:v>
                </c:pt>
                <c:pt idx="115">
                  <c:v>8.9130353458539993E-2</c:v>
                </c:pt>
                <c:pt idx="116">
                  <c:v>7.3765008237410001E-2</c:v>
                </c:pt>
                <c:pt idx="117">
                  <c:v>4.7984387813599996E-3</c:v>
                </c:pt>
                <c:pt idx="118">
                  <c:v>-7.9226429023059999E-2</c:v>
                </c:pt>
                <c:pt idx="119">
                  <c:v>-1.1247779039499999E-3</c:v>
                </c:pt>
                <c:pt idx="120">
                  <c:v>9.0460008616429999E-2</c:v>
                </c:pt>
                <c:pt idx="121">
                  <c:v>-3.8886388465399998E-3</c:v>
                </c:pt>
                <c:pt idx="122">
                  <c:v>3.1906478759020002E-2</c:v>
                </c:pt>
                <c:pt idx="123">
                  <c:v>8.1637949064099994E-3</c:v>
                </c:pt>
                <c:pt idx="124">
                  <c:v>6.1363717452199998E-2</c:v>
                </c:pt>
                <c:pt idx="125">
                  <c:v>5.8733937500100003E-2</c:v>
                </c:pt>
                <c:pt idx="126">
                  <c:v>3.5134852227740002E-2</c:v>
                </c:pt>
                <c:pt idx="127">
                  <c:v>5.0156477139360001E-2</c:v>
                </c:pt>
                <c:pt idx="128">
                  <c:v>3.2849637638739999E-2</c:v>
                </c:pt>
                <c:pt idx="129">
                  <c:v>2.9562872138509999E-2</c:v>
                </c:pt>
                <c:pt idx="130">
                  <c:v>3.495563176521E-2</c:v>
                </c:pt>
                <c:pt idx="131">
                  <c:v>1.656635642165E-2</c:v>
                </c:pt>
                <c:pt idx="132">
                  <c:v>2.6395977996329999E-2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0-254A-8FD7-605BCB7A28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equity!$D$2:$D$134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equity!$F$2:$F$134</c:f>
              <c:numCache>
                <c:formatCode>General</c:formatCode>
                <c:ptCount val="133"/>
                <c:pt idx="0">
                  <c:v>-8.236505609343904E-2</c:v>
                </c:pt>
                <c:pt idx="1">
                  <c:v>-1.3114164653089542E-2</c:v>
                </c:pt>
                <c:pt idx="2">
                  <c:v>-1.6345142381497743E-2</c:v>
                </c:pt>
                <c:pt idx="3">
                  <c:v>0.17380019845514388</c:v>
                </c:pt>
                <c:pt idx="4">
                  <c:v>7.0227037429003547E-2</c:v>
                </c:pt>
                <c:pt idx="5">
                  <c:v>8.9603932869622024E-2</c:v>
                </c:pt>
                <c:pt idx="6">
                  <c:v>4.8178897368743711E-3</c:v>
                </c:pt>
                <c:pt idx="7">
                  <c:v>-5.3686973047168199E-3</c:v>
                </c:pt>
                <c:pt idx="8">
                  <c:v>-4.3115204985227501E-2</c:v>
                </c:pt>
                <c:pt idx="9">
                  <c:v>-3.776384143243821E-2</c:v>
                </c:pt>
                <c:pt idx="10">
                  <c:v>2.1141576490521067E-2</c:v>
                </c:pt>
                <c:pt idx="11">
                  <c:v>2.1441336837653827E-2</c:v>
                </c:pt>
                <c:pt idx="12">
                  <c:v>5.9779207091570814E-2</c:v>
                </c:pt>
                <c:pt idx="13">
                  <c:v>3.5815839461500035E-2</c:v>
                </c:pt>
                <c:pt idx="14">
                  <c:v>1.4413405525440565E-2</c:v>
                </c:pt>
                <c:pt idx="15">
                  <c:v>3.6320311090057941E-2</c:v>
                </c:pt>
                <c:pt idx="16">
                  <c:v>0.10552278998785013</c:v>
                </c:pt>
                <c:pt idx="17">
                  <c:v>8.732602607863825E-2</c:v>
                </c:pt>
                <c:pt idx="18">
                  <c:v>-1.5822994076955005E-3</c:v>
                </c:pt>
                <c:pt idx="19">
                  <c:v>4.4048214778302196E-3</c:v>
                </c:pt>
                <c:pt idx="20">
                  <c:v>0.13134974900168114</c:v>
                </c:pt>
                <c:pt idx="21">
                  <c:v>4.1985819222773349E-2</c:v>
                </c:pt>
                <c:pt idx="22">
                  <c:v>7.6580994147864651E-2</c:v>
                </c:pt>
                <c:pt idx="23">
                  <c:v>-0.22982179507650052</c:v>
                </c:pt>
                <c:pt idx="24">
                  <c:v>2.9973905617117821E-3</c:v>
                </c:pt>
                <c:pt idx="25">
                  <c:v>8.6817602584899206E-3</c:v>
                </c:pt>
                <c:pt idx="26">
                  <c:v>1.372275785315688E-3</c:v>
                </c:pt>
                <c:pt idx="27">
                  <c:v>2.1645080296582037E-2</c:v>
                </c:pt>
                <c:pt idx="28">
                  <c:v>4.5029892802756967E-2</c:v>
                </c:pt>
                <c:pt idx="29">
                  <c:v>6.5596339871376835E-2</c:v>
                </c:pt>
                <c:pt idx="30">
                  <c:v>7.9775938737718294E-2</c:v>
                </c:pt>
                <c:pt idx="31">
                  <c:v>2.2159361257422143E-3</c:v>
                </c:pt>
                <c:pt idx="32">
                  <c:v>-3.6551615535777564E-2</c:v>
                </c:pt>
                <c:pt idx="33">
                  <c:v>2.7391086145664795E-2</c:v>
                </c:pt>
                <c:pt idx="34">
                  <c:v>-4.9128624935253495E-2</c:v>
                </c:pt>
                <c:pt idx="35">
                  <c:v>-6.6649792958285964E-2</c:v>
                </c:pt>
                <c:pt idx="36">
                  <c:v>9.7161253598266759E-2</c:v>
                </c:pt>
                <c:pt idx="37">
                  <c:v>6.4904974213157052E-2</c:v>
                </c:pt>
                <c:pt idx="38">
                  <c:v>1.0265920132705343E-2</c:v>
                </c:pt>
                <c:pt idx="39">
                  <c:v>-1.8998032458871345E-3</c:v>
                </c:pt>
                <c:pt idx="40">
                  <c:v>5.8522668840870276E-2</c:v>
                </c:pt>
                <c:pt idx="41">
                  <c:v>-1.0638287089787823E-2</c:v>
                </c:pt>
                <c:pt idx="42">
                  <c:v>1.2190915617079851E-2</c:v>
                </c:pt>
                <c:pt idx="43">
                  <c:v>8.7710267901478459E-3</c:v>
                </c:pt>
                <c:pt idx="44">
                  <c:v>3.8416597263740422E-2</c:v>
                </c:pt>
                <c:pt idx="45">
                  <c:v>2.7878801740739185E-4</c:v>
                </c:pt>
                <c:pt idx="46">
                  <c:v>1.1980242084694016E-2</c:v>
                </c:pt>
                <c:pt idx="47">
                  <c:v>1.7906679603479705E-2</c:v>
                </c:pt>
                <c:pt idx="48">
                  <c:v>5.8222915191378346E-3</c:v>
                </c:pt>
                <c:pt idx="49">
                  <c:v>-4.4030796704952142E-2</c:v>
                </c:pt>
                <c:pt idx="50">
                  <c:v>1.6092572794592724E-2</c:v>
                </c:pt>
                <c:pt idx="51">
                  <c:v>-7.8341543945336604E-3</c:v>
                </c:pt>
                <c:pt idx="52">
                  <c:v>3.8121087136959241E-2</c:v>
                </c:pt>
                <c:pt idx="53">
                  <c:v>8.2784428435637131E-2</c:v>
                </c:pt>
                <c:pt idx="54">
                  <c:v>6.9216643892912127E-2</c:v>
                </c:pt>
                <c:pt idx="55">
                  <c:v>5.0933798373003589E-2</c:v>
                </c:pt>
                <c:pt idx="56">
                  <c:v>5.8899402167409624E-2</c:v>
                </c:pt>
                <c:pt idx="57">
                  <c:v>3.0455957483102876E-2</c:v>
                </c:pt>
                <c:pt idx="58">
                  <c:v>-1.3777266311152086E-3</c:v>
                </c:pt>
                <c:pt idx="59">
                  <c:v>8.9634594477093404E-2</c:v>
                </c:pt>
                <c:pt idx="60">
                  <c:v>7.205357194567516E-2</c:v>
                </c:pt>
                <c:pt idx="61">
                  <c:v>4.6175874542897045E-2</c:v>
                </c:pt>
                <c:pt idx="62">
                  <c:v>0.11724663538207115</c:v>
                </c:pt>
                <c:pt idx="63">
                  <c:v>1.9508082944975556E-2</c:v>
                </c:pt>
                <c:pt idx="64">
                  <c:v>7.1214471671378371E-2</c:v>
                </c:pt>
                <c:pt idx="65">
                  <c:v>7.8873306213936747E-2</c:v>
                </c:pt>
                <c:pt idx="66">
                  <c:v>-2.6696793681106081E-2</c:v>
                </c:pt>
                <c:pt idx="67">
                  <c:v>3.0372278752084533E-2</c:v>
                </c:pt>
                <c:pt idx="68">
                  <c:v>0.11296155940690487</c:v>
                </c:pt>
                <c:pt idx="69">
                  <c:v>4.9792718958965136E-2</c:v>
                </c:pt>
                <c:pt idx="70">
                  <c:v>5.821110082938747E-3</c:v>
                </c:pt>
                <c:pt idx="71">
                  <c:v>1.8286092123724923E-2</c:v>
                </c:pt>
                <c:pt idx="72">
                  <c:v>2.6079422461711733E-2</c:v>
                </c:pt>
                <c:pt idx="73">
                  <c:v>1.2512253779232841E-2</c:v>
                </c:pt>
                <c:pt idx="74">
                  <c:v>1.4423856867123266E-2</c:v>
                </c:pt>
                <c:pt idx="75">
                  <c:v>-8.2480342762366946E-2</c:v>
                </c:pt>
                <c:pt idx="76">
                  <c:v>-7.657059008224211E-2</c:v>
                </c:pt>
                <c:pt idx="77">
                  <c:v>-3.7200461345408477E-2</c:v>
                </c:pt>
                <c:pt idx="78">
                  <c:v>-7.1504221710148239E-2</c:v>
                </c:pt>
                <c:pt idx="79">
                  <c:v>-3.7090212297593302E-2</c:v>
                </c:pt>
                <c:pt idx="80">
                  <c:v>1.1695648843971156E-2</c:v>
                </c:pt>
                <c:pt idx="81">
                  <c:v>-5.9946716552559176E-2</c:v>
                </c:pt>
                <c:pt idx="82">
                  <c:v>-0.1827891344873615</c:v>
                </c:pt>
                <c:pt idx="83">
                  <c:v>-1.5705911930692065E-2</c:v>
                </c:pt>
                <c:pt idx="84">
                  <c:v>-3.4030391511382103E-2</c:v>
                </c:pt>
                <c:pt idx="85">
                  <c:v>8.2994463294285226E-2</c:v>
                </c:pt>
                <c:pt idx="86">
                  <c:v>5.8984686105109589E-2</c:v>
                </c:pt>
                <c:pt idx="87">
                  <c:v>4.8641526876174762E-2</c:v>
                </c:pt>
                <c:pt idx="88">
                  <c:v>6.224994250032418E-2</c:v>
                </c:pt>
                <c:pt idx="89">
                  <c:v>-1.6527443867034797E-2</c:v>
                </c:pt>
                <c:pt idx="90">
                  <c:v>-2.3832724723991183E-2</c:v>
                </c:pt>
                <c:pt idx="91">
                  <c:v>4.4163784936930482E-2</c:v>
                </c:pt>
                <c:pt idx="92">
                  <c:v>1.6994539362355152E-2</c:v>
                </c:pt>
                <c:pt idx="93">
                  <c:v>-1.5381499226399416E-2</c:v>
                </c:pt>
                <c:pt idx="94">
                  <c:v>2.6074953173666243E-2</c:v>
                </c:pt>
                <c:pt idx="95">
                  <c:v>-2.8822402632480934E-3</c:v>
                </c:pt>
                <c:pt idx="96">
                  <c:v>3.5357045823380423E-2</c:v>
                </c:pt>
                <c:pt idx="97">
                  <c:v>-1.0543405330781396E-2</c:v>
                </c:pt>
                <c:pt idx="98">
                  <c:v>-1.1331119211993278E-3</c:v>
                </c:pt>
                <c:pt idx="99">
                  <c:v>7.1299998823574615E-2</c:v>
                </c:pt>
                <c:pt idx="100">
                  <c:v>1.5630867483284981E-2</c:v>
                </c:pt>
                <c:pt idx="101">
                  <c:v>4.3397882937897224E-2</c:v>
                </c:pt>
                <c:pt idx="102">
                  <c:v>-1.0297821513761405E-2</c:v>
                </c:pt>
                <c:pt idx="103">
                  <c:v>2.3930810435487563E-4</c:v>
                </c:pt>
                <c:pt idx="104">
                  <c:v>-0.10571663442013411</c:v>
                </c:pt>
                <c:pt idx="105">
                  <c:v>1.005893120226606E-2</c:v>
                </c:pt>
                <c:pt idx="106">
                  <c:v>-9.8656010216602377E-2</c:v>
                </c:pt>
                <c:pt idx="107">
                  <c:v>-0.32002323337875366</c:v>
                </c:pt>
                <c:pt idx="108">
                  <c:v>-0.12136138126951587</c:v>
                </c:pt>
                <c:pt idx="109">
                  <c:v>0.10144572273700346</c:v>
                </c:pt>
                <c:pt idx="110">
                  <c:v>0.10830046962036545</c:v>
                </c:pt>
                <c:pt idx="111">
                  <c:v>8.5891040993945275E-2</c:v>
                </c:pt>
                <c:pt idx="112">
                  <c:v>2.9010138010257418E-2</c:v>
                </c:pt>
                <c:pt idx="113">
                  <c:v>5.0958309247530319E-3</c:v>
                </c:pt>
                <c:pt idx="114">
                  <c:v>-3.7277784159684607E-2</c:v>
                </c:pt>
                <c:pt idx="115">
                  <c:v>8.8636540562651647E-2</c:v>
                </c:pt>
                <c:pt idx="116">
                  <c:v>7.281258555730033E-2</c:v>
                </c:pt>
                <c:pt idx="117">
                  <c:v>5.5131854600460684E-3</c:v>
                </c:pt>
                <c:pt idx="118">
                  <c:v>-7.9631227365735344E-2</c:v>
                </c:pt>
                <c:pt idx="119">
                  <c:v>-1.2084715161231982E-3</c:v>
                </c:pt>
                <c:pt idx="120">
                  <c:v>8.9499270414895915E-2</c:v>
                </c:pt>
                <c:pt idx="121">
                  <c:v>-3.2858737642821917E-3</c:v>
                </c:pt>
                <c:pt idx="122">
                  <c:v>3.215945232562166E-2</c:v>
                </c:pt>
                <c:pt idx="123">
                  <c:v>7.1024532163625857E-3</c:v>
                </c:pt>
                <c:pt idx="124">
                  <c:v>6.1413828712367259E-2</c:v>
                </c:pt>
                <c:pt idx="125">
                  <c:v>5.8293232143551844E-2</c:v>
                </c:pt>
                <c:pt idx="126">
                  <c:v>3.5071547225239759E-2</c:v>
                </c:pt>
                <c:pt idx="127">
                  <c:v>4.858679412647128E-2</c:v>
                </c:pt>
                <c:pt idx="128">
                  <c:v>3.2659398627141817E-2</c:v>
                </c:pt>
                <c:pt idx="129">
                  <c:v>2.9505365922562848E-2</c:v>
                </c:pt>
                <c:pt idx="130">
                  <c:v>3.4688269133574236E-2</c:v>
                </c:pt>
                <c:pt idx="131">
                  <c:v>1.5184847144851065E-2</c:v>
                </c:pt>
                <c:pt idx="132">
                  <c:v>2.7571035181810092E-2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20-254A-8FD7-605BCB7A2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853199"/>
        <c:axId val="1721808783"/>
      </c:lineChart>
      <c:catAx>
        <c:axId val="17218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21808783"/>
        <c:crosses val="autoZero"/>
        <c:auto val="1"/>
        <c:lblAlgn val="ctr"/>
        <c:lblOffset val="100"/>
        <c:noMultiLvlLbl val="0"/>
      </c:catAx>
      <c:valAx>
        <c:axId val="17218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2185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gdp!$D$2:$D$134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gdp!$E$2:$E$134</c:f>
              <c:numCache>
                <c:formatCode>General</c:formatCode>
                <c:ptCount val="133"/>
                <c:pt idx="0">
                  <c:v>-1.9821612004309999E-2</c:v>
                </c:pt>
                <c:pt idx="1">
                  <c:v>2.3765947474700001E-3</c:v>
                </c:pt>
                <c:pt idx="2">
                  <c:v>-6.5148502996000002E-3</c:v>
                </c:pt>
                <c:pt idx="3">
                  <c:v>-2.0619587902599998E-3</c:v>
                </c:pt>
                <c:pt idx="4">
                  <c:v>1.0372114765840001E-2</c:v>
                </c:pt>
                <c:pt idx="5">
                  <c:v>1.995963494624E-2</c:v>
                </c:pt>
                <c:pt idx="6">
                  <c:v>1.6560637209309999E-2</c:v>
                </c:pt>
                <c:pt idx="7">
                  <c:v>1.754918657704E-2</c:v>
                </c:pt>
                <c:pt idx="8">
                  <c:v>1.551414729693E-2</c:v>
                </c:pt>
                <c:pt idx="9">
                  <c:v>1.487362328324E-2</c:v>
                </c:pt>
                <c:pt idx="10">
                  <c:v>7.1272463757800003E-3</c:v>
                </c:pt>
                <c:pt idx="11">
                  <c:v>4.9048862260700002E-3</c:v>
                </c:pt>
                <c:pt idx="12">
                  <c:v>7.6894214211500004E-3</c:v>
                </c:pt>
                <c:pt idx="13">
                  <c:v>6.7299775561000001E-3</c:v>
                </c:pt>
                <c:pt idx="14">
                  <c:v>1.2820572877459999E-2</c:v>
                </c:pt>
                <c:pt idx="15">
                  <c:v>4.5151445058100002E-3</c:v>
                </c:pt>
                <c:pt idx="16">
                  <c:v>4.2998233705800002E-3</c:v>
                </c:pt>
                <c:pt idx="17">
                  <c:v>1.82134689684E-3</c:v>
                </c:pt>
                <c:pt idx="18">
                  <c:v>7.1746025871199997E-3</c:v>
                </c:pt>
                <c:pt idx="19">
                  <c:v>2.2437402926100002E-3</c:v>
                </c:pt>
                <c:pt idx="20">
                  <c:v>3.46543902903E-3</c:v>
                </c:pt>
                <c:pt idx="21">
                  <c:v>8.2711145853099997E-3</c:v>
                </c:pt>
                <c:pt idx="22">
                  <c:v>6.3501808778499997E-3</c:v>
                </c:pt>
                <c:pt idx="23">
                  <c:v>1.391533473559E-2</c:v>
                </c:pt>
                <c:pt idx="24">
                  <c:v>2.8820913787499999E-3</c:v>
                </c:pt>
                <c:pt idx="25">
                  <c:v>1.083672530975E-2</c:v>
                </c:pt>
                <c:pt idx="26">
                  <c:v>3.31594588557E-3</c:v>
                </c:pt>
                <c:pt idx="27">
                  <c:v>1.0930826724930001E-2</c:v>
                </c:pt>
                <c:pt idx="28">
                  <c:v>7.22674040227E-3</c:v>
                </c:pt>
                <c:pt idx="29">
                  <c:v>5.6556796861800002E-3</c:v>
                </c:pt>
                <c:pt idx="30">
                  <c:v>5.1580648390199997E-3</c:v>
                </c:pt>
                <c:pt idx="31">
                  <c:v>-1.116804161E-4</c:v>
                </c:pt>
                <c:pt idx="32">
                  <c:v>2.89016665044E-3</c:v>
                </c:pt>
                <c:pt idx="33">
                  <c:v>1.76134677537E-3</c:v>
                </c:pt>
                <c:pt idx="34">
                  <c:v>-2.0656135768700001E-3</c:v>
                </c:pt>
                <c:pt idx="35">
                  <c:v>-1.125725682402E-2</c:v>
                </c:pt>
                <c:pt idx="36">
                  <c:v>-6.8398399974600003E-3</c:v>
                </c:pt>
                <c:pt idx="37">
                  <c:v>5.7142458596699999E-3</c:v>
                </c:pt>
                <c:pt idx="38">
                  <c:v>2.3541960193000002E-3</c:v>
                </c:pt>
                <c:pt idx="39">
                  <c:v>1.5766980334000001E-3</c:v>
                </c:pt>
                <c:pt idx="40">
                  <c:v>9.5436449419499993E-3</c:v>
                </c:pt>
                <c:pt idx="41">
                  <c:v>8.7092817667999995E-3</c:v>
                </c:pt>
                <c:pt idx="42">
                  <c:v>6.9961567841400002E-3</c:v>
                </c:pt>
                <c:pt idx="43">
                  <c:v>6.9059084527799998E-3</c:v>
                </c:pt>
                <c:pt idx="44">
                  <c:v>-6.5828715327000001E-4</c:v>
                </c:pt>
                <c:pt idx="45">
                  <c:v>3.61412884E-3</c:v>
                </c:pt>
                <c:pt idx="46">
                  <c:v>2.2282136148700001E-3</c:v>
                </c:pt>
                <c:pt idx="47">
                  <c:v>1.043325117776E-2</c:v>
                </c:pt>
                <c:pt idx="48">
                  <c:v>7.3929837981700003E-3</c:v>
                </c:pt>
                <c:pt idx="49">
                  <c:v>1.1345403905330001E-2</c:v>
                </c:pt>
                <c:pt idx="50">
                  <c:v>3.1995176892899999E-3</c:v>
                </c:pt>
                <c:pt idx="51">
                  <c:v>8.4921782740900002E-3</c:v>
                </c:pt>
                <c:pt idx="52">
                  <c:v>1.9951450695300001E-3</c:v>
                </c:pt>
                <c:pt idx="53">
                  <c:v>1.3936295195100001E-3</c:v>
                </c:pt>
                <c:pt idx="54">
                  <c:v>5.9553002188199996E-3</c:v>
                </c:pt>
                <c:pt idx="55">
                  <c:v>4.3292897814799997E-3</c:v>
                </c:pt>
                <c:pt idx="56">
                  <c:v>4.4192907295600003E-3</c:v>
                </c:pt>
                <c:pt idx="57">
                  <c:v>1.47957809475E-2</c:v>
                </c:pt>
                <c:pt idx="58">
                  <c:v>6.3608013953600001E-3</c:v>
                </c:pt>
                <c:pt idx="59">
                  <c:v>7.4945761552700002E-3</c:v>
                </c:pt>
                <c:pt idx="60">
                  <c:v>2.9379473079400001E-3</c:v>
                </c:pt>
                <c:pt idx="61">
                  <c:v>1.2811761065750001E-2</c:v>
                </c:pt>
                <c:pt idx="62">
                  <c:v>1.00276718575E-2</c:v>
                </c:pt>
                <c:pt idx="63">
                  <c:v>4.9389751172499996E-3</c:v>
                </c:pt>
                <c:pt idx="64">
                  <c:v>7.5909951079400004E-3</c:v>
                </c:pt>
                <c:pt idx="65">
                  <c:v>7.1598279161299997E-3</c:v>
                </c:pt>
                <c:pt idx="66">
                  <c:v>1.01854728714E-2</c:v>
                </c:pt>
                <c:pt idx="67">
                  <c:v>1.329363009808E-2</c:v>
                </c:pt>
                <c:pt idx="68">
                  <c:v>4.1864162428999997E-3</c:v>
                </c:pt>
                <c:pt idx="69">
                  <c:v>5.5251564991200004E-3</c:v>
                </c:pt>
                <c:pt idx="70">
                  <c:v>9.5647341413700009E-3</c:v>
                </c:pt>
                <c:pt idx="71">
                  <c:v>1.424773053909E-2</c:v>
                </c:pt>
                <c:pt idx="72">
                  <c:v>-1.102454772112E-2</c:v>
                </c:pt>
                <c:pt idx="73">
                  <c:v>1.561316693823E-2</c:v>
                </c:pt>
                <c:pt idx="74">
                  <c:v>-1.9783388358799998E-3</c:v>
                </c:pt>
                <c:pt idx="75">
                  <c:v>2.6569920836000001E-3</c:v>
                </c:pt>
                <c:pt idx="76">
                  <c:v>-5.3733545115899999E-3</c:v>
                </c:pt>
                <c:pt idx="77">
                  <c:v>2.3237574348600001E-3</c:v>
                </c:pt>
                <c:pt idx="78">
                  <c:v>-6.3573298360199999E-3</c:v>
                </c:pt>
                <c:pt idx="79">
                  <c:v>-4.2355446734999999E-4</c:v>
                </c:pt>
                <c:pt idx="80">
                  <c:v>6.6156386979199996E-3</c:v>
                </c:pt>
                <c:pt idx="81">
                  <c:v>3.0094482084900001E-3</c:v>
                </c:pt>
                <c:pt idx="82">
                  <c:v>1.8066651844700001E-3</c:v>
                </c:pt>
                <c:pt idx="83">
                  <c:v>-2.4606957498600002E-3</c:v>
                </c:pt>
                <c:pt idx="84">
                  <c:v>-1.9698899063199998E-3</c:v>
                </c:pt>
                <c:pt idx="85">
                  <c:v>6.2182839844700001E-3</c:v>
                </c:pt>
                <c:pt idx="86">
                  <c:v>1.3269715009160001E-2</c:v>
                </c:pt>
                <c:pt idx="87">
                  <c:v>8.1818990047000002E-3</c:v>
                </c:pt>
                <c:pt idx="88">
                  <c:v>5.3744168055599997E-3</c:v>
                </c:pt>
                <c:pt idx="89">
                  <c:v>4.5296786455600001E-3</c:v>
                </c:pt>
                <c:pt idx="90">
                  <c:v>5.8839329121900003E-3</c:v>
                </c:pt>
                <c:pt idx="91">
                  <c:v>5.3162671339199996E-3</c:v>
                </c:pt>
                <c:pt idx="92">
                  <c:v>7.8438913703999993E-3</c:v>
                </c:pt>
                <c:pt idx="93">
                  <c:v>2.3844102031499999E-3</c:v>
                </c:pt>
                <c:pt idx="94">
                  <c:v>5.0593325380000002E-3</c:v>
                </c:pt>
                <c:pt idx="95">
                  <c:v>2.2807636149500001E-3</c:v>
                </c:pt>
                <c:pt idx="96">
                  <c:v>9.4467162064300007E-3</c:v>
                </c:pt>
                <c:pt idx="97" formatCode="0.00E+00">
                  <c:v>5.3084000000000002E-5</c:v>
                </c:pt>
                <c:pt idx="98">
                  <c:v>-2.3130321389799998E-3</c:v>
                </c:pt>
                <c:pt idx="99">
                  <c:v>4.6164972732600004E-3</c:v>
                </c:pt>
                <c:pt idx="100">
                  <c:v>-3.4753194291099999E-3</c:v>
                </c:pt>
                <c:pt idx="101">
                  <c:v>4.8423749822699997E-3</c:v>
                </c:pt>
                <c:pt idx="102">
                  <c:v>3.5631222988099999E-3</c:v>
                </c:pt>
                <c:pt idx="103">
                  <c:v>4.3571582113000003E-4</c:v>
                </c:pt>
                <c:pt idx="104">
                  <c:v>-6.2888718054499998E-3</c:v>
                </c:pt>
                <c:pt idx="105">
                  <c:v>2.3641732002299999E-3</c:v>
                </c:pt>
                <c:pt idx="106">
                  <c:v>-7.8044503965600002E-3</c:v>
                </c:pt>
                <c:pt idx="107">
                  <c:v>-2.4401817007119998E-2</c:v>
                </c:pt>
                <c:pt idx="108">
                  <c:v>-1.432903436042E-2</c:v>
                </c:pt>
                <c:pt idx="109">
                  <c:v>-3.6720445033299998E-3</c:v>
                </c:pt>
                <c:pt idx="110">
                  <c:v>5.7269807895000003E-4</c:v>
                </c:pt>
                <c:pt idx="111">
                  <c:v>6.8998616709499997E-3</c:v>
                </c:pt>
                <c:pt idx="112">
                  <c:v>3.2311093524900001E-3</c:v>
                </c:pt>
                <c:pt idx="113">
                  <c:v>7.4652132809699999E-3</c:v>
                </c:pt>
                <c:pt idx="114">
                  <c:v>4.2170442760900003E-3</c:v>
                </c:pt>
                <c:pt idx="115">
                  <c:v>3.73239182086E-3</c:v>
                </c:pt>
                <c:pt idx="116">
                  <c:v>-4.4603499047399997E-3</c:v>
                </c:pt>
                <c:pt idx="117">
                  <c:v>5.3104950199500001E-3</c:v>
                </c:pt>
                <c:pt idx="118">
                  <c:v>-2.1717244003E-4</c:v>
                </c:pt>
                <c:pt idx="119">
                  <c:v>8.8693196504399992E-3</c:v>
                </c:pt>
                <c:pt idx="120">
                  <c:v>-1.69725814689E-3</c:v>
                </c:pt>
                <c:pt idx="121">
                  <c:v>2.4665560809300001E-3</c:v>
                </c:pt>
                <c:pt idx="122">
                  <c:v>-1.25298142162E-3</c:v>
                </c:pt>
                <c:pt idx="123">
                  <c:v>-2.2533362810000001E-3</c:v>
                </c:pt>
                <c:pt idx="124">
                  <c:v>2.0280061488300001E-3</c:v>
                </c:pt>
                <c:pt idx="125">
                  <c:v>5.992738709E-4</c:v>
                </c:pt>
                <c:pt idx="126">
                  <c:v>4.9063982216600004E-3</c:v>
                </c:pt>
                <c:pt idx="127">
                  <c:v>6.9280842674099997E-3</c:v>
                </c:pt>
                <c:pt idx="128">
                  <c:v>-4.4396737935999998E-3</c:v>
                </c:pt>
                <c:pt idx="129">
                  <c:v>8.9889502802900003E-3</c:v>
                </c:pt>
                <c:pt idx="130">
                  <c:v>8.0137430515500006E-3</c:v>
                </c:pt>
                <c:pt idx="131">
                  <c:v>2.6728752723700002E-3</c:v>
                </c:pt>
                <c:pt idx="132">
                  <c:v>-2.6403721146500002E-3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6-EE48-8F49-95ED090F6F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gdp!$D$2:$D$134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gdp!$F$2:$F$134</c:f>
              <c:numCache>
                <c:formatCode>General</c:formatCode>
                <c:ptCount val="133"/>
                <c:pt idx="0">
                  <c:v>-1.5657344478133845E-2</c:v>
                </c:pt>
                <c:pt idx="1">
                  <c:v>4.5515914193010607E-3</c:v>
                </c:pt>
                <c:pt idx="2">
                  <c:v>-3.8302787019195523E-3</c:v>
                </c:pt>
                <c:pt idx="3">
                  <c:v>3.9934487974670706E-4</c:v>
                </c:pt>
                <c:pt idx="4">
                  <c:v>1.3092461576478217E-2</c:v>
                </c:pt>
                <c:pt idx="5">
                  <c:v>2.2500996997470307E-2</c:v>
                </c:pt>
                <c:pt idx="6">
                  <c:v>1.9793497859485112E-2</c:v>
                </c:pt>
                <c:pt idx="7">
                  <c:v>2.0647557769225638E-2</c:v>
                </c:pt>
                <c:pt idx="8">
                  <c:v>1.9359094051565027E-2</c:v>
                </c:pt>
                <c:pt idx="9">
                  <c:v>1.7130342842958033E-2</c:v>
                </c:pt>
                <c:pt idx="10">
                  <c:v>9.5944666497345121E-3</c:v>
                </c:pt>
                <c:pt idx="11">
                  <c:v>8.1751205695448897E-3</c:v>
                </c:pt>
                <c:pt idx="12">
                  <c:v>9.6442127865654283E-3</c:v>
                </c:pt>
                <c:pt idx="13">
                  <c:v>8.7660192713286469E-3</c:v>
                </c:pt>
                <c:pt idx="14">
                  <c:v>1.5155811539278552E-2</c:v>
                </c:pt>
                <c:pt idx="15">
                  <c:v>7.4054322558865741E-3</c:v>
                </c:pt>
                <c:pt idx="16">
                  <c:v>9.2917366869196497E-3</c:v>
                </c:pt>
                <c:pt idx="17">
                  <c:v>4.4937275577195636E-3</c:v>
                </c:pt>
                <c:pt idx="18">
                  <c:v>9.5248183419206246E-3</c:v>
                </c:pt>
                <c:pt idx="19">
                  <c:v>5.3563862779164159E-3</c:v>
                </c:pt>
                <c:pt idx="20">
                  <c:v>7.4240875696693449E-3</c:v>
                </c:pt>
                <c:pt idx="21">
                  <c:v>1.0731193345533083E-2</c:v>
                </c:pt>
                <c:pt idx="22">
                  <c:v>8.638699145021602E-3</c:v>
                </c:pt>
                <c:pt idx="23">
                  <c:v>1.7024778337510864E-2</c:v>
                </c:pt>
                <c:pt idx="24">
                  <c:v>5.152963674771369E-3</c:v>
                </c:pt>
                <c:pt idx="25">
                  <c:v>1.3053109197842692E-2</c:v>
                </c:pt>
                <c:pt idx="26">
                  <c:v>5.8421888570931784E-3</c:v>
                </c:pt>
                <c:pt idx="27">
                  <c:v>1.3236961813507456E-2</c:v>
                </c:pt>
                <c:pt idx="28">
                  <c:v>1.0114698443642272E-2</c:v>
                </c:pt>
                <c:pt idx="29">
                  <c:v>7.6037095888855663E-3</c:v>
                </c:pt>
                <c:pt idx="30">
                  <c:v>7.3814967502627976E-3</c:v>
                </c:pt>
                <c:pt idx="31">
                  <c:v>1.9685289447847901E-3</c:v>
                </c:pt>
                <c:pt idx="32">
                  <c:v>1.0868625271045167E-2</c:v>
                </c:pt>
                <c:pt idx="33">
                  <c:v>3.6225129664679153E-3</c:v>
                </c:pt>
                <c:pt idx="34">
                  <c:v>6.650080736806482E-4</c:v>
                </c:pt>
                <c:pt idx="35">
                  <c:v>-9.1454868953738631E-3</c:v>
                </c:pt>
                <c:pt idx="36">
                  <c:v>-4.6894163225686255E-3</c:v>
                </c:pt>
                <c:pt idx="37">
                  <c:v>7.7669473304663016E-3</c:v>
                </c:pt>
                <c:pt idx="38">
                  <c:v>5.0402426726960606E-3</c:v>
                </c:pt>
                <c:pt idx="39">
                  <c:v>3.4789282105686754E-3</c:v>
                </c:pt>
                <c:pt idx="40">
                  <c:v>1.1899436622236585E-2</c:v>
                </c:pt>
                <c:pt idx="41">
                  <c:v>1.0785163940075733E-2</c:v>
                </c:pt>
                <c:pt idx="42">
                  <c:v>9.8342046012406693E-3</c:v>
                </c:pt>
                <c:pt idx="43">
                  <c:v>1.0377612701913555E-2</c:v>
                </c:pt>
                <c:pt idx="44">
                  <c:v>1.6726034954872902E-3</c:v>
                </c:pt>
                <c:pt idx="45">
                  <c:v>5.8073011868368836E-3</c:v>
                </c:pt>
                <c:pt idx="46">
                  <c:v>4.7617919789914387E-3</c:v>
                </c:pt>
                <c:pt idx="47">
                  <c:v>1.3509468085591428E-2</c:v>
                </c:pt>
                <c:pt idx="48">
                  <c:v>9.6553990265585993E-3</c:v>
                </c:pt>
                <c:pt idx="49">
                  <c:v>1.3459472215623203E-2</c:v>
                </c:pt>
                <c:pt idx="50">
                  <c:v>5.8281357846884903E-3</c:v>
                </c:pt>
                <c:pt idx="51">
                  <c:v>1.1390129933419244E-2</c:v>
                </c:pt>
                <c:pt idx="52">
                  <c:v>3.541283669463712E-3</c:v>
                </c:pt>
                <c:pt idx="53">
                  <c:v>2.978967239941207E-3</c:v>
                </c:pt>
                <c:pt idx="54">
                  <c:v>8.4707966341252688E-3</c:v>
                </c:pt>
                <c:pt idx="55">
                  <c:v>6.7672606276795834E-3</c:v>
                </c:pt>
                <c:pt idx="56">
                  <c:v>7.4615613818611272E-3</c:v>
                </c:pt>
                <c:pt idx="57">
                  <c:v>1.6540915911511009E-2</c:v>
                </c:pt>
                <c:pt idx="58">
                  <c:v>8.929923061815866E-3</c:v>
                </c:pt>
                <c:pt idx="59">
                  <c:v>1.0330278347440623E-2</c:v>
                </c:pt>
                <c:pt idx="60">
                  <c:v>6.4348952299720721E-3</c:v>
                </c:pt>
                <c:pt idx="61">
                  <c:v>1.6483413559089808E-2</c:v>
                </c:pt>
                <c:pt idx="62">
                  <c:v>1.2430895597398258E-2</c:v>
                </c:pt>
                <c:pt idx="63">
                  <c:v>8.5514966287344556E-3</c:v>
                </c:pt>
                <c:pt idx="64">
                  <c:v>9.9451814836169303E-3</c:v>
                </c:pt>
                <c:pt idx="65">
                  <c:v>9.215478123712928E-3</c:v>
                </c:pt>
                <c:pt idx="66">
                  <c:v>1.2447876736475193E-2</c:v>
                </c:pt>
                <c:pt idx="67">
                  <c:v>1.6029638409594024E-2</c:v>
                </c:pt>
                <c:pt idx="68">
                  <c:v>9.4202089856716686E-3</c:v>
                </c:pt>
                <c:pt idx="69">
                  <c:v>7.6621569787341725E-3</c:v>
                </c:pt>
                <c:pt idx="70">
                  <c:v>1.3011628748873702E-2</c:v>
                </c:pt>
                <c:pt idx="71">
                  <c:v>1.6853036731472128E-2</c:v>
                </c:pt>
                <c:pt idx="72">
                  <c:v>3.6110737373287777E-3</c:v>
                </c:pt>
                <c:pt idx="73">
                  <c:v>1.8146007545828607E-2</c:v>
                </c:pt>
                <c:pt idx="74">
                  <c:v>1.3346617894245323E-3</c:v>
                </c:pt>
                <c:pt idx="75">
                  <c:v>6.209576506215164E-3</c:v>
                </c:pt>
                <c:pt idx="76">
                  <c:v>-2.8558506082046009E-3</c:v>
                </c:pt>
                <c:pt idx="77">
                  <c:v>5.8285389186871909E-3</c:v>
                </c:pt>
                <c:pt idx="78">
                  <c:v>-4.1590176691803839E-3</c:v>
                </c:pt>
                <c:pt idx="79">
                  <c:v>2.7200111410397394E-3</c:v>
                </c:pt>
                <c:pt idx="80">
                  <c:v>8.7071248906665788E-3</c:v>
                </c:pt>
                <c:pt idx="81">
                  <c:v>6.0390535160733333E-3</c:v>
                </c:pt>
                <c:pt idx="82">
                  <c:v>4.435860337334562E-3</c:v>
                </c:pt>
                <c:pt idx="83">
                  <c:v>1.5470290980390273E-3</c:v>
                </c:pt>
                <c:pt idx="84">
                  <c:v>5.5323357847863117E-3</c:v>
                </c:pt>
                <c:pt idx="85">
                  <c:v>8.5658066801843104E-3</c:v>
                </c:pt>
                <c:pt idx="86">
                  <c:v>1.6839510520331332E-2</c:v>
                </c:pt>
                <c:pt idx="87">
                  <c:v>1.1416256346823767E-2</c:v>
                </c:pt>
                <c:pt idx="88">
                  <c:v>5.323279297391144E-3</c:v>
                </c:pt>
                <c:pt idx="89">
                  <c:v>7.5918723122202336E-3</c:v>
                </c:pt>
                <c:pt idx="90">
                  <c:v>9.4088778340943296E-3</c:v>
                </c:pt>
                <c:pt idx="91">
                  <c:v>9.9669060798799856E-3</c:v>
                </c:pt>
                <c:pt idx="92">
                  <c:v>1.1008815373321495E-2</c:v>
                </c:pt>
                <c:pt idx="93">
                  <c:v>4.6049938419089071E-3</c:v>
                </c:pt>
                <c:pt idx="94">
                  <c:v>8.8738491638651346E-3</c:v>
                </c:pt>
                <c:pt idx="95">
                  <c:v>6.2947774973345803E-3</c:v>
                </c:pt>
                <c:pt idx="96">
                  <c:v>1.3215165027359572E-2</c:v>
                </c:pt>
                <c:pt idx="97">
                  <c:v>2.3342708642549444E-3</c:v>
                </c:pt>
                <c:pt idx="98">
                  <c:v>1.5451335864999267E-3</c:v>
                </c:pt>
                <c:pt idx="99">
                  <c:v>8.48257333192186E-3</c:v>
                </c:pt>
                <c:pt idx="100">
                  <c:v>2.3521625657911601E-3</c:v>
                </c:pt>
                <c:pt idx="101">
                  <c:v>5.7123772645737113E-3</c:v>
                </c:pt>
                <c:pt idx="102">
                  <c:v>5.418009317091103E-3</c:v>
                </c:pt>
                <c:pt idx="103">
                  <c:v>6.0600200632549856E-3</c:v>
                </c:pt>
                <c:pt idx="104">
                  <c:v>-5.7635759954044029E-3</c:v>
                </c:pt>
                <c:pt idx="105">
                  <c:v>5.1505839273683629E-3</c:v>
                </c:pt>
                <c:pt idx="106">
                  <c:v>-5.4282622992934066E-3</c:v>
                </c:pt>
                <c:pt idx="107">
                  <c:v>-2.187564920978988E-2</c:v>
                </c:pt>
                <c:pt idx="108">
                  <c:v>-1.1290448388876688E-2</c:v>
                </c:pt>
                <c:pt idx="109">
                  <c:v>-1.4409351409218672E-3</c:v>
                </c:pt>
                <c:pt idx="110">
                  <c:v>3.6344982100729212E-3</c:v>
                </c:pt>
                <c:pt idx="111">
                  <c:v>1.0923956767203062E-2</c:v>
                </c:pt>
                <c:pt idx="112">
                  <c:v>3.8404135595041739E-3</c:v>
                </c:pt>
                <c:pt idx="113">
                  <c:v>9.1780357197693598E-3</c:v>
                </c:pt>
                <c:pt idx="114">
                  <c:v>7.3450715379076671E-3</c:v>
                </c:pt>
                <c:pt idx="115">
                  <c:v>5.0064720501268693E-3</c:v>
                </c:pt>
                <c:pt idx="116">
                  <c:v>-2.4073077649381658E-3</c:v>
                </c:pt>
                <c:pt idx="117">
                  <c:v>7.1242951034952498E-3</c:v>
                </c:pt>
                <c:pt idx="118">
                  <c:v>-2.7782521433655425E-4</c:v>
                </c:pt>
                <c:pt idx="119">
                  <c:v>1.1526167652967368E-2</c:v>
                </c:pt>
                <c:pt idx="120">
                  <c:v>7.7994328498811683E-3</c:v>
                </c:pt>
                <c:pt idx="121">
                  <c:v>4.29278790026392E-3</c:v>
                </c:pt>
                <c:pt idx="122">
                  <c:v>1.3485723619677836E-3</c:v>
                </c:pt>
                <c:pt idx="123">
                  <c:v>1.1380845937733859E-3</c:v>
                </c:pt>
                <c:pt idx="124">
                  <c:v>8.8177599289008535E-3</c:v>
                </c:pt>
                <c:pt idx="125">
                  <c:v>1.2332040365606431E-3</c:v>
                </c:pt>
                <c:pt idx="126">
                  <c:v>7.8036240394640088E-3</c:v>
                </c:pt>
                <c:pt idx="127">
                  <c:v>7.9507978547028752E-3</c:v>
                </c:pt>
                <c:pt idx="128">
                  <c:v>-2.8310555246181179E-3</c:v>
                </c:pt>
                <c:pt idx="129">
                  <c:v>1.3446009210038088E-2</c:v>
                </c:pt>
                <c:pt idx="130">
                  <c:v>1.2135389912255391E-2</c:v>
                </c:pt>
                <c:pt idx="131">
                  <c:v>5.6121597067105705E-3</c:v>
                </c:pt>
                <c:pt idx="132">
                  <c:v>9.446788120712939E-3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D-B54D-8F91-A183FEF2B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687344"/>
        <c:axId val="979857680"/>
      </c:lineChart>
      <c:catAx>
        <c:axId val="9436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79857680"/>
        <c:crosses val="autoZero"/>
        <c:auto val="1"/>
        <c:lblAlgn val="ctr"/>
        <c:lblOffset val="100"/>
        <c:noMultiLvlLbl val="0"/>
      </c:catAx>
      <c:valAx>
        <c:axId val="9798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36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'Loans to households'!$C$2:$C$134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'Loans to households'!$D$2:$D$134</c:f>
              <c:numCache>
                <c:formatCode>General</c:formatCode>
                <c:ptCount val="133"/>
                <c:pt idx="0">
                  <c:v>-1.412501533689E-2</c:v>
                </c:pt>
                <c:pt idx="1">
                  <c:v>8.5608674594999995E-4</c:v>
                </c:pt>
                <c:pt idx="2">
                  <c:v>-1.0879202924510001E-2</c:v>
                </c:pt>
                <c:pt idx="3">
                  <c:v>7.4057439247400001E-3</c:v>
                </c:pt>
                <c:pt idx="4">
                  <c:v>-1.545925127581E-2</c:v>
                </c:pt>
                <c:pt idx="5">
                  <c:v>2.1203988983539999E-2</c:v>
                </c:pt>
                <c:pt idx="6">
                  <c:v>2.1168456118950001E-2</c:v>
                </c:pt>
                <c:pt idx="7">
                  <c:v>2.5669059486070001E-2</c:v>
                </c:pt>
                <c:pt idx="8">
                  <c:v>4.0804309271100002E-3</c:v>
                </c:pt>
                <c:pt idx="9">
                  <c:v>2.426995307503E-2</c:v>
                </c:pt>
                <c:pt idx="10">
                  <c:v>1.7690870040030001E-2</c:v>
                </c:pt>
                <c:pt idx="11">
                  <c:v>2.3750919509679998E-2</c:v>
                </c:pt>
                <c:pt idx="12">
                  <c:v>2.3002290347299999E-2</c:v>
                </c:pt>
                <c:pt idx="13">
                  <c:v>2.748776643324E-2</c:v>
                </c:pt>
                <c:pt idx="14">
                  <c:v>3.3035822406820001E-2</c:v>
                </c:pt>
                <c:pt idx="15">
                  <c:v>3.9643885063020003E-2</c:v>
                </c:pt>
                <c:pt idx="16">
                  <c:v>5.0967783155000002E-4</c:v>
                </c:pt>
                <c:pt idx="17">
                  <c:v>2.1152590806670001E-2</c:v>
                </c:pt>
                <c:pt idx="18">
                  <c:v>2.7052181827030002E-2</c:v>
                </c:pt>
                <c:pt idx="19">
                  <c:v>2.5776924519729998E-2</c:v>
                </c:pt>
                <c:pt idx="20">
                  <c:v>-7.8955635379399994E-3</c:v>
                </c:pt>
                <c:pt idx="21">
                  <c:v>2.4418403589069999E-2</c:v>
                </c:pt>
                <c:pt idx="22">
                  <c:v>1.7895960482419999E-2</c:v>
                </c:pt>
                <c:pt idx="23">
                  <c:v>8.0687828197E-4</c:v>
                </c:pt>
                <c:pt idx="24">
                  <c:v>3.9534883558299998E-3</c:v>
                </c:pt>
                <c:pt idx="25">
                  <c:v>1.7777144784110001E-2</c:v>
                </c:pt>
                <c:pt idx="26">
                  <c:v>1.210074452979E-2</c:v>
                </c:pt>
                <c:pt idx="27">
                  <c:v>2.0356921322540002E-2</c:v>
                </c:pt>
                <c:pt idx="28">
                  <c:v>-2.2387843043499998E-3</c:v>
                </c:pt>
                <c:pt idx="29">
                  <c:v>1.427181431591E-2</c:v>
                </c:pt>
                <c:pt idx="30">
                  <c:v>1.474925382621E-2</c:v>
                </c:pt>
                <c:pt idx="31">
                  <c:v>1.529494459928E-2</c:v>
                </c:pt>
                <c:pt idx="32">
                  <c:v>-1.87956240925E-3</c:v>
                </c:pt>
                <c:pt idx="33">
                  <c:v>8.6915980795899996E-3</c:v>
                </c:pt>
                <c:pt idx="34">
                  <c:v>9.0515140782399996E-3</c:v>
                </c:pt>
                <c:pt idx="35">
                  <c:v>6.8729752235100004E-3</c:v>
                </c:pt>
                <c:pt idx="36">
                  <c:v>-8.7610921126399996E-3</c:v>
                </c:pt>
                <c:pt idx="37">
                  <c:v>1.011203551401E-2</c:v>
                </c:pt>
                <c:pt idx="38">
                  <c:v>3.7418681360400002E-3</c:v>
                </c:pt>
                <c:pt idx="39">
                  <c:v>1.2009333803189999E-2</c:v>
                </c:pt>
                <c:pt idx="40">
                  <c:v>-2.7976849234000001E-3</c:v>
                </c:pt>
                <c:pt idx="41">
                  <c:v>3.8557702535399999E-3</c:v>
                </c:pt>
                <c:pt idx="42">
                  <c:v>8.6965975340799993E-3</c:v>
                </c:pt>
                <c:pt idx="43">
                  <c:v>1.0008941855119999E-2</c:v>
                </c:pt>
                <c:pt idx="44">
                  <c:v>-6.2067699743900001E-3</c:v>
                </c:pt>
                <c:pt idx="45">
                  <c:v>8.5806106278500001E-3</c:v>
                </c:pt>
                <c:pt idx="46">
                  <c:v>1.3669713271160001E-2</c:v>
                </c:pt>
                <c:pt idx="47">
                  <c:v>1.4586301565279999E-2</c:v>
                </c:pt>
                <c:pt idx="48" formatCode="0.00E+00">
                  <c:v>5.550802363E-5</c:v>
                </c:pt>
                <c:pt idx="49">
                  <c:v>1.159976584581E-2</c:v>
                </c:pt>
                <c:pt idx="50">
                  <c:v>1.2077600313599999E-2</c:v>
                </c:pt>
                <c:pt idx="51">
                  <c:v>1.776302452902E-2</c:v>
                </c:pt>
                <c:pt idx="52">
                  <c:v>-8.1985600223000003E-4</c:v>
                </c:pt>
                <c:pt idx="53">
                  <c:v>1.309240077333E-2</c:v>
                </c:pt>
                <c:pt idx="54">
                  <c:v>1.5683345565039999E-2</c:v>
                </c:pt>
                <c:pt idx="55">
                  <c:v>1.149442183E-2</c:v>
                </c:pt>
                <c:pt idx="56">
                  <c:v>4.73957089447E-3</c:v>
                </c:pt>
                <c:pt idx="57">
                  <c:v>1.3460422140459999E-2</c:v>
                </c:pt>
                <c:pt idx="58">
                  <c:v>1.263673823454E-2</c:v>
                </c:pt>
                <c:pt idx="59">
                  <c:v>1.099675519405E-2</c:v>
                </c:pt>
                <c:pt idx="60">
                  <c:v>-2.91845797036E-3</c:v>
                </c:pt>
                <c:pt idx="61">
                  <c:v>1.3358434395189999E-2</c:v>
                </c:pt>
                <c:pt idx="62">
                  <c:v>1.337736386899E-2</c:v>
                </c:pt>
                <c:pt idx="63">
                  <c:v>1.142926822553E-2</c:v>
                </c:pt>
                <c:pt idx="64">
                  <c:v>5.8611116552600004E-3</c:v>
                </c:pt>
                <c:pt idx="65">
                  <c:v>1.9638284318149998E-2</c:v>
                </c:pt>
                <c:pt idx="66">
                  <c:v>1.0703706392999999E-2</c:v>
                </c:pt>
                <c:pt idx="67">
                  <c:v>1.65125284005E-2</c:v>
                </c:pt>
                <c:pt idx="68">
                  <c:v>4.4641983554599999E-3</c:v>
                </c:pt>
                <c:pt idx="69">
                  <c:v>1.707275689967E-2</c:v>
                </c:pt>
                <c:pt idx="70">
                  <c:v>1.8030002352359999E-2</c:v>
                </c:pt>
                <c:pt idx="71">
                  <c:v>1.7374269049420001E-2</c:v>
                </c:pt>
                <c:pt idx="72">
                  <c:v>-3.3758900036499999E-3</c:v>
                </c:pt>
                <c:pt idx="73">
                  <c:v>1.2518867519970001E-2</c:v>
                </c:pt>
                <c:pt idx="74">
                  <c:v>1.6374756095689998E-2</c:v>
                </c:pt>
                <c:pt idx="75">
                  <c:v>1.067886426891E-2</c:v>
                </c:pt>
                <c:pt idx="76">
                  <c:v>-2.4812810582099999E-3</c:v>
                </c:pt>
                <c:pt idx="77">
                  <c:v>1.6835009968809999E-2</c:v>
                </c:pt>
                <c:pt idx="78">
                  <c:v>2.551760146606E-2</c:v>
                </c:pt>
                <c:pt idx="79">
                  <c:v>1.028936816737E-2</c:v>
                </c:pt>
                <c:pt idx="80">
                  <c:v>1.0552092635299999E-2</c:v>
                </c:pt>
                <c:pt idx="81">
                  <c:v>1.6993898765960001E-2</c:v>
                </c:pt>
                <c:pt idx="82">
                  <c:v>1.5777000943520001E-2</c:v>
                </c:pt>
                <c:pt idx="83">
                  <c:v>2.2497939890299998E-2</c:v>
                </c:pt>
                <c:pt idx="84">
                  <c:v>8.4239329473799994E-3</c:v>
                </c:pt>
                <c:pt idx="85">
                  <c:v>3.5059088767819997E-2</c:v>
                </c:pt>
                <c:pt idx="86">
                  <c:v>1.8106361643110001E-2</c:v>
                </c:pt>
                <c:pt idx="87">
                  <c:v>1.7635520450279999E-2</c:v>
                </c:pt>
                <c:pt idx="88">
                  <c:v>1.073929809793E-2</c:v>
                </c:pt>
                <c:pt idx="89">
                  <c:v>2.0102212362209999E-2</c:v>
                </c:pt>
                <c:pt idx="90">
                  <c:v>1.5923942490819999E-2</c:v>
                </c:pt>
                <c:pt idx="91">
                  <c:v>2.5717805036070001E-2</c:v>
                </c:pt>
                <c:pt idx="92">
                  <c:v>5.6804885392099996E-3</c:v>
                </c:pt>
                <c:pt idx="93">
                  <c:v>1.855513966248E-2</c:v>
                </c:pt>
                <c:pt idx="94">
                  <c:v>1.7073267087279999E-2</c:v>
                </c:pt>
                <c:pt idx="95">
                  <c:v>1.315212489451E-2</c:v>
                </c:pt>
                <c:pt idx="96">
                  <c:v>1.8980842123490001E-2</c:v>
                </c:pt>
                <c:pt idx="97">
                  <c:v>1.5931807165399998E-2</c:v>
                </c:pt>
                <c:pt idx="98">
                  <c:v>1.510601101469E-2</c:v>
                </c:pt>
                <c:pt idx="99">
                  <c:v>1.3329004421819999E-2</c:v>
                </c:pt>
                <c:pt idx="100">
                  <c:v>-1.72616296598E-3</c:v>
                </c:pt>
                <c:pt idx="101">
                  <c:v>1.3155254735850001E-2</c:v>
                </c:pt>
                <c:pt idx="102">
                  <c:v>1.0965731627399999E-2</c:v>
                </c:pt>
                <c:pt idx="103">
                  <c:v>7.0093702776100001E-3</c:v>
                </c:pt>
                <c:pt idx="104">
                  <c:v>4.0220354963799998E-3</c:v>
                </c:pt>
                <c:pt idx="105">
                  <c:v>-1.2632406232550001E-2</c:v>
                </c:pt>
                <c:pt idx="106">
                  <c:v>-9.5853214928999996E-4</c:v>
                </c:pt>
                <c:pt idx="107">
                  <c:v>-2.539102901313E-2</c:v>
                </c:pt>
                <c:pt idx="108">
                  <c:v>-1.5107195411620001E-2</c:v>
                </c:pt>
                <c:pt idx="109">
                  <c:v>-2.4784276866799998E-3</c:v>
                </c:pt>
                <c:pt idx="110">
                  <c:v>-2.4296761631700001E-3</c:v>
                </c:pt>
                <c:pt idx="111">
                  <c:v>-6.9220023465499997E-3</c:v>
                </c:pt>
                <c:pt idx="112">
                  <c:v>-1.461524149718E-2</c:v>
                </c:pt>
                <c:pt idx="113">
                  <c:v>-1.0498795459170001E-2</c:v>
                </c:pt>
                <c:pt idx="114">
                  <c:v>-1.03852927265E-2</c:v>
                </c:pt>
                <c:pt idx="115">
                  <c:v>-1.0562123091230001E-2</c:v>
                </c:pt>
                <c:pt idx="116">
                  <c:v>-8.8061766012300004E-3</c:v>
                </c:pt>
                <c:pt idx="117">
                  <c:v>-1.5422894061550001E-2</c:v>
                </c:pt>
                <c:pt idx="118">
                  <c:v>-1.415673284907E-2</c:v>
                </c:pt>
                <c:pt idx="119">
                  <c:v>-3.3665324778800001E-3</c:v>
                </c:pt>
                <c:pt idx="120">
                  <c:v>-1.4766734458150001E-2</c:v>
                </c:pt>
                <c:pt idx="121">
                  <c:v>-5.0220939605700003E-3</c:v>
                </c:pt>
                <c:pt idx="122">
                  <c:v>-9.8298212824499999E-3</c:v>
                </c:pt>
                <c:pt idx="123">
                  <c:v>-1.2885969008E-4</c:v>
                </c:pt>
                <c:pt idx="124">
                  <c:v>-1.039125420365E-2</c:v>
                </c:pt>
                <c:pt idx="125">
                  <c:v>-2.81289236013E-3</c:v>
                </c:pt>
                <c:pt idx="126">
                  <c:v>1.58828377386E-3</c:v>
                </c:pt>
                <c:pt idx="127">
                  <c:v>-2.3581869547900001E-3</c:v>
                </c:pt>
                <c:pt idx="128">
                  <c:v>-6.8727158089399998E-3</c:v>
                </c:pt>
                <c:pt idx="129">
                  <c:v>4.4642038037499996E-3</c:v>
                </c:pt>
                <c:pt idx="130">
                  <c:v>2.5258072600999998E-3</c:v>
                </c:pt>
                <c:pt idx="131">
                  <c:v>3.9641079508099999E-3</c:v>
                </c:pt>
                <c:pt idx="132">
                  <c:v>-5.7549237078500003E-3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F-DF48-A63C-447A5B3015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'Loans to households'!$C$2:$C$134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'Loans to households'!$E$2:$E$134</c:f>
              <c:numCache>
                <c:formatCode>General</c:formatCode>
                <c:ptCount val="133"/>
                <c:pt idx="0">
                  <c:v>-1.1051984659337138E-2</c:v>
                </c:pt>
                <c:pt idx="1">
                  <c:v>2.4941020748097346E-3</c:v>
                </c:pt>
                <c:pt idx="2">
                  <c:v>-7.8004967978651885E-3</c:v>
                </c:pt>
                <c:pt idx="3">
                  <c:v>1.122523758910913E-2</c:v>
                </c:pt>
                <c:pt idx="4">
                  <c:v>-1.1716647514588129E-2</c:v>
                </c:pt>
                <c:pt idx="5">
                  <c:v>2.3623369835645443E-2</c:v>
                </c:pt>
                <c:pt idx="6">
                  <c:v>2.3390505725334951E-2</c:v>
                </c:pt>
                <c:pt idx="7">
                  <c:v>2.7974366007417609E-2</c:v>
                </c:pt>
                <c:pt idx="8">
                  <c:v>7.8263894026505097E-3</c:v>
                </c:pt>
                <c:pt idx="9">
                  <c:v>2.6459280277954696E-2</c:v>
                </c:pt>
                <c:pt idx="10">
                  <c:v>2.02028755618631E-2</c:v>
                </c:pt>
                <c:pt idx="11">
                  <c:v>2.641509766072498E-2</c:v>
                </c:pt>
                <c:pt idx="12">
                  <c:v>2.6368431566638574E-2</c:v>
                </c:pt>
                <c:pt idx="13">
                  <c:v>2.9145677100309072E-2</c:v>
                </c:pt>
                <c:pt idx="14">
                  <c:v>3.563517641652484E-2</c:v>
                </c:pt>
                <c:pt idx="15">
                  <c:v>4.3505073295713806E-2</c:v>
                </c:pt>
                <c:pt idx="16">
                  <c:v>5.1543006524678867E-3</c:v>
                </c:pt>
                <c:pt idx="17">
                  <c:v>2.3293990694520143E-2</c:v>
                </c:pt>
                <c:pt idx="18">
                  <c:v>3.0489710044024603E-2</c:v>
                </c:pt>
                <c:pt idx="19">
                  <c:v>2.8227374256713136E-2</c:v>
                </c:pt>
                <c:pt idx="20">
                  <c:v>-4.2461890395204694E-3</c:v>
                </c:pt>
                <c:pt idx="21">
                  <c:v>2.7843123227554036E-2</c:v>
                </c:pt>
                <c:pt idx="22">
                  <c:v>2.0535039149369036E-2</c:v>
                </c:pt>
                <c:pt idx="23">
                  <c:v>1.0059479461264818E-2</c:v>
                </c:pt>
                <c:pt idx="24">
                  <c:v>7.6984403120406277E-3</c:v>
                </c:pt>
                <c:pt idx="25">
                  <c:v>1.9321113377857382E-2</c:v>
                </c:pt>
                <c:pt idx="26">
                  <c:v>1.4760554384759405E-2</c:v>
                </c:pt>
                <c:pt idx="27">
                  <c:v>1.5278929432466224E-2</c:v>
                </c:pt>
                <c:pt idx="28">
                  <c:v>3.566158662762432E-3</c:v>
                </c:pt>
                <c:pt idx="29">
                  <c:v>1.6589775989705131E-2</c:v>
                </c:pt>
                <c:pt idx="30">
                  <c:v>1.7974784782536526E-2</c:v>
                </c:pt>
                <c:pt idx="31">
                  <c:v>1.7285133190200499E-2</c:v>
                </c:pt>
                <c:pt idx="32">
                  <c:v>8.7253537192151891E-3</c:v>
                </c:pt>
                <c:pt idx="33">
                  <c:v>9.3186903144257972E-3</c:v>
                </c:pt>
                <c:pt idx="34">
                  <c:v>8.9279502593964874E-3</c:v>
                </c:pt>
                <c:pt idx="35">
                  <c:v>1.056476941494581E-2</c:v>
                </c:pt>
                <c:pt idx="36">
                  <c:v>-2.8656291559520076E-3</c:v>
                </c:pt>
                <c:pt idx="37">
                  <c:v>9.962987764850436E-3</c:v>
                </c:pt>
                <c:pt idx="38">
                  <c:v>3.1969892838114699E-3</c:v>
                </c:pt>
                <c:pt idx="39">
                  <c:v>1.5579981291411749E-2</c:v>
                </c:pt>
                <c:pt idx="40">
                  <c:v>1.3430067132392252E-3</c:v>
                </c:pt>
                <c:pt idx="41">
                  <c:v>5.0105092337533828E-3</c:v>
                </c:pt>
                <c:pt idx="42">
                  <c:v>1.1868318742661622E-2</c:v>
                </c:pt>
                <c:pt idx="43">
                  <c:v>1.091179005674231E-2</c:v>
                </c:pt>
                <c:pt idx="44">
                  <c:v>-3.7482785100143904E-3</c:v>
                </c:pt>
                <c:pt idx="45">
                  <c:v>1.0331083495178981E-2</c:v>
                </c:pt>
                <c:pt idx="46">
                  <c:v>1.4402265678870837E-2</c:v>
                </c:pt>
                <c:pt idx="47">
                  <c:v>1.6132334972708988E-2</c:v>
                </c:pt>
                <c:pt idx="48">
                  <c:v>2.4728989179465311E-3</c:v>
                </c:pt>
                <c:pt idx="49">
                  <c:v>1.4229127860532972E-2</c:v>
                </c:pt>
                <c:pt idx="50">
                  <c:v>1.3764451821972102E-2</c:v>
                </c:pt>
                <c:pt idx="51">
                  <c:v>2.036137505319591E-2</c:v>
                </c:pt>
                <c:pt idx="52">
                  <c:v>9.1230732480837822E-4</c:v>
                </c:pt>
                <c:pt idx="53">
                  <c:v>1.4368392787111219E-2</c:v>
                </c:pt>
                <c:pt idx="54">
                  <c:v>1.8247399895490717E-2</c:v>
                </c:pt>
                <c:pt idx="55">
                  <c:v>1.4103580569445094E-2</c:v>
                </c:pt>
                <c:pt idx="56">
                  <c:v>9.1446776532389303E-3</c:v>
                </c:pt>
                <c:pt idx="57">
                  <c:v>1.5300637165889636E-2</c:v>
                </c:pt>
                <c:pt idx="58">
                  <c:v>1.5422796932881053E-2</c:v>
                </c:pt>
                <c:pt idx="59">
                  <c:v>1.3228341433685654E-2</c:v>
                </c:pt>
                <c:pt idx="60">
                  <c:v>1.7641167115192932E-3</c:v>
                </c:pt>
                <c:pt idx="61">
                  <c:v>1.5471242735410737E-2</c:v>
                </c:pt>
                <c:pt idx="62">
                  <c:v>1.72129286128401E-2</c:v>
                </c:pt>
                <c:pt idx="63">
                  <c:v>1.3554019851466932E-2</c:v>
                </c:pt>
                <c:pt idx="64">
                  <c:v>8.3491114866375143E-3</c:v>
                </c:pt>
                <c:pt idx="65">
                  <c:v>2.1437201616488454E-2</c:v>
                </c:pt>
                <c:pt idx="66">
                  <c:v>1.5085813923877601E-2</c:v>
                </c:pt>
                <c:pt idx="67">
                  <c:v>2.1159043729188424E-2</c:v>
                </c:pt>
                <c:pt idx="68">
                  <c:v>1.0170172251627434E-2</c:v>
                </c:pt>
                <c:pt idx="69">
                  <c:v>2.0638672402177601E-2</c:v>
                </c:pt>
                <c:pt idx="70">
                  <c:v>2.1070397516384776E-2</c:v>
                </c:pt>
                <c:pt idx="71">
                  <c:v>2.0155125616433574E-2</c:v>
                </c:pt>
                <c:pt idx="72">
                  <c:v>1.1832908174920696E-2</c:v>
                </c:pt>
                <c:pt idx="73">
                  <c:v>1.5277248814091444E-2</c:v>
                </c:pt>
                <c:pt idx="74">
                  <c:v>1.962005130780289E-2</c:v>
                </c:pt>
                <c:pt idx="75">
                  <c:v>1.423908090886865E-2</c:v>
                </c:pt>
                <c:pt idx="76">
                  <c:v>9.0253059603496731E-5</c:v>
                </c:pt>
                <c:pt idx="77">
                  <c:v>1.9818899621636278E-2</c:v>
                </c:pt>
                <c:pt idx="78">
                  <c:v>2.8713354781738483E-2</c:v>
                </c:pt>
                <c:pt idx="79">
                  <c:v>1.2461701053001834E-2</c:v>
                </c:pt>
                <c:pt idx="80">
                  <c:v>1.2996632803808831E-2</c:v>
                </c:pt>
                <c:pt idx="81">
                  <c:v>1.9269069370778148E-2</c:v>
                </c:pt>
                <c:pt idx="82">
                  <c:v>2.087925252981929E-2</c:v>
                </c:pt>
                <c:pt idx="83">
                  <c:v>2.2851712940938129E-2</c:v>
                </c:pt>
                <c:pt idx="84">
                  <c:v>1.6422229848348801E-2</c:v>
                </c:pt>
                <c:pt idx="85">
                  <c:v>3.9535424375309117E-2</c:v>
                </c:pt>
                <c:pt idx="86">
                  <c:v>2.1871430448294326E-2</c:v>
                </c:pt>
                <c:pt idx="87">
                  <c:v>2.0041384883605438E-2</c:v>
                </c:pt>
                <c:pt idx="88">
                  <c:v>1.2877618864845957E-2</c:v>
                </c:pt>
                <c:pt idx="89">
                  <c:v>2.2696025550508259E-2</c:v>
                </c:pt>
                <c:pt idx="90">
                  <c:v>1.9603272112471069E-2</c:v>
                </c:pt>
                <c:pt idx="91">
                  <c:v>2.650996226043827E-2</c:v>
                </c:pt>
                <c:pt idx="92">
                  <c:v>1.1164679483189331E-2</c:v>
                </c:pt>
                <c:pt idx="93">
                  <c:v>2.2052240941451137E-2</c:v>
                </c:pt>
                <c:pt idx="94">
                  <c:v>2.0677336182225298E-2</c:v>
                </c:pt>
                <c:pt idx="95">
                  <c:v>1.62389248738283E-2</c:v>
                </c:pt>
                <c:pt idx="96">
                  <c:v>2.1781683099193424E-2</c:v>
                </c:pt>
                <c:pt idx="97">
                  <c:v>1.8515696287719673E-2</c:v>
                </c:pt>
                <c:pt idx="98">
                  <c:v>1.821220043846429E-2</c:v>
                </c:pt>
                <c:pt idx="99">
                  <c:v>1.6518536417404268E-2</c:v>
                </c:pt>
                <c:pt idx="100">
                  <c:v>3.0129421494161928E-3</c:v>
                </c:pt>
                <c:pt idx="101">
                  <c:v>1.5405117442345025E-2</c:v>
                </c:pt>
                <c:pt idx="102">
                  <c:v>1.2502436073623462E-2</c:v>
                </c:pt>
                <c:pt idx="103">
                  <c:v>1.0911451197292376E-2</c:v>
                </c:pt>
                <c:pt idx="104">
                  <c:v>4.7555553551308655E-3</c:v>
                </c:pt>
                <c:pt idx="105">
                  <c:v>-9.904064291912618E-3</c:v>
                </c:pt>
                <c:pt idx="106">
                  <c:v>2.4481529964433444E-3</c:v>
                </c:pt>
                <c:pt idx="107">
                  <c:v>-2.4042256110229289E-2</c:v>
                </c:pt>
                <c:pt idx="108">
                  <c:v>-7.0030010250954657E-3</c:v>
                </c:pt>
                <c:pt idx="109">
                  <c:v>-1.277257873395105E-5</c:v>
                </c:pt>
                <c:pt idx="110">
                  <c:v>-7.2882350013942887E-4</c:v>
                </c:pt>
                <c:pt idx="111">
                  <c:v>-3.6672981114275857E-3</c:v>
                </c:pt>
                <c:pt idx="112">
                  <c:v>-1.0010211937946961E-2</c:v>
                </c:pt>
                <c:pt idx="113">
                  <c:v>-8.9836129334802412E-3</c:v>
                </c:pt>
                <c:pt idx="114">
                  <c:v>-7.2503300526309197E-3</c:v>
                </c:pt>
                <c:pt idx="115">
                  <c:v>-4.4940028029045323E-3</c:v>
                </c:pt>
                <c:pt idx="116">
                  <c:v>-6.8372947649894128E-3</c:v>
                </c:pt>
                <c:pt idx="117">
                  <c:v>-9.6598778844520436E-3</c:v>
                </c:pt>
                <c:pt idx="118">
                  <c:v>-9.7959757179622506E-3</c:v>
                </c:pt>
                <c:pt idx="119">
                  <c:v>-1.3450501147543779E-3</c:v>
                </c:pt>
                <c:pt idx="120">
                  <c:v>-9.441676696029834E-3</c:v>
                </c:pt>
                <c:pt idx="121">
                  <c:v>-7.1855068420023068E-3</c:v>
                </c:pt>
                <c:pt idx="122">
                  <c:v>-2.6719947378203782E-3</c:v>
                </c:pt>
                <c:pt idx="123">
                  <c:v>-5.244243299721456E-3</c:v>
                </c:pt>
                <c:pt idx="124">
                  <c:v>-7.1280191959372094E-3</c:v>
                </c:pt>
                <c:pt idx="125">
                  <c:v>-2.2598428038730356E-3</c:v>
                </c:pt>
                <c:pt idx="126">
                  <c:v>5.2677984346499555E-4</c:v>
                </c:pt>
                <c:pt idx="127">
                  <c:v>7.0803379497358602E-3</c:v>
                </c:pt>
                <c:pt idx="128">
                  <c:v>-5.390159421840051E-3</c:v>
                </c:pt>
                <c:pt idx="129">
                  <c:v>1.41430834401681E-3</c:v>
                </c:pt>
                <c:pt idx="130">
                  <c:v>-4.1697806350377677E-3</c:v>
                </c:pt>
                <c:pt idx="131">
                  <c:v>3.2624547066213822E-3</c:v>
                </c:pt>
                <c:pt idx="132">
                  <c:v>-2.5910711769782388E-3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F-DF48-A63C-447A5B30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509568"/>
        <c:axId val="990511216"/>
      </c:lineChart>
      <c:catAx>
        <c:axId val="9905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90511216"/>
        <c:crosses val="autoZero"/>
        <c:auto val="1"/>
        <c:lblAlgn val="ctr"/>
        <c:lblOffset val="100"/>
        <c:noMultiLvlLbl val="0"/>
      </c:catAx>
      <c:valAx>
        <c:axId val="9905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905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'Loans to entrepreneurs'!$D$2:$D$134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'Loans to entrepreneurs'!$E$2:$E$134</c:f>
              <c:numCache>
                <c:formatCode>General</c:formatCode>
                <c:ptCount val="133"/>
                <c:pt idx="0">
                  <c:v>1.062786842776E-2</c:v>
                </c:pt>
                <c:pt idx="1">
                  <c:v>-3.6122172009899998E-3</c:v>
                </c:pt>
                <c:pt idx="2">
                  <c:v>5.2588852448800004E-3</c:v>
                </c:pt>
                <c:pt idx="3">
                  <c:v>-8.0307414664900004E-3</c:v>
                </c:pt>
                <c:pt idx="4">
                  <c:v>2.1637953688799999E-3</c:v>
                </c:pt>
                <c:pt idx="5">
                  <c:v>5.5945218523299999E-3</c:v>
                </c:pt>
                <c:pt idx="6">
                  <c:v>4.0720457571200002E-3</c:v>
                </c:pt>
                <c:pt idx="7">
                  <c:v>6.0249371487899996E-3</c:v>
                </c:pt>
                <c:pt idx="8">
                  <c:v>2.6147893536970002E-2</c:v>
                </c:pt>
                <c:pt idx="9">
                  <c:v>2.5350468676620001E-2</c:v>
                </c:pt>
                <c:pt idx="10">
                  <c:v>1.935577879049E-2</c:v>
                </c:pt>
                <c:pt idx="11">
                  <c:v>-2.3695793933600001E-3</c:v>
                </c:pt>
                <c:pt idx="12">
                  <c:v>2.1459750184510001E-2</c:v>
                </c:pt>
                <c:pt idx="13">
                  <c:v>1.4870693379790001E-2</c:v>
                </c:pt>
                <c:pt idx="14">
                  <c:v>1.656250699836E-2</c:v>
                </c:pt>
                <c:pt idx="15">
                  <c:v>2.8418597530670001E-2</c:v>
                </c:pt>
                <c:pt idx="16">
                  <c:v>-9.7791783817599998E-3</c:v>
                </c:pt>
                <c:pt idx="17">
                  <c:v>3.7803158865999998E-3</c:v>
                </c:pt>
                <c:pt idx="18">
                  <c:v>2.150106615225E-2</c:v>
                </c:pt>
                <c:pt idx="19">
                  <c:v>7.8228843532099999E-3</c:v>
                </c:pt>
                <c:pt idx="20">
                  <c:v>1.031837625779E-2</c:v>
                </c:pt>
                <c:pt idx="21">
                  <c:v>4.5691332689800001E-3</c:v>
                </c:pt>
                <c:pt idx="22">
                  <c:v>3.50643608749E-3</c:v>
                </c:pt>
                <c:pt idx="23">
                  <c:v>1.612413946753E-2</c:v>
                </c:pt>
                <c:pt idx="24">
                  <c:v>1.2805734416250001E-2</c:v>
                </c:pt>
                <c:pt idx="25">
                  <c:v>5.4501507121600002E-3</c:v>
                </c:pt>
                <c:pt idx="26">
                  <c:v>-1.51608118066E-3</c:v>
                </c:pt>
                <c:pt idx="27">
                  <c:v>4.1032344464709998E-2</c:v>
                </c:pt>
                <c:pt idx="28">
                  <c:v>2.870092825468E-2</c:v>
                </c:pt>
                <c:pt idx="29" formatCode="0.00E+00">
                  <c:v>-9.6695496330000003E-5</c:v>
                </c:pt>
                <c:pt idx="30">
                  <c:v>2.5417720019600002E-3</c:v>
                </c:pt>
                <c:pt idx="31">
                  <c:v>2.0354962914099998E-3</c:v>
                </c:pt>
                <c:pt idx="32">
                  <c:v>-8.0768889949999999E-3</c:v>
                </c:pt>
                <c:pt idx="33">
                  <c:v>-9.1365726023399998E-3</c:v>
                </c:pt>
                <c:pt idx="34">
                  <c:v>8.6107710488699998E-3</c:v>
                </c:pt>
                <c:pt idx="35">
                  <c:v>-1.74147708027E-3</c:v>
                </c:pt>
                <c:pt idx="36">
                  <c:v>-7.1627035833999996E-3</c:v>
                </c:pt>
                <c:pt idx="37">
                  <c:v>-5.1716080836600002E-3</c:v>
                </c:pt>
                <c:pt idx="38">
                  <c:v>2.9489063697999999E-3</c:v>
                </c:pt>
                <c:pt idx="39">
                  <c:v>-8.4060022600199995E-3</c:v>
                </c:pt>
                <c:pt idx="40">
                  <c:v>3.9612230204779997E-2</c:v>
                </c:pt>
                <c:pt idx="41">
                  <c:v>-7.0871031174699999E-3</c:v>
                </c:pt>
                <c:pt idx="42">
                  <c:v>-4.0476533146100004E-3</c:v>
                </c:pt>
                <c:pt idx="43">
                  <c:v>-4.5526930651900001E-3</c:v>
                </c:pt>
                <c:pt idx="44">
                  <c:v>1.126397377357E-2</c:v>
                </c:pt>
                <c:pt idx="45">
                  <c:v>2.29194976152E-3</c:v>
                </c:pt>
                <c:pt idx="46">
                  <c:v>5.0341951237000001E-4</c:v>
                </c:pt>
                <c:pt idx="47">
                  <c:v>5.8406625667400004E-3</c:v>
                </c:pt>
                <c:pt idx="48">
                  <c:v>-1.9039182919999999E-4</c:v>
                </c:pt>
                <c:pt idx="49">
                  <c:v>3.31492203616E-3</c:v>
                </c:pt>
                <c:pt idx="50">
                  <c:v>-1.01381614873E-3</c:v>
                </c:pt>
                <c:pt idx="51">
                  <c:v>1.057336655714E-2</c:v>
                </c:pt>
                <c:pt idx="52">
                  <c:v>4.7588163940199997E-3</c:v>
                </c:pt>
                <c:pt idx="53">
                  <c:v>7.9405032052099998E-3</c:v>
                </c:pt>
                <c:pt idx="54">
                  <c:v>9.8311945841799992E-3</c:v>
                </c:pt>
                <c:pt idx="55">
                  <c:v>1.464502287411E-2</c:v>
                </c:pt>
                <c:pt idx="56">
                  <c:v>1.070401401135E-2</c:v>
                </c:pt>
                <c:pt idx="57">
                  <c:v>7.1855570646000002E-3</c:v>
                </c:pt>
                <c:pt idx="58">
                  <c:v>8.3953415085600003E-3</c:v>
                </c:pt>
                <c:pt idx="59">
                  <c:v>5.8178617235000001E-3</c:v>
                </c:pt>
                <c:pt idx="60">
                  <c:v>-1.5355921375999999E-4</c:v>
                </c:pt>
                <c:pt idx="61">
                  <c:v>1.6275737694199999E-3</c:v>
                </c:pt>
                <c:pt idx="62">
                  <c:v>7.1745439374099997E-3</c:v>
                </c:pt>
                <c:pt idx="63">
                  <c:v>1.9842136509499999E-3</c:v>
                </c:pt>
                <c:pt idx="64">
                  <c:v>1.970261169023E-2</c:v>
                </c:pt>
                <c:pt idx="65">
                  <c:v>1.8788219337610001E-2</c:v>
                </c:pt>
                <c:pt idx="66">
                  <c:v>9.82747742941E-3</c:v>
                </c:pt>
                <c:pt idx="67">
                  <c:v>4.8354000216849997E-2</c:v>
                </c:pt>
                <c:pt idx="68">
                  <c:v>2.277125827313E-2</c:v>
                </c:pt>
                <c:pt idx="69">
                  <c:v>2.189391970382E-2</c:v>
                </c:pt>
                <c:pt idx="70">
                  <c:v>2.4482168054149999E-2</c:v>
                </c:pt>
                <c:pt idx="71">
                  <c:v>2.1740343548240001E-2</c:v>
                </c:pt>
                <c:pt idx="72">
                  <c:v>1.0534731104729999E-2</c:v>
                </c:pt>
                <c:pt idx="73">
                  <c:v>2.9652097601689999E-2</c:v>
                </c:pt>
                <c:pt idx="74">
                  <c:v>2.6321428978879999E-2</c:v>
                </c:pt>
                <c:pt idx="75">
                  <c:v>1.8849889132350001E-2</c:v>
                </c:pt>
                <c:pt idx="76">
                  <c:v>2.5126501142599999E-3</c:v>
                </c:pt>
                <c:pt idx="77">
                  <c:v>-2.0399494237099999E-3</c:v>
                </c:pt>
                <c:pt idx="78">
                  <c:v>-4.9365342935999996E-3</c:v>
                </c:pt>
                <c:pt idx="79">
                  <c:v>-6.36759484795E-3</c:v>
                </c:pt>
                <c:pt idx="80">
                  <c:v>9.0873732239999999E-4</c:v>
                </c:pt>
                <c:pt idx="81">
                  <c:v>-4.4096597776200003E-3</c:v>
                </c:pt>
                <c:pt idx="82">
                  <c:v>-9.6859478522699997E-3</c:v>
                </c:pt>
                <c:pt idx="83">
                  <c:v>-2.9584164708699998E-3</c:v>
                </c:pt>
                <c:pt idx="84">
                  <c:v>-1.217979637755E-2</c:v>
                </c:pt>
                <c:pt idx="85">
                  <c:v>-9.3724649568000008E-3</c:v>
                </c:pt>
                <c:pt idx="86">
                  <c:v>-1.075292625719E-2</c:v>
                </c:pt>
                <c:pt idx="87">
                  <c:v>-9.8126132296199996E-3</c:v>
                </c:pt>
                <c:pt idx="88">
                  <c:v>4.6312334344499996E-3</c:v>
                </c:pt>
                <c:pt idx="89">
                  <c:v>-2.1269076072800001E-3</c:v>
                </c:pt>
                <c:pt idx="90">
                  <c:v>3.8590391081999998E-4</c:v>
                </c:pt>
                <c:pt idx="91">
                  <c:v>5.08735898905E-3</c:v>
                </c:pt>
                <c:pt idx="92">
                  <c:v>9.0156148800900008E-3</c:v>
                </c:pt>
                <c:pt idx="93">
                  <c:v>1.0209893641970001E-2</c:v>
                </c:pt>
                <c:pt idx="94">
                  <c:v>3.7123995016399998E-3</c:v>
                </c:pt>
                <c:pt idx="95">
                  <c:v>5.69073139378E-3</c:v>
                </c:pt>
                <c:pt idx="96">
                  <c:v>1.4097360162099999E-3</c:v>
                </c:pt>
                <c:pt idx="97">
                  <c:v>7.4103244824000004E-3</c:v>
                </c:pt>
                <c:pt idx="98">
                  <c:v>1.1314137244900001E-3</c:v>
                </c:pt>
                <c:pt idx="99">
                  <c:v>7.5387515951299998E-3</c:v>
                </c:pt>
                <c:pt idx="100">
                  <c:v>6.9928110548000003E-3</c:v>
                </c:pt>
                <c:pt idx="101">
                  <c:v>1.693687649299E-2</c:v>
                </c:pt>
                <c:pt idx="102">
                  <c:v>1.5909939474609999E-2</c:v>
                </c:pt>
                <c:pt idx="103">
                  <c:v>1.1007141871279999E-2</c:v>
                </c:pt>
                <c:pt idx="104">
                  <c:v>1.82728897005E-3</c:v>
                </c:pt>
                <c:pt idx="105">
                  <c:v>1.2953378837800001E-3</c:v>
                </c:pt>
                <c:pt idx="106">
                  <c:v>-9.9114793645500004E-3</c:v>
                </c:pt>
                <c:pt idx="107">
                  <c:v>3.5503348594E-3</c:v>
                </c:pt>
                <c:pt idx="108">
                  <c:v>-1.7694658171019999E-2</c:v>
                </c:pt>
                <c:pt idx="109">
                  <c:v>-5.0470902429599999E-3</c:v>
                </c:pt>
                <c:pt idx="110">
                  <c:v>-6.0257138147399997E-3</c:v>
                </c:pt>
                <c:pt idx="111">
                  <c:v>-7.44099755251E-3</c:v>
                </c:pt>
                <c:pt idx="112">
                  <c:v>3.9410480169000002E-4</c:v>
                </c:pt>
                <c:pt idx="113">
                  <c:v>-7.2715027709000001E-4</c:v>
                </c:pt>
                <c:pt idx="114">
                  <c:v>4.2491161740099998E-3</c:v>
                </c:pt>
                <c:pt idx="115">
                  <c:v>-5.0941744506199996E-3</c:v>
                </c:pt>
                <c:pt idx="116">
                  <c:v>4.9191185592700002E-3</c:v>
                </c:pt>
                <c:pt idx="117">
                  <c:v>1.12612165567E-3</c:v>
                </c:pt>
                <c:pt idx="118">
                  <c:v>4.0209882636599997E-3</c:v>
                </c:pt>
                <c:pt idx="119">
                  <c:v>1.172986552417E-2</c:v>
                </c:pt>
                <c:pt idx="120">
                  <c:v>-2.0013092362199999E-3</c:v>
                </c:pt>
                <c:pt idx="121">
                  <c:v>6.5939072033799999E-3</c:v>
                </c:pt>
                <c:pt idx="122">
                  <c:v>8.6205778755999996E-3</c:v>
                </c:pt>
                <c:pt idx="123">
                  <c:v>9.3168445782499994E-3</c:v>
                </c:pt>
                <c:pt idx="124">
                  <c:v>6.0968744146600003E-3</c:v>
                </c:pt>
                <c:pt idx="125">
                  <c:v>5.8049520297399999E-3</c:v>
                </c:pt>
                <c:pt idx="126">
                  <c:v>7.5599402974899999E-3</c:v>
                </c:pt>
                <c:pt idx="127">
                  <c:v>6.73337640076E-3</c:v>
                </c:pt>
                <c:pt idx="128">
                  <c:v>5.3076485886000002E-4</c:v>
                </c:pt>
                <c:pt idx="129">
                  <c:v>7.0924807914699997E-3</c:v>
                </c:pt>
                <c:pt idx="130">
                  <c:v>5.89996314575E-3</c:v>
                </c:pt>
                <c:pt idx="131">
                  <c:v>8.27250931858E-3</c:v>
                </c:pt>
                <c:pt idx="132">
                  <c:v>9.3423164914099993E-3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F-2342-B45B-D85573DAD5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'Loans to entrepreneurs'!$D$2:$D$134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'Loans to entrepreneurs'!$F$2:$F$134</c:f>
              <c:numCache>
                <c:formatCode>General</c:formatCode>
                <c:ptCount val="133"/>
                <c:pt idx="0">
                  <c:v>4.79663897908209E-2</c:v>
                </c:pt>
                <c:pt idx="1">
                  <c:v>-1.506860487870357E-3</c:v>
                </c:pt>
                <c:pt idx="2">
                  <c:v>8.4838423249846123E-3</c:v>
                </c:pt>
                <c:pt idx="3">
                  <c:v>-3.7195797609563615E-3</c:v>
                </c:pt>
                <c:pt idx="4">
                  <c:v>5.5186718220310502E-3</c:v>
                </c:pt>
                <c:pt idx="5">
                  <c:v>7.5365074274351502E-3</c:v>
                </c:pt>
                <c:pt idx="6">
                  <c:v>6.6807903018178336E-3</c:v>
                </c:pt>
                <c:pt idx="7">
                  <c:v>1.2812944406939737E-2</c:v>
                </c:pt>
                <c:pt idx="8">
                  <c:v>3.0568803142868226E-2</c:v>
                </c:pt>
                <c:pt idx="9">
                  <c:v>2.79379928296908E-2</c:v>
                </c:pt>
                <c:pt idx="10">
                  <c:v>2.1102496255096227E-2</c:v>
                </c:pt>
                <c:pt idx="11">
                  <c:v>-3.8964089493396034E-4</c:v>
                </c:pt>
                <c:pt idx="12">
                  <c:v>2.5333027189578323E-2</c:v>
                </c:pt>
                <c:pt idx="13">
                  <c:v>1.7063745913350265E-2</c:v>
                </c:pt>
                <c:pt idx="14">
                  <c:v>1.9165600566666587E-2</c:v>
                </c:pt>
                <c:pt idx="15">
                  <c:v>3.8658811388003797E-2</c:v>
                </c:pt>
                <c:pt idx="16">
                  <c:v>-2.5117526775242879E-3</c:v>
                </c:pt>
                <c:pt idx="17">
                  <c:v>7.814786414573182E-3</c:v>
                </c:pt>
                <c:pt idx="18">
                  <c:v>2.4946059861346254E-2</c:v>
                </c:pt>
                <c:pt idx="19">
                  <c:v>1.7115015422937079E-2</c:v>
                </c:pt>
                <c:pt idx="20">
                  <c:v>1.5762002763723339E-2</c:v>
                </c:pt>
                <c:pt idx="21">
                  <c:v>8.5900574344869272E-3</c:v>
                </c:pt>
                <c:pt idx="22">
                  <c:v>7.6247660325240146E-3</c:v>
                </c:pt>
                <c:pt idx="23">
                  <c:v>2.0601067126413668E-2</c:v>
                </c:pt>
                <c:pt idx="24">
                  <c:v>1.7938216025397771E-2</c:v>
                </c:pt>
                <c:pt idx="25">
                  <c:v>1.0708422451527415E-2</c:v>
                </c:pt>
                <c:pt idx="26">
                  <c:v>2.6517433185746192E-3</c:v>
                </c:pt>
                <c:pt idx="27">
                  <c:v>4.5854045530982393E-2</c:v>
                </c:pt>
                <c:pt idx="28">
                  <c:v>2.9889290890897625E-2</c:v>
                </c:pt>
                <c:pt idx="29">
                  <c:v>2.8731401446509025E-3</c:v>
                </c:pt>
                <c:pt idx="30">
                  <c:v>7.0478440645025371E-3</c:v>
                </c:pt>
                <c:pt idx="31">
                  <c:v>1.9650804559792276E-2</c:v>
                </c:pt>
                <c:pt idx="32">
                  <c:v>1.8006650030999629E-3</c:v>
                </c:pt>
                <c:pt idx="33">
                  <c:v>-6.1685503324679205E-3</c:v>
                </c:pt>
                <c:pt idx="34">
                  <c:v>1.2948392160556021E-2</c:v>
                </c:pt>
                <c:pt idx="35">
                  <c:v>-3.5377634662040161E-3</c:v>
                </c:pt>
                <c:pt idx="36">
                  <c:v>-3.2187015108588969E-3</c:v>
                </c:pt>
                <c:pt idx="37">
                  <c:v>-5.0667469282073239E-3</c:v>
                </c:pt>
                <c:pt idx="38">
                  <c:v>4.3502855884819816E-3</c:v>
                </c:pt>
                <c:pt idx="39">
                  <c:v>1.0705911934789867E-2</c:v>
                </c:pt>
                <c:pt idx="40">
                  <c:v>4.0038878926589277E-2</c:v>
                </c:pt>
                <c:pt idx="41">
                  <c:v>-3.9381989729856282E-3</c:v>
                </c:pt>
                <c:pt idx="42">
                  <c:v>-1.5522109559196655E-3</c:v>
                </c:pt>
                <c:pt idx="43">
                  <c:v>1.2186781720592072E-4</c:v>
                </c:pt>
                <c:pt idx="44">
                  <c:v>1.3093333765981128E-2</c:v>
                </c:pt>
                <c:pt idx="45">
                  <c:v>3.3051466890271913E-3</c:v>
                </c:pt>
                <c:pt idx="46">
                  <c:v>1.1701621908899776E-3</c:v>
                </c:pt>
                <c:pt idx="47">
                  <c:v>9.425730192806887E-3</c:v>
                </c:pt>
                <c:pt idx="48">
                  <c:v>3.8640062983593603E-3</c:v>
                </c:pt>
                <c:pt idx="49">
                  <c:v>5.0592830129312077E-3</c:v>
                </c:pt>
                <c:pt idx="50">
                  <c:v>3.3810569410123942E-3</c:v>
                </c:pt>
                <c:pt idx="51">
                  <c:v>1.1154381068825638E-2</c:v>
                </c:pt>
                <c:pt idx="52">
                  <c:v>8.273713849654675E-3</c:v>
                </c:pt>
                <c:pt idx="53">
                  <c:v>1.0189441042587528E-2</c:v>
                </c:pt>
                <c:pt idx="54">
                  <c:v>1.2857878943389177E-2</c:v>
                </c:pt>
                <c:pt idx="55">
                  <c:v>3.9538730397647215E-2</c:v>
                </c:pt>
                <c:pt idx="56">
                  <c:v>1.3603402398253268E-2</c:v>
                </c:pt>
                <c:pt idx="57">
                  <c:v>1.0721688772242952E-2</c:v>
                </c:pt>
                <c:pt idx="58">
                  <c:v>1.0642623516239475E-2</c:v>
                </c:pt>
                <c:pt idx="59">
                  <c:v>2.4464572388543038E-2</c:v>
                </c:pt>
                <c:pt idx="60">
                  <c:v>5.6512552502406719E-3</c:v>
                </c:pt>
                <c:pt idx="61">
                  <c:v>4.7595378922447402E-3</c:v>
                </c:pt>
                <c:pt idx="62">
                  <c:v>7.6616427610429038E-3</c:v>
                </c:pt>
                <c:pt idx="63">
                  <c:v>3.74616292794933E-2</c:v>
                </c:pt>
                <c:pt idx="64">
                  <c:v>2.1198105097859635E-2</c:v>
                </c:pt>
                <c:pt idx="65">
                  <c:v>1.8342584077534245E-2</c:v>
                </c:pt>
                <c:pt idx="66">
                  <c:v>9.9438367655330113E-3</c:v>
                </c:pt>
                <c:pt idx="67">
                  <c:v>8.5490181096994536E-2</c:v>
                </c:pt>
                <c:pt idx="68">
                  <c:v>2.25539977487129E-2</c:v>
                </c:pt>
                <c:pt idx="69">
                  <c:v>2.6469758590646413E-2</c:v>
                </c:pt>
                <c:pt idx="70">
                  <c:v>2.3081741194352343E-2</c:v>
                </c:pt>
                <c:pt idx="71">
                  <c:v>5.0524263574274385E-2</c:v>
                </c:pt>
                <c:pt idx="72">
                  <c:v>2.2707196405431191E-2</c:v>
                </c:pt>
                <c:pt idx="73">
                  <c:v>3.2776385227476855E-2</c:v>
                </c:pt>
                <c:pt idx="74">
                  <c:v>2.5637480407080658E-2</c:v>
                </c:pt>
                <c:pt idx="75">
                  <c:v>4.1513350705853018E-4</c:v>
                </c:pt>
                <c:pt idx="76">
                  <c:v>4.6374348568809691E-3</c:v>
                </c:pt>
                <c:pt idx="77">
                  <c:v>4.2444006338986798E-3</c:v>
                </c:pt>
                <c:pt idx="78">
                  <c:v>-1.759838931482258E-3</c:v>
                </c:pt>
                <c:pt idx="79">
                  <c:v>-2.9050268910084283E-2</c:v>
                </c:pt>
                <c:pt idx="80">
                  <c:v>3.8085313955244721E-3</c:v>
                </c:pt>
                <c:pt idx="81">
                  <c:v>-1.9110278143970541E-4</c:v>
                </c:pt>
                <c:pt idx="82">
                  <c:v>-4.5598575237286165E-3</c:v>
                </c:pt>
                <c:pt idx="83">
                  <c:v>-4.3097562509560934E-2</c:v>
                </c:pt>
                <c:pt idx="84">
                  <c:v>-1.5786227754574986E-3</c:v>
                </c:pt>
                <c:pt idx="85">
                  <c:v>-5.8410446143374846E-3</c:v>
                </c:pt>
                <c:pt idx="86">
                  <c:v>-5.9064093811658893E-3</c:v>
                </c:pt>
                <c:pt idx="87">
                  <c:v>2.2822090673449206E-2</c:v>
                </c:pt>
                <c:pt idx="88">
                  <c:v>5.0453265407319585E-3</c:v>
                </c:pt>
                <c:pt idx="89">
                  <c:v>1.2445648872591749E-3</c:v>
                </c:pt>
                <c:pt idx="90">
                  <c:v>2.7731189060255803E-3</c:v>
                </c:pt>
                <c:pt idx="91">
                  <c:v>1.6930395714620336E-2</c:v>
                </c:pt>
                <c:pt idx="92">
                  <c:v>1.144067464415143E-2</c:v>
                </c:pt>
                <c:pt idx="93">
                  <c:v>1.1012010543664314E-2</c:v>
                </c:pt>
                <c:pt idx="94">
                  <c:v>6.619978678719377E-3</c:v>
                </c:pt>
                <c:pt idx="95">
                  <c:v>7.7351362461749729E-3</c:v>
                </c:pt>
                <c:pt idx="96">
                  <c:v>1.0444532520004523E-2</c:v>
                </c:pt>
                <c:pt idx="97">
                  <c:v>5.7321772358712398E-3</c:v>
                </c:pt>
                <c:pt idx="98">
                  <c:v>1.1485544609142551E-2</c:v>
                </c:pt>
                <c:pt idx="99">
                  <c:v>1.554880113449607E-2</c:v>
                </c:pt>
                <c:pt idx="100">
                  <c:v>1.2378935713536123E-2</c:v>
                </c:pt>
                <c:pt idx="101">
                  <c:v>2.6547776846270115E-2</c:v>
                </c:pt>
                <c:pt idx="102">
                  <c:v>1.8302525516874259E-2</c:v>
                </c:pt>
                <c:pt idx="103">
                  <c:v>9.5613573006282995E-3</c:v>
                </c:pt>
                <c:pt idx="104">
                  <c:v>-1.3262357037488355E-2</c:v>
                </c:pt>
                <c:pt idx="105">
                  <c:v>-1.5783219807842775E-3</c:v>
                </c:pt>
                <c:pt idx="106">
                  <c:v>-2.062325134132182E-2</c:v>
                </c:pt>
                <c:pt idx="107">
                  <c:v>-2.2577466300990411E-2</c:v>
                </c:pt>
                <c:pt idx="108">
                  <c:v>-2.8388224556470876E-2</c:v>
                </c:pt>
                <c:pt idx="109">
                  <c:v>1.3028882695489023E-2</c:v>
                </c:pt>
                <c:pt idx="110">
                  <c:v>1.4856219037889104E-2</c:v>
                </c:pt>
                <c:pt idx="111">
                  <c:v>9.563176046913656E-4</c:v>
                </c:pt>
                <c:pt idx="112">
                  <c:v>9.1032918220669574E-3</c:v>
                </c:pt>
                <c:pt idx="113">
                  <c:v>-1.7349729864674261E-2</c:v>
                </c:pt>
                <c:pt idx="114">
                  <c:v>2.3793218060154959E-2</c:v>
                </c:pt>
                <c:pt idx="115">
                  <c:v>9.3115444511487223E-3</c:v>
                </c:pt>
                <c:pt idx="116">
                  <c:v>1.3032668085079078E-2</c:v>
                </c:pt>
                <c:pt idx="117">
                  <c:v>-6.7167015392192693E-4</c:v>
                </c:pt>
                <c:pt idx="118">
                  <c:v>-2.0769676141945987E-2</c:v>
                </c:pt>
                <c:pt idx="119">
                  <c:v>2.8897689732775265E-2</c:v>
                </c:pt>
                <c:pt idx="120">
                  <c:v>2.5592091958931387E-2</c:v>
                </c:pt>
                <c:pt idx="121">
                  <c:v>2.8437318187565048E-3</c:v>
                </c:pt>
                <c:pt idx="122">
                  <c:v>1.7675409829745092E-2</c:v>
                </c:pt>
                <c:pt idx="123">
                  <c:v>4.360123093168829E-3</c:v>
                </c:pt>
                <c:pt idx="124">
                  <c:v>2.0004510385495961E-2</c:v>
                </c:pt>
                <c:pt idx="125">
                  <c:v>7.8137124522268068E-3</c:v>
                </c:pt>
                <c:pt idx="126">
                  <c:v>2.0340278139133815E-2</c:v>
                </c:pt>
                <c:pt idx="127">
                  <c:v>2.2319092328328429E-2</c:v>
                </c:pt>
                <c:pt idx="128">
                  <c:v>2.998185773272947E-3</c:v>
                </c:pt>
                <c:pt idx="129">
                  <c:v>1.5198343856919757E-2</c:v>
                </c:pt>
                <c:pt idx="130">
                  <c:v>1.2828789268994889E-2</c:v>
                </c:pt>
                <c:pt idx="131">
                  <c:v>3.1385001301766573E-2</c:v>
                </c:pt>
                <c:pt idx="132">
                  <c:v>2.2752235069374818E-2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F-2342-B45B-D85573DA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846880"/>
        <c:axId val="1213829424"/>
      </c:lineChart>
      <c:catAx>
        <c:axId val="12138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13829424"/>
        <c:crosses val="autoZero"/>
        <c:auto val="1"/>
        <c:lblAlgn val="ctr"/>
        <c:lblOffset val="100"/>
        <c:noMultiLvlLbl val="0"/>
      </c:catAx>
      <c:valAx>
        <c:axId val="12138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138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deposit!$D$2:$D$134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deposit!$E$2:$E$134</c:f>
              <c:numCache>
                <c:formatCode>General</c:formatCode>
                <c:ptCount val="133"/>
                <c:pt idx="0">
                  <c:v>-4.0138338544999999E-4</c:v>
                </c:pt>
                <c:pt idx="1">
                  <c:v>3.7142596145099999E-3</c:v>
                </c:pt>
                <c:pt idx="2">
                  <c:v>1.4377045067940001E-2</c:v>
                </c:pt>
                <c:pt idx="3">
                  <c:v>1.731965858152E-2</c:v>
                </c:pt>
                <c:pt idx="4">
                  <c:v>1.6971055961149999E-2</c:v>
                </c:pt>
                <c:pt idx="5">
                  <c:v>4.1210355777000001E-3</c:v>
                </c:pt>
                <c:pt idx="6">
                  <c:v>1.137098031213E-2</c:v>
                </c:pt>
                <c:pt idx="7">
                  <c:v>1.3337517303009999E-2</c:v>
                </c:pt>
                <c:pt idx="8">
                  <c:v>1.1408747435470001E-2</c:v>
                </c:pt>
                <c:pt idx="9">
                  <c:v>2.1948180101059998E-2</c:v>
                </c:pt>
                <c:pt idx="10">
                  <c:v>9.6876326585599998E-3</c:v>
                </c:pt>
                <c:pt idx="11">
                  <c:v>3.4211022234149999E-2</c:v>
                </c:pt>
                <c:pt idx="12">
                  <c:v>3.1003758413999999E-3</c:v>
                </c:pt>
                <c:pt idx="13">
                  <c:v>1.030078346863E-2</c:v>
                </c:pt>
                <c:pt idx="14">
                  <c:v>9.0314227376799994E-3</c:v>
                </c:pt>
                <c:pt idx="15">
                  <c:v>4.3223349659590002E-2</c:v>
                </c:pt>
                <c:pt idx="16">
                  <c:v>1.1553747254730001E-2</c:v>
                </c:pt>
                <c:pt idx="17">
                  <c:v>1.4673587657040001E-2</c:v>
                </c:pt>
                <c:pt idx="18">
                  <c:v>1.6586893912119999E-2</c:v>
                </c:pt>
                <c:pt idx="19">
                  <c:v>2.4366221153979999E-2</c:v>
                </c:pt>
                <c:pt idx="20">
                  <c:v>-1.7264964313909999E-2</c:v>
                </c:pt>
                <c:pt idx="21">
                  <c:v>5.5713072790399996E-3</c:v>
                </c:pt>
                <c:pt idx="22">
                  <c:v>5.2718986270199998E-3</c:v>
                </c:pt>
                <c:pt idx="23">
                  <c:v>1.8874490506280001E-2</c:v>
                </c:pt>
                <c:pt idx="24">
                  <c:v>1.460970631907E-2</c:v>
                </c:pt>
                <c:pt idx="25">
                  <c:v>-5.9233384953400001E-3</c:v>
                </c:pt>
                <c:pt idx="26">
                  <c:v>-1.5243839028500001E-3</c:v>
                </c:pt>
                <c:pt idx="27">
                  <c:v>1.00123869862E-2</c:v>
                </c:pt>
                <c:pt idx="28">
                  <c:v>-3.7480322021799998E-3</c:v>
                </c:pt>
                <c:pt idx="29">
                  <c:v>-7.5376823379900001E-3</c:v>
                </c:pt>
                <c:pt idx="30">
                  <c:v>8.0619143652300006E-3</c:v>
                </c:pt>
                <c:pt idx="31">
                  <c:v>7.8948394917700004E-3</c:v>
                </c:pt>
                <c:pt idx="32">
                  <c:v>-1.152738506356E-2</c:v>
                </c:pt>
                <c:pt idx="33">
                  <c:v>-1.6178516964930001E-2</c:v>
                </c:pt>
                <c:pt idx="34">
                  <c:v>-2.1307937675400001E-3</c:v>
                </c:pt>
                <c:pt idx="35">
                  <c:v>-4.8667672921000001E-4</c:v>
                </c:pt>
                <c:pt idx="36">
                  <c:v>1.0709522070500001E-2</c:v>
                </c:pt>
                <c:pt idx="37">
                  <c:v>-3.1141059885470002E-2</c:v>
                </c:pt>
                <c:pt idx="38">
                  <c:v>-1.7176027313160001E-2</c:v>
                </c:pt>
                <c:pt idx="39">
                  <c:v>-3.6168986508000002E-3</c:v>
                </c:pt>
                <c:pt idx="40">
                  <c:v>-3.6859247294319997E-2</c:v>
                </c:pt>
                <c:pt idx="41">
                  <c:v>-1.224495299045E-2</c:v>
                </c:pt>
                <c:pt idx="42">
                  <c:v>-2.3051073054479999E-2</c:v>
                </c:pt>
                <c:pt idx="43">
                  <c:v>-5.7481685930699999E-3</c:v>
                </c:pt>
                <c:pt idx="44">
                  <c:v>-2.5291871242850001E-2</c:v>
                </c:pt>
                <c:pt idx="45">
                  <c:v>-1.1973848554689999E-2</c:v>
                </c:pt>
                <c:pt idx="46">
                  <c:v>-9.3594785676400002E-3</c:v>
                </c:pt>
                <c:pt idx="47">
                  <c:v>-8.7229356125999996E-3</c:v>
                </c:pt>
                <c:pt idx="48">
                  <c:v>-1.363627723993E-2</c:v>
                </c:pt>
                <c:pt idx="49">
                  <c:v>-2.30423356438E-2</c:v>
                </c:pt>
                <c:pt idx="50">
                  <c:v>-9.3040519599899996E-3</c:v>
                </c:pt>
                <c:pt idx="51">
                  <c:v>2.0980808806999999E-3</c:v>
                </c:pt>
                <c:pt idx="52">
                  <c:v>8.5992097370799995E-3</c:v>
                </c:pt>
                <c:pt idx="53">
                  <c:v>1.278964151512E-2</c:v>
                </c:pt>
                <c:pt idx="54">
                  <c:v>-1.8670391384299999E-3</c:v>
                </c:pt>
                <c:pt idx="55">
                  <c:v>6.3901545123500004E-3</c:v>
                </c:pt>
                <c:pt idx="56">
                  <c:v>2.1798756929419998E-2</c:v>
                </c:pt>
                <c:pt idx="57">
                  <c:v>-1.204328158364E-2</c:v>
                </c:pt>
                <c:pt idx="58">
                  <c:v>3.2149012710199999E-3</c:v>
                </c:pt>
                <c:pt idx="59">
                  <c:v>-4.0935357891000001E-4</c:v>
                </c:pt>
                <c:pt idx="60">
                  <c:v>7.3663402476999997E-4</c:v>
                </c:pt>
                <c:pt idx="61">
                  <c:v>-2.4215389956600002E-3</c:v>
                </c:pt>
                <c:pt idx="62">
                  <c:v>8.7657195133699992E-3</c:v>
                </c:pt>
                <c:pt idx="63">
                  <c:v>1.075129408495E-2</c:v>
                </c:pt>
                <c:pt idx="64">
                  <c:v>8.2834602191499997E-3</c:v>
                </c:pt>
                <c:pt idx="65">
                  <c:v>-7.5183829155500001E-3</c:v>
                </c:pt>
                <c:pt idx="66">
                  <c:v>3.40927021397E-3</c:v>
                </c:pt>
                <c:pt idx="67">
                  <c:v>2.8051543103689999E-2</c:v>
                </c:pt>
                <c:pt idx="68">
                  <c:v>1.4402454355500001E-3</c:v>
                </c:pt>
                <c:pt idx="69">
                  <c:v>-2.2526865214070001E-2</c:v>
                </c:pt>
                <c:pt idx="70">
                  <c:v>9.0510714647499997E-3</c:v>
                </c:pt>
                <c:pt idx="71">
                  <c:v>2.9495483045250001E-2</c:v>
                </c:pt>
                <c:pt idx="72">
                  <c:v>9.5058227559799997E-3</c:v>
                </c:pt>
                <c:pt idx="73">
                  <c:v>-1.1372174311849999E-2</c:v>
                </c:pt>
                <c:pt idx="74">
                  <c:v>8.1866561453000002E-4</c:v>
                </c:pt>
                <c:pt idx="75">
                  <c:v>3.092765153641E-2</c:v>
                </c:pt>
                <c:pt idx="76">
                  <c:v>5.0514532557049997E-2</c:v>
                </c:pt>
                <c:pt idx="77">
                  <c:v>-6.6956049767900004E-3</c:v>
                </c:pt>
                <c:pt idx="78">
                  <c:v>1.7593776521359999E-2</c:v>
                </c:pt>
                <c:pt idx="79">
                  <c:v>1.7734118745199999E-2</c:v>
                </c:pt>
                <c:pt idx="80">
                  <c:v>1.3453274930779999E-2</c:v>
                </c:pt>
                <c:pt idx="81">
                  <c:v>-1.7491711574090001E-2</c:v>
                </c:pt>
                <c:pt idx="82">
                  <c:v>1.6563429030599999E-2</c:v>
                </c:pt>
                <c:pt idx="83">
                  <c:v>9.5927808934600008E-3</c:v>
                </c:pt>
                <c:pt idx="84">
                  <c:v>2.559651720397E-2</c:v>
                </c:pt>
                <c:pt idx="85">
                  <c:v>-1.64326864262E-3</c:v>
                </c:pt>
                <c:pt idx="86">
                  <c:v>-2.3775324329230001E-2</c:v>
                </c:pt>
                <c:pt idx="87">
                  <c:v>8.1951619152099992E-3</c:v>
                </c:pt>
                <c:pt idx="88">
                  <c:v>2.070919456061E-2</c:v>
                </c:pt>
                <c:pt idx="89">
                  <c:v>-5.2750809774999999E-3</c:v>
                </c:pt>
                <c:pt idx="90">
                  <c:v>-9.1027485804499996E-3</c:v>
                </c:pt>
                <c:pt idx="91">
                  <c:v>1.756788061128E-2</c:v>
                </c:pt>
                <c:pt idx="92">
                  <c:v>2.7376005644400001E-3</c:v>
                </c:pt>
                <c:pt idx="93">
                  <c:v>1.7244096718100001E-3</c:v>
                </c:pt>
                <c:pt idx="94">
                  <c:v>7.4623162747600004E-3</c:v>
                </c:pt>
                <c:pt idx="95">
                  <c:v>1.09703140848E-2</c:v>
                </c:pt>
                <c:pt idx="96">
                  <c:v>2.218529766927E-2</c:v>
                </c:pt>
                <c:pt idx="97">
                  <c:v>2.8749723887200001E-3</c:v>
                </c:pt>
                <c:pt idx="98">
                  <c:v>8.2016674051100004E-3</c:v>
                </c:pt>
                <c:pt idx="99">
                  <c:v>2.6395658908079999E-2</c:v>
                </c:pt>
                <c:pt idx="100">
                  <c:v>1.3463068664840001E-2</c:v>
                </c:pt>
                <c:pt idx="101">
                  <c:v>-7.3416750265000005E-4</c:v>
                </c:pt>
                <c:pt idx="102">
                  <c:v>1.031287239403E-2</c:v>
                </c:pt>
                <c:pt idx="103">
                  <c:v>3.0648788974990002E-2</c:v>
                </c:pt>
                <c:pt idx="104">
                  <c:v>3.4836450327159998E-2</c:v>
                </c:pt>
                <c:pt idx="105">
                  <c:v>-2.9141848980699998E-2</c:v>
                </c:pt>
                <c:pt idx="106">
                  <c:v>1.2425917851960001E-2</c:v>
                </c:pt>
                <c:pt idx="107">
                  <c:v>3.3778299962519999E-2</c:v>
                </c:pt>
                <c:pt idx="108">
                  <c:v>-1.48771811512E-3</c:v>
                </c:pt>
                <c:pt idx="109">
                  <c:v>-8.1027409385899998E-3</c:v>
                </c:pt>
                <c:pt idx="110">
                  <c:v>-2.1947866382739999E-2</c:v>
                </c:pt>
                <c:pt idx="111">
                  <c:v>9.7633809455699994E-3</c:v>
                </c:pt>
                <c:pt idx="112">
                  <c:v>-1.6551361771939999E-2</c:v>
                </c:pt>
                <c:pt idx="113">
                  <c:v>-1.6622515925549999E-2</c:v>
                </c:pt>
                <c:pt idx="114">
                  <c:v>1.55755655756E-3</c:v>
                </c:pt>
                <c:pt idx="115">
                  <c:v>2.4068514553500001E-3</c:v>
                </c:pt>
                <c:pt idx="116">
                  <c:v>4.8132142103799996E-3</c:v>
                </c:pt>
                <c:pt idx="117">
                  <c:v>1.487105831511E-2</c:v>
                </c:pt>
                <c:pt idx="118">
                  <c:v>9.2421726141800001E-3</c:v>
                </c:pt>
                <c:pt idx="119">
                  <c:v>2.1659163260329999E-2</c:v>
                </c:pt>
                <c:pt idx="120">
                  <c:v>-6.1291351318899998E-3</c:v>
                </c:pt>
                <c:pt idx="121" formatCode="0.00E+00">
                  <c:v>-8.8569759069999997E-5</c:v>
                </c:pt>
                <c:pt idx="122">
                  <c:v>-2.1150501581100002E-3</c:v>
                </c:pt>
                <c:pt idx="123">
                  <c:v>3.1942780963070003E-2</c:v>
                </c:pt>
                <c:pt idx="124">
                  <c:v>-1.33532290151E-3</c:v>
                </c:pt>
                <c:pt idx="125">
                  <c:v>-7.0421280839899998E-3</c:v>
                </c:pt>
                <c:pt idx="126">
                  <c:v>4.9836482907099997E-3</c:v>
                </c:pt>
                <c:pt idx="127">
                  <c:v>1.6483967117979999E-2</c:v>
                </c:pt>
                <c:pt idx="128">
                  <c:v>1.0564094763299999E-2</c:v>
                </c:pt>
                <c:pt idx="129">
                  <c:v>-6.5873209955099998E-3</c:v>
                </c:pt>
                <c:pt idx="130">
                  <c:v>6.3291374394599999E-3</c:v>
                </c:pt>
                <c:pt idx="131">
                  <c:v>2.1955026085710001E-2</c:v>
                </c:pt>
                <c:pt idx="132">
                  <c:v>9.4770587458100006E-3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C-B64C-A524-93CBE517BA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deposit!$D$2:$D$134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deposit!$F$2:$F$134</c:f>
              <c:numCache>
                <c:formatCode>General</c:formatCode>
                <c:ptCount val="133"/>
                <c:pt idx="0">
                  <c:v>1.4932960812165202E-2</c:v>
                </c:pt>
                <c:pt idx="1">
                  <c:v>1.2895728859999584E-2</c:v>
                </c:pt>
                <c:pt idx="2">
                  <c:v>2.01637520717475E-2</c:v>
                </c:pt>
                <c:pt idx="3">
                  <c:v>2.1191603210760523E-2</c:v>
                </c:pt>
                <c:pt idx="4">
                  <c:v>2.0216561556289595E-2</c:v>
                </c:pt>
                <c:pt idx="5">
                  <c:v>1.0985132800456696E-2</c:v>
                </c:pt>
                <c:pt idx="6">
                  <c:v>1.5889136121757866E-2</c:v>
                </c:pt>
                <c:pt idx="7">
                  <c:v>1.2354246126071272E-2</c:v>
                </c:pt>
                <c:pt idx="8">
                  <c:v>1.7566863050842131E-2</c:v>
                </c:pt>
                <c:pt idx="9">
                  <c:v>2.5147437534920103E-2</c:v>
                </c:pt>
                <c:pt idx="10">
                  <c:v>1.4411861013666663E-2</c:v>
                </c:pt>
                <c:pt idx="11">
                  <c:v>3.7827113394915839E-2</c:v>
                </c:pt>
                <c:pt idx="12">
                  <c:v>7.9849346744603998E-3</c:v>
                </c:pt>
                <c:pt idx="13">
                  <c:v>9.9107933654547804E-3</c:v>
                </c:pt>
                <c:pt idx="14">
                  <c:v>1.0310397672719488E-2</c:v>
                </c:pt>
                <c:pt idx="15">
                  <c:v>2.4525753875534314E-3</c:v>
                </c:pt>
                <c:pt idx="16">
                  <c:v>1.6644270433003375E-2</c:v>
                </c:pt>
                <c:pt idx="17">
                  <c:v>1.8085022850127901E-2</c:v>
                </c:pt>
                <c:pt idx="18">
                  <c:v>2.0589393798264841E-2</c:v>
                </c:pt>
                <c:pt idx="19">
                  <c:v>2.7704548580941884E-2</c:v>
                </c:pt>
                <c:pt idx="20">
                  <c:v>-1.1490181784570069E-2</c:v>
                </c:pt>
                <c:pt idx="21">
                  <c:v>9.2741604385973026E-3</c:v>
                </c:pt>
                <c:pt idx="22">
                  <c:v>8.0432497683506771E-3</c:v>
                </c:pt>
                <c:pt idx="23">
                  <c:v>2.0856909190651824E-2</c:v>
                </c:pt>
                <c:pt idx="24">
                  <c:v>1.7471315972240255E-2</c:v>
                </c:pt>
                <c:pt idx="25">
                  <c:v>-2.8895739054762234E-3</c:v>
                </c:pt>
                <c:pt idx="26">
                  <c:v>-3.736817948463766E-4</c:v>
                </c:pt>
                <c:pt idx="27">
                  <c:v>1.2678817463446929E-2</c:v>
                </c:pt>
                <c:pt idx="28">
                  <c:v>-8.6909480716173767E-4</c:v>
                </c:pt>
                <c:pt idx="29">
                  <c:v>-4.8071352154814753E-3</c:v>
                </c:pt>
                <c:pt idx="30">
                  <c:v>9.8961765802319333E-3</c:v>
                </c:pt>
                <c:pt idx="31">
                  <c:v>1.0985765039025911E-2</c:v>
                </c:pt>
                <c:pt idx="32">
                  <c:v>-2.4040229938249755E-3</c:v>
                </c:pt>
                <c:pt idx="33">
                  <c:v>-1.3871377193133172E-2</c:v>
                </c:pt>
                <c:pt idx="34">
                  <c:v>2.5082218442972243E-3</c:v>
                </c:pt>
                <c:pt idx="35">
                  <c:v>2.8302404214863392E-3</c:v>
                </c:pt>
                <c:pt idx="36">
                  <c:v>1.132078340764517E-2</c:v>
                </c:pt>
                <c:pt idx="37">
                  <c:v>-2.7444134223751863E-2</c:v>
                </c:pt>
                <c:pt idx="38">
                  <c:v>-1.3004605786338035E-2</c:v>
                </c:pt>
                <c:pt idx="39">
                  <c:v>-1.2904133320136332E-3</c:v>
                </c:pt>
                <c:pt idx="40">
                  <c:v>-3.1822332641834303E-2</c:v>
                </c:pt>
                <c:pt idx="41">
                  <c:v>-1.8184592160976478E-2</c:v>
                </c:pt>
                <c:pt idx="42">
                  <c:v>-8.1940189116631156E-3</c:v>
                </c:pt>
                <c:pt idx="43">
                  <c:v>-1.5650658232602309E-3</c:v>
                </c:pt>
                <c:pt idx="44">
                  <c:v>-2.3232124225331448E-2</c:v>
                </c:pt>
                <c:pt idx="45">
                  <c:v>-9.5036827451101188E-3</c:v>
                </c:pt>
                <c:pt idx="46">
                  <c:v>-3.9075181112279717E-3</c:v>
                </c:pt>
                <c:pt idx="47">
                  <c:v>-5.3434386480210481E-3</c:v>
                </c:pt>
                <c:pt idx="48">
                  <c:v>-7.6104587277267552E-3</c:v>
                </c:pt>
                <c:pt idx="49">
                  <c:v>-1.8366243332225831E-2</c:v>
                </c:pt>
                <c:pt idx="50">
                  <c:v>-2.6466774479189423E-5</c:v>
                </c:pt>
                <c:pt idx="51">
                  <c:v>1.5158603969352758E-3</c:v>
                </c:pt>
                <c:pt idx="52">
                  <c:v>1.025051075249892E-2</c:v>
                </c:pt>
                <c:pt idx="53">
                  <c:v>1.4560979794333021E-2</c:v>
                </c:pt>
                <c:pt idx="54">
                  <c:v>-1.1889684890881631E-3</c:v>
                </c:pt>
                <c:pt idx="55">
                  <c:v>8.7318302080328525E-3</c:v>
                </c:pt>
                <c:pt idx="56">
                  <c:v>2.6866929949710027E-2</c:v>
                </c:pt>
                <c:pt idx="57">
                  <c:v>-7.2457336991004597E-3</c:v>
                </c:pt>
                <c:pt idx="58">
                  <c:v>9.2425729540950123E-3</c:v>
                </c:pt>
                <c:pt idx="59">
                  <c:v>5.8510895626540096E-3</c:v>
                </c:pt>
                <c:pt idx="60">
                  <c:v>7.291608385771667E-3</c:v>
                </c:pt>
                <c:pt idx="61">
                  <c:v>1.200445110934225E-3</c:v>
                </c:pt>
                <c:pt idx="62">
                  <c:v>1.1109896615500178E-2</c:v>
                </c:pt>
                <c:pt idx="63">
                  <c:v>1.5034456127396296E-2</c:v>
                </c:pt>
                <c:pt idx="64">
                  <c:v>1.2478920145928401E-2</c:v>
                </c:pt>
                <c:pt idx="65">
                  <c:v>1.5901478818407359E-3</c:v>
                </c:pt>
                <c:pt idx="66">
                  <c:v>1.3944987545479544E-2</c:v>
                </c:pt>
                <c:pt idx="67">
                  <c:v>3.8485293700025361E-2</c:v>
                </c:pt>
                <c:pt idx="68">
                  <c:v>8.7283668267643787E-3</c:v>
                </c:pt>
                <c:pt idx="69">
                  <c:v>-1.5972588457875244E-2</c:v>
                </c:pt>
                <c:pt idx="70">
                  <c:v>1.5282515414380617E-2</c:v>
                </c:pt>
                <c:pt idx="71">
                  <c:v>3.358790076695637E-2</c:v>
                </c:pt>
                <c:pt idx="72">
                  <c:v>1.8808169235870625E-2</c:v>
                </c:pt>
                <c:pt idx="73">
                  <c:v>-9.0410355719382513E-3</c:v>
                </c:pt>
                <c:pt idx="74">
                  <c:v>6.3296704173245715E-3</c:v>
                </c:pt>
                <c:pt idx="75">
                  <c:v>3.4101974069965367E-2</c:v>
                </c:pt>
                <c:pt idx="76">
                  <c:v>5.7583890260388293E-2</c:v>
                </c:pt>
                <c:pt idx="77">
                  <c:v>-8.9690896052747827E-4</c:v>
                </c:pt>
                <c:pt idx="78">
                  <c:v>2.3127635791916474E-2</c:v>
                </c:pt>
                <c:pt idx="79">
                  <c:v>2.3149275271879346E-2</c:v>
                </c:pt>
                <c:pt idx="80">
                  <c:v>1.0593310270466606E-2</c:v>
                </c:pt>
                <c:pt idx="81">
                  <c:v>-1.0251912625381431E-2</c:v>
                </c:pt>
                <c:pt idx="82">
                  <c:v>1.2653165245608581E-2</c:v>
                </c:pt>
                <c:pt idx="83">
                  <c:v>1.4835312163860226E-2</c:v>
                </c:pt>
                <c:pt idx="84">
                  <c:v>2.1763046352878533E-2</c:v>
                </c:pt>
                <c:pt idx="85">
                  <c:v>6.0991083890473401E-3</c:v>
                </c:pt>
                <c:pt idx="86">
                  <c:v>-1.2637750344301769E-2</c:v>
                </c:pt>
                <c:pt idx="87">
                  <c:v>-8.7516878120592792E-4</c:v>
                </c:pt>
                <c:pt idx="88">
                  <c:v>1.362621427878182E-2</c:v>
                </c:pt>
                <c:pt idx="89">
                  <c:v>-3.7664725067197325E-3</c:v>
                </c:pt>
                <c:pt idx="90">
                  <c:v>-4.0788325205383504E-3</c:v>
                </c:pt>
                <c:pt idx="91">
                  <c:v>1.3985927322558748E-2</c:v>
                </c:pt>
                <c:pt idx="92">
                  <c:v>5.6813226562053053E-3</c:v>
                </c:pt>
                <c:pt idx="93">
                  <c:v>7.358970879484634E-4</c:v>
                </c:pt>
                <c:pt idx="94">
                  <c:v>9.8077013762619489E-3</c:v>
                </c:pt>
                <c:pt idx="95">
                  <c:v>1.3134311037927065E-2</c:v>
                </c:pt>
                <c:pt idx="96">
                  <c:v>2.8238918103999155E-2</c:v>
                </c:pt>
                <c:pt idx="97">
                  <c:v>5.0827688565104031E-3</c:v>
                </c:pt>
                <c:pt idx="98">
                  <c:v>1.6811128407981761E-2</c:v>
                </c:pt>
                <c:pt idx="99">
                  <c:v>2.2919113235463851E-2</c:v>
                </c:pt>
                <c:pt idx="100">
                  <c:v>2.7859187385360657E-2</c:v>
                </c:pt>
                <c:pt idx="101">
                  <c:v>1.5017722398547588E-3</c:v>
                </c:pt>
                <c:pt idx="102">
                  <c:v>2.7288608375233312E-2</c:v>
                </c:pt>
                <c:pt idx="103">
                  <c:v>3.9403409573668877E-2</c:v>
                </c:pt>
                <c:pt idx="104">
                  <c:v>4.6856824681854981E-2</c:v>
                </c:pt>
                <c:pt idx="105">
                  <c:v>-2.6256067977204277E-2</c:v>
                </c:pt>
                <c:pt idx="106">
                  <c:v>9.9124361842441566E-3</c:v>
                </c:pt>
                <c:pt idx="107">
                  <c:v>4.4950616740207221E-2</c:v>
                </c:pt>
                <c:pt idx="108">
                  <c:v>1.1714561087719764E-3</c:v>
                </c:pt>
                <c:pt idx="109">
                  <c:v>-8.8808716141481545E-3</c:v>
                </c:pt>
                <c:pt idx="110">
                  <c:v>-2.3901403906441035E-2</c:v>
                </c:pt>
                <c:pt idx="111">
                  <c:v>7.3655583617222541E-3</c:v>
                </c:pt>
                <c:pt idx="112">
                  <c:v>-2.6056261227764763E-2</c:v>
                </c:pt>
                <c:pt idx="113">
                  <c:v>-1.8503200008088503E-2</c:v>
                </c:pt>
                <c:pt idx="114">
                  <c:v>4.3749075627516794E-3</c:v>
                </c:pt>
                <c:pt idx="115">
                  <c:v>5.8260311489571259E-3</c:v>
                </c:pt>
                <c:pt idx="116">
                  <c:v>1.150457703837549E-2</c:v>
                </c:pt>
                <c:pt idx="117">
                  <c:v>8.0506125550745874E-3</c:v>
                </c:pt>
                <c:pt idx="118">
                  <c:v>5.3210274349190278E-3</c:v>
                </c:pt>
                <c:pt idx="119">
                  <c:v>2.06110861619626E-2</c:v>
                </c:pt>
                <c:pt idx="120">
                  <c:v>4.1711114818380468E-3</c:v>
                </c:pt>
                <c:pt idx="121">
                  <c:v>-6.9040590127065248E-3</c:v>
                </c:pt>
                <c:pt idx="122">
                  <c:v>-1.22987469806974E-4</c:v>
                </c:pt>
                <c:pt idx="123">
                  <c:v>3.0661523076194956E-2</c:v>
                </c:pt>
                <c:pt idx="124">
                  <c:v>-5.0065996146554973E-4</c:v>
                </c:pt>
                <c:pt idx="125">
                  <c:v>1.4838110479415466E-4</c:v>
                </c:pt>
                <c:pt idx="126">
                  <c:v>1.3187696685665929E-2</c:v>
                </c:pt>
                <c:pt idx="127">
                  <c:v>9.0392889132186269E-3</c:v>
                </c:pt>
                <c:pt idx="128">
                  <c:v>1.2202937206905351E-2</c:v>
                </c:pt>
                <c:pt idx="129">
                  <c:v>-4.2765792158848629E-3</c:v>
                </c:pt>
                <c:pt idx="130">
                  <c:v>6.5690907815223343E-3</c:v>
                </c:pt>
                <c:pt idx="131">
                  <c:v>2.0488817641093709E-2</c:v>
                </c:pt>
                <c:pt idx="132">
                  <c:v>2.2353492469990976E-2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C-B64C-A524-93CBE517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667136"/>
        <c:axId val="1000518496"/>
      </c:lineChart>
      <c:catAx>
        <c:axId val="9456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0518496"/>
        <c:crosses val="autoZero"/>
        <c:auto val="1"/>
        <c:lblAlgn val="ctr"/>
        <c:lblOffset val="100"/>
        <c:noMultiLvlLbl val="0"/>
      </c:catAx>
      <c:valAx>
        <c:axId val="10005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56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fedfunds!$D$2:$D$134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fedfunds!$E$2:$E$134</c:f>
              <c:numCache>
                <c:formatCode>General</c:formatCode>
                <c:ptCount val="133"/>
                <c:pt idx="0">
                  <c:v>0.14230000000000001</c:v>
                </c:pt>
                <c:pt idx="1">
                  <c:v>0.14510000000000001</c:v>
                </c:pt>
                <c:pt idx="2">
                  <c:v>0.1101</c:v>
                </c:pt>
                <c:pt idx="3">
                  <c:v>9.2899999999999996E-2</c:v>
                </c:pt>
                <c:pt idx="4">
                  <c:v>8.6499999999999994E-2</c:v>
                </c:pt>
                <c:pt idx="5">
                  <c:v>8.7999999999999995E-2</c:v>
                </c:pt>
                <c:pt idx="6">
                  <c:v>9.4600000000000004E-2</c:v>
                </c:pt>
                <c:pt idx="7">
                  <c:v>9.4299999999999995E-2</c:v>
                </c:pt>
                <c:pt idx="8">
                  <c:v>9.69E-2</c:v>
                </c:pt>
                <c:pt idx="9">
                  <c:v>0.1056</c:v>
                </c:pt>
                <c:pt idx="10">
                  <c:v>0.1139</c:v>
                </c:pt>
                <c:pt idx="11">
                  <c:v>9.2700000000000005E-2</c:v>
                </c:pt>
                <c:pt idx="12">
                  <c:v>8.48E-2</c:v>
                </c:pt>
                <c:pt idx="13">
                  <c:v>7.9200000000000007E-2</c:v>
                </c:pt>
                <c:pt idx="14">
                  <c:v>7.9000000000000001E-2</c:v>
                </c:pt>
                <c:pt idx="15">
                  <c:v>8.1000000000000003E-2</c:v>
                </c:pt>
                <c:pt idx="16">
                  <c:v>7.8299999999999995E-2</c:v>
                </c:pt>
                <c:pt idx="17">
                  <c:v>6.9199999999999998E-2</c:v>
                </c:pt>
                <c:pt idx="18">
                  <c:v>6.2100000000000002E-2</c:v>
                </c:pt>
                <c:pt idx="19">
                  <c:v>6.2700000000000006E-2</c:v>
                </c:pt>
                <c:pt idx="20">
                  <c:v>6.2199999999999998E-2</c:v>
                </c:pt>
                <c:pt idx="21">
                  <c:v>6.6500000000000004E-2</c:v>
                </c:pt>
                <c:pt idx="22">
                  <c:v>6.8400000000000002E-2</c:v>
                </c:pt>
                <c:pt idx="23">
                  <c:v>6.9199999999999998E-2</c:v>
                </c:pt>
                <c:pt idx="24">
                  <c:v>6.6600000000000006E-2</c:v>
                </c:pt>
                <c:pt idx="25">
                  <c:v>7.1599999999999997E-2</c:v>
                </c:pt>
                <c:pt idx="26">
                  <c:v>7.9799999999999996E-2</c:v>
                </c:pt>
                <c:pt idx="27">
                  <c:v>8.4699999999999998E-2</c:v>
                </c:pt>
                <c:pt idx="28">
                  <c:v>9.4399999999999998E-2</c:v>
                </c:pt>
                <c:pt idx="29">
                  <c:v>9.7299999999999998E-2</c:v>
                </c:pt>
                <c:pt idx="30">
                  <c:v>9.0800000000000006E-2</c:v>
                </c:pt>
                <c:pt idx="31">
                  <c:v>8.6099999999999996E-2</c:v>
                </c:pt>
                <c:pt idx="32">
                  <c:v>8.2500000000000004E-2</c:v>
                </c:pt>
                <c:pt idx="33">
                  <c:v>8.2400000000000001E-2</c:v>
                </c:pt>
                <c:pt idx="34">
                  <c:v>8.1600000000000006E-2</c:v>
                </c:pt>
                <c:pt idx="35">
                  <c:v>7.7399999999999997E-2</c:v>
                </c:pt>
                <c:pt idx="36">
                  <c:v>6.4299999999999996E-2</c:v>
                </c:pt>
                <c:pt idx="37">
                  <c:v>5.8599999999999999E-2</c:v>
                </c:pt>
                <c:pt idx="38">
                  <c:v>5.6399999999999999E-2</c:v>
                </c:pt>
                <c:pt idx="39">
                  <c:v>4.82E-2</c:v>
                </c:pt>
                <c:pt idx="40">
                  <c:v>4.02E-2</c:v>
                </c:pt>
                <c:pt idx="41">
                  <c:v>3.7699999999999997E-2</c:v>
                </c:pt>
                <c:pt idx="42">
                  <c:v>3.2599999999999997E-2</c:v>
                </c:pt>
                <c:pt idx="43">
                  <c:v>3.04E-2</c:v>
                </c:pt>
                <c:pt idx="44">
                  <c:v>3.04E-2</c:v>
                </c:pt>
                <c:pt idx="45">
                  <c:v>0.03</c:v>
                </c:pt>
                <c:pt idx="46">
                  <c:v>3.0599999999999999E-2</c:v>
                </c:pt>
                <c:pt idx="47">
                  <c:v>2.9899999999999999E-2</c:v>
                </c:pt>
                <c:pt idx="48">
                  <c:v>3.2099999999999997E-2</c:v>
                </c:pt>
                <c:pt idx="49">
                  <c:v>3.9399999999999998E-2</c:v>
                </c:pt>
                <c:pt idx="50">
                  <c:v>4.4900000000000002E-2</c:v>
                </c:pt>
                <c:pt idx="51">
                  <c:v>5.1700000000000003E-2</c:v>
                </c:pt>
                <c:pt idx="52">
                  <c:v>5.8099999999999999E-2</c:v>
                </c:pt>
                <c:pt idx="53">
                  <c:v>6.0199999999999997E-2</c:v>
                </c:pt>
                <c:pt idx="54">
                  <c:v>5.8000000000000003E-2</c:v>
                </c:pt>
                <c:pt idx="55">
                  <c:v>5.7200000000000001E-2</c:v>
                </c:pt>
                <c:pt idx="56">
                  <c:v>5.3600000000000002E-2</c:v>
                </c:pt>
                <c:pt idx="57">
                  <c:v>5.2400000000000002E-2</c:v>
                </c:pt>
                <c:pt idx="58">
                  <c:v>5.3100000000000001E-2</c:v>
                </c:pt>
                <c:pt idx="59">
                  <c:v>5.28E-2</c:v>
                </c:pt>
                <c:pt idx="60">
                  <c:v>5.28E-2</c:v>
                </c:pt>
                <c:pt idx="61">
                  <c:v>5.5199999999999999E-2</c:v>
                </c:pt>
                <c:pt idx="62">
                  <c:v>5.5300000000000002E-2</c:v>
                </c:pt>
                <c:pt idx="63">
                  <c:v>5.5100000000000003E-2</c:v>
                </c:pt>
                <c:pt idx="64">
                  <c:v>5.5199999999999999E-2</c:v>
                </c:pt>
                <c:pt idx="65">
                  <c:v>5.5E-2</c:v>
                </c:pt>
                <c:pt idx="66">
                  <c:v>5.5300000000000002E-2</c:v>
                </c:pt>
                <c:pt idx="67">
                  <c:v>4.8599999999999997E-2</c:v>
                </c:pt>
                <c:pt idx="68">
                  <c:v>4.7300000000000002E-2</c:v>
                </c:pt>
                <c:pt idx="69">
                  <c:v>4.7500000000000001E-2</c:v>
                </c:pt>
                <c:pt idx="70">
                  <c:v>5.0900000000000001E-2</c:v>
                </c:pt>
                <c:pt idx="71">
                  <c:v>5.3100000000000001E-2</c:v>
                </c:pt>
                <c:pt idx="72">
                  <c:v>5.6800000000000003E-2</c:v>
                </c:pt>
                <c:pt idx="73">
                  <c:v>6.2700000000000006E-2</c:v>
                </c:pt>
                <c:pt idx="74">
                  <c:v>6.5199999999999994E-2</c:v>
                </c:pt>
                <c:pt idx="75">
                  <c:v>6.4699999999999994E-2</c:v>
                </c:pt>
                <c:pt idx="76">
                  <c:v>5.5899999999999998E-2</c:v>
                </c:pt>
                <c:pt idx="77">
                  <c:v>4.3299999999999998E-2</c:v>
                </c:pt>
                <c:pt idx="78">
                  <c:v>3.5000000000000003E-2</c:v>
                </c:pt>
                <c:pt idx="79">
                  <c:v>2.1299999999999999E-2</c:v>
                </c:pt>
                <c:pt idx="80">
                  <c:v>1.7299999999999999E-2</c:v>
                </c:pt>
                <c:pt idx="81">
                  <c:v>1.7500000000000002E-2</c:v>
                </c:pt>
                <c:pt idx="82">
                  <c:v>1.7399999999999999E-2</c:v>
                </c:pt>
                <c:pt idx="83">
                  <c:v>1.44E-2</c:v>
                </c:pt>
                <c:pt idx="84">
                  <c:v>1.2500000000000001E-2</c:v>
                </c:pt>
                <c:pt idx="85">
                  <c:v>1.2500000000000001E-2</c:v>
                </c:pt>
                <c:pt idx="86">
                  <c:v>1.0200000000000001E-2</c:v>
                </c:pt>
                <c:pt idx="87">
                  <c:v>0.01</c:v>
                </c:pt>
                <c:pt idx="88">
                  <c:v>0.01</c:v>
                </c:pt>
                <c:pt idx="89">
                  <c:v>1.01E-2</c:v>
                </c:pt>
                <c:pt idx="90">
                  <c:v>1.43E-2</c:v>
                </c:pt>
                <c:pt idx="91">
                  <c:v>1.95E-2</c:v>
                </c:pt>
                <c:pt idx="92">
                  <c:v>2.47E-2</c:v>
                </c:pt>
                <c:pt idx="93">
                  <c:v>2.9399999999999999E-2</c:v>
                </c:pt>
                <c:pt idx="94">
                  <c:v>3.4599999999999999E-2</c:v>
                </c:pt>
                <c:pt idx="95">
                  <c:v>3.9800000000000002E-2</c:v>
                </c:pt>
                <c:pt idx="96">
                  <c:v>4.4600000000000001E-2</c:v>
                </c:pt>
                <c:pt idx="97">
                  <c:v>4.9099999999999998E-2</c:v>
                </c:pt>
                <c:pt idx="98">
                  <c:v>5.2499999999999998E-2</c:v>
                </c:pt>
                <c:pt idx="99">
                  <c:v>5.2499999999999998E-2</c:v>
                </c:pt>
                <c:pt idx="100">
                  <c:v>5.2600000000000001E-2</c:v>
                </c:pt>
                <c:pt idx="101">
                  <c:v>5.2499999999999998E-2</c:v>
                </c:pt>
                <c:pt idx="102">
                  <c:v>5.0700000000000002E-2</c:v>
                </c:pt>
                <c:pt idx="103">
                  <c:v>4.4999999999999998E-2</c:v>
                </c:pt>
                <c:pt idx="104">
                  <c:v>3.1800000000000002E-2</c:v>
                </c:pt>
                <c:pt idx="105">
                  <c:v>2.0899999999999998E-2</c:v>
                </c:pt>
                <c:pt idx="106">
                  <c:v>1.9400000000000001E-2</c:v>
                </c:pt>
                <c:pt idx="107">
                  <c:v>5.1000000000000004E-3</c:v>
                </c:pt>
                <c:pt idx="108">
                  <c:v>1.8E-3</c:v>
                </c:pt>
                <c:pt idx="109">
                  <c:v>1.8E-3</c:v>
                </c:pt>
                <c:pt idx="110">
                  <c:v>1.6000000000000001E-3</c:v>
                </c:pt>
                <c:pt idx="111">
                  <c:v>1.1999999999999999E-3</c:v>
                </c:pt>
                <c:pt idx="112">
                  <c:v>1.2999999999999999E-3</c:v>
                </c:pt>
                <c:pt idx="113">
                  <c:v>1.9E-3</c:v>
                </c:pt>
                <c:pt idx="114">
                  <c:v>1.9E-3</c:v>
                </c:pt>
                <c:pt idx="115">
                  <c:v>1.9E-3</c:v>
                </c:pt>
                <c:pt idx="116">
                  <c:v>1.6000000000000001E-3</c:v>
                </c:pt>
                <c:pt idx="117">
                  <c:v>8.9999999999999998E-4</c:v>
                </c:pt>
                <c:pt idx="118">
                  <c:v>8.0000000000000004E-4</c:v>
                </c:pt>
                <c:pt idx="119">
                  <c:v>6.9999999999999999E-4</c:v>
                </c:pt>
                <c:pt idx="120">
                  <c:v>1E-3</c:v>
                </c:pt>
                <c:pt idx="121">
                  <c:v>1.5E-3</c:v>
                </c:pt>
                <c:pt idx="122">
                  <c:v>1.4E-3</c:v>
                </c:pt>
                <c:pt idx="123">
                  <c:v>1.6000000000000001E-3</c:v>
                </c:pt>
                <c:pt idx="124">
                  <c:v>1.4E-3</c:v>
                </c:pt>
                <c:pt idx="125">
                  <c:v>1.1999999999999999E-3</c:v>
                </c:pt>
                <c:pt idx="126">
                  <c:v>8.0000000000000004E-4</c:v>
                </c:pt>
                <c:pt idx="127">
                  <c:v>8.9999999999999998E-4</c:v>
                </c:pt>
                <c:pt idx="128">
                  <c:v>6.9999999999999999E-4</c:v>
                </c:pt>
                <c:pt idx="129">
                  <c:v>8.9999999999999998E-4</c:v>
                </c:pt>
                <c:pt idx="130">
                  <c:v>8.9999999999999998E-4</c:v>
                </c:pt>
                <c:pt idx="131">
                  <c:v>1E-3</c:v>
                </c:pt>
                <c:pt idx="132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0249-AFD5-EDB635308E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fedfunds!$D$2:$D$134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fedfunds!$F$2:$F$134</c:f>
              <c:numCache>
                <c:formatCode>General</c:formatCode>
                <c:ptCount val="133"/>
                <c:pt idx="0">
                  <c:v>0.142267</c:v>
                </c:pt>
                <c:pt idx="1">
                  <c:v>0.14513299999999998</c:v>
                </c:pt>
                <c:pt idx="2">
                  <c:v>0.110067</c:v>
                </c:pt>
                <c:pt idx="3">
                  <c:v>9.2866999999999991E-2</c:v>
                </c:pt>
                <c:pt idx="4">
                  <c:v>8.6532999999999999E-2</c:v>
                </c:pt>
                <c:pt idx="5">
                  <c:v>8.8033E-2</c:v>
                </c:pt>
                <c:pt idx="6">
                  <c:v>9.4600000000000004E-2</c:v>
                </c:pt>
                <c:pt idx="7">
                  <c:v>9.4299999999999995E-2</c:v>
                </c:pt>
                <c:pt idx="8">
                  <c:v>9.6866999999999995E-2</c:v>
                </c:pt>
                <c:pt idx="9">
                  <c:v>0.10556699999999999</c:v>
                </c:pt>
                <c:pt idx="10">
                  <c:v>0.1139</c:v>
                </c:pt>
                <c:pt idx="11">
                  <c:v>9.2666999999999999E-2</c:v>
                </c:pt>
                <c:pt idx="12">
                  <c:v>8.4766999999999995E-2</c:v>
                </c:pt>
                <c:pt idx="13">
                  <c:v>7.9232999999999998E-2</c:v>
                </c:pt>
                <c:pt idx="14">
                  <c:v>7.9000000000000001E-2</c:v>
                </c:pt>
                <c:pt idx="15">
                  <c:v>8.1033000000000008E-2</c:v>
                </c:pt>
                <c:pt idx="16">
                  <c:v>7.8267000000000003E-2</c:v>
                </c:pt>
                <c:pt idx="17">
                  <c:v>6.9199999999999998E-2</c:v>
                </c:pt>
                <c:pt idx="18">
                  <c:v>6.2066999999999997E-2</c:v>
                </c:pt>
                <c:pt idx="19">
                  <c:v>6.2667E-2</c:v>
                </c:pt>
                <c:pt idx="20">
                  <c:v>6.2199999999999998E-2</c:v>
                </c:pt>
                <c:pt idx="21">
                  <c:v>6.6500000000000004E-2</c:v>
                </c:pt>
                <c:pt idx="22">
                  <c:v>6.8433000000000008E-2</c:v>
                </c:pt>
                <c:pt idx="23">
                  <c:v>6.9166999999999992E-2</c:v>
                </c:pt>
                <c:pt idx="24">
                  <c:v>6.6632999999999998E-2</c:v>
                </c:pt>
                <c:pt idx="25">
                  <c:v>7.1566999999999992E-2</c:v>
                </c:pt>
                <c:pt idx="26">
                  <c:v>7.9833000000000001E-2</c:v>
                </c:pt>
                <c:pt idx="27">
                  <c:v>8.4700000000000011E-2</c:v>
                </c:pt>
                <c:pt idx="28">
                  <c:v>9.4433000000000003E-2</c:v>
                </c:pt>
                <c:pt idx="29">
                  <c:v>9.7266999999999992E-2</c:v>
                </c:pt>
                <c:pt idx="30">
                  <c:v>9.0832999999999997E-2</c:v>
                </c:pt>
                <c:pt idx="31">
                  <c:v>8.6133000000000001E-2</c:v>
                </c:pt>
                <c:pt idx="32">
                  <c:v>8.2500000000000004E-2</c:v>
                </c:pt>
                <c:pt idx="33">
                  <c:v>8.2432999999999992E-2</c:v>
                </c:pt>
                <c:pt idx="34">
                  <c:v>8.1600000000000006E-2</c:v>
                </c:pt>
                <c:pt idx="35">
                  <c:v>7.7433000000000002E-2</c:v>
                </c:pt>
                <c:pt idx="36">
                  <c:v>6.4267000000000005E-2</c:v>
                </c:pt>
                <c:pt idx="37">
                  <c:v>5.8632999999999998E-2</c:v>
                </c:pt>
                <c:pt idx="38">
                  <c:v>5.6432999999999997E-2</c:v>
                </c:pt>
                <c:pt idx="39">
                  <c:v>4.8167000000000001E-2</c:v>
                </c:pt>
                <c:pt idx="40">
                  <c:v>4.0232999999999998E-2</c:v>
                </c:pt>
                <c:pt idx="41">
                  <c:v>3.7699999999999997E-2</c:v>
                </c:pt>
                <c:pt idx="42">
                  <c:v>3.2566999999999999E-2</c:v>
                </c:pt>
                <c:pt idx="43">
                  <c:v>3.0367000000000002E-2</c:v>
                </c:pt>
                <c:pt idx="44">
                  <c:v>3.04E-2</c:v>
                </c:pt>
                <c:pt idx="45">
                  <c:v>0.03</c:v>
                </c:pt>
                <c:pt idx="46">
                  <c:v>3.0600000000000002E-2</c:v>
                </c:pt>
                <c:pt idx="47">
                  <c:v>2.9900000000000003E-2</c:v>
                </c:pt>
                <c:pt idx="48">
                  <c:v>3.2132999999999995E-2</c:v>
                </c:pt>
                <c:pt idx="49">
                  <c:v>3.9399999999999998E-2</c:v>
                </c:pt>
                <c:pt idx="50">
                  <c:v>4.4866999999999997E-2</c:v>
                </c:pt>
                <c:pt idx="51">
                  <c:v>5.1666999999999998E-2</c:v>
                </c:pt>
                <c:pt idx="52">
                  <c:v>5.8099999999999999E-2</c:v>
                </c:pt>
                <c:pt idx="53">
                  <c:v>6.0199999999999997E-2</c:v>
                </c:pt>
                <c:pt idx="54">
                  <c:v>5.7967000000000005E-2</c:v>
                </c:pt>
                <c:pt idx="55">
                  <c:v>5.7200000000000001E-2</c:v>
                </c:pt>
                <c:pt idx="56">
                  <c:v>5.3633E-2</c:v>
                </c:pt>
                <c:pt idx="57">
                  <c:v>5.2432999999999994E-2</c:v>
                </c:pt>
                <c:pt idx="58">
                  <c:v>5.3067000000000003E-2</c:v>
                </c:pt>
                <c:pt idx="59">
                  <c:v>5.28E-2</c:v>
                </c:pt>
                <c:pt idx="60">
                  <c:v>5.2767000000000001E-2</c:v>
                </c:pt>
                <c:pt idx="61">
                  <c:v>5.5232999999999997E-2</c:v>
                </c:pt>
                <c:pt idx="62">
                  <c:v>5.5332999999999993E-2</c:v>
                </c:pt>
                <c:pt idx="63">
                  <c:v>5.5067000000000005E-2</c:v>
                </c:pt>
                <c:pt idx="64">
                  <c:v>5.5199999999999999E-2</c:v>
                </c:pt>
                <c:pt idx="65">
                  <c:v>5.5E-2</c:v>
                </c:pt>
                <c:pt idx="66">
                  <c:v>5.5332999999999993E-2</c:v>
                </c:pt>
                <c:pt idx="67">
                  <c:v>4.8600000000000004E-2</c:v>
                </c:pt>
                <c:pt idx="68">
                  <c:v>4.7333E-2</c:v>
                </c:pt>
                <c:pt idx="69">
                  <c:v>4.7466999999999995E-2</c:v>
                </c:pt>
                <c:pt idx="70">
                  <c:v>5.0932999999999999E-2</c:v>
                </c:pt>
                <c:pt idx="71">
                  <c:v>5.3067000000000003E-2</c:v>
                </c:pt>
                <c:pt idx="72">
                  <c:v>5.6767000000000005E-2</c:v>
                </c:pt>
                <c:pt idx="73">
                  <c:v>6.2732999999999997E-2</c:v>
                </c:pt>
                <c:pt idx="74">
                  <c:v>6.5199999999999994E-2</c:v>
                </c:pt>
                <c:pt idx="75">
                  <c:v>6.4732999999999999E-2</c:v>
                </c:pt>
                <c:pt idx="76">
                  <c:v>5.5933000000000004E-2</c:v>
                </c:pt>
                <c:pt idx="77">
                  <c:v>4.3267E-2</c:v>
                </c:pt>
                <c:pt idx="78">
                  <c:v>3.4966999999999998E-2</c:v>
                </c:pt>
                <c:pt idx="79">
                  <c:v>2.1333000000000001E-2</c:v>
                </c:pt>
                <c:pt idx="80">
                  <c:v>1.7333000000000001E-2</c:v>
                </c:pt>
                <c:pt idx="81">
                  <c:v>1.7500000000000002E-2</c:v>
                </c:pt>
                <c:pt idx="82">
                  <c:v>1.7399999999999999E-2</c:v>
                </c:pt>
                <c:pt idx="83">
                  <c:v>1.4433E-2</c:v>
                </c:pt>
                <c:pt idx="84">
                  <c:v>1.2500000000000001E-2</c:v>
                </c:pt>
                <c:pt idx="85">
                  <c:v>1.2466999999999999E-2</c:v>
                </c:pt>
                <c:pt idx="86">
                  <c:v>1.0166999999999999E-2</c:v>
                </c:pt>
                <c:pt idx="87">
                  <c:v>0</c:v>
                </c:pt>
                <c:pt idx="88">
                  <c:v>1.0033E-2</c:v>
                </c:pt>
                <c:pt idx="89">
                  <c:v>1.01E-2</c:v>
                </c:pt>
                <c:pt idx="90">
                  <c:v>1.4333E-2</c:v>
                </c:pt>
                <c:pt idx="91">
                  <c:v>1.95E-2</c:v>
                </c:pt>
                <c:pt idx="92">
                  <c:v>2.4700000000000003E-2</c:v>
                </c:pt>
                <c:pt idx="93">
                  <c:v>2.9432999999999997E-2</c:v>
                </c:pt>
                <c:pt idx="94">
                  <c:v>3.4599999999999999E-2</c:v>
                </c:pt>
                <c:pt idx="95">
                  <c:v>3.9800000000000002E-2</c:v>
                </c:pt>
                <c:pt idx="96">
                  <c:v>4.4566999999999996E-2</c:v>
                </c:pt>
                <c:pt idx="97">
                  <c:v>4.9067E-2</c:v>
                </c:pt>
                <c:pt idx="98">
                  <c:v>5.2467E-2</c:v>
                </c:pt>
                <c:pt idx="99">
                  <c:v>5.2467E-2</c:v>
                </c:pt>
                <c:pt idx="100">
                  <c:v>5.2567000000000003E-2</c:v>
                </c:pt>
                <c:pt idx="101">
                  <c:v>5.2499999999999998E-2</c:v>
                </c:pt>
                <c:pt idx="102">
                  <c:v>5.0733E-2</c:v>
                </c:pt>
                <c:pt idx="103">
                  <c:v>4.4967E-2</c:v>
                </c:pt>
                <c:pt idx="104">
                  <c:v>3.1766999999999997E-2</c:v>
                </c:pt>
                <c:pt idx="105">
                  <c:v>2.0867E-2</c:v>
                </c:pt>
                <c:pt idx="106">
                  <c:v>1.9400000000000001E-2</c:v>
                </c:pt>
                <c:pt idx="107">
                  <c:v>5.0670000000000003E-3</c:v>
                </c:pt>
                <c:pt idx="108">
                  <c:v>1.833E-3</c:v>
                </c:pt>
                <c:pt idx="109">
                  <c:v>1.8E-3</c:v>
                </c:pt>
                <c:pt idx="110">
                  <c:v>1.567E-3</c:v>
                </c:pt>
                <c:pt idx="111">
                  <c:v>1.1999999999999999E-3</c:v>
                </c:pt>
                <c:pt idx="112">
                  <c:v>1.333E-3</c:v>
                </c:pt>
                <c:pt idx="113">
                  <c:v>1.933E-3</c:v>
                </c:pt>
                <c:pt idx="114">
                  <c:v>1.867E-3</c:v>
                </c:pt>
                <c:pt idx="115">
                  <c:v>1.867E-3</c:v>
                </c:pt>
                <c:pt idx="116">
                  <c:v>1.567E-3</c:v>
                </c:pt>
                <c:pt idx="117">
                  <c:v>9.3299999999999991E-4</c:v>
                </c:pt>
                <c:pt idx="118">
                  <c:v>8.3299999999999997E-4</c:v>
                </c:pt>
                <c:pt idx="119">
                  <c:v>7.3300000000000004E-4</c:v>
                </c:pt>
                <c:pt idx="120">
                  <c:v>1.0330000000000001E-3</c:v>
                </c:pt>
                <c:pt idx="121">
                  <c:v>1.5329999999999999E-3</c:v>
                </c:pt>
                <c:pt idx="122">
                  <c:v>1.433E-3</c:v>
                </c:pt>
                <c:pt idx="123">
                  <c:v>1.6000000000000001E-3</c:v>
                </c:pt>
                <c:pt idx="124">
                  <c:v>1.433E-3</c:v>
                </c:pt>
                <c:pt idx="125">
                  <c:v>1.1670000000000001E-3</c:v>
                </c:pt>
                <c:pt idx="126">
                  <c:v>8.3299999999999997E-4</c:v>
                </c:pt>
                <c:pt idx="127">
                  <c:v>8.6700000000000004E-4</c:v>
                </c:pt>
                <c:pt idx="128">
                  <c:v>7.3300000000000004E-4</c:v>
                </c:pt>
                <c:pt idx="129">
                  <c:v>9.3299999999999991E-4</c:v>
                </c:pt>
                <c:pt idx="130">
                  <c:v>8.9999999999999998E-4</c:v>
                </c:pt>
                <c:pt idx="131">
                  <c:v>1E-3</c:v>
                </c:pt>
                <c:pt idx="132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2-0249-AFD5-EDB635308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615423"/>
        <c:axId val="2017441407"/>
      </c:lineChart>
      <c:catAx>
        <c:axId val="20166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7441407"/>
        <c:crosses val="autoZero"/>
        <c:auto val="1"/>
        <c:lblAlgn val="ctr"/>
        <c:lblOffset val="100"/>
        <c:noMultiLvlLbl val="0"/>
      </c:catAx>
      <c:valAx>
        <c:axId val="201744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661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'Loan rate to households'!$D$2:$D$134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'Loan rate to households'!$E$2:$E$134</c:f>
              <c:numCache>
                <c:formatCode>General</c:formatCode>
                <c:ptCount val="133"/>
                <c:pt idx="0">
                  <c:v>0.1739</c:v>
                </c:pt>
                <c:pt idx="1">
                  <c:v>0.1676</c:v>
                </c:pt>
                <c:pt idx="2">
                  <c:v>0.16170000000000001</c:v>
                </c:pt>
                <c:pt idx="3">
                  <c:v>0.14019999999999999</c:v>
                </c:pt>
                <c:pt idx="4">
                  <c:v>0.1303</c:v>
                </c:pt>
                <c:pt idx="5">
                  <c:v>0.12759999999999999</c:v>
                </c:pt>
                <c:pt idx="6">
                  <c:v>0.13650000000000001</c:v>
                </c:pt>
                <c:pt idx="7">
                  <c:v>0.13469999999999999</c:v>
                </c:pt>
                <c:pt idx="8">
                  <c:v>0.1333</c:v>
                </c:pt>
                <c:pt idx="9">
                  <c:v>0.14000000000000001</c:v>
                </c:pt>
                <c:pt idx="10">
                  <c:v>0.14499999999999999</c:v>
                </c:pt>
                <c:pt idx="11">
                  <c:v>0.13650000000000001</c:v>
                </c:pt>
                <c:pt idx="12">
                  <c:v>0.13059999999999999</c:v>
                </c:pt>
                <c:pt idx="13">
                  <c:v>0.1278</c:v>
                </c:pt>
                <c:pt idx="14">
                  <c:v>0.12139999999999999</c:v>
                </c:pt>
                <c:pt idx="15">
                  <c:v>0.1173</c:v>
                </c:pt>
                <c:pt idx="16">
                  <c:v>0.1056</c:v>
                </c:pt>
                <c:pt idx="17">
                  <c:v>0.10249999999999999</c:v>
                </c:pt>
                <c:pt idx="18">
                  <c:v>0.1024</c:v>
                </c:pt>
                <c:pt idx="19">
                  <c:v>9.6600000000000005E-2</c:v>
                </c:pt>
                <c:pt idx="20">
                  <c:v>9.11E-2</c:v>
                </c:pt>
                <c:pt idx="21">
                  <c:v>0.1032</c:v>
                </c:pt>
                <c:pt idx="22">
                  <c:v>0.105</c:v>
                </c:pt>
                <c:pt idx="23">
                  <c:v>0.1085</c:v>
                </c:pt>
                <c:pt idx="24">
                  <c:v>0.1008</c:v>
                </c:pt>
                <c:pt idx="25">
                  <c:v>0.1037</c:v>
                </c:pt>
                <c:pt idx="26">
                  <c:v>0.105</c:v>
                </c:pt>
                <c:pt idx="27">
                  <c:v>0.10390000000000001</c:v>
                </c:pt>
                <c:pt idx="28">
                  <c:v>0.108</c:v>
                </c:pt>
                <c:pt idx="29">
                  <c:v>0.1067</c:v>
                </c:pt>
                <c:pt idx="30">
                  <c:v>0.1</c:v>
                </c:pt>
                <c:pt idx="31">
                  <c:v>9.8199999999999996E-2</c:v>
                </c:pt>
                <c:pt idx="32">
                  <c:v>0.1012</c:v>
                </c:pt>
                <c:pt idx="33">
                  <c:v>0.10340000000000001</c:v>
                </c:pt>
                <c:pt idx="34">
                  <c:v>0.1011</c:v>
                </c:pt>
                <c:pt idx="35">
                  <c:v>9.9500000000000005E-2</c:v>
                </c:pt>
                <c:pt idx="36">
                  <c:v>9.5000000000000001E-2</c:v>
                </c:pt>
                <c:pt idx="37">
                  <c:v>9.5299999999999996E-2</c:v>
                </c:pt>
                <c:pt idx="38">
                  <c:v>9.2799999999999994E-2</c:v>
                </c:pt>
                <c:pt idx="39">
                  <c:v>8.6900000000000005E-2</c:v>
                </c:pt>
                <c:pt idx="40">
                  <c:v>8.7099999999999997E-2</c:v>
                </c:pt>
                <c:pt idx="41">
                  <c:v>8.6800000000000002E-2</c:v>
                </c:pt>
                <c:pt idx="42">
                  <c:v>8.0100000000000005E-2</c:v>
                </c:pt>
                <c:pt idx="43">
                  <c:v>8.2100000000000006E-2</c:v>
                </c:pt>
                <c:pt idx="44">
                  <c:v>7.7299999999999994E-2</c:v>
                </c:pt>
                <c:pt idx="45">
                  <c:v>7.4499999999999997E-2</c:v>
                </c:pt>
                <c:pt idx="46">
                  <c:v>7.0800000000000002E-2</c:v>
                </c:pt>
                <c:pt idx="47">
                  <c:v>7.0499999999999993E-2</c:v>
                </c:pt>
                <c:pt idx="48">
                  <c:v>7.2999999999999995E-2</c:v>
                </c:pt>
                <c:pt idx="49">
                  <c:v>8.4400000000000003E-2</c:v>
                </c:pt>
                <c:pt idx="50">
                  <c:v>8.5900000000000004E-2</c:v>
                </c:pt>
                <c:pt idx="51">
                  <c:v>9.0999999999999998E-2</c:v>
                </c:pt>
                <c:pt idx="52">
                  <c:v>8.8099999999999998E-2</c:v>
                </c:pt>
                <c:pt idx="53">
                  <c:v>7.9500000000000001E-2</c:v>
                </c:pt>
                <c:pt idx="54">
                  <c:v>7.6999999999999999E-2</c:v>
                </c:pt>
                <c:pt idx="55">
                  <c:v>7.3499999999999996E-2</c:v>
                </c:pt>
                <c:pt idx="56">
                  <c:v>7.2400000000000006E-2</c:v>
                </c:pt>
                <c:pt idx="57">
                  <c:v>8.1100000000000005E-2</c:v>
                </c:pt>
                <c:pt idx="58">
                  <c:v>8.1600000000000006E-2</c:v>
                </c:pt>
                <c:pt idx="59">
                  <c:v>7.7100000000000002E-2</c:v>
                </c:pt>
                <c:pt idx="60">
                  <c:v>7.7899999999999997E-2</c:v>
                </c:pt>
                <c:pt idx="61">
                  <c:v>7.9200000000000007E-2</c:v>
                </c:pt>
                <c:pt idx="62">
                  <c:v>7.4700000000000003E-2</c:v>
                </c:pt>
                <c:pt idx="63">
                  <c:v>7.1999999999999995E-2</c:v>
                </c:pt>
                <c:pt idx="64">
                  <c:v>7.0499999999999993E-2</c:v>
                </c:pt>
                <c:pt idx="65">
                  <c:v>7.0900000000000005E-2</c:v>
                </c:pt>
                <c:pt idx="66">
                  <c:v>6.8599999999999994E-2</c:v>
                </c:pt>
                <c:pt idx="67">
                  <c:v>6.7699999999999996E-2</c:v>
                </c:pt>
                <c:pt idx="68">
                  <c:v>6.88E-2</c:v>
                </c:pt>
                <c:pt idx="69">
                  <c:v>7.2099999999999997E-2</c:v>
                </c:pt>
                <c:pt idx="70">
                  <c:v>7.8E-2</c:v>
                </c:pt>
                <c:pt idx="71">
                  <c:v>7.8299999999999995E-2</c:v>
                </c:pt>
                <c:pt idx="72">
                  <c:v>8.2600000000000007E-2</c:v>
                </c:pt>
                <c:pt idx="73">
                  <c:v>8.3199999999999996E-2</c:v>
                </c:pt>
                <c:pt idx="74">
                  <c:v>8.0299999999999996E-2</c:v>
                </c:pt>
                <c:pt idx="75">
                  <c:v>7.6399999999999996E-2</c:v>
                </c:pt>
                <c:pt idx="76">
                  <c:v>7.0099999999999996E-2</c:v>
                </c:pt>
                <c:pt idx="77">
                  <c:v>7.1300000000000002E-2</c:v>
                </c:pt>
                <c:pt idx="78">
                  <c:v>6.9699999999999998E-2</c:v>
                </c:pt>
                <c:pt idx="79">
                  <c:v>6.7799999999999999E-2</c:v>
                </c:pt>
                <c:pt idx="80">
                  <c:v>6.9699999999999998E-2</c:v>
                </c:pt>
                <c:pt idx="81">
                  <c:v>6.8199999999999997E-2</c:v>
                </c:pt>
                <c:pt idx="82">
                  <c:v>6.2899999999999998E-2</c:v>
                </c:pt>
                <c:pt idx="83">
                  <c:v>6.08E-2</c:v>
                </c:pt>
                <c:pt idx="84">
                  <c:v>5.8400000000000001E-2</c:v>
                </c:pt>
                <c:pt idx="85">
                  <c:v>5.5100000000000003E-2</c:v>
                </c:pt>
                <c:pt idx="86">
                  <c:v>6.0100000000000001E-2</c:v>
                </c:pt>
                <c:pt idx="87">
                  <c:v>5.9200000000000003E-2</c:v>
                </c:pt>
                <c:pt idx="88">
                  <c:v>5.6099999999999997E-2</c:v>
                </c:pt>
                <c:pt idx="89">
                  <c:v>6.13E-2</c:v>
                </c:pt>
                <c:pt idx="90">
                  <c:v>5.8900000000000001E-2</c:v>
                </c:pt>
                <c:pt idx="91">
                  <c:v>5.7299999999999997E-2</c:v>
                </c:pt>
                <c:pt idx="92">
                  <c:v>5.7599999999999998E-2</c:v>
                </c:pt>
                <c:pt idx="93">
                  <c:v>5.7200000000000001E-2</c:v>
                </c:pt>
                <c:pt idx="94">
                  <c:v>5.7599999999999998E-2</c:v>
                </c:pt>
                <c:pt idx="95">
                  <c:v>6.2199999999999998E-2</c:v>
                </c:pt>
                <c:pt idx="96">
                  <c:v>6.2399999999999997E-2</c:v>
                </c:pt>
                <c:pt idx="97">
                  <c:v>6.6000000000000003E-2</c:v>
                </c:pt>
                <c:pt idx="98">
                  <c:v>6.5600000000000006E-2</c:v>
                </c:pt>
                <c:pt idx="99">
                  <c:v>6.25E-2</c:v>
                </c:pt>
                <c:pt idx="100">
                  <c:v>6.2199999999999998E-2</c:v>
                </c:pt>
                <c:pt idx="101">
                  <c:v>6.3700000000000007E-2</c:v>
                </c:pt>
                <c:pt idx="102">
                  <c:v>6.5500000000000003E-2</c:v>
                </c:pt>
                <c:pt idx="103">
                  <c:v>6.2300000000000001E-2</c:v>
                </c:pt>
                <c:pt idx="104">
                  <c:v>5.8799999999999998E-2</c:v>
                </c:pt>
                <c:pt idx="105">
                  <c:v>6.0900000000000003E-2</c:v>
                </c:pt>
                <c:pt idx="106">
                  <c:v>6.3200000000000006E-2</c:v>
                </c:pt>
                <c:pt idx="107">
                  <c:v>5.8700000000000002E-2</c:v>
                </c:pt>
                <c:pt idx="108">
                  <c:v>5.0599999999999999E-2</c:v>
                </c:pt>
                <c:pt idx="109">
                  <c:v>5.0299999999999997E-2</c:v>
                </c:pt>
                <c:pt idx="110">
                  <c:v>5.16E-2</c:v>
                </c:pt>
                <c:pt idx="111">
                  <c:v>4.9200000000000001E-2</c:v>
                </c:pt>
                <c:pt idx="112">
                  <c:v>0.05</c:v>
                </c:pt>
                <c:pt idx="113">
                  <c:v>4.9099999999999998E-2</c:v>
                </c:pt>
                <c:pt idx="114">
                  <c:v>4.4499999999999998E-2</c:v>
                </c:pt>
                <c:pt idx="115">
                  <c:v>4.41E-2</c:v>
                </c:pt>
                <c:pt idx="116">
                  <c:v>4.8500000000000001E-2</c:v>
                </c:pt>
                <c:pt idx="117">
                  <c:v>4.6600000000000003E-2</c:v>
                </c:pt>
                <c:pt idx="118">
                  <c:v>4.3099999999999999E-2</c:v>
                </c:pt>
                <c:pt idx="119">
                  <c:v>4.0099999999999997E-2</c:v>
                </c:pt>
                <c:pt idx="120">
                  <c:v>3.9199999999999999E-2</c:v>
                </c:pt>
                <c:pt idx="121">
                  <c:v>3.7999999999999999E-2</c:v>
                </c:pt>
                <c:pt idx="122">
                  <c:v>3.5499999999999997E-2</c:v>
                </c:pt>
                <c:pt idx="123">
                  <c:v>3.3599999999999998E-2</c:v>
                </c:pt>
                <c:pt idx="124">
                  <c:v>3.5000000000000003E-2</c:v>
                </c:pt>
                <c:pt idx="125">
                  <c:v>3.6900000000000002E-2</c:v>
                </c:pt>
                <c:pt idx="126">
                  <c:v>4.4400000000000002E-2</c:v>
                </c:pt>
                <c:pt idx="127">
                  <c:v>4.2999999999999997E-2</c:v>
                </c:pt>
                <c:pt idx="128">
                  <c:v>4.36E-2</c:v>
                </c:pt>
                <c:pt idx="129">
                  <c:v>4.2299999999999997E-2</c:v>
                </c:pt>
                <c:pt idx="130">
                  <c:v>4.1399999999999999E-2</c:v>
                </c:pt>
                <c:pt idx="131">
                  <c:v>3.9699999999999999E-2</c:v>
                </c:pt>
                <c:pt idx="132">
                  <c:v>3.73E-2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4-A04A-935F-BBB56E5A5D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'Loan rate to households'!$D$2:$D$134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'Loan rate to households'!$F$2:$F$134</c:f>
              <c:numCache>
                <c:formatCode>General</c:formatCode>
                <c:ptCount val="133"/>
                <c:pt idx="0">
                  <c:v>0.17386700000000002</c:v>
                </c:pt>
                <c:pt idx="1">
                  <c:v>0.16756699999999999</c:v>
                </c:pt>
                <c:pt idx="2">
                  <c:v>0.16173300000000002</c:v>
                </c:pt>
                <c:pt idx="3">
                  <c:v>0.14019999999999999</c:v>
                </c:pt>
                <c:pt idx="4">
                  <c:v>0.1303</c:v>
                </c:pt>
                <c:pt idx="5">
                  <c:v>0.12759999999999999</c:v>
                </c:pt>
                <c:pt idx="6">
                  <c:v>0.13653299999999999</c:v>
                </c:pt>
                <c:pt idx="7">
                  <c:v>0.13466699999999998</c:v>
                </c:pt>
                <c:pt idx="8">
                  <c:v>0.1333</c:v>
                </c:pt>
                <c:pt idx="9">
                  <c:v>0.14003299999999999</c:v>
                </c:pt>
                <c:pt idx="10">
                  <c:v>0.14496700000000001</c:v>
                </c:pt>
                <c:pt idx="11">
                  <c:v>0.13650000000000001</c:v>
                </c:pt>
                <c:pt idx="12">
                  <c:v>0.13056699999999999</c:v>
                </c:pt>
                <c:pt idx="13">
                  <c:v>0.12776699999999999</c:v>
                </c:pt>
                <c:pt idx="14">
                  <c:v>0.12136699999999999</c:v>
                </c:pt>
                <c:pt idx="15">
                  <c:v>0.117267</c:v>
                </c:pt>
                <c:pt idx="16">
                  <c:v>0.10556699999999999</c:v>
                </c:pt>
                <c:pt idx="17">
                  <c:v>0.102533</c:v>
                </c:pt>
                <c:pt idx="18">
                  <c:v>0.1024</c:v>
                </c:pt>
                <c:pt idx="19">
                  <c:v>9.6600000000000005E-2</c:v>
                </c:pt>
                <c:pt idx="20">
                  <c:v>9.1066999999999995E-2</c:v>
                </c:pt>
                <c:pt idx="21">
                  <c:v>0.10323299999999999</c:v>
                </c:pt>
                <c:pt idx="22">
                  <c:v>0.105</c:v>
                </c:pt>
                <c:pt idx="23">
                  <c:v>0.108533</c:v>
                </c:pt>
                <c:pt idx="24">
                  <c:v>0.10083299999999999</c:v>
                </c:pt>
                <c:pt idx="25">
                  <c:v>0.10373300000000001</c:v>
                </c:pt>
                <c:pt idx="26">
                  <c:v>0.10503299999999999</c:v>
                </c:pt>
                <c:pt idx="27">
                  <c:v>0.103933</c:v>
                </c:pt>
                <c:pt idx="28">
                  <c:v>0.108033</c:v>
                </c:pt>
                <c:pt idx="29">
                  <c:v>0.10673299999999999</c:v>
                </c:pt>
                <c:pt idx="30">
                  <c:v>0.1</c:v>
                </c:pt>
                <c:pt idx="31">
                  <c:v>9.820000000000001E-2</c:v>
                </c:pt>
                <c:pt idx="32">
                  <c:v>0.101233</c:v>
                </c:pt>
                <c:pt idx="33">
                  <c:v>0.103367</c:v>
                </c:pt>
                <c:pt idx="34">
                  <c:v>0.101067</c:v>
                </c:pt>
                <c:pt idx="35">
                  <c:v>9.953300000000001E-2</c:v>
                </c:pt>
                <c:pt idx="36">
                  <c:v>9.5032999999999992E-2</c:v>
                </c:pt>
                <c:pt idx="37">
                  <c:v>9.5267000000000004E-2</c:v>
                </c:pt>
                <c:pt idx="38">
                  <c:v>9.2767000000000002E-2</c:v>
                </c:pt>
                <c:pt idx="39">
                  <c:v>8.6899999999999991E-2</c:v>
                </c:pt>
                <c:pt idx="40">
                  <c:v>8.7100000000000011E-2</c:v>
                </c:pt>
                <c:pt idx="41">
                  <c:v>8.6766999999999997E-2</c:v>
                </c:pt>
                <c:pt idx="42">
                  <c:v>8.0100000000000005E-2</c:v>
                </c:pt>
                <c:pt idx="43">
                  <c:v>8.2067000000000001E-2</c:v>
                </c:pt>
                <c:pt idx="44">
                  <c:v>7.7332999999999999E-2</c:v>
                </c:pt>
                <c:pt idx="45">
                  <c:v>7.4533000000000002E-2</c:v>
                </c:pt>
                <c:pt idx="46">
                  <c:v>7.0800000000000002E-2</c:v>
                </c:pt>
                <c:pt idx="47">
                  <c:v>7.0532999999999998E-2</c:v>
                </c:pt>
                <c:pt idx="48">
                  <c:v>7.2967000000000004E-2</c:v>
                </c:pt>
                <c:pt idx="49">
                  <c:v>8.4399999999999989E-2</c:v>
                </c:pt>
                <c:pt idx="50">
                  <c:v>8.5866999999999999E-2</c:v>
                </c:pt>
                <c:pt idx="51">
                  <c:v>9.0999999999999998E-2</c:v>
                </c:pt>
                <c:pt idx="52">
                  <c:v>8.8133000000000003E-2</c:v>
                </c:pt>
                <c:pt idx="53">
                  <c:v>7.9500000000000001E-2</c:v>
                </c:pt>
                <c:pt idx="54">
                  <c:v>7.703299999999999E-2</c:v>
                </c:pt>
                <c:pt idx="55">
                  <c:v>7.3533000000000001E-2</c:v>
                </c:pt>
                <c:pt idx="56">
                  <c:v>7.2432999999999997E-2</c:v>
                </c:pt>
                <c:pt idx="57">
                  <c:v>8.1067E-2</c:v>
                </c:pt>
                <c:pt idx="58">
                  <c:v>8.1600000000000006E-2</c:v>
                </c:pt>
                <c:pt idx="59">
                  <c:v>7.7133000000000007E-2</c:v>
                </c:pt>
                <c:pt idx="60">
                  <c:v>7.7899999999999997E-2</c:v>
                </c:pt>
                <c:pt idx="61">
                  <c:v>7.9232999999999998E-2</c:v>
                </c:pt>
                <c:pt idx="62">
                  <c:v>7.4700000000000003E-2</c:v>
                </c:pt>
                <c:pt idx="63">
                  <c:v>7.2000000000000008E-2</c:v>
                </c:pt>
                <c:pt idx="64">
                  <c:v>7.0532999999999998E-2</c:v>
                </c:pt>
                <c:pt idx="65">
                  <c:v>7.0932999999999996E-2</c:v>
                </c:pt>
                <c:pt idx="66">
                  <c:v>6.8633E-2</c:v>
                </c:pt>
                <c:pt idx="67">
                  <c:v>6.7667000000000005E-2</c:v>
                </c:pt>
                <c:pt idx="68">
                  <c:v>6.88E-2</c:v>
                </c:pt>
                <c:pt idx="69">
                  <c:v>7.2066999999999992E-2</c:v>
                </c:pt>
                <c:pt idx="70">
                  <c:v>7.7967000000000009E-2</c:v>
                </c:pt>
                <c:pt idx="71">
                  <c:v>7.8333E-2</c:v>
                </c:pt>
                <c:pt idx="72">
                  <c:v>8.2599999999999993E-2</c:v>
                </c:pt>
                <c:pt idx="73">
                  <c:v>8.3199999999999996E-2</c:v>
                </c:pt>
                <c:pt idx="74">
                  <c:v>8.0299999999999996E-2</c:v>
                </c:pt>
                <c:pt idx="75">
                  <c:v>7.6433000000000001E-2</c:v>
                </c:pt>
                <c:pt idx="76">
                  <c:v>7.0099999999999996E-2</c:v>
                </c:pt>
                <c:pt idx="77">
                  <c:v>7.1300000000000002E-2</c:v>
                </c:pt>
                <c:pt idx="78">
                  <c:v>6.9667000000000007E-2</c:v>
                </c:pt>
                <c:pt idx="79">
                  <c:v>6.7832999999999991E-2</c:v>
                </c:pt>
                <c:pt idx="80">
                  <c:v>6.9667000000000007E-2</c:v>
                </c:pt>
                <c:pt idx="81">
                  <c:v>6.8167000000000005E-2</c:v>
                </c:pt>
                <c:pt idx="82">
                  <c:v>6.2899999999999998E-2</c:v>
                </c:pt>
                <c:pt idx="83">
                  <c:v>6.0766999999999995E-2</c:v>
                </c:pt>
                <c:pt idx="84">
                  <c:v>5.8367000000000002E-2</c:v>
                </c:pt>
                <c:pt idx="85">
                  <c:v>5.5067000000000005E-2</c:v>
                </c:pt>
                <c:pt idx="86">
                  <c:v>6.0132999999999999E-2</c:v>
                </c:pt>
                <c:pt idx="87">
                  <c:v>5.9200000000000003E-2</c:v>
                </c:pt>
                <c:pt idx="88">
                  <c:v>5.6100000000000004E-2</c:v>
                </c:pt>
                <c:pt idx="89">
                  <c:v>6.13E-2</c:v>
                </c:pt>
                <c:pt idx="90">
                  <c:v>5.8932999999999999E-2</c:v>
                </c:pt>
                <c:pt idx="91">
                  <c:v>5.7332999999999995E-2</c:v>
                </c:pt>
                <c:pt idx="92">
                  <c:v>5.7567000000000007E-2</c:v>
                </c:pt>
                <c:pt idx="93">
                  <c:v>5.7200000000000001E-2</c:v>
                </c:pt>
                <c:pt idx="94">
                  <c:v>5.7633000000000004E-2</c:v>
                </c:pt>
                <c:pt idx="95">
                  <c:v>6.2233000000000004E-2</c:v>
                </c:pt>
                <c:pt idx="96">
                  <c:v>6.2400000000000004E-2</c:v>
                </c:pt>
                <c:pt idx="97">
                  <c:v>6.5966999999999998E-2</c:v>
                </c:pt>
                <c:pt idx="98">
                  <c:v>6.5599999999999992E-2</c:v>
                </c:pt>
                <c:pt idx="99">
                  <c:v>6.2466999999999995E-2</c:v>
                </c:pt>
                <c:pt idx="100">
                  <c:v>6.2233000000000004E-2</c:v>
                </c:pt>
                <c:pt idx="101">
                  <c:v>6.3667000000000001E-2</c:v>
                </c:pt>
                <c:pt idx="102">
                  <c:v>6.5500000000000003E-2</c:v>
                </c:pt>
                <c:pt idx="103">
                  <c:v>6.2300000000000001E-2</c:v>
                </c:pt>
                <c:pt idx="104">
                  <c:v>5.8833000000000003E-2</c:v>
                </c:pt>
                <c:pt idx="105">
                  <c:v>6.0933000000000001E-2</c:v>
                </c:pt>
                <c:pt idx="106">
                  <c:v>6.3167000000000001E-2</c:v>
                </c:pt>
                <c:pt idx="107">
                  <c:v>5.8733000000000007E-2</c:v>
                </c:pt>
                <c:pt idx="108">
                  <c:v>5.0632999999999997E-2</c:v>
                </c:pt>
                <c:pt idx="109">
                  <c:v>5.0300000000000004E-2</c:v>
                </c:pt>
                <c:pt idx="110">
                  <c:v>5.1567000000000002E-2</c:v>
                </c:pt>
                <c:pt idx="111">
                  <c:v>4.9200000000000001E-2</c:v>
                </c:pt>
                <c:pt idx="112">
                  <c:v>4.9966999999999998E-2</c:v>
                </c:pt>
                <c:pt idx="113">
                  <c:v>4.9100000000000005E-2</c:v>
                </c:pt>
                <c:pt idx="114">
                  <c:v>4.4467E-2</c:v>
                </c:pt>
                <c:pt idx="115">
                  <c:v>4.4132999999999999E-2</c:v>
                </c:pt>
                <c:pt idx="116">
                  <c:v>4.8499999999999995E-2</c:v>
                </c:pt>
                <c:pt idx="117">
                  <c:v>4.6632999999999994E-2</c:v>
                </c:pt>
                <c:pt idx="118">
                  <c:v>4.3099999999999999E-2</c:v>
                </c:pt>
                <c:pt idx="119">
                  <c:v>4.0067000000000005E-2</c:v>
                </c:pt>
                <c:pt idx="120">
                  <c:v>3.9199999999999999E-2</c:v>
                </c:pt>
                <c:pt idx="121">
                  <c:v>3.7967000000000001E-2</c:v>
                </c:pt>
                <c:pt idx="122">
                  <c:v>3.5499999999999997E-2</c:v>
                </c:pt>
                <c:pt idx="123">
                  <c:v>3.3599999999999998E-2</c:v>
                </c:pt>
                <c:pt idx="124">
                  <c:v>3.5033000000000002E-2</c:v>
                </c:pt>
                <c:pt idx="125">
                  <c:v>3.6867000000000004E-2</c:v>
                </c:pt>
                <c:pt idx="126">
                  <c:v>4.4400000000000002E-2</c:v>
                </c:pt>
                <c:pt idx="127">
                  <c:v>4.3033000000000002E-2</c:v>
                </c:pt>
                <c:pt idx="128">
                  <c:v>4.3567000000000002E-2</c:v>
                </c:pt>
                <c:pt idx="129">
                  <c:v>4.2300000000000004E-2</c:v>
                </c:pt>
                <c:pt idx="130">
                  <c:v>4.1367000000000001E-2</c:v>
                </c:pt>
                <c:pt idx="131">
                  <c:v>3.9667000000000001E-2</c:v>
                </c:pt>
                <c:pt idx="132">
                  <c:v>3.73E-2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4-A04A-935F-BBB56E5A5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472159"/>
        <c:axId val="1800473807"/>
      </c:lineChart>
      <c:catAx>
        <c:axId val="180047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0473807"/>
        <c:crosses val="autoZero"/>
        <c:auto val="1"/>
        <c:lblAlgn val="ctr"/>
        <c:lblOffset val="100"/>
        <c:noMultiLvlLbl val="0"/>
      </c:catAx>
      <c:valAx>
        <c:axId val="18004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047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'Loan rate to entrepreneurs'!$D$2:$D$134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'Loan rate to entrepreneurs'!$E$2:$E$134</c:f>
              <c:numCache>
                <c:formatCode>General</c:formatCode>
                <c:ptCount val="133"/>
                <c:pt idx="0">
                  <c:v>0.17030000000000001</c:v>
                </c:pt>
                <c:pt idx="1">
                  <c:v>0.1678</c:v>
                </c:pt>
                <c:pt idx="2">
                  <c:v>0.16250000000000001</c:v>
                </c:pt>
                <c:pt idx="3">
                  <c:v>0.1439</c:v>
                </c:pt>
                <c:pt idx="4">
                  <c:v>0.13830000000000001</c:v>
                </c:pt>
                <c:pt idx="5">
                  <c:v>0.13250000000000001</c:v>
                </c:pt>
                <c:pt idx="6">
                  <c:v>0.1353</c:v>
                </c:pt>
                <c:pt idx="7">
                  <c:v>0.1361</c:v>
                </c:pt>
                <c:pt idx="8">
                  <c:v>0.13739999999999999</c:v>
                </c:pt>
                <c:pt idx="9">
                  <c:v>0.14699999999999999</c:v>
                </c:pt>
                <c:pt idx="10">
                  <c:v>0.14710000000000001</c:v>
                </c:pt>
                <c:pt idx="11">
                  <c:v>0.1361</c:v>
                </c:pt>
                <c:pt idx="12">
                  <c:v>0.13389999999999999</c:v>
                </c:pt>
                <c:pt idx="13">
                  <c:v>0.13020000000000001</c:v>
                </c:pt>
                <c:pt idx="14">
                  <c:v>0.12470000000000001</c:v>
                </c:pt>
                <c:pt idx="15">
                  <c:v>0.1198</c:v>
                </c:pt>
                <c:pt idx="16">
                  <c:v>0.11020000000000001</c:v>
                </c:pt>
                <c:pt idx="17">
                  <c:v>0.1027</c:v>
                </c:pt>
                <c:pt idx="18">
                  <c:v>0.1018</c:v>
                </c:pt>
                <c:pt idx="19">
                  <c:v>0.1009</c:v>
                </c:pt>
                <c:pt idx="20">
                  <c:v>9.6600000000000005E-2</c:v>
                </c:pt>
                <c:pt idx="21">
                  <c:v>0.1036</c:v>
                </c:pt>
                <c:pt idx="22">
                  <c:v>0.1091</c:v>
                </c:pt>
                <c:pt idx="23">
                  <c:v>0.1138</c:v>
                </c:pt>
                <c:pt idx="24">
                  <c:v>0.1075</c:v>
                </c:pt>
                <c:pt idx="25">
                  <c:v>0.10979999999999999</c:v>
                </c:pt>
                <c:pt idx="26">
                  <c:v>0.11070000000000001</c:v>
                </c:pt>
                <c:pt idx="27">
                  <c:v>0.1051</c:v>
                </c:pt>
                <c:pt idx="28">
                  <c:v>0.10639999999999999</c:v>
                </c:pt>
                <c:pt idx="29">
                  <c:v>0.1037</c:v>
                </c:pt>
                <c:pt idx="30">
                  <c:v>9.8900000000000002E-2</c:v>
                </c:pt>
                <c:pt idx="31">
                  <c:v>9.8100000000000007E-2</c:v>
                </c:pt>
                <c:pt idx="32">
                  <c:v>0.10100000000000001</c:v>
                </c:pt>
                <c:pt idx="33">
                  <c:v>0.1031</c:v>
                </c:pt>
                <c:pt idx="34">
                  <c:v>0.1042</c:v>
                </c:pt>
                <c:pt idx="35">
                  <c:v>0.106</c:v>
                </c:pt>
                <c:pt idx="36">
                  <c:v>0.10199999999999999</c:v>
                </c:pt>
                <c:pt idx="37">
                  <c:v>9.9199999999999997E-2</c:v>
                </c:pt>
                <c:pt idx="38">
                  <c:v>9.6799999999999997E-2</c:v>
                </c:pt>
                <c:pt idx="39">
                  <c:v>9.4E-2</c:v>
                </c:pt>
                <c:pt idx="40">
                  <c:v>9.1999999999999998E-2</c:v>
                </c:pt>
                <c:pt idx="41">
                  <c:v>9.1300000000000006E-2</c:v>
                </c:pt>
                <c:pt idx="42">
                  <c:v>8.6999999999999994E-2</c:v>
                </c:pt>
                <c:pt idx="43">
                  <c:v>8.8700000000000001E-2</c:v>
                </c:pt>
                <c:pt idx="44">
                  <c:v>8.4000000000000005E-2</c:v>
                </c:pt>
                <c:pt idx="45">
                  <c:v>8.14E-2</c:v>
                </c:pt>
                <c:pt idx="46">
                  <c:v>7.6200000000000004E-2</c:v>
                </c:pt>
                <c:pt idx="47">
                  <c:v>7.5499999999999998E-2</c:v>
                </c:pt>
                <c:pt idx="48">
                  <c:v>7.85E-2</c:v>
                </c:pt>
                <c:pt idx="49">
                  <c:v>8.5999999999999993E-2</c:v>
                </c:pt>
                <c:pt idx="50">
                  <c:v>8.8400000000000006E-2</c:v>
                </c:pt>
                <c:pt idx="51">
                  <c:v>9.2100000000000001E-2</c:v>
                </c:pt>
                <c:pt idx="52">
                  <c:v>8.8800000000000004E-2</c:v>
                </c:pt>
                <c:pt idx="53">
                  <c:v>8.2299999999999998E-2</c:v>
                </c:pt>
                <c:pt idx="54">
                  <c:v>8.0500000000000002E-2</c:v>
                </c:pt>
                <c:pt idx="55">
                  <c:v>7.6399999999999996E-2</c:v>
                </c:pt>
                <c:pt idx="56">
                  <c:v>7.7100000000000002E-2</c:v>
                </c:pt>
                <c:pt idx="57">
                  <c:v>8.3000000000000004E-2</c:v>
                </c:pt>
                <c:pt idx="58">
                  <c:v>8.2900000000000001E-2</c:v>
                </c:pt>
                <c:pt idx="59">
                  <c:v>7.9200000000000007E-2</c:v>
                </c:pt>
                <c:pt idx="60">
                  <c:v>8.0699999999999994E-2</c:v>
                </c:pt>
                <c:pt idx="61">
                  <c:v>8.1900000000000001E-2</c:v>
                </c:pt>
                <c:pt idx="62">
                  <c:v>7.7600000000000002E-2</c:v>
                </c:pt>
                <c:pt idx="63">
                  <c:v>7.4399999999999994E-2</c:v>
                </c:pt>
                <c:pt idx="64">
                  <c:v>7.2499999999999995E-2</c:v>
                </c:pt>
                <c:pt idx="65">
                  <c:v>7.2499999999999995E-2</c:v>
                </c:pt>
                <c:pt idx="66">
                  <c:v>7.1300000000000002E-2</c:v>
                </c:pt>
                <c:pt idx="67">
                  <c:v>7.2499999999999995E-2</c:v>
                </c:pt>
                <c:pt idx="68">
                  <c:v>7.3999999999999996E-2</c:v>
                </c:pt>
                <c:pt idx="69">
                  <c:v>7.7399999999999997E-2</c:v>
                </c:pt>
                <c:pt idx="70">
                  <c:v>8.1000000000000003E-2</c:v>
                </c:pt>
                <c:pt idx="71">
                  <c:v>8.2400000000000001E-2</c:v>
                </c:pt>
                <c:pt idx="72">
                  <c:v>8.3299999999999999E-2</c:v>
                </c:pt>
                <c:pt idx="73">
                  <c:v>8.5900000000000004E-2</c:v>
                </c:pt>
                <c:pt idx="74">
                  <c:v>8.3199999999999996E-2</c:v>
                </c:pt>
                <c:pt idx="75">
                  <c:v>8.2100000000000006E-2</c:v>
                </c:pt>
                <c:pt idx="76">
                  <c:v>7.8799999999999995E-2</c:v>
                </c:pt>
                <c:pt idx="77">
                  <c:v>8.0399999999999999E-2</c:v>
                </c:pt>
                <c:pt idx="78">
                  <c:v>7.9500000000000001E-2</c:v>
                </c:pt>
                <c:pt idx="79">
                  <c:v>7.9200000000000007E-2</c:v>
                </c:pt>
                <c:pt idx="80">
                  <c:v>7.9600000000000004E-2</c:v>
                </c:pt>
                <c:pt idx="81">
                  <c:v>8.0199999999999994E-2</c:v>
                </c:pt>
                <c:pt idx="82">
                  <c:v>7.6300000000000007E-2</c:v>
                </c:pt>
                <c:pt idx="83">
                  <c:v>7.5999999999999998E-2</c:v>
                </c:pt>
                <c:pt idx="84">
                  <c:v>7.1199999999999999E-2</c:v>
                </c:pt>
                <c:pt idx="85">
                  <c:v>6.4699999999999994E-2</c:v>
                </c:pt>
                <c:pt idx="86">
                  <c:v>6.8099999999999994E-2</c:v>
                </c:pt>
                <c:pt idx="87">
                  <c:v>6.6600000000000006E-2</c:v>
                </c:pt>
                <c:pt idx="88">
                  <c:v>6.2700000000000006E-2</c:v>
                </c:pt>
                <c:pt idx="89">
                  <c:v>6.6600000000000006E-2</c:v>
                </c:pt>
                <c:pt idx="90">
                  <c:v>6.4500000000000002E-2</c:v>
                </c:pt>
                <c:pt idx="91">
                  <c:v>6.1899999999999997E-2</c:v>
                </c:pt>
                <c:pt idx="92">
                  <c:v>5.9700000000000003E-2</c:v>
                </c:pt>
                <c:pt idx="93">
                  <c:v>5.9700000000000003E-2</c:v>
                </c:pt>
                <c:pt idx="94">
                  <c:v>5.9799999999999999E-2</c:v>
                </c:pt>
                <c:pt idx="95">
                  <c:v>6.3399999999999998E-2</c:v>
                </c:pt>
                <c:pt idx="96">
                  <c:v>6.3100000000000003E-2</c:v>
                </c:pt>
                <c:pt idx="97">
                  <c:v>6.7400000000000002E-2</c:v>
                </c:pt>
                <c:pt idx="98">
                  <c:v>6.59E-2</c:v>
                </c:pt>
                <c:pt idx="99">
                  <c:v>6.2799999999999995E-2</c:v>
                </c:pt>
                <c:pt idx="100">
                  <c:v>6.3E-2</c:v>
                </c:pt>
                <c:pt idx="101">
                  <c:v>6.4899999999999999E-2</c:v>
                </c:pt>
                <c:pt idx="102">
                  <c:v>6.6299999999999998E-2</c:v>
                </c:pt>
                <c:pt idx="103">
                  <c:v>6.5100000000000005E-2</c:v>
                </c:pt>
                <c:pt idx="104">
                  <c:v>6.7500000000000004E-2</c:v>
                </c:pt>
                <c:pt idx="105">
                  <c:v>6.9900000000000004E-2</c:v>
                </c:pt>
                <c:pt idx="106">
                  <c:v>7.2099999999999997E-2</c:v>
                </c:pt>
                <c:pt idx="107">
                  <c:v>8.8400000000000006E-2</c:v>
                </c:pt>
                <c:pt idx="108">
                  <c:v>8.2100000000000006E-2</c:v>
                </c:pt>
                <c:pt idx="109">
                  <c:v>7.9799999999999996E-2</c:v>
                </c:pt>
                <c:pt idx="110">
                  <c:v>6.6600000000000006E-2</c:v>
                </c:pt>
                <c:pt idx="111">
                  <c:v>6.3299999999999995E-2</c:v>
                </c:pt>
                <c:pt idx="112">
                  <c:v>6.2899999999999998E-2</c:v>
                </c:pt>
                <c:pt idx="113">
                  <c:v>6.1800000000000001E-2</c:v>
                </c:pt>
                <c:pt idx="114">
                  <c:v>5.7799999999999997E-2</c:v>
                </c:pt>
                <c:pt idx="115">
                  <c:v>5.91E-2</c:v>
                </c:pt>
                <c:pt idx="116">
                  <c:v>6.0900000000000003E-2</c:v>
                </c:pt>
                <c:pt idx="117">
                  <c:v>5.8500000000000003E-2</c:v>
                </c:pt>
                <c:pt idx="118">
                  <c:v>5.4600000000000003E-2</c:v>
                </c:pt>
                <c:pt idx="119">
                  <c:v>5.2499999999999998E-2</c:v>
                </c:pt>
                <c:pt idx="120">
                  <c:v>5.1999999999999998E-2</c:v>
                </c:pt>
                <c:pt idx="121">
                  <c:v>5.0900000000000001E-2</c:v>
                </c:pt>
                <c:pt idx="122">
                  <c:v>4.87E-2</c:v>
                </c:pt>
                <c:pt idx="123">
                  <c:v>4.5699999999999998E-2</c:v>
                </c:pt>
                <c:pt idx="124">
                  <c:v>4.8099999999999997E-2</c:v>
                </c:pt>
                <c:pt idx="125">
                  <c:v>4.8399999999999999E-2</c:v>
                </c:pt>
                <c:pt idx="126">
                  <c:v>5.3999999999999999E-2</c:v>
                </c:pt>
                <c:pt idx="127">
                  <c:v>5.3600000000000002E-2</c:v>
                </c:pt>
                <c:pt idx="128">
                  <c:v>5.1200000000000002E-2</c:v>
                </c:pt>
                <c:pt idx="129">
                  <c:v>4.82E-2</c:v>
                </c:pt>
                <c:pt idx="130">
                  <c:v>4.7399999999999998E-2</c:v>
                </c:pt>
                <c:pt idx="131">
                  <c:v>4.7399999999999998E-2</c:v>
                </c:pt>
                <c:pt idx="132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5-F145-9E59-5BA6D82964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'Loan rate to entrepreneurs'!$D$2:$D$134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'Loan rate to entrepreneurs'!$F$2:$F$134</c:f>
              <c:numCache>
                <c:formatCode>General</c:formatCode>
                <c:ptCount val="133"/>
                <c:pt idx="0">
                  <c:v>0.17033300000000001</c:v>
                </c:pt>
                <c:pt idx="1">
                  <c:v>0.1678</c:v>
                </c:pt>
                <c:pt idx="2">
                  <c:v>0.16250000000000001</c:v>
                </c:pt>
                <c:pt idx="3">
                  <c:v>0.1439</c:v>
                </c:pt>
                <c:pt idx="4">
                  <c:v>0.13833299999999998</c:v>
                </c:pt>
                <c:pt idx="5">
                  <c:v>0.13250000000000001</c:v>
                </c:pt>
                <c:pt idx="6">
                  <c:v>0.135267</c:v>
                </c:pt>
                <c:pt idx="7">
                  <c:v>0.13606699999999999</c:v>
                </c:pt>
                <c:pt idx="8">
                  <c:v>0.137433</c:v>
                </c:pt>
                <c:pt idx="9">
                  <c:v>0.14699999999999999</c:v>
                </c:pt>
                <c:pt idx="10">
                  <c:v>0.14710000000000001</c:v>
                </c:pt>
                <c:pt idx="11">
                  <c:v>0.13606699999999999</c:v>
                </c:pt>
                <c:pt idx="12">
                  <c:v>0.133933</c:v>
                </c:pt>
                <c:pt idx="13">
                  <c:v>0.13019999999999998</c:v>
                </c:pt>
                <c:pt idx="14">
                  <c:v>0.12470000000000001</c:v>
                </c:pt>
                <c:pt idx="15">
                  <c:v>0.119767</c:v>
                </c:pt>
                <c:pt idx="16">
                  <c:v>0.110167</c:v>
                </c:pt>
                <c:pt idx="17">
                  <c:v>0.102733</c:v>
                </c:pt>
                <c:pt idx="18">
                  <c:v>0.1018</c:v>
                </c:pt>
                <c:pt idx="19">
                  <c:v>0.10093299999999999</c:v>
                </c:pt>
                <c:pt idx="20">
                  <c:v>9.6600000000000005E-2</c:v>
                </c:pt>
                <c:pt idx="21">
                  <c:v>0.10356700000000001</c:v>
                </c:pt>
                <c:pt idx="22">
                  <c:v>0.10906700000000001</c:v>
                </c:pt>
                <c:pt idx="23">
                  <c:v>0.11380000000000001</c:v>
                </c:pt>
                <c:pt idx="24">
                  <c:v>0.10753299999999999</c:v>
                </c:pt>
                <c:pt idx="25">
                  <c:v>0.10980000000000001</c:v>
                </c:pt>
                <c:pt idx="26">
                  <c:v>0.110733</c:v>
                </c:pt>
                <c:pt idx="27">
                  <c:v>0.10513299999999999</c:v>
                </c:pt>
                <c:pt idx="28">
                  <c:v>0.106433</c:v>
                </c:pt>
                <c:pt idx="29">
                  <c:v>0.103667</c:v>
                </c:pt>
                <c:pt idx="30">
                  <c:v>9.8866999999999997E-2</c:v>
                </c:pt>
                <c:pt idx="31">
                  <c:v>9.8132999999999998E-2</c:v>
                </c:pt>
                <c:pt idx="32">
                  <c:v>0.100967</c:v>
                </c:pt>
                <c:pt idx="33">
                  <c:v>0.10310000000000001</c:v>
                </c:pt>
                <c:pt idx="34">
                  <c:v>0.10416700000000001</c:v>
                </c:pt>
                <c:pt idx="35">
                  <c:v>0.10596700000000001</c:v>
                </c:pt>
                <c:pt idx="36">
                  <c:v>0.102033</c:v>
                </c:pt>
                <c:pt idx="37">
                  <c:v>9.9199999999999997E-2</c:v>
                </c:pt>
                <c:pt idx="38">
                  <c:v>9.6832999999999989E-2</c:v>
                </c:pt>
                <c:pt idx="39">
                  <c:v>9.4E-2</c:v>
                </c:pt>
                <c:pt idx="40">
                  <c:v>9.2033000000000004E-2</c:v>
                </c:pt>
                <c:pt idx="41">
                  <c:v>9.1300000000000006E-2</c:v>
                </c:pt>
                <c:pt idx="42">
                  <c:v>8.7032999999999999E-2</c:v>
                </c:pt>
                <c:pt idx="43">
                  <c:v>8.8699999999999987E-2</c:v>
                </c:pt>
                <c:pt idx="44">
                  <c:v>8.4032999999999997E-2</c:v>
                </c:pt>
                <c:pt idx="45">
                  <c:v>8.14E-2</c:v>
                </c:pt>
                <c:pt idx="46">
                  <c:v>7.6233000000000009E-2</c:v>
                </c:pt>
                <c:pt idx="47">
                  <c:v>7.5533000000000003E-2</c:v>
                </c:pt>
                <c:pt idx="48">
                  <c:v>7.8467000000000009E-2</c:v>
                </c:pt>
                <c:pt idx="49">
                  <c:v>8.5967000000000002E-2</c:v>
                </c:pt>
                <c:pt idx="50">
                  <c:v>8.8399999999999992E-2</c:v>
                </c:pt>
                <c:pt idx="51">
                  <c:v>9.2066999999999996E-2</c:v>
                </c:pt>
                <c:pt idx="52">
                  <c:v>8.8766999999999999E-2</c:v>
                </c:pt>
                <c:pt idx="53">
                  <c:v>8.2333000000000003E-2</c:v>
                </c:pt>
                <c:pt idx="54">
                  <c:v>8.0533000000000007E-2</c:v>
                </c:pt>
                <c:pt idx="55">
                  <c:v>7.6399999999999996E-2</c:v>
                </c:pt>
                <c:pt idx="56">
                  <c:v>7.7100000000000002E-2</c:v>
                </c:pt>
                <c:pt idx="57">
                  <c:v>8.2966999999999999E-2</c:v>
                </c:pt>
                <c:pt idx="58">
                  <c:v>8.2933000000000007E-2</c:v>
                </c:pt>
                <c:pt idx="59">
                  <c:v>7.9167000000000001E-2</c:v>
                </c:pt>
                <c:pt idx="60">
                  <c:v>8.0700000000000008E-2</c:v>
                </c:pt>
                <c:pt idx="61">
                  <c:v>8.1866999999999995E-2</c:v>
                </c:pt>
                <c:pt idx="62">
                  <c:v>7.7566999999999997E-2</c:v>
                </c:pt>
                <c:pt idx="63">
                  <c:v>7.4367000000000003E-2</c:v>
                </c:pt>
                <c:pt idx="64">
                  <c:v>7.2533E-2</c:v>
                </c:pt>
                <c:pt idx="65">
                  <c:v>7.2533E-2</c:v>
                </c:pt>
                <c:pt idx="66">
                  <c:v>7.1266999999999997E-2</c:v>
                </c:pt>
                <c:pt idx="67">
                  <c:v>7.2499999999999995E-2</c:v>
                </c:pt>
                <c:pt idx="68">
                  <c:v>7.4033000000000002E-2</c:v>
                </c:pt>
                <c:pt idx="69">
                  <c:v>7.7399999999999997E-2</c:v>
                </c:pt>
                <c:pt idx="70">
                  <c:v>8.1000000000000003E-2</c:v>
                </c:pt>
                <c:pt idx="71">
                  <c:v>8.2400000000000001E-2</c:v>
                </c:pt>
                <c:pt idx="72">
                  <c:v>8.3299999999999999E-2</c:v>
                </c:pt>
                <c:pt idx="73">
                  <c:v>8.5932999999999995E-2</c:v>
                </c:pt>
                <c:pt idx="74">
                  <c:v>8.3199999999999996E-2</c:v>
                </c:pt>
                <c:pt idx="75">
                  <c:v>8.2132999999999998E-2</c:v>
                </c:pt>
                <c:pt idx="76">
                  <c:v>7.8799999999999995E-2</c:v>
                </c:pt>
                <c:pt idx="77">
                  <c:v>8.0366999999999994E-2</c:v>
                </c:pt>
                <c:pt idx="78">
                  <c:v>7.9500000000000001E-2</c:v>
                </c:pt>
                <c:pt idx="79">
                  <c:v>7.9232999999999998E-2</c:v>
                </c:pt>
                <c:pt idx="80">
                  <c:v>7.9566999999999999E-2</c:v>
                </c:pt>
                <c:pt idx="81">
                  <c:v>8.0233000000000013E-2</c:v>
                </c:pt>
                <c:pt idx="82">
                  <c:v>7.6267000000000001E-2</c:v>
                </c:pt>
                <c:pt idx="83">
                  <c:v>7.5999999999999998E-2</c:v>
                </c:pt>
                <c:pt idx="84">
                  <c:v>7.1199999999999999E-2</c:v>
                </c:pt>
                <c:pt idx="85">
                  <c:v>6.4732999999999999E-2</c:v>
                </c:pt>
                <c:pt idx="86">
                  <c:v>6.8067000000000003E-2</c:v>
                </c:pt>
                <c:pt idx="87">
                  <c:v>6.6632999999999998E-2</c:v>
                </c:pt>
                <c:pt idx="88">
                  <c:v>6.2732999999999997E-2</c:v>
                </c:pt>
                <c:pt idx="89">
                  <c:v>6.6632999999999998E-2</c:v>
                </c:pt>
                <c:pt idx="90">
                  <c:v>6.4500000000000002E-2</c:v>
                </c:pt>
                <c:pt idx="91">
                  <c:v>6.1866999999999998E-2</c:v>
                </c:pt>
                <c:pt idx="92">
                  <c:v>5.9667000000000005E-2</c:v>
                </c:pt>
                <c:pt idx="93">
                  <c:v>5.9733000000000001E-2</c:v>
                </c:pt>
                <c:pt idx="94">
                  <c:v>5.9800000000000006E-2</c:v>
                </c:pt>
                <c:pt idx="95">
                  <c:v>6.3367000000000007E-2</c:v>
                </c:pt>
                <c:pt idx="96">
                  <c:v>6.3066999999999998E-2</c:v>
                </c:pt>
                <c:pt idx="97">
                  <c:v>6.7366999999999996E-2</c:v>
                </c:pt>
                <c:pt idx="98">
                  <c:v>6.5933000000000005E-2</c:v>
                </c:pt>
                <c:pt idx="99">
                  <c:v>6.2800000000000009E-2</c:v>
                </c:pt>
                <c:pt idx="100">
                  <c:v>6.2967000000000009E-2</c:v>
                </c:pt>
                <c:pt idx="101">
                  <c:v>6.4932999999999991E-2</c:v>
                </c:pt>
                <c:pt idx="102">
                  <c:v>6.6299999999999998E-2</c:v>
                </c:pt>
                <c:pt idx="103">
                  <c:v>6.5099999999999991E-2</c:v>
                </c:pt>
                <c:pt idx="104">
                  <c:v>6.7500000000000004E-2</c:v>
                </c:pt>
                <c:pt idx="105">
                  <c:v>6.9900000000000004E-2</c:v>
                </c:pt>
                <c:pt idx="106">
                  <c:v>7.2066999999999992E-2</c:v>
                </c:pt>
                <c:pt idx="107">
                  <c:v>8.8399999999999992E-2</c:v>
                </c:pt>
                <c:pt idx="108">
                  <c:v>8.2132999999999998E-2</c:v>
                </c:pt>
                <c:pt idx="109">
                  <c:v>7.9833000000000001E-2</c:v>
                </c:pt>
                <c:pt idx="110">
                  <c:v>6.6600000000000006E-2</c:v>
                </c:pt>
                <c:pt idx="111">
                  <c:v>6.3267000000000004E-2</c:v>
                </c:pt>
                <c:pt idx="112">
                  <c:v>6.2866999999999992E-2</c:v>
                </c:pt>
                <c:pt idx="113">
                  <c:v>6.1767000000000002E-2</c:v>
                </c:pt>
                <c:pt idx="114">
                  <c:v>5.7766999999999999E-2</c:v>
                </c:pt>
                <c:pt idx="115">
                  <c:v>5.9132999999999998E-2</c:v>
                </c:pt>
                <c:pt idx="116">
                  <c:v>6.0899999999999996E-2</c:v>
                </c:pt>
                <c:pt idx="117">
                  <c:v>5.8499999999999996E-2</c:v>
                </c:pt>
                <c:pt idx="118">
                  <c:v>5.4633000000000001E-2</c:v>
                </c:pt>
                <c:pt idx="119">
                  <c:v>5.2533000000000003E-2</c:v>
                </c:pt>
                <c:pt idx="120">
                  <c:v>5.2000000000000005E-2</c:v>
                </c:pt>
                <c:pt idx="121">
                  <c:v>5.0932999999999999E-2</c:v>
                </c:pt>
                <c:pt idx="122">
                  <c:v>4.8733000000000005E-2</c:v>
                </c:pt>
                <c:pt idx="123">
                  <c:v>4.5732999999999996E-2</c:v>
                </c:pt>
                <c:pt idx="124">
                  <c:v>4.8099999999999997E-2</c:v>
                </c:pt>
                <c:pt idx="125">
                  <c:v>4.8367000000000007E-2</c:v>
                </c:pt>
                <c:pt idx="126">
                  <c:v>5.4032999999999998E-2</c:v>
                </c:pt>
                <c:pt idx="127">
                  <c:v>5.3567000000000004E-2</c:v>
                </c:pt>
                <c:pt idx="128">
                  <c:v>5.1166999999999997E-2</c:v>
                </c:pt>
                <c:pt idx="129">
                  <c:v>4.82E-2</c:v>
                </c:pt>
                <c:pt idx="130">
                  <c:v>4.7400000000000005E-2</c:v>
                </c:pt>
                <c:pt idx="131">
                  <c:v>4.7400000000000005E-2</c:v>
                </c:pt>
                <c:pt idx="132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5-F145-9E59-5BA6D829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701631"/>
        <c:axId val="1775951055"/>
      </c:lineChart>
      <c:catAx>
        <c:axId val="17347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75951055"/>
        <c:crosses val="autoZero"/>
        <c:auto val="1"/>
        <c:lblAlgn val="ctr"/>
        <c:lblOffset val="100"/>
        <c:noMultiLvlLbl val="0"/>
      </c:catAx>
      <c:valAx>
        <c:axId val="17759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347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2</xdr:row>
      <xdr:rowOff>25400</xdr:rowOff>
    </xdr:from>
    <xdr:to>
      <xdr:col>18</xdr:col>
      <xdr:colOff>50800</xdr:colOff>
      <xdr:row>31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6D2C97-D93E-8343-B406-08012FC37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5</xdr:row>
      <xdr:rowOff>101600</xdr:rowOff>
    </xdr:from>
    <xdr:to>
      <xdr:col>19</xdr:col>
      <xdr:colOff>317500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BBC1D-288F-7A49-B275-DBDE90FC2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4</xdr:row>
      <xdr:rowOff>152400</xdr:rowOff>
    </xdr:from>
    <xdr:to>
      <xdr:col>15</xdr:col>
      <xdr:colOff>787400</xdr:colOff>
      <xdr:row>32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1DB838-43F4-7143-9258-F6E6A88C5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6</xdr:row>
      <xdr:rowOff>12700</xdr:rowOff>
    </xdr:from>
    <xdr:to>
      <xdr:col>15</xdr:col>
      <xdr:colOff>711200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29D0B-2208-714E-AEC5-4D38D4EF6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7</xdr:row>
      <xdr:rowOff>190500</xdr:rowOff>
    </xdr:from>
    <xdr:to>
      <xdr:col>17</xdr:col>
      <xdr:colOff>101600</xdr:colOff>
      <xdr:row>35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2FF35-E5B0-C44F-ADEE-02E004AA7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3</xdr:row>
      <xdr:rowOff>177800</xdr:rowOff>
    </xdr:from>
    <xdr:to>
      <xdr:col>17</xdr:col>
      <xdr:colOff>469900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18464-FDDD-714A-A03C-BEA39C974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63500</xdr:rowOff>
    </xdr:from>
    <xdr:to>
      <xdr:col>13</xdr:col>
      <xdr:colOff>184150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3DE75-E062-B24E-8731-6FC203444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6</xdr:row>
      <xdr:rowOff>76200</xdr:rowOff>
    </xdr:from>
    <xdr:to>
      <xdr:col>17</xdr:col>
      <xdr:colOff>609600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DAC3E-EABC-7C4F-9327-8060A9EFE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450850</xdr:colOff>
      <xdr:row>12</xdr:row>
      <xdr:rowOff>63500</xdr:rowOff>
    </xdr:from>
    <xdr:to>
      <xdr:col>19</xdr:col>
      <xdr:colOff>355600</xdr:colOff>
      <xdr:row>47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66B18-CB9C-F549-B6DE-BD59BBA6E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94BD-2A53-5F47-896F-16B8178643F5}">
  <dimension ref="A1:F136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t="s">
        <v>1</v>
      </c>
      <c r="E1" t="s">
        <v>0</v>
      </c>
      <c r="F1" t="s">
        <v>1</v>
      </c>
    </row>
    <row r="2" spans="1:6" x14ac:dyDescent="0.2">
      <c r="A2" s="2">
        <v>47.533999999999999</v>
      </c>
      <c r="C2" t="s">
        <v>2</v>
      </c>
      <c r="D2">
        <v>1</v>
      </c>
      <c r="E2">
        <v>1.390128336694E-2</v>
      </c>
      <c r="F2">
        <f>LN(A3/A2)</f>
        <v>1.3664782945431478E-2</v>
      </c>
    </row>
    <row r="3" spans="1:6" x14ac:dyDescent="0.2">
      <c r="A3" s="1">
        <v>48.188000000000002</v>
      </c>
      <c r="C3" t="s">
        <v>3</v>
      </c>
      <c r="D3">
        <v>2</v>
      </c>
      <c r="E3">
        <v>1.1972894692979999E-2</v>
      </c>
      <c r="F3">
        <f t="shared" ref="F3:F66" si="0">LN(A4/A3)</f>
        <v>1.2907129556693486E-2</v>
      </c>
    </row>
    <row r="4" spans="1:6" x14ac:dyDescent="0.2">
      <c r="A4" s="1">
        <v>48.814</v>
      </c>
      <c r="C4" t="s">
        <v>4</v>
      </c>
      <c r="D4">
        <v>3</v>
      </c>
      <c r="E4">
        <v>1.4300233019210001E-2</v>
      </c>
      <c r="F4">
        <f t="shared" si="0"/>
        <v>1.4076717388961345E-2</v>
      </c>
    </row>
    <row r="5" spans="1:6" x14ac:dyDescent="0.2">
      <c r="A5" s="1">
        <v>49.506</v>
      </c>
      <c r="C5" t="s">
        <v>5</v>
      </c>
      <c r="D5">
        <v>4</v>
      </c>
      <c r="E5">
        <v>1.1035651799929999E-2</v>
      </c>
      <c r="F5">
        <f t="shared" si="0"/>
        <v>1.0309058896170318E-2</v>
      </c>
    </row>
    <row r="6" spans="1:6" x14ac:dyDescent="0.2">
      <c r="A6" s="1">
        <v>50.018999999999998</v>
      </c>
      <c r="C6" t="s">
        <v>6</v>
      </c>
      <c r="D6">
        <v>5</v>
      </c>
      <c r="E6">
        <v>8.0463476156899996E-3</v>
      </c>
      <c r="F6">
        <f t="shared" si="0"/>
        <v>7.5287162497554676E-3</v>
      </c>
    </row>
    <row r="7" spans="1:6" x14ac:dyDescent="0.2">
      <c r="A7" s="1">
        <v>50.396999999999998</v>
      </c>
      <c r="C7" t="s">
        <v>7</v>
      </c>
      <c r="D7">
        <v>6</v>
      </c>
      <c r="E7">
        <v>6.7437998113299997E-3</v>
      </c>
      <c r="F7">
        <f t="shared" si="0"/>
        <v>7.3936759404018117E-3</v>
      </c>
    </row>
    <row r="8" spans="1:6" x14ac:dyDescent="0.2">
      <c r="A8" s="1">
        <v>50.771000000000001</v>
      </c>
      <c r="C8" t="s">
        <v>8</v>
      </c>
      <c r="D8">
        <v>7</v>
      </c>
      <c r="E8">
        <v>1.0421430042199999E-2</v>
      </c>
      <c r="F8">
        <f t="shared" si="0"/>
        <v>1.0579828705658252E-2</v>
      </c>
    </row>
    <row r="9" spans="1:6" x14ac:dyDescent="0.2">
      <c r="A9" s="1">
        <v>51.311</v>
      </c>
      <c r="C9" t="s">
        <v>9</v>
      </c>
      <c r="D9">
        <v>8</v>
      </c>
      <c r="E9">
        <v>7.3305154162499999E-3</v>
      </c>
      <c r="F9">
        <f t="shared" si="0"/>
        <v>7.5526273721367278E-3</v>
      </c>
    </row>
    <row r="10" spans="1:6" x14ac:dyDescent="0.2">
      <c r="A10" s="1">
        <v>51.7</v>
      </c>
      <c r="C10" t="s">
        <v>10</v>
      </c>
      <c r="D10">
        <v>9</v>
      </c>
      <c r="E10">
        <v>1.0585798067529999E-2</v>
      </c>
      <c r="F10">
        <f t="shared" si="0"/>
        <v>1.0065229359613724E-2</v>
      </c>
    </row>
    <row r="11" spans="1:6" x14ac:dyDescent="0.2">
      <c r="A11" s="1">
        <v>52.222999999999999</v>
      </c>
      <c r="C11" t="s">
        <v>11</v>
      </c>
      <c r="D11">
        <v>10</v>
      </c>
      <c r="E11">
        <v>8.3778306159300008E-3</v>
      </c>
      <c r="F11">
        <f t="shared" si="0"/>
        <v>8.5230226213007226E-3</v>
      </c>
    </row>
    <row r="12" spans="1:6" x14ac:dyDescent="0.2">
      <c r="A12" s="1">
        <v>52.67</v>
      </c>
      <c r="C12" t="s">
        <v>12</v>
      </c>
      <c r="D12">
        <v>11</v>
      </c>
      <c r="E12">
        <v>8.0748803062000007E-3</v>
      </c>
      <c r="F12">
        <f t="shared" si="0"/>
        <v>8.8462696960348135E-3</v>
      </c>
    </row>
    <row r="13" spans="1:6" x14ac:dyDescent="0.2">
      <c r="A13" s="1">
        <v>53.137999999999998</v>
      </c>
      <c r="C13" t="s">
        <v>13</v>
      </c>
      <c r="D13">
        <v>12</v>
      </c>
      <c r="E13">
        <v>6.6915013870200001E-3</v>
      </c>
      <c r="F13">
        <f t="shared" si="0"/>
        <v>7.4620216130805057E-3</v>
      </c>
    </row>
    <row r="14" spans="1:6" x14ac:dyDescent="0.2">
      <c r="A14" s="1">
        <v>53.536000000000001</v>
      </c>
      <c r="C14" t="s">
        <v>14</v>
      </c>
      <c r="D14">
        <v>13</v>
      </c>
      <c r="E14">
        <v>1.1435990700790001E-2</v>
      </c>
      <c r="F14">
        <f t="shared" si="0"/>
        <v>9.8327015930868636E-3</v>
      </c>
    </row>
    <row r="15" spans="1:6" x14ac:dyDescent="0.2">
      <c r="A15" s="1">
        <v>54.064999999999998</v>
      </c>
      <c r="C15" t="s">
        <v>15</v>
      </c>
      <c r="D15">
        <v>14</v>
      </c>
      <c r="E15">
        <v>6.1687908167600003E-3</v>
      </c>
      <c r="F15">
        <f t="shared" si="0"/>
        <v>6.4160695037090085E-3</v>
      </c>
    </row>
    <row r="16" spans="1:6" x14ac:dyDescent="0.2">
      <c r="A16" s="1">
        <v>54.412999999999997</v>
      </c>
      <c r="C16" t="s">
        <v>16</v>
      </c>
      <c r="D16">
        <v>15</v>
      </c>
      <c r="E16">
        <v>5.7826350635499998E-3</v>
      </c>
      <c r="F16">
        <f t="shared" si="0"/>
        <v>6.0098757212984485E-3</v>
      </c>
    </row>
    <row r="17" spans="1:6" x14ac:dyDescent="0.2">
      <c r="A17" s="1">
        <v>54.741</v>
      </c>
      <c r="C17" t="s">
        <v>17</v>
      </c>
      <c r="D17">
        <v>16</v>
      </c>
      <c r="E17">
        <v>5.7667081229099996E-3</v>
      </c>
      <c r="F17">
        <f t="shared" si="0"/>
        <v>5.5743941484182767E-3</v>
      </c>
    </row>
    <row r="18" spans="1:6" x14ac:dyDescent="0.2">
      <c r="A18" s="1">
        <v>55.046999999999997</v>
      </c>
      <c r="C18" t="s">
        <v>18</v>
      </c>
      <c r="D18">
        <v>17</v>
      </c>
      <c r="E18">
        <v>4.8722430909400004E-3</v>
      </c>
      <c r="F18">
        <f t="shared" si="0"/>
        <v>4.965217507225464E-3</v>
      </c>
    </row>
    <row r="19" spans="1:6" x14ac:dyDescent="0.2">
      <c r="A19" s="1">
        <v>55.320999999999998</v>
      </c>
      <c r="C19" t="s">
        <v>19</v>
      </c>
      <c r="D19">
        <v>18</v>
      </c>
      <c r="E19">
        <v>3.9906479270800004E-3</v>
      </c>
      <c r="F19">
        <f t="shared" si="0"/>
        <v>3.7888400970275274E-3</v>
      </c>
    </row>
    <row r="20" spans="1:6" x14ac:dyDescent="0.2">
      <c r="A20" s="1">
        <v>55.530999999999999</v>
      </c>
      <c r="C20" t="s">
        <v>20</v>
      </c>
      <c r="D20">
        <v>19</v>
      </c>
      <c r="E20">
        <v>4.0260807002400001E-3</v>
      </c>
      <c r="F20">
        <f t="shared" si="0"/>
        <v>4.0794744280780613E-3</v>
      </c>
    </row>
    <row r="21" spans="1:6" x14ac:dyDescent="0.2">
      <c r="A21" s="1">
        <v>55.758000000000003</v>
      </c>
      <c r="C21" t="s">
        <v>21</v>
      </c>
      <c r="D21">
        <v>20</v>
      </c>
      <c r="E21">
        <v>5.5584115829400002E-3</v>
      </c>
      <c r="F21">
        <f t="shared" si="0"/>
        <v>5.4373233583720664E-3</v>
      </c>
    </row>
    <row r="22" spans="1:6" x14ac:dyDescent="0.2">
      <c r="A22" s="1">
        <v>56.061999999999998</v>
      </c>
      <c r="C22" t="s">
        <v>22</v>
      </c>
      <c r="D22">
        <v>21</v>
      </c>
      <c r="E22">
        <v>7.2340704960900002E-3</v>
      </c>
      <c r="F22">
        <f t="shared" si="0"/>
        <v>6.3300353613654223E-3</v>
      </c>
    </row>
    <row r="23" spans="1:6" x14ac:dyDescent="0.2">
      <c r="A23" s="1">
        <v>56.417999999999999</v>
      </c>
      <c r="C23" t="s">
        <v>23</v>
      </c>
      <c r="D23">
        <v>22</v>
      </c>
      <c r="E23">
        <v>6.6791974209000002E-3</v>
      </c>
      <c r="F23">
        <f t="shared" si="0"/>
        <v>6.9065073563492306E-3</v>
      </c>
    </row>
    <row r="24" spans="1:6" x14ac:dyDescent="0.2">
      <c r="A24" s="1">
        <v>56.808999999999997</v>
      </c>
      <c r="C24" t="s">
        <v>24</v>
      </c>
      <c r="D24">
        <v>23</v>
      </c>
      <c r="E24">
        <v>7.2343620415800001E-3</v>
      </c>
      <c r="F24">
        <f t="shared" si="0"/>
        <v>7.5407203558095224E-3</v>
      </c>
    </row>
    <row r="25" spans="1:6" x14ac:dyDescent="0.2">
      <c r="A25" s="1">
        <v>57.238999999999997</v>
      </c>
      <c r="C25" t="s">
        <v>25</v>
      </c>
      <c r="D25">
        <v>24</v>
      </c>
      <c r="E25">
        <v>8.23964143413E-3</v>
      </c>
      <c r="F25">
        <f t="shared" si="0"/>
        <v>7.935030411477648E-3</v>
      </c>
    </row>
    <row r="26" spans="1:6" x14ac:dyDescent="0.2">
      <c r="A26" s="1">
        <v>57.695</v>
      </c>
      <c r="C26" t="s">
        <v>26</v>
      </c>
      <c r="D26">
        <v>25</v>
      </c>
      <c r="E26">
        <v>7.8283435718799997E-3</v>
      </c>
      <c r="F26">
        <f t="shared" si="0"/>
        <v>7.8037722735242419E-3</v>
      </c>
    </row>
    <row r="27" spans="1:6" x14ac:dyDescent="0.2">
      <c r="A27" s="1">
        <v>58.146999999999998</v>
      </c>
      <c r="C27" t="s">
        <v>27</v>
      </c>
      <c r="D27">
        <v>26</v>
      </c>
      <c r="E27">
        <v>9.61890751344E-3</v>
      </c>
      <c r="F27">
        <f t="shared" si="0"/>
        <v>9.6868804707865384E-3</v>
      </c>
    </row>
    <row r="28" spans="1:6" x14ac:dyDescent="0.2">
      <c r="A28" s="1">
        <v>58.713000000000001</v>
      </c>
      <c r="C28" t="s">
        <v>28</v>
      </c>
      <c r="D28">
        <v>27</v>
      </c>
      <c r="E28">
        <v>1.171056675902E-2</v>
      </c>
      <c r="F28">
        <f t="shared" si="0"/>
        <v>1.1885552351047903E-2</v>
      </c>
    </row>
    <row r="29" spans="1:6" x14ac:dyDescent="0.2">
      <c r="A29" s="1">
        <v>59.414999999999999</v>
      </c>
      <c r="C29" t="s">
        <v>29</v>
      </c>
      <c r="D29">
        <v>28</v>
      </c>
      <c r="E29">
        <v>7.9861147345400008E-3</v>
      </c>
      <c r="F29">
        <f t="shared" si="0"/>
        <v>8.6138084550663845E-3</v>
      </c>
    </row>
    <row r="30" spans="1:6" x14ac:dyDescent="0.2">
      <c r="A30" s="1">
        <v>59.929000000000002</v>
      </c>
      <c r="C30" t="s">
        <v>30</v>
      </c>
      <c r="D30">
        <v>29</v>
      </c>
      <c r="E30">
        <v>1.0932874760380001E-2</v>
      </c>
      <c r="F30">
        <f t="shared" si="0"/>
        <v>1.035848640458366E-2</v>
      </c>
    </row>
    <row r="31" spans="1:6" x14ac:dyDescent="0.2">
      <c r="A31" s="1">
        <v>60.552999999999997</v>
      </c>
      <c r="C31" t="s">
        <v>31</v>
      </c>
      <c r="D31">
        <v>30</v>
      </c>
      <c r="E31">
        <v>1.0285241384560001E-2</v>
      </c>
      <c r="F31">
        <f t="shared" si="0"/>
        <v>1.0595494644084345E-2</v>
      </c>
    </row>
    <row r="32" spans="1:6" x14ac:dyDescent="0.2">
      <c r="A32" s="1">
        <v>61.198</v>
      </c>
      <c r="C32" t="s">
        <v>32</v>
      </c>
      <c r="D32">
        <v>31</v>
      </c>
      <c r="E32">
        <v>7.2161022011899998E-3</v>
      </c>
      <c r="F32">
        <f t="shared" si="0"/>
        <v>7.2776140747921351E-3</v>
      </c>
    </row>
    <row r="33" spans="1:6" x14ac:dyDescent="0.2">
      <c r="A33" s="1">
        <v>61.645000000000003</v>
      </c>
      <c r="C33" t="s">
        <v>33</v>
      </c>
      <c r="D33">
        <v>32</v>
      </c>
      <c r="E33">
        <v>6.9340925321700001E-3</v>
      </c>
      <c r="F33">
        <f t="shared" si="0"/>
        <v>7.0961834684219573E-3</v>
      </c>
    </row>
    <row r="34" spans="1:6" x14ac:dyDescent="0.2">
      <c r="A34" s="1">
        <v>62.084000000000003</v>
      </c>
      <c r="C34" t="s">
        <v>34</v>
      </c>
      <c r="D34">
        <v>33</v>
      </c>
      <c r="E34">
        <v>1.0980310835449999E-2</v>
      </c>
      <c r="F34">
        <f t="shared" si="0"/>
        <v>1.0734014211248014E-2</v>
      </c>
    </row>
    <row r="35" spans="1:6" x14ac:dyDescent="0.2">
      <c r="A35" s="1">
        <v>62.753999999999998</v>
      </c>
      <c r="C35" t="s">
        <v>35</v>
      </c>
      <c r="D35">
        <v>34</v>
      </c>
      <c r="E35">
        <v>1.02599097359E-2</v>
      </c>
      <c r="F35">
        <f t="shared" si="0"/>
        <v>1.1140190164112652E-2</v>
      </c>
    </row>
    <row r="36" spans="1:6" x14ac:dyDescent="0.2">
      <c r="A36" s="1">
        <v>63.457000000000001</v>
      </c>
      <c r="C36" t="s">
        <v>36</v>
      </c>
      <c r="D36">
        <v>35</v>
      </c>
      <c r="E36">
        <v>8.8900117050200005E-3</v>
      </c>
      <c r="F36">
        <f t="shared" si="0"/>
        <v>8.5361970733040925E-3</v>
      </c>
    </row>
    <row r="37" spans="1:6" x14ac:dyDescent="0.2">
      <c r="A37" s="1">
        <v>64.001000000000005</v>
      </c>
      <c r="C37" t="s">
        <v>37</v>
      </c>
      <c r="D37">
        <v>36</v>
      </c>
      <c r="E37">
        <v>7.5407078608100003E-3</v>
      </c>
      <c r="F37">
        <f t="shared" si="0"/>
        <v>7.4098628238090736E-3</v>
      </c>
    </row>
    <row r="38" spans="1:6" x14ac:dyDescent="0.2">
      <c r="A38" s="1">
        <v>64.477000000000004</v>
      </c>
      <c r="C38" t="s">
        <v>38</v>
      </c>
      <c r="D38">
        <v>37</v>
      </c>
      <c r="E38">
        <v>9.91782581745E-3</v>
      </c>
      <c r="F38">
        <f t="shared" si="0"/>
        <v>9.7542174455466646E-3</v>
      </c>
    </row>
    <row r="39" spans="1:6" x14ac:dyDescent="0.2">
      <c r="A39" s="1">
        <v>65.108999999999995</v>
      </c>
      <c r="C39" t="s">
        <v>39</v>
      </c>
      <c r="D39">
        <v>38</v>
      </c>
      <c r="E39">
        <v>6.8291524712399999E-3</v>
      </c>
      <c r="F39">
        <f t="shared" si="0"/>
        <v>7.3147170729636101E-3</v>
      </c>
    </row>
    <row r="40" spans="1:6" x14ac:dyDescent="0.2">
      <c r="A40" s="1">
        <v>65.587000000000003</v>
      </c>
      <c r="C40" t="s">
        <v>40</v>
      </c>
      <c r="D40">
        <v>39</v>
      </c>
      <c r="E40">
        <v>7.3171234871699997E-3</v>
      </c>
      <c r="F40">
        <f t="shared" si="0"/>
        <v>7.776112570239504E-3</v>
      </c>
    </row>
    <row r="41" spans="1:6" x14ac:dyDescent="0.2">
      <c r="A41" s="1">
        <v>66.099000000000004</v>
      </c>
      <c r="C41" t="s">
        <v>41</v>
      </c>
      <c r="D41">
        <v>40</v>
      </c>
      <c r="E41">
        <v>5.3847169961200002E-3</v>
      </c>
      <c r="F41">
        <f t="shared" si="0"/>
        <v>5.9280215230514029E-3</v>
      </c>
    </row>
    <row r="42" spans="1:6" x14ac:dyDescent="0.2">
      <c r="A42" s="1">
        <v>66.492000000000004</v>
      </c>
      <c r="C42" t="s">
        <v>42</v>
      </c>
      <c r="D42">
        <v>41</v>
      </c>
      <c r="E42">
        <v>4.2841345032099999E-3</v>
      </c>
      <c r="F42">
        <f t="shared" si="0"/>
        <v>3.7078500196309613E-3</v>
      </c>
    </row>
    <row r="43" spans="1:6" x14ac:dyDescent="0.2">
      <c r="A43" s="1">
        <v>66.739000000000004</v>
      </c>
      <c r="C43" t="s">
        <v>43</v>
      </c>
      <c r="D43">
        <v>42</v>
      </c>
      <c r="E43">
        <v>6.3564669237599998E-3</v>
      </c>
      <c r="F43">
        <f t="shared" si="0"/>
        <v>5.9905018590450205E-3</v>
      </c>
    </row>
    <row r="44" spans="1:6" x14ac:dyDescent="0.2">
      <c r="A44" s="1">
        <v>67.14</v>
      </c>
      <c r="C44" t="s">
        <v>44</v>
      </c>
      <c r="D44">
        <v>43</v>
      </c>
      <c r="E44">
        <v>4.7480441546199998E-3</v>
      </c>
      <c r="F44">
        <f t="shared" si="0"/>
        <v>4.8734198438794051E-3</v>
      </c>
    </row>
    <row r="45" spans="1:6" x14ac:dyDescent="0.2">
      <c r="A45" s="1">
        <v>67.468000000000004</v>
      </c>
      <c r="C45" t="s">
        <v>45</v>
      </c>
      <c r="D45">
        <v>44</v>
      </c>
      <c r="E45">
        <v>6.7360250189900002E-3</v>
      </c>
      <c r="F45">
        <f t="shared" si="0"/>
        <v>6.8537934467550136E-3</v>
      </c>
    </row>
    <row r="46" spans="1:6" x14ac:dyDescent="0.2">
      <c r="A46" s="1">
        <v>67.932000000000002</v>
      </c>
      <c r="C46" t="s">
        <v>46</v>
      </c>
      <c r="D46">
        <v>45</v>
      </c>
      <c r="E46">
        <v>5.6720060752299996E-3</v>
      </c>
      <c r="F46">
        <f t="shared" si="0"/>
        <v>5.5928803721142922E-3</v>
      </c>
    </row>
    <row r="47" spans="1:6" x14ac:dyDescent="0.2">
      <c r="A47" s="1">
        <v>68.313000000000002</v>
      </c>
      <c r="C47" t="s">
        <v>47</v>
      </c>
      <c r="D47">
        <v>46</v>
      </c>
      <c r="E47">
        <v>6.0565320501899996E-3</v>
      </c>
      <c r="F47">
        <f t="shared" si="0"/>
        <v>5.9256405510601726E-3</v>
      </c>
    </row>
    <row r="48" spans="1:6" x14ac:dyDescent="0.2">
      <c r="A48" s="1">
        <v>68.718999999999994</v>
      </c>
      <c r="C48" t="s">
        <v>48</v>
      </c>
      <c r="D48">
        <v>47</v>
      </c>
      <c r="E48">
        <v>6.0062734191800001E-3</v>
      </c>
      <c r="F48">
        <f t="shared" si="0"/>
        <v>5.9341327734006195E-3</v>
      </c>
    </row>
    <row r="49" spans="1:6" x14ac:dyDescent="0.2">
      <c r="A49" s="1">
        <v>69.128</v>
      </c>
      <c r="C49" t="s">
        <v>49</v>
      </c>
      <c r="D49">
        <v>48</v>
      </c>
      <c r="E49">
        <v>5.2020374934900002E-3</v>
      </c>
      <c r="F49">
        <f t="shared" si="0"/>
        <v>5.4388338899578319E-3</v>
      </c>
    </row>
    <row r="50" spans="1:6" x14ac:dyDescent="0.2">
      <c r="A50" s="1">
        <v>69.504999999999995</v>
      </c>
      <c r="C50" t="s">
        <v>50</v>
      </c>
      <c r="D50">
        <v>49</v>
      </c>
      <c r="E50">
        <v>4.8336725200399996E-3</v>
      </c>
      <c r="F50">
        <f t="shared" si="0"/>
        <v>4.7652628532240905E-3</v>
      </c>
    </row>
    <row r="51" spans="1:6" x14ac:dyDescent="0.2">
      <c r="A51" s="1">
        <v>69.837000000000003</v>
      </c>
      <c r="C51" t="s">
        <v>51</v>
      </c>
      <c r="D51">
        <v>50</v>
      </c>
      <c r="E51">
        <v>4.9735415274900002E-3</v>
      </c>
      <c r="F51">
        <f t="shared" si="0"/>
        <v>4.8139167750698075E-3</v>
      </c>
    </row>
    <row r="52" spans="1:6" x14ac:dyDescent="0.2">
      <c r="A52" s="1">
        <v>70.174000000000007</v>
      </c>
      <c r="C52" t="s">
        <v>52</v>
      </c>
      <c r="D52">
        <v>51</v>
      </c>
      <c r="E52">
        <v>5.3951601654700001E-3</v>
      </c>
      <c r="F52">
        <f t="shared" si="0"/>
        <v>5.7264403275009762E-3</v>
      </c>
    </row>
    <row r="53" spans="1:6" x14ac:dyDescent="0.2">
      <c r="A53" s="1">
        <v>70.576999999999998</v>
      </c>
      <c r="C53" t="s">
        <v>53</v>
      </c>
      <c r="D53">
        <v>52</v>
      </c>
      <c r="E53">
        <v>5.48722263935E-3</v>
      </c>
      <c r="F53">
        <f t="shared" si="0"/>
        <v>5.4120256164731885E-3</v>
      </c>
    </row>
    <row r="54" spans="1:6" x14ac:dyDescent="0.2">
      <c r="A54" s="1">
        <v>70.959999999999994</v>
      </c>
      <c r="C54" t="s">
        <v>54</v>
      </c>
      <c r="D54">
        <v>53</v>
      </c>
      <c r="E54">
        <v>5.7246819744799999E-3</v>
      </c>
      <c r="F54">
        <f t="shared" si="0"/>
        <v>5.3969098837967919E-3</v>
      </c>
    </row>
    <row r="55" spans="1:6" x14ac:dyDescent="0.2">
      <c r="A55" s="1">
        <v>71.343999999999994</v>
      </c>
      <c r="C55" t="s">
        <v>55</v>
      </c>
      <c r="D55">
        <v>54</v>
      </c>
      <c r="E55">
        <v>4.3885754231300002E-3</v>
      </c>
      <c r="F55">
        <f t="shared" si="0"/>
        <v>4.7961722634930135E-3</v>
      </c>
    </row>
    <row r="56" spans="1:6" x14ac:dyDescent="0.2">
      <c r="A56" s="1">
        <v>71.686999999999998</v>
      </c>
      <c r="C56" t="s">
        <v>56</v>
      </c>
      <c r="D56">
        <v>55</v>
      </c>
      <c r="E56">
        <v>4.7403837249699998E-3</v>
      </c>
      <c r="F56">
        <f t="shared" si="0"/>
        <v>4.9121001591416495E-3</v>
      </c>
    </row>
    <row r="57" spans="1:6" x14ac:dyDescent="0.2">
      <c r="A57" s="1">
        <v>72.040000000000006</v>
      </c>
      <c r="C57" t="s">
        <v>57</v>
      </c>
      <c r="D57">
        <v>56</v>
      </c>
      <c r="E57">
        <v>4.9157680754200002E-3</v>
      </c>
      <c r="F57">
        <f t="shared" si="0"/>
        <v>4.805204950395962E-3</v>
      </c>
    </row>
    <row r="58" spans="1:6" x14ac:dyDescent="0.2">
      <c r="A58" s="1">
        <v>72.387</v>
      </c>
      <c r="C58" t="s">
        <v>58</v>
      </c>
      <c r="D58">
        <v>57</v>
      </c>
      <c r="E58">
        <v>5.4031801109100004E-3</v>
      </c>
      <c r="F58">
        <f t="shared" si="0"/>
        <v>4.809722411981329E-3</v>
      </c>
    </row>
    <row r="59" spans="1:6" x14ac:dyDescent="0.2">
      <c r="A59" s="1">
        <v>72.736000000000004</v>
      </c>
      <c r="C59" t="s">
        <v>59</v>
      </c>
      <c r="D59">
        <v>58</v>
      </c>
      <c r="E59">
        <v>3.7949716430100001E-3</v>
      </c>
      <c r="F59">
        <f t="shared" si="0"/>
        <v>4.1297143885988888E-3</v>
      </c>
    </row>
    <row r="60" spans="1:6" x14ac:dyDescent="0.2">
      <c r="A60" s="1">
        <v>73.037000000000006</v>
      </c>
      <c r="C60" t="s">
        <v>60</v>
      </c>
      <c r="D60">
        <v>59</v>
      </c>
      <c r="E60">
        <v>2.8172706777900001E-3</v>
      </c>
      <c r="F60">
        <f t="shared" si="0"/>
        <v>3.2669716644809369E-3</v>
      </c>
    </row>
    <row r="61" spans="1:6" x14ac:dyDescent="0.2">
      <c r="A61" s="1">
        <v>73.275999999999996</v>
      </c>
      <c r="C61" t="s">
        <v>61</v>
      </c>
      <c r="D61">
        <v>60</v>
      </c>
      <c r="E61">
        <v>5.0667225433499996E-3</v>
      </c>
      <c r="F61">
        <f t="shared" si="0"/>
        <v>5.3353785101470357E-3</v>
      </c>
    </row>
    <row r="62" spans="1:6" x14ac:dyDescent="0.2">
      <c r="A62" s="1">
        <v>73.668000000000006</v>
      </c>
      <c r="C62" t="s">
        <v>62</v>
      </c>
      <c r="D62">
        <v>61</v>
      </c>
      <c r="E62">
        <v>6.1880506215399997E-3</v>
      </c>
      <c r="F62">
        <f t="shared" si="0"/>
        <v>5.9414825435337368E-3</v>
      </c>
    </row>
    <row r="63" spans="1:6" x14ac:dyDescent="0.2">
      <c r="A63" s="1">
        <v>74.106999999999999</v>
      </c>
      <c r="C63" t="s">
        <v>63</v>
      </c>
      <c r="D63">
        <v>62</v>
      </c>
      <c r="E63">
        <v>2.70089679571E-3</v>
      </c>
      <c r="F63">
        <f t="shared" si="0"/>
        <v>2.0220545564802188E-3</v>
      </c>
    </row>
    <row r="64" spans="1:6" x14ac:dyDescent="0.2">
      <c r="A64" s="1">
        <v>74.257000000000005</v>
      </c>
      <c r="C64" t="s">
        <v>64</v>
      </c>
      <c r="D64">
        <v>63</v>
      </c>
      <c r="E64">
        <v>3.5642891213999999E-3</v>
      </c>
      <c r="F64">
        <f t="shared" si="0"/>
        <v>4.3269169069195283E-3</v>
      </c>
    </row>
    <row r="65" spans="1:6" x14ac:dyDescent="0.2">
      <c r="A65" s="1">
        <v>74.578999999999994</v>
      </c>
      <c r="C65" t="s">
        <v>65</v>
      </c>
      <c r="D65">
        <v>64</v>
      </c>
      <c r="E65">
        <v>3.32204994715E-3</v>
      </c>
      <c r="F65">
        <f t="shared" si="0"/>
        <v>3.2797228919570231E-3</v>
      </c>
    </row>
    <row r="66" spans="1:6" x14ac:dyDescent="0.2">
      <c r="A66" s="1">
        <v>74.823999999999998</v>
      </c>
      <c r="C66" t="s">
        <v>66</v>
      </c>
      <c r="D66">
        <v>65</v>
      </c>
      <c r="E66">
        <v>1.6314256922699999E-3</v>
      </c>
      <c r="F66">
        <f t="shared" si="0"/>
        <v>1.4556918107060217E-3</v>
      </c>
    </row>
    <row r="67" spans="1:6" x14ac:dyDescent="0.2">
      <c r="A67" s="1">
        <v>74.933000000000007</v>
      </c>
      <c r="C67" t="s">
        <v>67</v>
      </c>
      <c r="D67">
        <v>66</v>
      </c>
      <c r="E67">
        <v>2.08638203029E-3</v>
      </c>
      <c r="F67">
        <f t="shared" ref="F67:F130" si="1">LN(A68/A67)</f>
        <v>2.3593247549646931E-3</v>
      </c>
    </row>
    <row r="68" spans="1:6" x14ac:dyDescent="0.2">
      <c r="A68" s="1">
        <v>75.11</v>
      </c>
      <c r="C68" t="s">
        <v>68</v>
      </c>
      <c r="D68">
        <v>67</v>
      </c>
      <c r="E68">
        <v>3.7293596766500002E-3</v>
      </c>
      <c r="F68">
        <f t="shared" si="1"/>
        <v>4.291139350750782E-3</v>
      </c>
    </row>
    <row r="69" spans="1:6" x14ac:dyDescent="0.2">
      <c r="A69" s="1">
        <v>75.433000000000007</v>
      </c>
      <c r="C69" t="s">
        <v>69</v>
      </c>
      <c r="D69">
        <v>68</v>
      </c>
      <c r="E69">
        <v>3.1224544833999999E-3</v>
      </c>
      <c r="F69">
        <f t="shared" si="1"/>
        <v>2.7536191724396543E-3</v>
      </c>
    </row>
    <row r="70" spans="1:6" x14ac:dyDescent="0.2">
      <c r="A70" s="1">
        <v>75.641000000000005</v>
      </c>
      <c r="C70" t="s">
        <v>70</v>
      </c>
      <c r="D70">
        <v>69</v>
      </c>
      <c r="E70">
        <v>4.9857832487399997E-3</v>
      </c>
      <c r="F70">
        <f t="shared" si="1"/>
        <v>3.760717516294209E-3</v>
      </c>
    </row>
    <row r="71" spans="1:6" x14ac:dyDescent="0.2">
      <c r="A71" s="1">
        <v>75.926000000000002</v>
      </c>
      <c r="C71" t="s">
        <v>71</v>
      </c>
      <c r="D71">
        <v>70</v>
      </c>
      <c r="E71">
        <v>3.3476506830099999E-3</v>
      </c>
      <c r="F71">
        <f t="shared" si="1"/>
        <v>3.6154042286649516E-3</v>
      </c>
    </row>
    <row r="72" spans="1:6" x14ac:dyDescent="0.2">
      <c r="A72" s="1">
        <v>76.200999999999993</v>
      </c>
      <c r="C72" t="s">
        <v>72</v>
      </c>
      <c r="D72">
        <v>71</v>
      </c>
      <c r="E72">
        <v>3.6109015875899998E-3</v>
      </c>
      <c r="F72">
        <f t="shared" si="1"/>
        <v>3.4192994280533092E-3</v>
      </c>
    </row>
    <row r="73" spans="1:6" x14ac:dyDescent="0.2">
      <c r="A73" s="1">
        <v>76.462000000000003</v>
      </c>
      <c r="C73" t="s">
        <v>73</v>
      </c>
      <c r="D73">
        <v>72</v>
      </c>
      <c r="E73">
        <v>4.5667577671900002E-3</v>
      </c>
      <c r="F73">
        <f t="shared" si="1"/>
        <v>5.3608241339673721E-3</v>
      </c>
    </row>
    <row r="74" spans="1:6" x14ac:dyDescent="0.2">
      <c r="A74" s="1">
        <v>76.873000000000005</v>
      </c>
      <c r="C74" t="s">
        <v>74</v>
      </c>
      <c r="D74">
        <v>73</v>
      </c>
      <c r="E74">
        <v>7.6186133145899997E-3</v>
      </c>
      <c r="F74">
        <f t="shared" si="1"/>
        <v>6.7803901455917026E-3</v>
      </c>
    </row>
    <row r="75" spans="1:6" x14ac:dyDescent="0.2">
      <c r="A75" s="1">
        <v>77.396000000000001</v>
      </c>
      <c r="C75" t="s">
        <v>75</v>
      </c>
      <c r="D75">
        <v>74</v>
      </c>
      <c r="E75">
        <v>5.6516067031699996E-3</v>
      </c>
      <c r="F75">
        <f t="shared" si="1"/>
        <v>6.0414582736196968E-3</v>
      </c>
    </row>
    <row r="76" spans="1:6" x14ac:dyDescent="0.2">
      <c r="A76" s="1">
        <v>77.864999999999995</v>
      </c>
      <c r="C76" t="s">
        <v>76</v>
      </c>
      <c r="D76">
        <v>75</v>
      </c>
      <c r="E76">
        <v>6.4601048966799997E-3</v>
      </c>
      <c r="F76">
        <f t="shared" si="1"/>
        <v>5.685980972804751E-3</v>
      </c>
    </row>
    <row r="77" spans="1:6" x14ac:dyDescent="0.2">
      <c r="A77" s="1">
        <v>78.308999999999997</v>
      </c>
      <c r="C77" t="s">
        <v>77</v>
      </c>
      <c r="D77">
        <v>76</v>
      </c>
      <c r="E77">
        <v>5.3537412770999996E-3</v>
      </c>
      <c r="F77">
        <f t="shared" si="1"/>
        <v>5.2728228538304351E-3</v>
      </c>
    </row>
    <row r="78" spans="1:6" x14ac:dyDescent="0.2">
      <c r="A78" s="1">
        <v>78.722999999999999</v>
      </c>
      <c r="C78" t="s">
        <v>78</v>
      </c>
      <c r="D78">
        <v>77</v>
      </c>
      <c r="E78">
        <v>6.26416459513E-3</v>
      </c>
      <c r="F78">
        <f t="shared" si="1"/>
        <v>6.0914408216107213E-3</v>
      </c>
    </row>
    <row r="79" spans="1:6" x14ac:dyDescent="0.2">
      <c r="A79" s="1">
        <v>79.203999999999994</v>
      </c>
      <c r="C79" t="s">
        <v>79</v>
      </c>
      <c r="D79">
        <v>78</v>
      </c>
      <c r="E79">
        <v>7.0379342245299997E-3</v>
      </c>
      <c r="F79">
        <f t="shared" si="1"/>
        <v>6.0294605744383393E-3</v>
      </c>
    </row>
    <row r="80" spans="1:6" x14ac:dyDescent="0.2">
      <c r="A80" s="1">
        <v>79.683000000000007</v>
      </c>
      <c r="C80" t="s">
        <v>80</v>
      </c>
      <c r="D80">
        <v>79</v>
      </c>
      <c r="E80">
        <v>3.2682886098899999E-3</v>
      </c>
      <c r="F80">
        <f t="shared" si="1"/>
        <v>4.0203702539370273E-3</v>
      </c>
    </row>
    <row r="81" spans="1:6" x14ac:dyDescent="0.2">
      <c r="A81" s="1">
        <v>80.004000000000005</v>
      </c>
      <c r="C81" t="s">
        <v>81</v>
      </c>
      <c r="D81">
        <v>80</v>
      </c>
      <c r="E81">
        <v>3.0202163267099998E-3</v>
      </c>
      <c r="F81">
        <f t="shared" si="1"/>
        <v>3.2944025003480318E-3</v>
      </c>
    </row>
    <row r="82" spans="1:6" x14ac:dyDescent="0.2">
      <c r="A82" s="1">
        <v>80.268000000000001</v>
      </c>
      <c r="C82" t="s">
        <v>82</v>
      </c>
      <c r="D82">
        <v>81</v>
      </c>
      <c r="E82">
        <v>3.20049584495E-3</v>
      </c>
      <c r="F82">
        <f t="shared" si="1"/>
        <v>3.2960023868651945E-3</v>
      </c>
    </row>
    <row r="83" spans="1:6" x14ac:dyDescent="0.2">
      <c r="A83" s="1">
        <v>80.533000000000001</v>
      </c>
      <c r="C83" t="s">
        <v>83</v>
      </c>
      <c r="D83">
        <v>82</v>
      </c>
      <c r="E83">
        <v>3.7210114460000001E-3</v>
      </c>
      <c r="F83">
        <f t="shared" si="1"/>
        <v>3.5697944376006058E-3</v>
      </c>
    </row>
    <row r="84" spans="1:6" x14ac:dyDescent="0.2">
      <c r="A84" s="1">
        <v>80.820999999999998</v>
      </c>
      <c r="C84" t="s">
        <v>84</v>
      </c>
      <c r="D84">
        <v>83</v>
      </c>
      <c r="E84">
        <v>4.4470138344500001E-3</v>
      </c>
      <c r="F84">
        <f t="shared" si="1"/>
        <v>4.6045200631587143E-3</v>
      </c>
    </row>
    <row r="85" spans="1:6" x14ac:dyDescent="0.2">
      <c r="A85" s="1">
        <v>81.194000000000003</v>
      </c>
      <c r="C85" t="s">
        <v>85</v>
      </c>
      <c r="D85">
        <v>84</v>
      </c>
      <c r="E85">
        <v>5.3968440704600003E-3</v>
      </c>
      <c r="F85">
        <f t="shared" si="1"/>
        <v>5.6494549943397008E-3</v>
      </c>
    </row>
    <row r="86" spans="1:6" x14ac:dyDescent="0.2">
      <c r="A86" s="1">
        <v>81.653999999999996</v>
      </c>
      <c r="C86" t="s">
        <v>86</v>
      </c>
      <c r="D86">
        <v>85</v>
      </c>
      <c r="E86">
        <v>6.1456283748299997E-3</v>
      </c>
      <c r="F86">
        <f t="shared" si="1"/>
        <v>4.533271040929876E-3</v>
      </c>
    </row>
    <row r="87" spans="1:6" x14ac:dyDescent="0.2">
      <c r="A87" s="1">
        <v>82.025000000000006</v>
      </c>
      <c r="C87" t="s">
        <v>87</v>
      </c>
      <c r="D87">
        <v>86</v>
      </c>
      <c r="E87">
        <v>3.1975188567100001E-3</v>
      </c>
      <c r="F87">
        <f t="shared" si="1"/>
        <v>2.9338207554075227E-3</v>
      </c>
    </row>
    <row r="88" spans="1:6" x14ac:dyDescent="0.2">
      <c r="A88" s="1">
        <v>82.266000000000005</v>
      </c>
      <c r="C88" t="s">
        <v>88</v>
      </c>
      <c r="D88">
        <v>87</v>
      </c>
      <c r="E88">
        <v>5.5251627098900002E-3</v>
      </c>
      <c r="F88">
        <f t="shared" si="1"/>
        <v>5.4067946818189177E-3</v>
      </c>
    </row>
    <row r="89" spans="1:6" x14ac:dyDescent="0.2">
      <c r="A89" s="1">
        <v>82.712000000000003</v>
      </c>
      <c r="C89" t="s">
        <v>89</v>
      </c>
      <c r="D89">
        <v>88</v>
      </c>
      <c r="E89">
        <v>4.7280326772699997E-3</v>
      </c>
      <c r="F89">
        <f t="shared" si="1"/>
        <v>5.8946727013097595E-3</v>
      </c>
    </row>
    <row r="90" spans="1:6" x14ac:dyDescent="0.2">
      <c r="A90" s="1">
        <v>83.200999999999993</v>
      </c>
      <c r="C90" t="s">
        <v>90</v>
      </c>
      <c r="D90">
        <v>89</v>
      </c>
      <c r="E90">
        <v>8.6860919780000004E-3</v>
      </c>
      <c r="F90">
        <f t="shared" si="1"/>
        <v>7.4122755112236869E-3</v>
      </c>
    </row>
    <row r="91" spans="1:6" x14ac:dyDescent="0.2">
      <c r="A91" s="1">
        <v>83.82</v>
      </c>
      <c r="C91" t="s">
        <v>91</v>
      </c>
      <c r="D91">
        <v>90</v>
      </c>
      <c r="E91">
        <v>8.6675534014900007E-3</v>
      </c>
      <c r="F91">
        <f t="shared" si="1"/>
        <v>8.1272280239357234E-3</v>
      </c>
    </row>
    <row r="92" spans="1:6" x14ac:dyDescent="0.2">
      <c r="A92" s="1">
        <v>84.504000000000005</v>
      </c>
      <c r="C92" t="s">
        <v>92</v>
      </c>
      <c r="D92">
        <v>91</v>
      </c>
      <c r="E92">
        <v>6.1358487932999996E-3</v>
      </c>
      <c r="F92">
        <f t="shared" si="1"/>
        <v>6.5109925699190271E-3</v>
      </c>
    </row>
    <row r="93" spans="1:6" x14ac:dyDescent="0.2">
      <c r="A93" s="1">
        <v>85.055999999999997</v>
      </c>
      <c r="C93" t="s">
        <v>93</v>
      </c>
      <c r="D93">
        <v>92</v>
      </c>
      <c r="E93">
        <v>6.9872297019000001E-3</v>
      </c>
      <c r="F93">
        <f t="shared" si="1"/>
        <v>7.6829760478244382E-3</v>
      </c>
    </row>
    <row r="94" spans="1:6" x14ac:dyDescent="0.2">
      <c r="A94" s="1">
        <v>85.712000000000003</v>
      </c>
      <c r="C94" t="s">
        <v>94</v>
      </c>
      <c r="D94">
        <v>93</v>
      </c>
      <c r="E94">
        <v>9.2189983727800004E-3</v>
      </c>
      <c r="F94">
        <f t="shared" si="1"/>
        <v>7.8906645790147705E-3</v>
      </c>
    </row>
    <row r="95" spans="1:6" x14ac:dyDescent="0.2">
      <c r="A95" s="1">
        <v>86.391000000000005</v>
      </c>
      <c r="C95" t="s">
        <v>95</v>
      </c>
      <c r="D95">
        <v>94</v>
      </c>
      <c r="E95">
        <v>7.2358422555499997E-3</v>
      </c>
      <c r="F95">
        <f t="shared" si="1"/>
        <v>6.9786368684948714E-3</v>
      </c>
    </row>
    <row r="96" spans="1:6" x14ac:dyDescent="0.2">
      <c r="A96" s="1">
        <v>86.995999999999995</v>
      </c>
      <c r="C96" t="s">
        <v>96</v>
      </c>
      <c r="D96">
        <v>95</v>
      </c>
      <c r="E96">
        <v>9.3073488313200007E-3</v>
      </c>
      <c r="F96">
        <f t="shared" si="1"/>
        <v>9.0057194399413617E-3</v>
      </c>
    </row>
    <row r="97" spans="1:6" x14ac:dyDescent="0.2">
      <c r="A97" s="1">
        <v>87.783000000000001</v>
      </c>
      <c r="C97" t="s">
        <v>97</v>
      </c>
      <c r="D97">
        <v>96</v>
      </c>
      <c r="E97">
        <v>7.5580282047700001E-3</v>
      </c>
      <c r="F97">
        <f t="shared" si="1"/>
        <v>8.0103904774048631E-3</v>
      </c>
    </row>
    <row r="98" spans="1:6" x14ac:dyDescent="0.2">
      <c r="A98" s="1">
        <v>88.489000000000004</v>
      </c>
      <c r="C98" t="s">
        <v>98</v>
      </c>
      <c r="D98">
        <v>97</v>
      </c>
      <c r="E98">
        <v>7.8317649361799996E-3</v>
      </c>
      <c r="F98">
        <f t="shared" si="1"/>
        <v>6.9596442992566438E-3</v>
      </c>
    </row>
    <row r="99" spans="1:6" x14ac:dyDescent="0.2">
      <c r="A99" s="1">
        <v>89.106999999999999</v>
      </c>
      <c r="C99" t="s">
        <v>99</v>
      </c>
      <c r="D99">
        <v>98</v>
      </c>
      <c r="E99">
        <v>8.0140966767199995E-3</v>
      </c>
      <c r="F99">
        <f t="shared" si="1"/>
        <v>8.3259775002065949E-3</v>
      </c>
    </row>
    <row r="100" spans="1:6" x14ac:dyDescent="0.2">
      <c r="A100" s="1">
        <v>89.852000000000004</v>
      </c>
      <c r="C100" t="s">
        <v>100</v>
      </c>
      <c r="D100">
        <v>99</v>
      </c>
      <c r="E100">
        <v>6.9534715518800002E-3</v>
      </c>
      <c r="F100">
        <f t="shared" si="1"/>
        <v>6.9760116100909706E-3</v>
      </c>
    </row>
    <row r="101" spans="1:6" x14ac:dyDescent="0.2">
      <c r="A101" s="1">
        <v>90.480999999999995</v>
      </c>
      <c r="C101" t="s">
        <v>101</v>
      </c>
      <c r="D101">
        <v>100</v>
      </c>
      <c r="E101">
        <v>3.4900757022099998E-3</v>
      </c>
      <c r="F101">
        <f t="shared" si="1"/>
        <v>3.6845862883919871E-3</v>
      </c>
    </row>
    <row r="102" spans="1:6" x14ac:dyDescent="0.2">
      <c r="A102" s="1">
        <v>90.814999999999998</v>
      </c>
      <c r="C102" t="s">
        <v>102</v>
      </c>
      <c r="D102">
        <v>101</v>
      </c>
      <c r="E102">
        <v>1.117399809387E-2</v>
      </c>
      <c r="F102">
        <f t="shared" si="1"/>
        <v>9.7851462590089183E-3</v>
      </c>
    </row>
    <row r="103" spans="1:6" x14ac:dyDescent="0.2">
      <c r="A103" s="1">
        <v>91.707999999999998</v>
      </c>
      <c r="C103" t="s">
        <v>103</v>
      </c>
      <c r="D103">
        <v>102</v>
      </c>
      <c r="E103">
        <v>5.5713899221699996E-3</v>
      </c>
      <c r="F103">
        <f t="shared" si="1"/>
        <v>6.4453592258872138E-3</v>
      </c>
    </row>
    <row r="104" spans="1:6" x14ac:dyDescent="0.2">
      <c r="A104" s="1">
        <v>92.301000000000002</v>
      </c>
      <c r="C104" t="s">
        <v>104</v>
      </c>
      <c r="D104">
        <v>103</v>
      </c>
      <c r="E104">
        <v>3.4612950207100002E-3</v>
      </c>
      <c r="F104">
        <f t="shared" si="1"/>
        <v>5.1330099680991252E-3</v>
      </c>
    </row>
    <row r="105" spans="1:6" x14ac:dyDescent="0.2">
      <c r="A105" s="1">
        <v>92.775999999999996</v>
      </c>
      <c r="C105" t="s">
        <v>105</v>
      </c>
      <c r="D105">
        <v>104</v>
      </c>
      <c r="E105">
        <v>4.3481220704500003E-3</v>
      </c>
      <c r="F105">
        <f t="shared" si="1"/>
        <v>3.9694330872697527E-3</v>
      </c>
    </row>
    <row r="106" spans="1:6" x14ac:dyDescent="0.2">
      <c r="A106" s="1">
        <v>93.144999999999996</v>
      </c>
      <c r="C106" t="s">
        <v>106</v>
      </c>
      <c r="D106">
        <v>105</v>
      </c>
      <c r="E106">
        <v>5.7005732776599996E-3</v>
      </c>
      <c r="F106">
        <f t="shared" si="1"/>
        <v>3.6863635731878312E-3</v>
      </c>
    </row>
    <row r="107" spans="1:6" x14ac:dyDescent="0.2">
      <c r="A107" s="1">
        <v>93.489000000000004</v>
      </c>
      <c r="C107" t="s">
        <v>107</v>
      </c>
      <c r="D107">
        <v>106</v>
      </c>
      <c r="E107">
        <v>4.8503722737799999E-3</v>
      </c>
      <c r="F107">
        <f t="shared" si="1"/>
        <v>5.3446113173502311E-3</v>
      </c>
    </row>
    <row r="108" spans="1:6" x14ac:dyDescent="0.2">
      <c r="A108" s="1">
        <v>93.99</v>
      </c>
      <c r="C108" t="s">
        <v>108</v>
      </c>
      <c r="D108">
        <v>107</v>
      </c>
      <c r="E108">
        <v>6.82548404551E-3</v>
      </c>
      <c r="F108">
        <f t="shared" si="1"/>
        <v>7.4200043631986526E-3</v>
      </c>
    </row>
    <row r="109" spans="1:6" x14ac:dyDescent="0.2">
      <c r="A109" s="1">
        <v>94.69</v>
      </c>
      <c r="C109" t="s">
        <v>109</v>
      </c>
      <c r="D109">
        <v>108</v>
      </c>
      <c r="E109">
        <v>1.42364477045E-3</v>
      </c>
      <c r="F109">
        <f t="shared" si="1"/>
        <v>3.1211143242869145E-3</v>
      </c>
    </row>
    <row r="110" spans="1:6" x14ac:dyDescent="0.2">
      <c r="A110" s="1">
        <v>94.986000000000004</v>
      </c>
      <c r="C110" t="s">
        <v>110</v>
      </c>
      <c r="D110">
        <v>109</v>
      </c>
      <c r="E110">
        <v>2.4715212428799999E-3</v>
      </c>
      <c r="F110">
        <f t="shared" si="1"/>
        <v>-1.0528421483497936E-4</v>
      </c>
    </row>
    <row r="111" spans="1:6" x14ac:dyDescent="0.2">
      <c r="A111" s="1">
        <v>94.975999999999999</v>
      </c>
      <c r="C111" t="s">
        <v>111</v>
      </c>
      <c r="D111">
        <v>110</v>
      </c>
      <c r="E111">
        <v>-1.6703595155899999E-3</v>
      </c>
      <c r="F111">
        <f t="shared" si="1"/>
        <v>-1.4540552784746248E-3</v>
      </c>
    </row>
    <row r="112" spans="1:6" x14ac:dyDescent="0.2">
      <c r="A112" s="1">
        <v>94.837999999999994</v>
      </c>
      <c r="C112" t="s">
        <v>112</v>
      </c>
      <c r="D112">
        <v>111</v>
      </c>
      <c r="E112">
        <v>-2.2025549727000001E-4</v>
      </c>
      <c r="F112">
        <f t="shared" si="1"/>
        <v>1.0538741385152696E-3</v>
      </c>
    </row>
    <row r="113" spans="1:6" x14ac:dyDescent="0.2">
      <c r="A113" s="1">
        <v>94.938000000000002</v>
      </c>
      <c r="C113" t="s">
        <v>113</v>
      </c>
      <c r="D113">
        <v>112</v>
      </c>
      <c r="E113">
        <v>2.95938069035E-3</v>
      </c>
      <c r="F113">
        <f t="shared" si="1"/>
        <v>3.3754507671577851E-3</v>
      </c>
    </row>
    <row r="114" spans="1:6" x14ac:dyDescent="0.2">
      <c r="A114" s="1">
        <v>95.259</v>
      </c>
      <c r="C114" t="s">
        <v>114</v>
      </c>
      <c r="D114">
        <v>113</v>
      </c>
      <c r="E114">
        <v>3.5178494704700002E-3</v>
      </c>
      <c r="F114">
        <f t="shared" si="1"/>
        <v>2.5162784956137005E-3</v>
      </c>
    </row>
    <row r="115" spans="1:6" x14ac:dyDescent="0.2">
      <c r="A115" s="1">
        <v>95.498999999999995</v>
      </c>
      <c r="C115" t="s">
        <v>115</v>
      </c>
      <c r="D115">
        <v>114</v>
      </c>
      <c r="E115">
        <v>4.4270259408700002E-3</v>
      </c>
      <c r="F115">
        <f t="shared" si="1"/>
        <v>4.6384889008279475E-3</v>
      </c>
    </row>
    <row r="116" spans="1:6" x14ac:dyDescent="0.2">
      <c r="A116" s="1">
        <v>95.942999999999998</v>
      </c>
      <c r="C116" t="s">
        <v>116</v>
      </c>
      <c r="D116">
        <v>115</v>
      </c>
      <c r="E116">
        <v>4.5554113668999996E-3</v>
      </c>
      <c r="F116">
        <f t="shared" si="1"/>
        <v>2.9037566262262414E-3</v>
      </c>
    </row>
    <row r="117" spans="1:6" x14ac:dyDescent="0.2">
      <c r="A117" s="1">
        <v>96.221999999999994</v>
      </c>
      <c r="C117" t="s">
        <v>117</v>
      </c>
      <c r="D117">
        <v>116</v>
      </c>
      <c r="E117">
        <v>5.11364191936E-3</v>
      </c>
      <c r="F117">
        <f t="shared" si="1"/>
        <v>5.6066680538023944E-3</v>
      </c>
    </row>
    <row r="118" spans="1:6" x14ac:dyDescent="0.2">
      <c r="A118" s="1">
        <v>96.763000000000005</v>
      </c>
      <c r="C118" t="s">
        <v>118</v>
      </c>
      <c r="D118">
        <v>117</v>
      </c>
      <c r="E118">
        <v>4.4042586901300003E-3</v>
      </c>
      <c r="F118">
        <f t="shared" si="1"/>
        <v>5.3595667496107889E-3</v>
      </c>
    </row>
    <row r="119" spans="1:6" x14ac:dyDescent="0.2">
      <c r="A119" s="1">
        <v>97.283000000000001</v>
      </c>
      <c r="C119" t="s">
        <v>119</v>
      </c>
      <c r="D119">
        <v>118</v>
      </c>
      <c r="E119">
        <v>7.2588183122500004E-3</v>
      </c>
      <c r="F119">
        <f t="shared" si="1"/>
        <v>6.5469868338932083E-3</v>
      </c>
    </row>
    <row r="120" spans="1:6" x14ac:dyDescent="0.2">
      <c r="A120" s="1">
        <v>97.921999999999997</v>
      </c>
      <c r="C120" t="s">
        <v>120</v>
      </c>
      <c r="D120">
        <v>119</v>
      </c>
      <c r="E120">
        <v>6.0218727934000004E-3</v>
      </c>
      <c r="F120">
        <f t="shared" si="1"/>
        <v>6.4232311436705812E-3</v>
      </c>
    </row>
    <row r="121" spans="1:6" x14ac:dyDescent="0.2">
      <c r="A121" s="1">
        <v>98.552999999999997</v>
      </c>
      <c r="C121" t="s">
        <v>121</v>
      </c>
      <c r="D121">
        <v>120</v>
      </c>
      <c r="E121">
        <v>1.434865547E-3</v>
      </c>
      <c r="F121">
        <f t="shared" si="1"/>
        <v>1.5208665785876021E-3</v>
      </c>
    </row>
    <row r="122" spans="1:6" x14ac:dyDescent="0.2">
      <c r="A122" s="1">
        <v>98.703000000000003</v>
      </c>
      <c r="C122" t="s">
        <v>122</v>
      </c>
      <c r="D122">
        <v>121</v>
      </c>
      <c r="E122">
        <v>5.2691560271499998E-3</v>
      </c>
      <c r="F122">
        <f t="shared" si="1"/>
        <v>6.2316195256746027E-3</v>
      </c>
    </row>
    <row r="123" spans="1:6" x14ac:dyDescent="0.2">
      <c r="A123" s="1">
        <v>99.32</v>
      </c>
      <c r="C123" t="s">
        <v>123</v>
      </c>
      <c r="D123">
        <v>122</v>
      </c>
      <c r="E123">
        <v>4.5556860018599998E-3</v>
      </c>
      <c r="F123">
        <f t="shared" si="1"/>
        <v>3.9490990011571622E-3</v>
      </c>
    </row>
    <row r="124" spans="1:6" x14ac:dyDescent="0.2">
      <c r="A124" s="1">
        <v>99.712999999999994</v>
      </c>
      <c r="C124" t="s">
        <v>124</v>
      </c>
      <c r="D124">
        <v>123</v>
      </c>
      <c r="E124">
        <v>5.3694338107300003E-3</v>
      </c>
      <c r="F124">
        <f t="shared" si="1"/>
        <v>5.1215988874475779E-3</v>
      </c>
    </row>
    <row r="125" spans="1:6" x14ac:dyDescent="0.2">
      <c r="A125" s="1">
        <v>100.22499999999999</v>
      </c>
      <c r="C125" t="s">
        <v>125</v>
      </c>
      <c r="D125">
        <v>124</v>
      </c>
      <c r="E125">
        <v>4.0389190511500002E-3</v>
      </c>
      <c r="F125">
        <f t="shared" si="1"/>
        <v>5.0955017147792849E-3</v>
      </c>
    </row>
    <row r="126" spans="1:6" x14ac:dyDescent="0.2">
      <c r="A126" s="1">
        <v>100.73699999999999</v>
      </c>
      <c r="C126" t="s">
        <v>126</v>
      </c>
      <c r="D126">
        <v>125</v>
      </c>
      <c r="E126">
        <v>4.0320735933E-3</v>
      </c>
      <c r="F126">
        <f t="shared" si="1"/>
        <v>3.9826480746559317E-3</v>
      </c>
    </row>
    <row r="127" spans="1:6" x14ac:dyDescent="0.2">
      <c r="A127" s="1">
        <v>101.139</v>
      </c>
      <c r="C127" t="s">
        <v>127</v>
      </c>
      <c r="D127">
        <v>126</v>
      </c>
      <c r="E127">
        <v>2.4414762392899999E-3</v>
      </c>
      <c r="F127">
        <f t="shared" si="1"/>
        <v>2.8829560373689498E-3</v>
      </c>
    </row>
    <row r="128" spans="1:6" x14ac:dyDescent="0.2">
      <c r="A128" s="1">
        <v>101.431</v>
      </c>
      <c r="C128" t="s">
        <v>128</v>
      </c>
      <c r="D128">
        <v>127</v>
      </c>
      <c r="E128">
        <v>4.7251328844199999E-3</v>
      </c>
      <c r="F128">
        <f t="shared" si="1"/>
        <v>4.7898040420315032E-3</v>
      </c>
    </row>
    <row r="129" spans="1:6" x14ac:dyDescent="0.2">
      <c r="A129" s="1">
        <v>101.91800000000001</v>
      </c>
      <c r="C129" t="s">
        <v>129</v>
      </c>
      <c r="D129">
        <v>128</v>
      </c>
      <c r="E129">
        <v>4.29403082526E-3</v>
      </c>
      <c r="F129">
        <f t="shared" si="1"/>
        <v>5.8600700873958902E-3</v>
      </c>
    </row>
    <row r="130" spans="1:6" x14ac:dyDescent="0.2">
      <c r="A130" s="1">
        <v>102.517</v>
      </c>
      <c r="C130" t="s">
        <v>130</v>
      </c>
      <c r="D130">
        <v>129</v>
      </c>
      <c r="E130">
        <v>3.8961449669999999E-3</v>
      </c>
      <c r="F130">
        <f t="shared" si="1"/>
        <v>4.0885121249275031E-3</v>
      </c>
    </row>
    <row r="131" spans="1:6" x14ac:dyDescent="0.2">
      <c r="A131" s="1">
        <v>102.937</v>
      </c>
      <c r="C131" t="s">
        <v>131</v>
      </c>
      <c r="D131">
        <v>130</v>
      </c>
      <c r="E131">
        <v>5.5120976069500003E-3</v>
      </c>
      <c r="F131">
        <f t="shared" ref="F131:F134" si="2">LN(A132/A131)</f>
        <v>5.5703974039221739E-3</v>
      </c>
    </row>
    <row r="132" spans="1:6" x14ac:dyDescent="0.2">
      <c r="A132" s="1">
        <v>103.512</v>
      </c>
      <c r="C132" t="s">
        <v>132</v>
      </c>
      <c r="D132">
        <v>131</v>
      </c>
      <c r="E132">
        <v>4.0248159087400001E-3</v>
      </c>
      <c r="F132">
        <f t="shared" si="2"/>
        <v>4.2898040904697197E-3</v>
      </c>
    </row>
    <row r="133" spans="1:6" x14ac:dyDescent="0.2">
      <c r="A133" s="1">
        <v>103.95699999999999</v>
      </c>
      <c r="C133" t="s">
        <v>133</v>
      </c>
      <c r="D133">
        <v>132</v>
      </c>
      <c r="E133">
        <v>2.1090178932000001E-4</v>
      </c>
      <c r="F133">
        <f t="shared" si="2"/>
        <v>1.5955405153421987E-3</v>
      </c>
    </row>
    <row r="134" spans="1:6" x14ac:dyDescent="0.2">
      <c r="A134" s="1">
        <v>104.123</v>
      </c>
      <c r="C134" t="s">
        <v>134</v>
      </c>
      <c r="D134">
        <v>133</v>
      </c>
      <c r="E134">
        <v>2.9335460365000001E-4</v>
      </c>
      <c r="F134">
        <f t="shared" si="2"/>
        <v>-8.839609711139818E-4</v>
      </c>
    </row>
    <row r="135" spans="1:6" x14ac:dyDescent="0.2">
      <c r="A135" s="1">
        <v>104.03100000000001</v>
      </c>
    </row>
    <row r="136" spans="1:6" x14ac:dyDescent="0.2">
      <c r="A136" s="1">
        <v>104.596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6F68-27BB-4049-AAC6-8409D9F2169C}">
  <dimension ref="A1:F135"/>
  <sheetViews>
    <sheetView workbookViewId="0">
      <selection activeCell="F3" sqref="F3"/>
    </sheetView>
  </sheetViews>
  <sheetFormatPr baseColWidth="10" defaultRowHeight="16" x14ac:dyDescent="0.2"/>
  <cols>
    <col min="1" max="1" width="8" customWidth="1"/>
  </cols>
  <sheetData>
    <row r="1" spans="1:6" x14ac:dyDescent="0.2">
      <c r="A1" t="s">
        <v>137</v>
      </c>
      <c r="B1" t="s">
        <v>137</v>
      </c>
      <c r="E1" t="s">
        <v>0</v>
      </c>
      <c r="F1" t="s">
        <v>1</v>
      </c>
    </row>
    <row r="2" spans="1:6" x14ac:dyDescent="0.2">
      <c r="A2" s="2">
        <v>122147031250000</v>
      </c>
      <c r="B2">
        <f>A2/1000000000000</f>
        <v>122.14703125</v>
      </c>
      <c r="D2">
        <v>1</v>
      </c>
      <c r="E2">
        <v>-8.2601817026220006E-2</v>
      </c>
      <c r="F2">
        <f>LN((B3/inflation!A3)/(B2/inflation!A2))</f>
        <v>-8.236505609343904E-2</v>
      </c>
    </row>
    <row r="3" spans="1:6" x14ac:dyDescent="0.2">
      <c r="A3" s="2">
        <v>114037258064516</v>
      </c>
      <c r="B3">
        <f t="shared" ref="B3:B66" si="0">A3/1000000000000</f>
        <v>114.037258064516</v>
      </c>
      <c r="D3">
        <v>2</v>
      </c>
      <c r="E3">
        <v>-1.223599489182E-2</v>
      </c>
      <c r="F3">
        <f>LN((B4/inflation!A4)/(B3/inflation!A3))</f>
        <v>-1.3114164653089542E-2</v>
      </c>
    </row>
    <row r="4" spans="1:6" x14ac:dyDescent="0.2">
      <c r="A4" s="2">
        <v>114013650793651</v>
      </c>
      <c r="B4">
        <f t="shared" si="0"/>
        <v>114.013650793651</v>
      </c>
      <c r="D4">
        <v>3</v>
      </c>
      <c r="E4">
        <v>-1.6583339033779999E-2</v>
      </c>
      <c r="F4">
        <f>LN((B5/inflation!A5)/(B4/inflation!A4))</f>
        <v>-1.6345142381497743E-2</v>
      </c>
    </row>
    <row r="5" spans="1:6" x14ac:dyDescent="0.2">
      <c r="A5" s="2">
        <v>113755312500000</v>
      </c>
      <c r="B5">
        <f t="shared" si="0"/>
        <v>113.7553125</v>
      </c>
      <c r="D5">
        <v>4</v>
      </c>
      <c r="E5">
        <v>0.1731157316711</v>
      </c>
      <c r="F5">
        <f>LN((B6/inflation!A6)/(B5/inflation!A5))</f>
        <v>0.17380019845514388</v>
      </c>
    </row>
    <row r="6" spans="1:6" x14ac:dyDescent="0.2">
      <c r="A6" s="2">
        <v>136750625781250</v>
      </c>
      <c r="B6">
        <f t="shared" si="0"/>
        <v>136.75062578124999</v>
      </c>
      <c r="D6">
        <v>5</v>
      </c>
      <c r="E6">
        <v>6.9726876306200003E-2</v>
      </c>
      <c r="F6">
        <f>LN((B7/inflation!A7)/(B6/inflation!A6))</f>
        <v>7.0227037429003547E-2</v>
      </c>
    </row>
    <row r="7" spans="1:6" x14ac:dyDescent="0.2">
      <c r="A7" s="2">
        <v>147808094126984</v>
      </c>
      <c r="B7">
        <f t="shared" si="0"/>
        <v>147.808094126984</v>
      </c>
      <c r="D7">
        <v>6</v>
      </c>
      <c r="E7">
        <v>9.028087155016E-2</v>
      </c>
      <c r="F7">
        <f>LN((B8/inflation!A8)/(B7/inflation!A7))</f>
        <v>8.9603932869622024E-2</v>
      </c>
    </row>
    <row r="8" spans="1:6" x14ac:dyDescent="0.2">
      <c r="A8" s="2">
        <v>162863492380952</v>
      </c>
      <c r="B8">
        <f t="shared" si="0"/>
        <v>162.86349238095201</v>
      </c>
      <c r="D8">
        <v>7</v>
      </c>
      <c r="E8">
        <v>4.9325546420399997E-3</v>
      </c>
      <c r="F8">
        <f>LN((B9/inflation!A9)/(B8/inflation!A8))</f>
        <v>4.8178897368743711E-3</v>
      </c>
    </row>
    <row r="9" spans="1:6" x14ac:dyDescent="0.2">
      <c r="A9" s="2">
        <v>165390624687500</v>
      </c>
      <c r="B9">
        <f t="shared" si="0"/>
        <v>165.39062468750001</v>
      </c>
      <c r="D9">
        <v>8</v>
      </c>
      <c r="E9">
        <v>-5.15620761998E-3</v>
      </c>
      <c r="F9">
        <f>LN((B10/inflation!A10)/(B9/inflation!A9))</f>
        <v>-5.3686973047168199E-3</v>
      </c>
    </row>
    <row r="10" spans="1:6" x14ac:dyDescent="0.2">
      <c r="A10" s="2">
        <v>165752220952381</v>
      </c>
      <c r="B10">
        <f t="shared" si="0"/>
        <v>165.75222095238101</v>
      </c>
      <c r="D10">
        <v>9</v>
      </c>
      <c r="E10">
        <v>-4.3645139359200003E-2</v>
      </c>
      <c r="F10">
        <f>LN((B11/inflation!A11)/(B10/inflation!A10))</f>
        <v>-4.3115204985227501E-2</v>
      </c>
    </row>
    <row r="11" spans="1:6" x14ac:dyDescent="0.2">
      <c r="A11" s="2">
        <v>160363650634921</v>
      </c>
      <c r="B11">
        <f t="shared" si="0"/>
        <v>160.36365063492099</v>
      </c>
      <c r="D11">
        <v>10</v>
      </c>
      <c r="E11">
        <v>-3.7611168241399998E-2</v>
      </c>
      <c r="F11">
        <f>LN((B12/inflation!A12)/(B11/inflation!A11))</f>
        <v>-3.776384143243821E-2</v>
      </c>
    </row>
    <row r="12" spans="1:6" x14ac:dyDescent="0.2">
      <c r="A12" s="2">
        <v>155742380317460</v>
      </c>
      <c r="B12">
        <f t="shared" si="0"/>
        <v>155.74238031746</v>
      </c>
      <c r="D12">
        <v>11</v>
      </c>
      <c r="E12">
        <v>2.190649375858E-2</v>
      </c>
      <c r="F12">
        <f>LN((B13/inflation!A13)/(B12/inflation!A12))</f>
        <v>2.1141576490521067E-2</v>
      </c>
    </row>
    <row r="13" spans="1:6" x14ac:dyDescent="0.2">
      <c r="A13" s="2">
        <v>160483491428571</v>
      </c>
      <c r="B13">
        <f t="shared" si="0"/>
        <v>160.483491428571</v>
      </c>
      <c r="D13">
        <v>12</v>
      </c>
      <c r="E13">
        <v>2.22355009664E-2</v>
      </c>
      <c r="F13">
        <f>LN((B14/inflation!A14)/(B13/inflation!A13))</f>
        <v>2.1441336837653827E-2</v>
      </c>
    </row>
    <row r="14" spans="1:6" x14ac:dyDescent="0.2">
      <c r="A14" s="2">
        <v>165189688125000</v>
      </c>
      <c r="B14">
        <f t="shared" si="0"/>
        <v>165.189688125</v>
      </c>
      <c r="D14">
        <v>13</v>
      </c>
      <c r="E14">
        <v>5.8182227520940002E-2</v>
      </c>
      <c r="F14">
        <f>LN((B15/inflation!A15)/(B14/inflation!A14))</f>
        <v>5.9779207091570814E-2</v>
      </c>
    </row>
    <row r="15" spans="1:6" x14ac:dyDescent="0.2">
      <c r="A15" s="2">
        <v>177098548225806</v>
      </c>
      <c r="B15">
        <f t="shared" si="0"/>
        <v>177.09854822580601</v>
      </c>
      <c r="D15">
        <v>14</v>
      </c>
      <c r="E15">
        <v>3.606609555892E-2</v>
      </c>
      <c r="F15">
        <f>LN((B16/inflation!A16)/(B15/inflation!A15))</f>
        <v>3.5815839461500035E-2</v>
      </c>
    </row>
    <row r="16" spans="1:6" x14ac:dyDescent="0.2">
      <c r="A16" s="2">
        <v>184737935555556</v>
      </c>
      <c r="B16">
        <f t="shared" si="0"/>
        <v>184.73793555555599</v>
      </c>
      <c r="D16">
        <v>15</v>
      </c>
      <c r="E16">
        <v>1.404758760383E-2</v>
      </c>
      <c r="F16">
        <f>LN((B17/inflation!A17)/(B16/inflation!A16))</f>
        <v>1.4413405525440565E-2</v>
      </c>
    </row>
    <row r="17" spans="1:6" x14ac:dyDescent="0.2">
      <c r="A17" s="2">
        <v>188549682063492</v>
      </c>
      <c r="B17">
        <f t="shared" si="0"/>
        <v>188.54968206349201</v>
      </c>
      <c r="D17">
        <v>16</v>
      </c>
      <c r="E17">
        <v>3.6726569984029997E-2</v>
      </c>
      <c r="F17">
        <f>LN((B18/inflation!A18)/(B17/inflation!A17))</f>
        <v>3.6320311090057941E-2</v>
      </c>
    </row>
    <row r="18" spans="1:6" x14ac:dyDescent="0.2">
      <c r="A18" s="2">
        <v>196616718593750</v>
      </c>
      <c r="B18">
        <f t="shared" si="0"/>
        <v>196.61671859374999</v>
      </c>
      <c r="D18">
        <v>17</v>
      </c>
      <c r="E18">
        <v>0.10561699622817999</v>
      </c>
      <c r="F18">
        <f>LN((B19/inflation!A19)/(B18/inflation!A18))</f>
        <v>0.10552278998785013</v>
      </c>
    </row>
    <row r="19" spans="1:6" x14ac:dyDescent="0.2">
      <c r="A19" s="2">
        <v>219586064754098</v>
      </c>
      <c r="B19">
        <f t="shared" si="0"/>
        <v>219.586064754098</v>
      </c>
      <c r="D19">
        <v>18</v>
      </c>
      <c r="E19">
        <v>8.7133576697490001E-2</v>
      </c>
      <c r="F19">
        <f>LN((B20/inflation!A20)/(B19/inflation!A19))</f>
        <v>8.732602607863825E-2</v>
      </c>
    </row>
    <row r="20" spans="1:6" x14ac:dyDescent="0.2">
      <c r="A20" s="2">
        <v>240533438281250</v>
      </c>
      <c r="B20">
        <f t="shared" si="0"/>
        <v>240.53343828125</v>
      </c>
      <c r="D20">
        <v>19</v>
      </c>
      <c r="E20">
        <v>-1.5762694391E-3</v>
      </c>
      <c r="F20">
        <f>LN((B21/inflation!A21)/(B20/inflation!A20))</f>
        <v>-1.5822994076955005E-3</v>
      </c>
    </row>
    <row r="21" spans="1:6" x14ac:dyDescent="0.2">
      <c r="A21" s="2">
        <v>241134842968750</v>
      </c>
      <c r="B21">
        <f t="shared" si="0"/>
        <v>241.13484296875001</v>
      </c>
      <c r="D21">
        <v>20</v>
      </c>
      <c r="E21">
        <v>4.3044559467699996E-3</v>
      </c>
      <c r="F21">
        <f>LN((B22/inflation!A22)/(B21/inflation!A21))</f>
        <v>4.4048214778302196E-3</v>
      </c>
    </row>
    <row r="22" spans="1:6" x14ac:dyDescent="0.2">
      <c r="A22" s="2">
        <v>243519844531250</v>
      </c>
      <c r="B22">
        <f t="shared" si="0"/>
        <v>243.51984453124999</v>
      </c>
      <c r="D22">
        <v>21</v>
      </c>
      <c r="E22">
        <v>0.13046180713903999</v>
      </c>
      <c r="F22">
        <f>LN((B23/inflation!A23)/(B22/inflation!A22))</f>
        <v>0.13134974900168114</v>
      </c>
    </row>
    <row r="23" spans="1:6" x14ac:dyDescent="0.2">
      <c r="A23" s="2">
        <v>279465324032258</v>
      </c>
      <c r="B23">
        <f t="shared" si="0"/>
        <v>279.46532403225802</v>
      </c>
      <c r="D23">
        <v>22</v>
      </c>
      <c r="E23">
        <v>4.2167194049969998E-2</v>
      </c>
      <c r="F23">
        <f>LN((B24/inflation!A24)/(B23/inflation!A23))</f>
        <v>4.1985819222773349E-2</v>
      </c>
    </row>
    <row r="24" spans="1:6" x14ac:dyDescent="0.2">
      <c r="A24" s="2">
        <v>293468570158730</v>
      </c>
      <c r="B24">
        <f t="shared" si="0"/>
        <v>293.46857015873002</v>
      </c>
      <c r="D24">
        <v>23</v>
      </c>
      <c r="E24">
        <v>7.690481443352E-2</v>
      </c>
      <c r="F24">
        <f>LN((B25/inflation!A25)/(B24/inflation!A24))</f>
        <v>7.6580994147864651E-2</v>
      </c>
    </row>
    <row r="25" spans="1:6" x14ac:dyDescent="0.2">
      <c r="A25" s="2">
        <v>319223748125000</v>
      </c>
      <c r="B25">
        <f t="shared" si="0"/>
        <v>319.22374812499999</v>
      </c>
      <c r="D25">
        <v>24</v>
      </c>
      <c r="E25">
        <v>-0.2301152793914</v>
      </c>
      <c r="F25">
        <f>LN((B26/inflation!A26)/(B25/inflation!A25))</f>
        <v>-0.22982179507650052</v>
      </c>
    </row>
    <row r="26" spans="1:6" x14ac:dyDescent="0.2">
      <c r="A26" s="2">
        <v>255700157187500</v>
      </c>
      <c r="B26">
        <f t="shared" si="0"/>
        <v>255.7001571875</v>
      </c>
      <c r="D26">
        <v>25</v>
      </c>
      <c r="E26">
        <v>2.9850956472199999E-3</v>
      </c>
      <c r="F26">
        <f>LN((B27/inflation!A27)/(B26/inflation!A26))</f>
        <v>2.9973905617117821E-3</v>
      </c>
    </row>
    <row r="27" spans="1:6" x14ac:dyDescent="0.2">
      <c r="A27" s="2">
        <v>258476985714286</v>
      </c>
      <c r="B27">
        <f t="shared" si="0"/>
        <v>258.476985714286</v>
      </c>
      <c r="D27">
        <v>26</v>
      </c>
      <c r="E27">
        <v>8.7428925078800006E-3</v>
      </c>
      <c r="F27">
        <f>LN((B28/inflation!A28)/(B27/inflation!A27))</f>
        <v>8.6817602584899206E-3</v>
      </c>
    </row>
    <row r="28" spans="1:6" x14ac:dyDescent="0.2">
      <c r="A28" s="2">
        <v>263268730793651</v>
      </c>
      <c r="B28">
        <f t="shared" si="0"/>
        <v>263.268730793651</v>
      </c>
      <c r="D28">
        <v>27</v>
      </c>
      <c r="E28">
        <v>1.53366041632E-3</v>
      </c>
      <c r="F28">
        <f>LN((B29/inflation!A29)/(B28/inflation!A28))</f>
        <v>1.372275785315688E-3</v>
      </c>
    </row>
    <row r="29" spans="1:6" x14ac:dyDescent="0.2">
      <c r="A29" s="2">
        <v>266782342343750</v>
      </c>
      <c r="B29">
        <f t="shared" si="0"/>
        <v>266.78234234374997</v>
      </c>
      <c r="D29">
        <v>28</v>
      </c>
      <c r="E29">
        <v>2.2287904301650001E-2</v>
      </c>
      <c r="F29">
        <f>LN((B30/inflation!A30)/(B29/inflation!A29))</f>
        <v>2.1645080296582037E-2</v>
      </c>
    </row>
    <row r="30" spans="1:6" x14ac:dyDescent="0.2">
      <c r="A30" s="2">
        <v>274978253809524</v>
      </c>
      <c r="B30">
        <f t="shared" si="0"/>
        <v>274.97825380952401</v>
      </c>
      <c r="D30">
        <v>29</v>
      </c>
      <c r="E30">
        <v>4.445414540348E-2</v>
      </c>
      <c r="F30">
        <f>LN((B31/inflation!A31)/(B30/inflation!A30))</f>
        <v>4.5029892802756967E-2</v>
      </c>
    </row>
    <row r="31" spans="1:6" x14ac:dyDescent="0.2">
      <c r="A31" s="2">
        <v>290638549354839</v>
      </c>
      <c r="B31">
        <f t="shared" si="0"/>
        <v>290.63854935483897</v>
      </c>
      <c r="D31">
        <v>30</v>
      </c>
      <c r="E31">
        <v>6.5875202065209998E-2</v>
      </c>
      <c r="F31">
        <f>LN((B32/inflation!A32)/(B31/inflation!A31))</f>
        <v>6.5596339871376835E-2</v>
      </c>
    </row>
    <row r="32" spans="1:6" x14ac:dyDescent="0.2">
      <c r="A32" s="2">
        <v>313648280156250</v>
      </c>
      <c r="B32">
        <f t="shared" si="0"/>
        <v>313.64828015625</v>
      </c>
      <c r="D32">
        <v>31</v>
      </c>
      <c r="E32">
        <v>7.9874980832600001E-2</v>
      </c>
      <c r="F32">
        <f>LN((B33/inflation!A33)/(B32/inflation!A32))</f>
        <v>7.9775938737718294E-2</v>
      </c>
    </row>
    <row r="33" spans="1:6" x14ac:dyDescent="0.2">
      <c r="A33" s="2">
        <v>342176191428571</v>
      </c>
      <c r="B33">
        <f t="shared" si="0"/>
        <v>342.17619142857097</v>
      </c>
      <c r="D33">
        <v>32</v>
      </c>
      <c r="E33">
        <v>2.3742532278499999E-3</v>
      </c>
      <c r="F33">
        <f>LN((B34/inflation!A34)/(B33/inflation!A33))</f>
        <v>2.2159361257422143E-3</v>
      </c>
    </row>
    <row r="34" spans="1:6" x14ac:dyDescent="0.2">
      <c r="A34" s="2">
        <v>345377459206349</v>
      </c>
      <c r="B34">
        <f t="shared" si="0"/>
        <v>345.37745920634899</v>
      </c>
      <c r="D34">
        <v>33</v>
      </c>
      <c r="E34">
        <v>-3.6819419766989998E-2</v>
      </c>
      <c r="F34">
        <f>LN((B35/inflation!A35)/(B34/inflation!A34))</f>
        <v>-3.6551615535777564E-2</v>
      </c>
    </row>
    <row r="35" spans="1:6" x14ac:dyDescent="0.2">
      <c r="A35" s="2">
        <v>336574762857143</v>
      </c>
      <c r="B35">
        <f t="shared" si="0"/>
        <v>336.57476285714301</v>
      </c>
      <c r="D35">
        <v>34</v>
      </c>
      <c r="E35">
        <v>2.829550162362E-2</v>
      </c>
      <c r="F35">
        <f>LN((B36/inflation!A36)/(B35/inflation!A35))</f>
        <v>2.7391086145664795E-2</v>
      </c>
    </row>
    <row r="36" spans="1:6" x14ac:dyDescent="0.2">
      <c r="A36" s="2">
        <v>349796507619048</v>
      </c>
      <c r="B36">
        <f t="shared" si="0"/>
        <v>349.79650761904799</v>
      </c>
      <c r="D36">
        <v>35</v>
      </c>
      <c r="E36">
        <v>-4.9497620974160002E-2</v>
      </c>
      <c r="F36">
        <f>LN((B37/inflation!A37)/(B36/inflation!A36))</f>
        <v>-4.9128624935253495E-2</v>
      </c>
    </row>
    <row r="37" spans="1:6" x14ac:dyDescent="0.2">
      <c r="A37" s="2">
        <v>335881745714286</v>
      </c>
      <c r="B37">
        <f t="shared" si="0"/>
        <v>335.88174571428601</v>
      </c>
      <c r="D37">
        <v>36</v>
      </c>
      <c r="E37">
        <v>-6.6781864099010005E-2</v>
      </c>
      <c r="F37">
        <f>LN((B38/inflation!A38)/(B37/inflation!A37))</f>
        <v>-6.6649792958285964E-2</v>
      </c>
    </row>
    <row r="38" spans="1:6" x14ac:dyDescent="0.2">
      <c r="A38" s="2">
        <v>316562033437500</v>
      </c>
      <c r="B38">
        <f t="shared" si="0"/>
        <v>316.56203343750002</v>
      </c>
      <c r="D38">
        <v>37</v>
      </c>
      <c r="E38">
        <v>9.6995691042639998E-2</v>
      </c>
      <c r="F38">
        <f>LN((B39/inflation!A39)/(B38/inflation!A38))</f>
        <v>9.7161253598266759E-2</v>
      </c>
    </row>
    <row r="39" spans="1:6" x14ac:dyDescent="0.2">
      <c r="A39" s="2">
        <v>352282951311475</v>
      </c>
      <c r="B39">
        <f t="shared" si="0"/>
        <v>352.28295131147502</v>
      </c>
      <c r="D39">
        <v>38</v>
      </c>
      <c r="E39">
        <v>6.5409646982639999E-2</v>
      </c>
      <c r="F39">
        <f>LN((B40/inflation!A40)/(B39/inflation!A39))</f>
        <v>6.4904974213157052E-2</v>
      </c>
    </row>
    <row r="40" spans="1:6" x14ac:dyDescent="0.2">
      <c r="A40" s="2">
        <v>378665936718750</v>
      </c>
      <c r="B40">
        <f t="shared" si="0"/>
        <v>378.66593671875</v>
      </c>
      <c r="D40">
        <v>39</v>
      </c>
      <c r="E40">
        <v>1.071458603746E-2</v>
      </c>
      <c r="F40">
        <f>LN((B41/inflation!A41)/(B40/inflation!A40))</f>
        <v>1.0265920132705343E-2</v>
      </c>
    </row>
    <row r="41" spans="1:6" x14ac:dyDescent="0.2">
      <c r="A41" s="2">
        <v>385559842968750</v>
      </c>
      <c r="B41">
        <f t="shared" si="0"/>
        <v>385.55984296874999</v>
      </c>
      <c r="D41">
        <v>40</v>
      </c>
      <c r="E41">
        <v>-1.3468174268300001E-3</v>
      </c>
      <c r="F41">
        <f>LN((B42/inflation!A42)/(B41/inflation!A41))</f>
        <v>-1.8998032458871345E-3</v>
      </c>
    </row>
    <row r="42" spans="1:6" x14ac:dyDescent="0.2">
      <c r="A42" s="2">
        <v>387116094531250</v>
      </c>
      <c r="B42">
        <f t="shared" si="0"/>
        <v>387.11609453124998</v>
      </c>
      <c r="D42">
        <v>41</v>
      </c>
      <c r="E42">
        <v>5.7931674176089999E-2</v>
      </c>
      <c r="F42">
        <f>LN((B43/inflation!A43)/(B42/inflation!A42))</f>
        <v>5.8522668840870276E-2</v>
      </c>
    </row>
    <row r="43" spans="1:6" x14ac:dyDescent="0.2">
      <c r="A43" s="2">
        <v>411971903968254</v>
      </c>
      <c r="B43">
        <f t="shared" si="0"/>
        <v>411.97190396825403</v>
      </c>
      <c r="D43">
        <v>42</v>
      </c>
      <c r="E43">
        <v>-1.1003507633230001E-2</v>
      </c>
      <c r="F43">
        <f>LN((B44/inflation!A44)/(B43/inflation!A43))</f>
        <v>-1.0638287089787823E-2</v>
      </c>
    </row>
    <row r="44" spans="1:6" x14ac:dyDescent="0.2">
      <c r="A44" s="2">
        <v>410061589841270</v>
      </c>
      <c r="B44">
        <f t="shared" si="0"/>
        <v>410.06158984127001</v>
      </c>
      <c r="D44">
        <v>43</v>
      </c>
      <c r="E44">
        <v>1.232241557568E-2</v>
      </c>
      <c r="F44">
        <f>LN((B45/inflation!A45)/(B44/inflation!A44))</f>
        <v>1.2190915617079851E-2</v>
      </c>
    </row>
    <row r="45" spans="1:6" x14ac:dyDescent="0.2">
      <c r="A45" s="2">
        <v>417119062656250</v>
      </c>
      <c r="B45">
        <f t="shared" si="0"/>
        <v>417.11906265624998</v>
      </c>
      <c r="D45">
        <v>44</v>
      </c>
      <c r="E45">
        <v>8.8920805449000002E-3</v>
      </c>
      <c r="F45">
        <f>LN((B46/inflation!A46)/(B45/inflation!A45))</f>
        <v>8.7710267901478459E-3</v>
      </c>
    </row>
    <row r="46" spans="1:6" x14ac:dyDescent="0.2">
      <c r="A46" s="2">
        <v>423687655937500</v>
      </c>
      <c r="B46">
        <f t="shared" si="0"/>
        <v>423.68765593749998</v>
      </c>
      <c r="D46">
        <v>45</v>
      </c>
      <c r="E46">
        <v>3.8331214838630001E-2</v>
      </c>
      <c r="F46">
        <f>LN((B47/inflation!A47)/(B46/inflation!A46))</f>
        <v>3.8416597263740422E-2</v>
      </c>
    </row>
    <row r="47" spans="1:6" x14ac:dyDescent="0.2">
      <c r="A47" s="2">
        <v>442750320645162</v>
      </c>
      <c r="B47">
        <f t="shared" si="0"/>
        <v>442.75032064516199</v>
      </c>
      <c r="D47">
        <v>46</v>
      </c>
      <c r="E47">
        <v>1.5788463493E-4</v>
      </c>
      <c r="F47">
        <f>LN((B48/inflation!A48)/(B47/inflation!A47))</f>
        <v>2.7878801740739185E-4</v>
      </c>
    </row>
    <row r="48" spans="1:6" x14ac:dyDescent="0.2">
      <c r="A48" s="2">
        <v>445505872857143</v>
      </c>
      <c r="B48">
        <f t="shared" si="0"/>
        <v>445.505872857143</v>
      </c>
      <c r="D48">
        <v>47</v>
      </c>
      <c r="E48">
        <v>1.1901598336399999E-2</v>
      </c>
      <c r="F48">
        <f>LN((B49/inflation!A49)/(B48/inflation!A48))</f>
        <v>1.1980242084694016E-2</v>
      </c>
    </row>
    <row r="49" spans="1:6" x14ac:dyDescent="0.2">
      <c r="A49" s="2">
        <v>453558747812500</v>
      </c>
      <c r="B49">
        <f t="shared" si="0"/>
        <v>453.55874781249997</v>
      </c>
      <c r="D49">
        <v>48</v>
      </c>
      <c r="E49">
        <v>1.81366769447E-2</v>
      </c>
      <c r="F49">
        <f>LN((B50/inflation!A50)/(B49/inflation!A49))</f>
        <v>1.7906679603479705E-2</v>
      </c>
    </row>
    <row r="50" spans="1:6" x14ac:dyDescent="0.2">
      <c r="A50" s="2">
        <v>464271874843750</v>
      </c>
      <c r="B50">
        <f t="shared" si="0"/>
        <v>464.27187484375003</v>
      </c>
      <c r="D50">
        <v>49</v>
      </c>
      <c r="E50">
        <v>5.7504773633099996E-3</v>
      </c>
      <c r="F50">
        <f>LN((B51/inflation!A51)/(B50/inflation!A50))</f>
        <v>5.8222915191378346E-3</v>
      </c>
    </row>
    <row r="51" spans="1:6" x14ac:dyDescent="0.2">
      <c r="A51" s="2">
        <v>469213492222222</v>
      </c>
      <c r="B51">
        <f t="shared" si="0"/>
        <v>469.21349222222199</v>
      </c>
      <c r="D51">
        <v>50</v>
      </c>
      <c r="E51">
        <v>-4.417976234103E-2</v>
      </c>
      <c r="F51">
        <f>LN((B52/inflation!A52)/(B51/inflation!A51))</f>
        <v>-4.4030796704952142E-2</v>
      </c>
    </row>
    <row r="52" spans="1:6" x14ac:dyDescent="0.2">
      <c r="A52" s="2">
        <v>451168548870968</v>
      </c>
      <c r="B52">
        <f t="shared" si="0"/>
        <v>451.16854887096798</v>
      </c>
      <c r="D52">
        <v>51</v>
      </c>
      <c r="E52">
        <v>1.6418944034059999E-2</v>
      </c>
      <c r="F52">
        <f>LN((B53/inflation!A53)/(B52/inflation!A52))</f>
        <v>1.6092572794592724E-2</v>
      </c>
    </row>
    <row r="53" spans="1:6" x14ac:dyDescent="0.2">
      <c r="A53" s="2">
        <v>461120780468750</v>
      </c>
      <c r="B53">
        <f t="shared" si="0"/>
        <v>461.12078046875001</v>
      </c>
      <c r="D53">
        <v>52</v>
      </c>
      <c r="E53">
        <v>-7.9190459673699996E-3</v>
      </c>
      <c r="F53">
        <f>LN((B54/inflation!A54)/(B53/inflation!A53))</f>
        <v>-7.8341543945336604E-3</v>
      </c>
    </row>
    <row r="54" spans="1:6" x14ac:dyDescent="0.2">
      <c r="A54" s="2">
        <v>460005238095238</v>
      </c>
      <c r="B54">
        <f t="shared" si="0"/>
        <v>460.00523809523798</v>
      </c>
      <c r="D54">
        <v>53</v>
      </c>
      <c r="E54">
        <v>3.7813620040000002E-2</v>
      </c>
      <c r="F54">
        <f>LN((B55/inflation!A55)/(B54/inflation!A54))</f>
        <v>3.8121087136959241E-2</v>
      </c>
    </row>
    <row r="55" spans="1:6" x14ac:dyDescent="0.2">
      <c r="A55" s="2">
        <v>480465715238095</v>
      </c>
      <c r="B55">
        <f t="shared" si="0"/>
        <v>480.46571523809502</v>
      </c>
      <c r="D55">
        <v>54</v>
      </c>
      <c r="E55">
        <v>8.317765971044E-2</v>
      </c>
      <c r="F55">
        <f>LN((B56/inflation!A56)/(B55/inflation!A55))</f>
        <v>8.2784428435637131E-2</v>
      </c>
    </row>
    <row r="56" spans="1:6" x14ac:dyDescent="0.2">
      <c r="A56" s="2">
        <v>524442856984127</v>
      </c>
      <c r="B56">
        <f t="shared" si="0"/>
        <v>524.44285698412705</v>
      </c>
      <c r="D56">
        <v>55</v>
      </c>
      <c r="E56">
        <v>6.940027582286E-2</v>
      </c>
      <c r="F56">
        <f>LN((B57/inflation!A57)/(B56/inflation!A56))</f>
        <v>6.9216643892912127E-2</v>
      </c>
    </row>
    <row r="57" spans="1:6" x14ac:dyDescent="0.2">
      <c r="A57" s="2">
        <v>564796346984127</v>
      </c>
      <c r="B57">
        <f t="shared" si="0"/>
        <v>564.79634698412701</v>
      </c>
      <c r="D57">
        <v>56</v>
      </c>
      <c r="E57">
        <v>5.0814375721459998E-2</v>
      </c>
      <c r="F57">
        <f>LN((B58/inflation!A58)/(B57/inflation!A57))</f>
        <v>5.0933798373003589E-2</v>
      </c>
    </row>
    <row r="58" spans="1:6" x14ac:dyDescent="0.2">
      <c r="A58" s="2">
        <v>597171428253968</v>
      </c>
      <c r="B58">
        <f t="shared" si="0"/>
        <v>597.17142825396797</v>
      </c>
      <c r="D58">
        <v>57</v>
      </c>
      <c r="E58">
        <v>5.8300850229619998E-2</v>
      </c>
      <c r="F58">
        <f>LN((B59/inflation!A59)/(B58/inflation!A58))</f>
        <v>5.8899402167409624E-2</v>
      </c>
    </row>
    <row r="59" spans="1:6" x14ac:dyDescent="0.2">
      <c r="A59" s="2">
        <v>636454764444445</v>
      </c>
      <c r="B59">
        <f t="shared" si="0"/>
        <v>636.454764444445</v>
      </c>
      <c r="D59">
        <v>58</v>
      </c>
      <c r="E59">
        <v>3.0795059031809999E-2</v>
      </c>
      <c r="F59">
        <f>LN((B60/inflation!A60)/(B59/inflation!A59))</f>
        <v>3.0455957483102876E-2</v>
      </c>
    </row>
    <row r="60" spans="1:6" x14ac:dyDescent="0.2">
      <c r="A60" s="2">
        <v>658852060317460</v>
      </c>
      <c r="B60">
        <f t="shared" si="0"/>
        <v>658.85206031745997</v>
      </c>
      <c r="D60">
        <v>59</v>
      </c>
      <c r="E60">
        <v>-9.2182297433000002E-4</v>
      </c>
      <c r="F60">
        <f>LN((B61/inflation!A61)/(B60/inflation!A60))</f>
        <v>-1.3777266311152086E-3</v>
      </c>
    </row>
    <row r="61" spans="1:6" x14ac:dyDescent="0.2">
      <c r="A61" s="2">
        <v>660097969843750</v>
      </c>
      <c r="B61">
        <f t="shared" si="0"/>
        <v>660.09796984374998</v>
      </c>
      <c r="D61">
        <v>60</v>
      </c>
      <c r="E61">
        <v>8.9899097525620003E-2</v>
      </c>
      <c r="F61">
        <f>LN((B62/inflation!A62)/(B61/inflation!A61))</f>
        <v>8.9634594477093404E-2</v>
      </c>
    </row>
    <row r="62" spans="1:6" x14ac:dyDescent="0.2">
      <c r="A62" s="2">
        <v>725860782031250</v>
      </c>
      <c r="B62">
        <f t="shared" si="0"/>
        <v>725.86078203124998</v>
      </c>
      <c r="D62">
        <v>61</v>
      </c>
      <c r="E62">
        <v>7.1807243343880001E-2</v>
      </c>
      <c r="F62">
        <f>LN((B63/inflation!A63)/(B62/inflation!A62))</f>
        <v>7.205357194567516E-2</v>
      </c>
    </row>
    <row r="63" spans="1:6" x14ac:dyDescent="0.2">
      <c r="A63" s="2">
        <v>784740657540984</v>
      </c>
      <c r="B63">
        <f t="shared" si="0"/>
        <v>784.74065754098399</v>
      </c>
      <c r="D63">
        <v>62</v>
      </c>
      <c r="E63">
        <v>4.5498056728309998E-2</v>
      </c>
      <c r="F63">
        <f>LN((B64/inflation!A64)/(B63/inflation!A63))</f>
        <v>4.6175874542897045E-2</v>
      </c>
    </row>
    <row r="64" spans="1:6" x14ac:dyDescent="0.2">
      <c r="A64" s="2">
        <v>823489846406250</v>
      </c>
      <c r="B64">
        <f t="shared" si="0"/>
        <v>823.48984640624997</v>
      </c>
      <c r="D64">
        <v>63</v>
      </c>
      <c r="E64">
        <v>0.11800437256248</v>
      </c>
      <c r="F64">
        <f>LN((B65/inflation!A65)/(B64/inflation!A64))</f>
        <v>0.11724663538207115</v>
      </c>
    </row>
    <row r="65" spans="1:6" x14ac:dyDescent="0.2">
      <c r="A65" s="2">
        <v>929944374531250</v>
      </c>
      <c r="B65">
        <f t="shared" si="0"/>
        <v>929.94437453124999</v>
      </c>
      <c r="D65">
        <v>64</v>
      </c>
      <c r="E65">
        <v>1.947144424076E-2</v>
      </c>
      <c r="F65">
        <f>LN((B66/inflation!A66)/(B65/inflation!A65))</f>
        <v>1.9508082944975556E-2</v>
      </c>
    </row>
    <row r="66" spans="1:6" x14ac:dyDescent="0.2">
      <c r="A66" s="2">
        <v>951379063593750</v>
      </c>
      <c r="B66">
        <f t="shared" si="0"/>
        <v>951.37906359374995</v>
      </c>
      <c r="D66">
        <v>65</v>
      </c>
      <c r="E66">
        <v>7.1037750804319996E-2</v>
      </c>
      <c r="F66">
        <f>LN((B67/inflation!A67)/(B66/inflation!A66))</f>
        <v>7.1214471671378371E-2</v>
      </c>
    </row>
    <row r="67" spans="1:6" x14ac:dyDescent="0.2">
      <c r="A67" s="2">
        <v>102309000278689</v>
      </c>
      <c r="B67">
        <f>A67/100000000000</f>
        <v>1023.09000278689</v>
      </c>
      <c r="D67">
        <v>66</v>
      </c>
      <c r="E67">
        <v>7.9148832155679999E-2</v>
      </c>
      <c r="F67">
        <f>LN((B68/inflation!A68)/(B67/inflation!A67))</f>
        <v>7.8873306213936747E-2</v>
      </c>
    </row>
    <row r="68" spans="1:6" x14ac:dyDescent="0.2">
      <c r="A68" s="2">
        <v>110966713650794</v>
      </c>
      <c r="B68">
        <f t="shared" ref="B68:B84" si="1">A68/100000000000</f>
        <v>1109.6671365079401</v>
      </c>
      <c r="D68">
        <v>67</v>
      </c>
      <c r="E68">
        <v>-2.61383165088E-2</v>
      </c>
      <c r="F68">
        <f>LN((B69/inflation!A69)/(B68/inflation!A68))</f>
        <v>-2.6696793681106081E-2</v>
      </c>
    </row>
    <row r="69" spans="1:6" x14ac:dyDescent="0.2">
      <c r="A69" s="2">
        <v>108508078343750</v>
      </c>
      <c r="B69">
        <f t="shared" si="1"/>
        <v>1085.0807834375</v>
      </c>
      <c r="D69">
        <v>68</v>
      </c>
      <c r="E69">
        <v>3.0006812967459998E-2</v>
      </c>
      <c r="F69">
        <f>LN((B70/inflation!A70)/(B69/inflation!A69))</f>
        <v>3.0372278752084533E-2</v>
      </c>
    </row>
    <row r="70" spans="1:6" x14ac:dyDescent="0.2">
      <c r="A70" s="2">
        <v>112162703046875</v>
      </c>
      <c r="B70">
        <f t="shared" si="1"/>
        <v>1121.62703046875</v>
      </c>
      <c r="D70">
        <v>69</v>
      </c>
      <c r="E70">
        <v>0.11173176656180001</v>
      </c>
      <c r="F70">
        <f>LN((B71/inflation!A71)/(B70/inflation!A70))</f>
        <v>0.11296155940690487</v>
      </c>
    </row>
    <row r="71" spans="1:6" x14ac:dyDescent="0.2">
      <c r="A71" s="2">
        <v>126049262131148</v>
      </c>
      <c r="B71">
        <f t="shared" si="1"/>
        <v>1260.49262131148</v>
      </c>
      <c r="D71">
        <v>70</v>
      </c>
      <c r="E71">
        <v>5.0060043964779997E-2</v>
      </c>
      <c r="F71">
        <f>LN((B72/inflation!A72)/(B71/inflation!A71))</f>
        <v>4.9792718958965136E-2</v>
      </c>
    </row>
    <row r="72" spans="1:6" x14ac:dyDescent="0.2">
      <c r="A72" s="2">
        <v>132964333492064</v>
      </c>
      <c r="B72">
        <f t="shared" si="1"/>
        <v>1329.64333492064</v>
      </c>
      <c r="D72">
        <v>71</v>
      </c>
      <c r="E72">
        <v>5.6344564669300002E-3</v>
      </c>
      <c r="F72">
        <f>LN((B73/inflation!A73)/(B72/inflation!A72))</f>
        <v>5.821110082938747E-3</v>
      </c>
    </row>
    <row r="73" spans="1:6" x14ac:dyDescent="0.2">
      <c r="A73" s="2">
        <v>134198672500000</v>
      </c>
      <c r="B73">
        <f t="shared" si="1"/>
        <v>1341.986725</v>
      </c>
      <c r="D73">
        <v>72</v>
      </c>
      <c r="E73">
        <v>1.9078626631499999E-2</v>
      </c>
      <c r="F73">
        <f>LN((B74/inflation!A74)/(B73/inflation!A73))</f>
        <v>1.8286092123724923E-2</v>
      </c>
    </row>
    <row r="74" spans="1:6" x14ac:dyDescent="0.2">
      <c r="A74" s="2">
        <v>137409875156250</v>
      </c>
      <c r="B74">
        <f t="shared" si="1"/>
        <v>1374.0987515625</v>
      </c>
      <c r="D74">
        <v>73</v>
      </c>
      <c r="E74">
        <v>2.5239286942979999E-2</v>
      </c>
      <c r="F74">
        <f>LN((B75/inflation!A75)/(B74/inflation!A74))</f>
        <v>2.6079422461711733E-2</v>
      </c>
    </row>
    <row r="75" spans="1:6" x14ac:dyDescent="0.2">
      <c r="A75" s="2">
        <v>142000142539683</v>
      </c>
      <c r="B75">
        <f t="shared" si="1"/>
        <v>1420.00142539683</v>
      </c>
      <c r="D75">
        <v>74</v>
      </c>
      <c r="E75">
        <v>1.290058433185E-2</v>
      </c>
      <c r="F75">
        <f>LN((B76/inflation!A76)/(B75/inflation!A75))</f>
        <v>1.2512253779232841E-2</v>
      </c>
    </row>
    <row r="76" spans="1:6" x14ac:dyDescent="0.2">
      <c r="A76" s="2">
        <v>144659365238095</v>
      </c>
      <c r="B76">
        <f t="shared" si="1"/>
        <v>1446.5936523809501</v>
      </c>
      <c r="D76">
        <v>75</v>
      </c>
      <c r="E76">
        <v>1.3653008406109999E-2</v>
      </c>
      <c r="F76">
        <f>LN((B77/inflation!A77)/(B76/inflation!A76))</f>
        <v>1.4423856867123266E-2</v>
      </c>
    </row>
    <row r="77" spans="1:6" x14ac:dyDescent="0.2">
      <c r="A77" s="2">
        <v>147597889206349</v>
      </c>
      <c r="B77">
        <f t="shared" si="1"/>
        <v>1475.9788920634901</v>
      </c>
      <c r="D77">
        <v>76</v>
      </c>
      <c r="E77">
        <v>-8.2562241855740001E-2</v>
      </c>
      <c r="F77">
        <f>LN((B78/inflation!A78)/(B77/inflation!A77))</f>
        <v>-8.2480342762366946E-2</v>
      </c>
    </row>
    <row r="78" spans="1:6" x14ac:dyDescent="0.2">
      <c r="A78" s="2">
        <v>136631031428571</v>
      </c>
      <c r="B78">
        <f t="shared" si="1"/>
        <v>1366.3103142857101</v>
      </c>
      <c r="D78">
        <v>77</v>
      </c>
      <c r="E78">
        <v>-7.6742323821569994E-2</v>
      </c>
      <c r="F78">
        <f>LN((B79/inflation!A79)/(B78/inflation!A78))</f>
        <v>-7.657059008224211E-2</v>
      </c>
    </row>
    <row r="79" spans="1:6" x14ac:dyDescent="0.2">
      <c r="A79" s="2">
        <v>127332903225806</v>
      </c>
      <c r="B79">
        <f t="shared" si="1"/>
        <v>1273.3290322580599</v>
      </c>
      <c r="D79">
        <v>78</v>
      </c>
      <c r="E79">
        <v>-3.8209952213589998E-2</v>
      </c>
      <c r="F79">
        <f>LN((B80/inflation!A80)/(B79/inflation!A79))</f>
        <v>-3.7200461345408477E-2</v>
      </c>
    </row>
    <row r="80" spans="1:6" x14ac:dyDescent="0.2">
      <c r="A80" s="2">
        <v>123425031746032</v>
      </c>
      <c r="B80">
        <f t="shared" si="1"/>
        <v>1234.25031746032</v>
      </c>
      <c r="D80">
        <v>79</v>
      </c>
      <c r="E80">
        <v>-7.0748950088599993E-2</v>
      </c>
      <c r="F80">
        <f>LN((B81/inflation!A81)/(B80/inflation!A80))</f>
        <v>-7.1504221710148239E-2</v>
      </c>
    </row>
    <row r="81" spans="1:6" x14ac:dyDescent="0.2">
      <c r="A81" s="2">
        <v>115370661644068</v>
      </c>
      <c r="B81">
        <f t="shared" si="1"/>
        <v>1153.7066164406799</v>
      </c>
      <c r="D81">
        <v>80</v>
      </c>
      <c r="E81">
        <v>-3.6816864573970001E-2</v>
      </c>
      <c r="F81">
        <f>LN((B82/inflation!A82)/(B81/inflation!A81))</f>
        <v>-3.7090212297593302E-2</v>
      </c>
    </row>
    <row r="82" spans="1:6" x14ac:dyDescent="0.2">
      <c r="A82" s="2">
        <v>111536766406250</v>
      </c>
      <c r="B82">
        <f t="shared" si="1"/>
        <v>1115.3676640624999</v>
      </c>
      <c r="D82">
        <v>81</v>
      </c>
      <c r="E82">
        <v>1.178479066738E-2</v>
      </c>
      <c r="F82">
        <f>LN((B83/inflation!A83)/(B82/inflation!A82))</f>
        <v>1.1695648843971156E-2</v>
      </c>
    </row>
    <row r="83" spans="1:6" x14ac:dyDescent="0.2">
      <c r="A83" s="2">
        <v>113221483500000</v>
      </c>
      <c r="B83">
        <f t="shared" si="1"/>
        <v>1132.214835</v>
      </c>
      <c r="D83">
        <v>82</v>
      </c>
      <c r="E83">
        <v>-6.0093660824759997E-2</v>
      </c>
      <c r="F83">
        <f>LN((B84/inflation!A84)/(B83/inflation!A83))</f>
        <v>-5.9946716552559176E-2</v>
      </c>
    </row>
    <row r="84" spans="1:6" x14ac:dyDescent="0.2">
      <c r="A84" s="2">
        <v>107014999750000</v>
      </c>
      <c r="B84">
        <f t="shared" si="1"/>
        <v>1070.1499974999999</v>
      </c>
      <c r="D84">
        <v>83</v>
      </c>
      <c r="E84">
        <v>-0.18263006388844</v>
      </c>
      <c r="F84">
        <f>LN((B85/inflation!A85)/(B84/inflation!A84))</f>
        <v>-0.1827891344873615</v>
      </c>
    </row>
    <row r="85" spans="1:6" x14ac:dyDescent="0.2">
      <c r="A85" s="2">
        <v>895488597031250</v>
      </c>
      <c r="B85">
        <f>A85/1000000000000</f>
        <v>895.48859703125004</v>
      </c>
      <c r="D85">
        <v>84</v>
      </c>
      <c r="E85">
        <v>-1.545293267381E-2</v>
      </c>
      <c r="F85">
        <f>LN((B86/inflation!A86)/(B85/inflation!A85))</f>
        <v>-1.5705911930692065E-2</v>
      </c>
    </row>
    <row r="86" spans="1:6" x14ac:dyDescent="0.2">
      <c r="A86" s="2">
        <v>886528284531250</v>
      </c>
      <c r="B86">
        <f t="shared" ref="B86:B88" si="2">A86/1000000000000</f>
        <v>886.52828453125005</v>
      </c>
      <c r="D86">
        <v>85</v>
      </c>
      <c r="E86">
        <v>-3.5644874337709999E-2</v>
      </c>
      <c r="F86">
        <f>LN((B87/inflation!A87)/(B86/inflation!A86))</f>
        <v>-3.4030391511382103E-2</v>
      </c>
    </row>
    <row r="87" spans="1:6" x14ac:dyDescent="0.2">
      <c r="A87" s="2">
        <v>860760163934426</v>
      </c>
      <c r="B87">
        <f t="shared" si="2"/>
        <v>860.76016393442603</v>
      </c>
      <c r="D87">
        <v>86</v>
      </c>
      <c r="E87">
        <v>8.2726049185530004E-2</v>
      </c>
      <c r="F87">
        <f>LN((B88/inflation!A88)/(B87/inflation!A87))</f>
        <v>8.2994463294285226E-2</v>
      </c>
    </row>
    <row r="88" spans="1:6" x14ac:dyDescent="0.2">
      <c r="A88" s="2">
        <v>937994602222222</v>
      </c>
      <c r="B88">
        <f t="shared" si="2"/>
        <v>937.99460222222206</v>
      </c>
      <c r="D88">
        <v>87</v>
      </c>
      <c r="E88">
        <v>5.8870756121950002E-2</v>
      </c>
      <c r="F88">
        <f>LN((B89/inflation!A89)/(B88/inflation!A88))</f>
        <v>5.8984686105109589E-2</v>
      </c>
    </row>
    <row r="89" spans="1:6" x14ac:dyDescent="0.2">
      <c r="A89" s="2">
        <v>100038046859375</v>
      </c>
      <c r="B89">
        <f>A89/100000000000</f>
        <v>1000.38046859375</v>
      </c>
      <c r="D89">
        <v>88</v>
      </c>
      <c r="E89">
        <v>4.9806270381839997E-2</v>
      </c>
      <c r="F89">
        <f>LN((B90/inflation!A90)/(B89/inflation!A89))</f>
        <v>4.8641526876174762E-2</v>
      </c>
    </row>
    <row r="90" spans="1:6" x14ac:dyDescent="0.2">
      <c r="A90" s="2">
        <v>105645249843750</v>
      </c>
      <c r="B90">
        <f t="shared" ref="B90:B109" si="3">A90/100000000000</f>
        <v>1056.4524984375</v>
      </c>
      <c r="D90">
        <v>89</v>
      </c>
      <c r="E90">
        <v>6.0977354629499998E-2</v>
      </c>
      <c r="F90">
        <f>LN((B91/inflation!A91)/(B90/inflation!A90))</f>
        <v>6.224994250032418E-2</v>
      </c>
    </row>
    <row r="91" spans="1:6" x14ac:dyDescent="0.2">
      <c r="A91" s="2">
        <v>113267128709677</v>
      </c>
      <c r="B91">
        <f t="shared" si="3"/>
        <v>1132.6712870967699</v>
      </c>
      <c r="D91">
        <v>90</v>
      </c>
      <c r="E91">
        <v>-1.7063476596980001E-2</v>
      </c>
      <c r="F91">
        <f>LN((B92/inflation!A92)/(B91/inflation!A91))</f>
        <v>-1.6527443867034797E-2</v>
      </c>
    </row>
    <row r="92" spans="1:6" x14ac:dyDescent="0.2">
      <c r="A92" s="2">
        <v>112319645483871</v>
      </c>
      <c r="B92">
        <f t="shared" si="3"/>
        <v>1123.19645483871</v>
      </c>
      <c r="D92">
        <v>91</v>
      </c>
      <c r="E92">
        <v>-2.3459180290009998E-2</v>
      </c>
      <c r="F92">
        <f>LN((B93/inflation!A93)/(B92/inflation!A92))</f>
        <v>-2.3832724723991183E-2</v>
      </c>
    </row>
    <row r="93" spans="1:6" x14ac:dyDescent="0.2">
      <c r="A93" s="2">
        <v>110390828125000</v>
      </c>
      <c r="B93">
        <f t="shared" si="3"/>
        <v>1103.9082812500001</v>
      </c>
      <c r="D93">
        <v>92</v>
      </c>
      <c r="E93">
        <v>4.4856229918900002E-2</v>
      </c>
      <c r="F93">
        <f>LN((B94/inflation!A94)/(B93/inflation!A93))</f>
        <v>4.4163784936930482E-2</v>
      </c>
    </row>
    <row r="94" spans="1:6" x14ac:dyDescent="0.2">
      <c r="A94" s="2">
        <v>116265202812500</v>
      </c>
      <c r="B94">
        <f t="shared" si="3"/>
        <v>1162.652028125</v>
      </c>
      <c r="D94">
        <v>93</v>
      </c>
      <c r="E94">
        <v>1.5669740668390001E-2</v>
      </c>
      <c r="F94">
        <f>LN((B95/inflation!A95)/(B94/inflation!A94))</f>
        <v>1.6994539362355152E-2</v>
      </c>
    </row>
    <row r="95" spans="1:6" x14ac:dyDescent="0.2">
      <c r="A95" s="2">
        <v>119194786557377</v>
      </c>
      <c r="B95">
        <f t="shared" si="3"/>
        <v>1191.9478655737701</v>
      </c>
      <c r="D95">
        <v>94</v>
      </c>
      <c r="E95">
        <v>-1.5643925759059998E-2</v>
      </c>
      <c r="F95">
        <f>LN((B96/inflation!A96)/(B95/inflation!A95))</f>
        <v>-1.5381499226399416E-2</v>
      </c>
    </row>
    <row r="96" spans="1:6" x14ac:dyDescent="0.2">
      <c r="A96" s="2">
        <v>118197405468750</v>
      </c>
      <c r="B96">
        <f t="shared" si="3"/>
        <v>1181.9740546875</v>
      </c>
      <c r="D96">
        <v>95</v>
      </c>
      <c r="E96">
        <v>2.5773176552380001E-2</v>
      </c>
      <c r="F96">
        <f>LN((B97/inflation!A97)/(B96/inflation!A96))</f>
        <v>2.6074953173666243E-2</v>
      </c>
    </row>
    <row r="97" spans="1:6" x14ac:dyDescent="0.2">
      <c r="A97" s="2">
        <v>122417437968750</v>
      </c>
      <c r="B97">
        <f t="shared" si="3"/>
        <v>1224.1743796875</v>
      </c>
      <c r="D97">
        <v>96</v>
      </c>
      <c r="E97">
        <v>-2.4248813210500002E-3</v>
      </c>
      <c r="F97">
        <f>LN((B98/inflation!A98)/(B97/inflation!A97))</f>
        <v>-2.8822402632480934E-3</v>
      </c>
    </row>
    <row r="98" spans="1:6" x14ac:dyDescent="0.2">
      <c r="A98" s="2">
        <v>123046825396825</v>
      </c>
      <c r="B98">
        <f t="shared" si="3"/>
        <v>1230.4682539682501</v>
      </c>
      <c r="D98">
        <v>97</v>
      </c>
      <c r="E98">
        <v>3.4487397540180001E-2</v>
      </c>
      <c r="F98">
        <f>LN((B99/inflation!A99)/(B98/inflation!A98))</f>
        <v>3.5357045823380423E-2</v>
      </c>
    </row>
    <row r="99" spans="1:6" x14ac:dyDescent="0.2">
      <c r="A99" s="2">
        <v>128365500483871</v>
      </c>
      <c r="B99">
        <f t="shared" si="3"/>
        <v>1283.6550048387101</v>
      </c>
      <c r="D99">
        <v>98</v>
      </c>
      <c r="E99">
        <v>-1.024458667128E-2</v>
      </c>
      <c r="F99">
        <f>LN((B100/inflation!A100)/(B99/inflation!A99))</f>
        <v>-1.0543405330781396E-2</v>
      </c>
    </row>
    <row r="100" spans="1:6" x14ac:dyDescent="0.2">
      <c r="A100" s="2">
        <v>128081174603175</v>
      </c>
      <c r="B100">
        <f t="shared" si="3"/>
        <v>1280.8117460317501</v>
      </c>
      <c r="D100">
        <v>99</v>
      </c>
      <c r="E100">
        <v>-1.08378625012E-3</v>
      </c>
      <c r="F100">
        <f>LN((B101/inflation!A101)/(B100/inflation!A100))</f>
        <v>-1.1331119211993278E-3</v>
      </c>
    </row>
    <row r="101" spans="1:6" x14ac:dyDescent="0.2">
      <c r="A101" s="2">
        <v>128831730634921</v>
      </c>
      <c r="B101">
        <f t="shared" si="3"/>
        <v>1288.31730634921</v>
      </c>
      <c r="D101">
        <v>100</v>
      </c>
      <c r="E101">
        <v>7.1480207209459995E-2</v>
      </c>
      <c r="F101">
        <f>LN((B102/inflation!A102)/(B101/inflation!A101))</f>
        <v>7.1299998823574615E-2</v>
      </c>
    </row>
    <row r="102" spans="1:6" x14ac:dyDescent="0.2">
      <c r="A102" s="2">
        <v>138863540000000</v>
      </c>
      <c r="B102">
        <f t="shared" si="3"/>
        <v>1388.6353999999999</v>
      </c>
      <c r="D102">
        <v>101</v>
      </c>
      <c r="E102">
        <v>1.423778231552E-2</v>
      </c>
      <c r="F102">
        <f>LN((B103/inflation!A103)/(B102/inflation!A102))</f>
        <v>1.5630867483284981E-2</v>
      </c>
    </row>
    <row r="103" spans="1:6" x14ac:dyDescent="0.2">
      <c r="A103" s="2">
        <v>142438131147541</v>
      </c>
      <c r="B103">
        <f t="shared" si="3"/>
        <v>1424.38131147541</v>
      </c>
      <c r="D103">
        <v>102</v>
      </c>
      <c r="E103">
        <v>4.4275317444779999E-2</v>
      </c>
      <c r="F103">
        <f>LN((B104/inflation!A104)/(B103/inflation!A103))</f>
        <v>4.3397882937897224E-2</v>
      </c>
    </row>
    <row r="104" spans="1:6" x14ac:dyDescent="0.2">
      <c r="A104" s="2">
        <v>149717619047619</v>
      </c>
      <c r="B104">
        <f t="shared" si="3"/>
        <v>1497.17619047619</v>
      </c>
      <c r="D104">
        <v>103</v>
      </c>
      <c r="E104">
        <v>-8.6309955494600007E-3</v>
      </c>
      <c r="F104">
        <f>LN((B105/inflation!A105)/(B104/inflation!A104))</f>
        <v>-1.0297821513761405E-2</v>
      </c>
    </row>
    <row r="105" spans="1:6" x14ac:dyDescent="0.2">
      <c r="A105" s="2">
        <v>148946349206349</v>
      </c>
      <c r="B105">
        <f t="shared" si="3"/>
        <v>1489.4634920634901</v>
      </c>
      <c r="D105">
        <v>104</v>
      </c>
      <c r="E105">
        <v>-1.3400694383999999E-4</v>
      </c>
      <c r="F105">
        <f>LN((B106/inflation!A106)/(B105/inflation!A105))</f>
        <v>2.3930810435487563E-4</v>
      </c>
    </row>
    <row r="106" spans="1:6" x14ac:dyDescent="0.2">
      <c r="A106" s="2">
        <v>149574546875000</v>
      </c>
      <c r="B106">
        <f t="shared" si="3"/>
        <v>1495.7454687500001</v>
      </c>
      <c r="D106">
        <v>105</v>
      </c>
      <c r="E106">
        <v>-0.10773496469367</v>
      </c>
      <c r="F106">
        <f>LN((B107/inflation!A107)/(B106/inflation!A106))</f>
        <v>-0.10571663442013411</v>
      </c>
    </row>
    <row r="107" spans="1:6" x14ac:dyDescent="0.2">
      <c r="A107" s="2">
        <v>135066147377049</v>
      </c>
      <c r="B107">
        <f t="shared" si="3"/>
        <v>1350.6614737704899</v>
      </c>
      <c r="D107">
        <v>106</v>
      </c>
      <c r="E107">
        <v>1.055607948763E-2</v>
      </c>
      <c r="F107">
        <f>LN((B108/inflation!A108)/(B107/inflation!A107))</f>
        <v>1.005893120226606E-2</v>
      </c>
    </row>
    <row r="108" spans="1:6" x14ac:dyDescent="0.2">
      <c r="A108" s="2">
        <v>137162750625000</v>
      </c>
      <c r="B108">
        <f t="shared" si="3"/>
        <v>1371.6275062499999</v>
      </c>
      <c r="D108">
        <v>107</v>
      </c>
      <c r="E108">
        <v>-9.8067050687699997E-2</v>
      </c>
      <c r="F108">
        <f>LN((B109/inflation!A109)/(B108/inflation!A108))</f>
        <v>-9.8656010216602377E-2</v>
      </c>
    </row>
    <row r="109" spans="1:6" x14ac:dyDescent="0.2">
      <c r="A109" s="2">
        <v>125202468593750</v>
      </c>
      <c r="B109">
        <f t="shared" si="3"/>
        <v>1252.0246859375</v>
      </c>
      <c r="D109">
        <v>108</v>
      </c>
      <c r="E109">
        <v>-0.31831911073448999</v>
      </c>
      <c r="F109">
        <f>LN((B110/inflation!A110)/(B109/inflation!A109))</f>
        <v>-0.32002323337875366</v>
      </c>
    </row>
    <row r="110" spans="1:6" x14ac:dyDescent="0.2">
      <c r="A110" s="2">
        <v>911977345781250</v>
      </c>
      <c r="B110">
        <f>A110/1000000000000</f>
        <v>911.97734578125005</v>
      </c>
      <c r="D110">
        <v>109</v>
      </c>
      <c r="E110">
        <v>-0.12393602199714</v>
      </c>
      <c r="F110">
        <f>LN((B111/inflation!A111)/(B110/inflation!A110))</f>
        <v>-0.12136138126951587</v>
      </c>
    </row>
    <row r="111" spans="1:6" x14ac:dyDescent="0.2">
      <c r="A111" s="2">
        <v>807665900983607</v>
      </c>
      <c r="B111">
        <f t="shared" ref="B111:B113" si="4">A111/1000000000000</f>
        <v>807.665900983607</v>
      </c>
      <c r="D111">
        <v>110</v>
      </c>
      <c r="E111">
        <v>0.10165535245571</v>
      </c>
      <c r="F111">
        <f>LN((B112/inflation!A112)/(B111/inflation!A111))</f>
        <v>0.10144572273700346</v>
      </c>
    </row>
    <row r="112" spans="1:6" x14ac:dyDescent="0.2">
      <c r="A112" s="2">
        <v>892601427619048</v>
      </c>
      <c r="B112">
        <f t="shared" si="4"/>
        <v>892.60142761904797</v>
      </c>
      <c r="D112">
        <v>111</v>
      </c>
      <c r="E112">
        <v>0.10957792536385</v>
      </c>
      <c r="F112">
        <f>LN((B113/inflation!A113)/(B112/inflation!A112))</f>
        <v>0.10830046962036545</v>
      </c>
    </row>
    <row r="113" spans="1:6" x14ac:dyDescent="0.2">
      <c r="A113" s="2">
        <v>995748280625000</v>
      </c>
      <c r="B113">
        <f t="shared" si="4"/>
        <v>995.74828062500001</v>
      </c>
      <c r="D113">
        <v>112</v>
      </c>
      <c r="E113">
        <v>8.6302370499959993E-2</v>
      </c>
      <c r="F113">
        <f>LN((B114/inflation!A114)/(B113/inflation!A113))</f>
        <v>8.5891040993945275E-2</v>
      </c>
    </row>
    <row r="114" spans="1:6" x14ac:dyDescent="0.2">
      <c r="A114" s="2">
        <v>108872328125000</v>
      </c>
      <c r="B114">
        <f>A114/100000000000</f>
        <v>1088.7232812499999</v>
      </c>
      <c r="D114">
        <v>113</v>
      </c>
      <c r="E114">
        <v>2.800837250355E-2</v>
      </c>
      <c r="F114">
        <f>LN((B115/inflation!A115)/(B114/inflation!A114))</f>
        <v>2.9010138010257418E-2</v>
      </c>
    </row>
    <row r="115" spans="1:6" x14ac:dyDescent="0.2">
      <c r="A115" s="2">
        <v>112359360491803</v>
      </c>
      <c r="B115">
        <f t="shared" ref="B115:B135" si="5">A115/100000000000</f>
        <v>1123.59360491803</v>
      </c>
      <c r="D115">
        <v>114</v>
      </c>
      <c r="E115">
        <v>5.3065962124899998E-3</v>
      </c>
      <c r="F115">
        <f>LN((B116/inflation!A116)/(B115/inflation!A115))</f>
        <v>5.0958309247530319E-3</v>
      </c>
    </row>
    <row r="116" spans="1:6" x14ac:dyDescent="0.2">
      <c r="A116" s="2">
        <v>113458443174603</v>
      </c>
      <c r="B116">
        <f t="shared" si="5"/>
        <v>1134.5844317460301</v>
      </c>
      <c r="D116">
        <v>115</v>
      </c>
      <c r="E116">
        <v>-3.8922685059950002E-2</v>
      </c>
      <c r="F116">
        <f>LN((B117/inflation!A117)/(B116/inflation!A116))</f>
        <v>-3.7277784159684607E-2</v>
      </c>
    </row>
    <row r="117" spans="1:6" x14ac:dyDescent="0.2">
      <c r="A117" s="2">
        <v>109624687812500</v>
      </c>
      <c r="B117">
        <f t="shared" si="5"/>
        <v>1096.246878125</v>
      </c>
      <c r="D117">
        <v>116</v>
      </c>
      <c r="E117">
        <v>8.9130353458539993E-2</v>
      </c>
      <c r="F117">
        <f>LN((B118/inflation!A118)/(B117/inflation!A117))</f>
        <v>8.8636540562651647E-2</v>
      </c>
    </row>
    <row r="118" spans="1:6" x14ac:dyDescent="0.2">
      <c r="A118" s="2">
        <v>120458562187500</v>
      </c>
      <c r="B118">
        <f t="shared" si="5"/>
        <v>1204.585621875</v>
      </c>
      <c r="D118">
        <v>117</v>
      </c>
      <c r="E118">
        <v>7.3765008237410001E-2</v>
      </c>
      <c r="F118">
        <f>LN((B119/inflation!A119)/(B118/inflation!A118))</f>
        <v>7.281258555730033E-2</v>
      </c>
    </row>
    <row r="119" spans="1:6" x14ac:dyDescent="0.2">
      <c r="A119" s="2">
        <v>130252902419355</v>
      </c>
      <c r="B119">
        <f t="shared" si="5"/>
        <v>1302.52902419355</v>
      </c>
      <c r="D119">
        <v>118</v>
      </c>
      <c r="E119">
        <v>4.7984387813599996E-3</v>
      </c>
      <c r="F119">
        <f>LN((B120/inflation!A120)/(B119/inflation!A119))</f>
        <v>5.5131854600460684E-3</v>
      </c>
    </row>
    <row r="120" spans="1:6" x14ac:dyDescent="0.2">
      <c r="A120" s="2">
        <v>131833285555556</v>
      </c>
      <c r="B120">
        <f t="shared" si="5"/>
        <v>1318.3328555555599</v>
      </c>
      <c r="D120">
        <v>119</v>
      </c>
      <c r="E120">
        <v>-7.9226429023059999E-2</v>
      </c>
      <c r="F120">
        <f>LN((B121/inflation!A121)/(B120/inflation!A120))</f>
        <v>-7.9631227365735344E-2</v>
      </c>
    </row>
    <row r="121" spans="1:6" x14ac:dyDescent="0.2">
      <c r="A121" s="2">
        <v>122526843906250</v>
      </c>
      <c r="B121">
        <f t="shared" si="5"/>
        <v>1225.2684390625</v>
      </c>
      <c r="D121">
        <v>120</v>
      </c>
      <c r="E121">
        <v>-1.1247779039499999E-3</v>
      </c>
      <c r="F121">
        <f>LN((B122/inflation!A122)/(B121/inflation!A121))</f>
        <v>-1.2084715161231982E-3</v>
      </c>
    </row>
    <row r="122" spans="1:6" x14ac:dyDescent="0.2">
      <c r="A122" s="2">
        <v>122565126666667</v>
      </c>
      <c r="B122">
        <f t="shared" si="5"/>
        <v>1225.6512666666699</v>
      </c>
      <c r="D122">
        <v>121</v>
      </c>
      <c r="E122">
        <v>9.0460008616429999E-2</v>
      </c>
      <c r="F122">
        <f>LN((B123/inflation!A123)/(B122/inflation!A122))</f>
        <v>8.9499270414895915E-2</v>
      </c>
    </row>
    <row r="123" spans="1:6" x14ac:dyDescent="0.2">
      <c r="A123" s="2">
        <v>134878372096774</v>
      </c>
      <c r="B123">
        <f t="shared" si="5"/>
        <v>1348.78372096774</v>
      </c>
      <c r="D123">
        <v>122</v>
      </c>
      <c r="E123">
        <v>-3.8886388465399998E-3</v>
      </c>
      <c r="F123">
        <f>LN((B124/inflation!A124)/(B123/inflation!A123))</f>
        <v>-3.2858737642821917E-3</v>
      </c>
    </row>
    <row r="124" spans="1:6" x14ac:dyDescent="0.2">
      <c r="A124" s="2">
        <v>134967856507937</v>
      </c>
      <c r="B124">
        <f t="shared" si="5"/>
        <v>1349.6785650793699</v>
      </c>
      <c r="D124">
        <v>123</v>
      </c>
      <c r="E124">
        <v>3.1906478759020002E-2</v>
      </c>
      <c r="F124">
        <f>LN((B125/inflation!A125)/(B124/inflation!A124))</f>
        <v>3.215945232562166E-2</v>
      </c>
    </row>
    <row r="125" spans="1:6" x14ac:dyDescent="0.2">
      <c r="A125" s="2">
        <v>140094570952381</v>
      </c>
      <c r="B125">
        <f t="shared" si="5"/>
        <v>1400.9457095238099</v>
      </c>
      <c r="D125">
        <v>124</v>
      </c>
      <c r="E125">
        <v>8.1637949064099994E-3</v>
      </c>
      <c r="F125">
        <f>LN((B126/inflation!A126)/(B125/inflation!A125))</f>
        <v>7.1024532163625857E-3</v>
      </c>
    </row>
    <row r="126" spans="1:6" x14ac:dyDescent="0.2">
      <c r="A126" s="2">
        <v>141813903064516</v>
      </c>
      <c r="B126">
        <f t="shared" si="5"/>
        <v>1418.1390306451599</v>
      </c>
      <c r="D126">
        <v>125</v>
      </c>
      <c r="E126">
        <v>6.1363717452199998E-2</v>
      </c>
      <c r="F126">
        <f>LN((B127/inflation!A127)/(B126/inflation!A126))</f>
        <v>6.1413828712367259E-2</v>
      </c>
    </row>
    <row r="127" spans="1:6" x14ac:dyDescent="0.2">
      <c r="A127" s="2">
        <v>151398000333333</v>
      </c>
      <c r="B127">
        <f t="shared" si="5"/>
        <v>1513.9800033333299</v>
      </c>
      <c r="D127">
        <v>126</v>
      </c>
      <c r="E127">
        <v>5.8733937500100003E-2</v>
      </c>
      <c r="F127">
        <f>LN((B128/inflation!A128)/(B127/inflation!A127))</f>
        <v>5.8293232143551844E-2</v>
      </c>
    </row>
    <row r="128" spans="1:6" x14ac:dyDescent="0.2">
      <c r="A128" s="2">
        <v>160949125000000</v>
      </c>
      <c r="B128">
        <f t="shared" si="5"/>
        <v>1609.49125</v>
      </c>
      <c r="D128">
        <v>127</v>
      </c>
      <c r="E128">
        <v>3.5134852227740002E-2</v>
      </c>
      <c r="F128">
        <f>LN((B129/inflation!A129)/(B128/inflation!A128))</f>
        <v>3.5071547225239759E-2</v>
      </c>
    </row>
    <row r="129" spans="1:6" x14ac:dyDescent="0.2">
      <c r="A129" s="2">
        <v>167494358906250</v>
      </c>
      <c r="B129">
        <f t="shared" si="5"/>
        <v>1674.9435890625</v>
      </c>
      <c r="D129">
        <v>128</v>
      </c>
      <c r="E129">
        <v>5.0156477139360001E-2</v>
      </c>
      <c r="F129">
        <f>LN((B130/inflation!A130)/(B129/inflation!A129))</f>
        <v>4.858679412647128E-2</v>
      </c>
    </row>
    <row r="130" spans="1:6" x14ac:dyDescent="0.2">
      <c r="A130" s="2">
        <v>176866734531250</v>
      </c>
      <c r="B130">
        <f t="shared" si="5"/>
        <v>1768.6673453124999</v>
      </c>
      <c r="D130">
        <v>129</v>
      </c>
      <c r="E130">
        <v>3.2849637638739999E-2</v>
      </c>
      <c r="F130">
        <f>LN((B131/inflation!A131)/(B130/inflation!A130))</f>
        <v>3.2659398627141817E-2</v>
      </c>
    </row>
    <row r="131" spans="1:6" x14ac:dyDescent="0.2">
      <c r="A131" s="2">
        <v>183487115081967</v>
      </c>
      <c r="B131">
        <f t="shared" si="5"/>
        <v>1834.87115081967</v>
      </c>
      <c r="D131">
        <v>130</v>
      </c>
      <c r="E131">
        <v>2.9562872138509999E-2</v>
      </c>
      <c r="F131">
        <f>LN((B132/inflation!A132)/(B131/inflation!A131))</f>
        <v>2.9505365922562848E-2</v>
      </c>
    </row>
    <row r="132" spans="1:6" x14ac:dyDescent="0.2">
      <c r="A132" s="2">
        <v>190037270000000</v>
      </c>
      <c r="B132">
        <f t="shared" si="5"/>
        <v>1900.3726999999999</v>
      </c>
      <c r="D132">
        <v>131</v>
      </c>
      <c r="E132">
        <v>3.495563176521E-2</v>
      </c>
      <c r="F132">
        <f>LN((B133/inflation!A133)/(B132/inflation!A132))</f>
        <v>3.4688269133574236E-2</v>
      </c>
    </row>
    <row r="133" spans="1:6" x14ac:dyDescent="0.2">
      <c r="A133" s="2">
        <v>197590811562500</v>
      </c>
      <c r="B133">
        <f t="shared" si="5"/>
        <v>1975.9081156249999</v>
      </c>
      <c r="D133">
        <v>132</v>
      </c>
      <c r="E133">
        <v>1.656635642165E-2</v>
      </c>
      <c r="F133">
        <f>LN((B134/inflation!A134)/(B133/inflation!A133))</f>
        <v>1.5184847144851065E-2</v>
      </c>
    </row>
    <row r="134" spans="1:6" x14ac:dyDescent="0.2">
      <c r="A134" s="2">
        <v>200934437187500</v>
      </c>
      <c r="B134">
        <f t="shared" si="5"/>
        <v>2009.344371875</v>
      </c>
      <c r="D134">
        <v>133</v>
      </c>
      <c r="E134">
        <v>2.6395977996329999E-2</v>
      </c>
      <c r="F134">
        <f>LN((B135/inflation!A135)/(B134/inflation!A134))</f>
        <v>2.7571035181810092E-2</v>
      </c>
    </row>
    <row r="135" spans="1:6" x14ac:dyDescent="0.2">
      <c r="A135" s="2">
        <v>206368982950820</v>
      </c>
      <c r="B135">
        <f t="shared" si="5"/>
        <v>2063.6898295082001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A285-1151-A24E-AD2E-E091CD370086}">
  <dimension ref="A1:F136"/>
  <sheetViews>
    <sheetView workbookViewId="0">
      <selection activeCell="G2" sqref="G2"/>
    </sheetView>
  </sheetViews>
  <sheetFormatPr baseColWidth="10" defaultRowHeight="16" x14ac:dyDescent="0.2"/>
  <sheetData>
    <row r="1" spans="1:6" x14ac:dyDescent="0.2">
      <c r="A1" t="s">
        <v>135</v>
      </c>
      <c r="B1" t="s">
        <v>136</v>
      </c>
      <c r="E1" t="s">
        <v>0</v>
      </c>
      <c r="F1" t="s">
        <v>1</v>
      </c>
    </row>
    <row r="2" spans="1:6" x14ac:dyDescent="0.2">
      <c r="A2">
        <v>6902.1049999999996</v>
      </c>
      <c r="B2" s="2">
        <v>47.533999999999999</v>
      </c>
      <c r="C2" s="2"/>
      <c r="D2">
        <v>1</v>
      </c>
      <c r="E2">
        <v>-1.9821612004309999E-2</v>
      </c>
      <c r="F2">
        <f>LN(A3/A2)</f>
        <v>-1.5657344478133845E-2</v>
      </c>
    </row>
    <row r="3" spans="1:6" x14ac:dyDescent="0.2">
      <c r="A3" s="1">
        <v>6794.8779999999997</v>
      </c>
      <c r="B3" s="1">
        <v>48.188000000000002</v>
      </c>
      <c r="C3" s="1"/>
      <c r="D3">
        <v>2</v>
      </c>
      <c r="E3">
        <v>2.3765947474700001E-3</v>
      </c>
      <c r="F3">
        <f t="shared" ref="F3:F66" si="0">LN(A4/A3)</f>
        <v>4.5515914193010607E-3</v>
      </c>
    </row>
    <row r="4" spans="1:6" x14ac:dyDescent="0.2">
      <c r="A4" s="1">
        <v>6825.8760000000002</v>
      </c>
      <c r="B4" s="1">
        <v>48.814</v>
      </c>
      <c r="C4" s="1"/>
      <c r="D4">
        <v>3</v>
      </c>
      <c r="E4">
        <v>-6.5148502996000002E-3</v>
      </c>
      <c r="F4">
        <f t="shared" si="0"/>
        <v>-3.8302787019195523E-3</v>
      </c>
    </row>
    <row r="5" spans="1:6" x14ac:dyDescent="0.2">
      <c r="A5" s="1">
        <v>6799.7809999999999</v>
      </c>
      <c r="B5" s="1">
        <v>49.506</v>
      </c>
      <c r="C5" s="1"/>
      <c r="D5">
        <v>4</v>
      </c>
      <c r="E5">
        <v>-2.0619587902599998E-3</v>
      </c>
      <c r="F5">
        <f t="shared" si="0"/>
        <v>3.9934487974670706E-4</v>
      </c>
    </row>
    <row r="6" spans="1:6" x14ac:dyDescent="0.2">
      <c r="A6" s="1">
        <v>6802.4970000000003</v>
      </c>
      <c r="B6" s="1">
        <v>50.018999999999998</v>
      </c>
      <c r="C6" s="1"/>
      <c r="D6">
        <v>5</v>
      </c>
      <c r="E6">
        <v>1.0372114765840001E-2</v>
      </c>
      <c r="F6">
        <f t="shared" si="0"/>
        <v>1.3092461576478217E-2</v>
      </c>
    </row>
    <row r="7" spans="1:6" x14ac:dyDescent="0.2">
      <c r="A7" s="1">
        <v>6892.1440000000002</v>
      </c>
      <c r="B7" s="1">
        <v>50.396999999999998</v>
      </c>
      <c r="C7" s="1"/>
      <c r="D7">
        <v>6</v>
      </c>
      <c r="E7">
        <v>1.995963494624E-2</v>
      </c>
      <c r="F7">
        <f t="shared" si="0"/>
        <v>2.2500996997470307E-2</v>
      </c>
    </row>
    <row r="8" spans="1:6" x14ac:dyDescent="0.2">
      <c r="A8" s="1">
        <v>7048.982</v>
      </c>
      <c r="B8" s="1">
        <v>50.771000000000001</v>
      </c>
      <c r="C8" s="1"/>
      <c r="D8">
        <v>7</v>
      </c>
      <c r="E8">
        <v>1.6560637209309999E-2</v>
      </c>
      <c r="F8">
        <f t="shared" si="0"/>
        <v>1.9793497859485112E-2</v>
      </c>
    </row>
    <row r="9" spans="1:6" x14ac:dyDescent="0.2">
      <c r="A9" s="1">
        <v>7189.8959999999997</v>
      </c>
      <c r="B9" s="1">
        <v>51.311</v>
      </c>
      <c r="C9" s="1"/>
      <c r="D9">
        <v>8</v>
      </c>
      <c r="E9">
        <v>1.754918657704E-2</v>
      </c>
      <c r="F9">
        <f t="shared" si="0"/>
        <v>2.0647557769225638E-2</v>
      </c>
    </row>
    <row r="10" spans="1:6" x14ac:dyDescent="0.2">
      <c r="A10" s="1">
        <v>7339.893</v>
      </c>
      <c r="B10" s="1">
        <v>51.7</v>
      </c>
      <c r="C10" s="1"/>
      <c r="D10">
        <v>9</v>
      </c>
      <c r="E10">
        <v>1.551414729693E-2</v>
      </c>
      <c r="F10">
        <f t="shared" si="0"/>
        <v>1.9359094051565027E-2</v>
      </c>
    </row>
    <row r="11" spans="1:6" x14ac:dyDescent="0.2">
      <c r="A11" s="1">
        <v>7483.3710000000001</v>
      </c>
      <c r="B11" s="1">
        <v>52.222999999999999</v>
      </c>
      <c r="C11" s="1"/>
      <c r="D11">
        <v>10</v>
      </c>
      <c r="E11">
        <v>1.487362328324E-2</v>
      </c>
      <c r="F11">
        <f t="shared" si="0"/>
        <v>1.7130342842958033E-2</v>
      </c>
    </row>
    <row r="12" spans="1:6" x14ac:dyDescent="0.2">
      <c r="A12" s="1">
        <v>7612.6679999999997</v>
      </c>
      <c r="B12" s="1">
        <v>52.67</v>
      </c>
      <c r="C12" s="1"/>
      <c r="D12">
        <v>11</v>
      </c>
      <c r="E12">
        <v>7.1272463757800003E-3</v>
      </c>
      <c r="F12">
        <f t="shared" si="0"/>
        <v>9.5944666497345121E-3</v>
      </c>
    </row>
    <row r="13" spans="1:6" x14ac:dyDescent="0.2">
      <c r="A13" s="1">
        <v>7686.0590000000002</v>
      </c>
      <c r="B13" s="1">
        <v>53.137999999999998</v>
      </c>
      <c r="C13" s="1"/>
      <c r="D13">
        <v>12</v>
      </c>
      <c r="E13">
        <v>4.9048862260700002E-3</v>
      </c>
      <c r="F13">
        <f t="shared" si="0"/>
        <v>8.1751205695448897E-3</v>
      </c>
    </row>
    <row r="14" spans="1:6" x14ac:dyDescent="0.2">
      <c r="A14" s="1">
        <v>7749.1509999999998</v>
      </c>
      <c r="B14" s="1">
        <v>53.536000000000001</v>
      </c>
      <c r="C14" s="1"/>
      <c r="D14">
        <v>13</v>
      </c>
      <c r="E14">
        <v>7.6894214211500004E-3</v>
      </c>
      <c r="F14">
        <f t="shared" si="0"/>
        <v>9.6442127865654283E-3</v>
      </c>
    </row>
    <row r="15" spans="1:6" x14ac:dyDescent="0.2">
      <c r="A15" s="1">
        <v>7824.2470000000003</v>
      </c>
      <c r="B15" s="1">
        <v>54.064999999999998</v>
      </c>
      <c r="C15" s="1"/>
      <c r="D15">
        <v>14</v>
      </c>
      <c r="E15">
        <v>6.7299775561000001E-3</v>
      </c>
      <c r="F15">
        <f t="shared" si="0"/>
        <v>8.7660192713286469E-3</v>
      </c>
    </row>
    <row r="16" spans="1:6" x14ac:dyDescent="0.2">
      <c r="A16" s="1">
        <v>7893.1360000000004</v>
      </c>
      <c r="B16" s="1">
        <v>54.412999999999997</v>
      </c>
      <c r="C16" s="1"/>
      <c r="D16">
        <v>15</v>
      </c>
      <c r="E16">
        <v>1.2820572877459999E-2</v>
      </c>
      <c r="F16">
        <f t="shared" si="0"/>
        <v>1.5155811539278552E-2</v>
      </c>
    </row>
    <row r="17" spans="1:6" x14ac:dyDescent="0.2">
      <c r="A17" s="1">
        <v>8013.674</v>
      </c>
      <c r="B17" s="1">
        <v>54.741</v>
      </c>
      <c r="C17" s="1"/>
      <c r="D17">
        <v>16</v>
      </c>
      <c r="E17">
        <v>4.5151445058100002E-3</v>
      </c>
      <c r="F17">
        <f t="shared" si="0"/>
        <v>7.4054322558865741E-3</v>
      </c>
    </row>
    <row r="18" spans="1:6" x14ac:dyDescent="0.2">
      <c r="A18" s="1">
        <v>8073.2389999999996</v>
      </c>
      <c r="B18" s="1">
        <v>55.046999999999997</v>
      </c>
      <c r="C18" s="1"/>
      <c r="D18">
        <v>17</v>
      </c>
      <c r="E18">
        <v>4.2998233705800002E-3</v>
      </c>
      <c r="F18">
        <f t="shared" si="0"/>
        <v>9.2917366869196497E-3</v>
      </c>
    </row>
    <row r="19" spans="1:6" x14ac:dyDescent="0.2">
      <c r="A19" s="1">
        <v>8148.6030000000001</v>
      </c>
      <c r="B19" s="1">
        <v>55.320999999999998</v>
      </c>
      <c r="C19" s="1"/>
      <c r="D19">
        <v>18</v>
      </c>
      <c r="E19">
        <v>1.82134689684E-3</v>
      </c>
      <c r="F19">
        <f t="shared" si="0"/>
        <v>4.4937275577195636E-3</v>
      </c>
    </row>
    <row r="20" spans="1:6" x14ac:dyDescent="0.2">
      <c r="A20" s="1">
        <v>8185.3029999999999</v>
      </c>
      <c r="B20" s="1">
        <v>55.530999999999999</v>
      </c>
      <c r="C20" s="1"/>
      <c r="D20">
        <v>19</v>
      </c>
      <c r="E20">
        <v>7.1746025871199997E-3</v>
      </c>
      <c r="F20">
        <f t="shared" si="0"/>
        <v>9.5248183419206246E-3</v>
      </c>
    </row>
    <row r="21" spans="1:6" x14ac:dyDescent="0.2">
      <c r="A21" s="1">
        <v>8263.6389999999992</v>
      </c>
      <c r="B21" s="1">
        <v>55.758000000000003</v>
      </c>
      <c r="C21" s="1"/>
      <c r="D21">
        <v>20</v>
      </c>
      <c r="E21">
        <v>2.2437402926100002E-3</v>
      </c>
      <c r="F21">
        <f t="shared" si="0"/>
        <v>5.3563862779164159E-3</v>
      </c>
    </row>
    <row r="22" spans="1:6" x14ac:dyDescent="0.2">
      <c r="A22" s="1">
        <v>8308.0210000000006</v>
      </c>
      <c r="B22" s="1">
        <v>56.061999999999998</v>
      </c>
      <c r="C22" s="1"/>
      <c r="D22">
        <v>21</v>
      </c>
      <c r="E22">
        <v>3.46543902903E-3</v>
      </c>
      <c r="F22">
        <f t="shared" si="0"/>
        <v>7.4240875696693449E-3</v>
      </c>
    </row>
    <row r="23" spans="1:6" x14ac:dyDescent="0.2">
      <c r="A23" s="1">
        <v>8369.93</v>
      </c>
      <c r="B23" s="1">
        <v>56.417999999999999</v>
      </c>
      <c r="C23" s="1"/>
      <c r="D23">
        <v>22</v>
      </c>
      <c r="E23">
        <v>8.2711145853099997E-3</v>
      </c>
      <c r="F23">
        <f t="shared" si="0"/>
        <v>1.0731193345533083E-2</v>
      </c>
    </row>
    <row r="24" spans="1:6" x14ac:dyDescent="0.2">
      <c r="A24" s="1">
        <v>8460.2330000000002</v>
      </c>
      <c r="B24" s="1">
        <v>56.808999999999997</v>
      </c>
      <c r="C24" s="1"/>
      <c r="D24">
        <v>23</v>
      </c>
      <c r="E24">
        <v>6.3501808778499997E-3</v>
      </c>
      <c r="F24">
        <f t="shared" si="0"/>
        <v>8.638699145021602E-3</v>
      </c>
    </row>
    <row r="25" spans="1:6" x14ac:dyDescent="0.2">
      <c r="A25" s="1">
        <v>8533.6350000000002</v>
      </c>
      <c r="B25" s="1">
        <v>57.238999999999997</v>
      </c>
      <c r="C25" s="1"/>
      <c r="D25">
        <v>24</v>
      </c>
      <c r="E25">
        <v>1.391533473559E-2</v>
      </c>
      <c r="F25">
        <f t="shared" si="0"/>
        <v>1.7024778337510864E-2</v>
      </c>
    </row>
    <row r="26" spans="1:6" x14ac:dyDescent="0.2">
      <c r="A26" s="1">
        <v>8680.1620000000003</v>
      </c>
      <c r="B26" s="1">
        <v>57.695</v>
      </c>
      <c r="C26" s="1"/>
      <c r="D26">
        <v>25</v>
      </c>
      <c r="E26">
        <v>2.8820913787499999E-3</v>
      </c>
      <c r="F26">
        <f t="shared" si="0"/>
        <v>5.152963674771369E-3</v>
      </c>
    </row>
    <row r="27" spans="1:6" x14ac:dyDescent="0.2">
      <c r="A27" s="1">
        <v>8725.0059999999994</v>
      </c>
      <c r="B27" s="1">
        <v>58.146999999999998</v>
      </c>
      <c r="C27" s="1"/>
      <c r="D27">
        <v>26</v>
      </c>
      <c r="E27">
        <v>1.083672530975E-2</v>
      </c>
      <c r="F27">
        <f t="shared" si="0"/>
        <v>1.3053109197842692E-2</v>
      </c>
    </row>
    <row r="28" spans="1:6" x14ac:dyDescent="0.2">
      <c r="A28" s="1">
        <v>8839.6409999999996</v>
      </c>
      <c r="B28" s="1">
        <v>58.713000000000001</v>
      </c>
      <c r="C28" s="1"/>
      <c r="D28">
        <v>27</v>
      </c>
      <c r="E28">
        <v>3.31594588557E-3</v>
      </c>
      <c r="F28">
        <f t="shared" si="0"/>
        <v>5.8421888570931784E-3</v>
      </c>
    </row>
    <row r="29" spans="1:6" x14ac:dyDescent="0.2">
      <c r="A29" s="1">
        <v>8891.4349999999995</v>
      </c>
      <c r="B29" s="1">
        <v>59.414999999999999</v>
      </c>
      <c r="C29" s="1"/>
      <c r="D29">
        <v>28</v>
      </c>
      <c r="E29">
        <v>1.0930826724930001E-2</v>
      </c>
      <c r="F29">
        <f t="shared" si="0"/>
        <v>1.3236961813507456E-2</v>
      </c>
    </row>
    <row r="30" spans="1:6" x14ac:dyDescent="0.2">
      <c r="A30" s="1">
        <v>9009.9130000000005</v>
      </c>
      <c r="B30" s="1">
        <v>59.929000000000002</v>
      </c>
      <c r="C30" s="1"/>
      <c r="D30">
        <v>29</v>
      </c>
      <c r="E30">
        <v>7.22674040227E-3</v>
      </c>
      <c r="F30">
        <f t="shared" si="0"/>
        <v>1.0114698443642272E-2</v>
      </c>
    </row>
    <row r="31" spans="1:6" x14ac:dyDescent="0.2">
      <c r="A31" s="1">
        <v>9101.5079999999998</v>
      </c>
      <c r="B31" s="1">
        <v>60.552999999999997</v>
      </c>
      <c r="C31" s="1"/>
      <c r="D31">
        <v>30</v>
      </c>
      <c r="E31">
        <v>5.6556796861800002E-3</v>
      </c>
      <c r="F31">
        <f t="shared" si="0"/>
        <v>7.6037095888855663E-3</v>
      </c>
    </row>
    <row r="32" spans="1:6" x14ac:dyDescent="0.2">
      <c r="A32" s="1">
        <v>9170.9770000000008</v>
      </c>
      <c r="B32" s="1">
        <v>61.198</v>
      </c>
      <c r="C32" s="1"/>
      <c r="D32">
        <v>31</v>
      </c>
      <c r="E32">
        <v>5.1580648390199997E-3</v>
      </c>
      <c r="F32">
        <f t="shared" si="0"/>
        <v>7.3814967502627976E-3</v>
      </c>
    </row>
    <row r="33" spans="1:6" x14ac:dyDescent="0.2">
      <c r="A33" s="1">
        <v>9238.9230000000007</v>
      </c>
      <c r="B33" s="1">
        <v>61.645000000000003</v>
      </c>
      <c r="C33" s="1"/>
      <c r="D33">
        <v>32</v>
      </c>
      <c r="E33">
        <v>-1.116804161E-4</v>
      </c>
      <c r="F33">
        <f t="shared" si="0"/>
        <v>1.9685289447847901E-3</v>
      </c>
    </row>
    <row r="34" spans="1:6" x14ac:dyDescent="0.2">
      <c r="A34" s="1">
        <v>9257.1280000000006</v>
      </c>
      <c r="B34" s="1">
        <v>62.084000000000003</v>
      </c>
      <c r="C34" s="1"/>
      <c r="D34">
        <v>33</v>
      </c>
      <c r="E34">
        <v>2.89016665044E-3</v>
      </c>
      <c r="F34">
        <f t="shared" si="0"/>
        <v>1.0868625271045167E-2</v>
      </c>
    </row>
    <row r="35" spans="1:6" x14ac:dyDescent="0.2">
      <c r="A35" s="1">
        <v>9358.2890000000007</v>
      </c>
      <c r="B35" s="1">
        <v>62.753999999999998</v>
      </c>
      <c r="C35" s="1"/>
      <c r="D35">
        <v>34</v>
      </c>
      <c r="E35">
        <v>1.76134677537E-3</v>
      </c>
      <c r="F35">
        <f t="shared" si="0"/>
        <v>3.6225129664679153E-3</v>
      </c>
    </row>
    <row r="36" spans="1:6" x14ac:dyDescent="0.2">
      <c r="A36" s="1">
        <v>9392.2510000000002</v>
      </c>
      <c r="B36" s="1">
        <v>63.457000000000001</v>
      </c>
      <c r="C36" s="1"/>
      <c r="D36">
        <v>35</v>
      </c>
      <c r="E36">
        <v>-2.0656135768700001E-3</v>
      </c>
      <c r="F36">
        <f t="shared" si="0"/>
        <v>6.650080736806482E-4</v>
      </c>
    </row>
    <row r="37" spans="1:6" x14ac:dyDescent="0.2">
      <c r="A37" s="1">
        <v>9398.4989999999998</v>
      </c>
      <c r="B37" s="1">
        <v>64.001000000000005</v>
      </c>
      <c r="C37" s="1"/>
      <c r="D37">
        <v>36</v>
      </c>
      <c r="E37">
        <v>-1.125725682402E-2</v>
      </c>
      <c r="F37">
        <f t="shared" si="0"/>
        <v>-9.1454868953738631E-3</v>
      </c>
    </row>
    <row r="38" spans="1:6" x14ac:dyDescent="0.2">
      <c r="A38" s="1">
        <v>9312.9369999999999</v>
      </c>
      <c r="B38" s="1">
        <v>64.477000000000004</v>
      </c>
      <c r="C38" s="1"/>
      <c r="D38">
        <v>37</v>
      </c>
      <c r="E38">
        <v>-6.8398399974600003E-3</v>
      </c>
      <c r="F38">
        <f t="shared" si="0"/>
        <v>-4.6894163225686255E-3</v>
      </c>
    </row>
    <row r="39" spans="1:6" x14ac:dyDescent="0.2">
      <c r="A39" s="1">
        <v>9269.3670000000002</v>
      </c>
      <c r="B39" s="1">
        <v>65.108999999999995</v>
      </c>
      <c r="C39" s="1"/>
      <c r="D39">
        <v>38</v>
      </c>
      <c r="E39">
        <v>5.7142458596699999E-3</v>
      </c>
      <c r="F39">
        <f t="shared" si="0"/>
        <v>7.7669473304663016E-3</v>
      </c>
    </row>
    <row r="40" spans="1:6" x14ac:dyDescent="0.2">
      <c r="A40" s="1">
        <v>9341.6419999999998</v>
      </c>
      <c r="B40" s="1">
        <v>65.587000000000003</v>
      </c>
      <c r="C40" s="1"/>
      <c r="D40">
        <v>39</v>
      </c>
      <c r="E40">
        <v>2.3541960193000002E-3</v>
      </c>
      <c r="F40">
        <f t="shared" si="0"/>
        <v>5.0402426726960606E-3</v>
      </c>
    </row>
    <row r="41" spans="1:6" x14ac:dyDescent="0.2">
      <c r="A41" s="1">
        <v>9388.8449999999993</v>
      </c>
      <c r="B41" s="1">
        <v>66.099000000000004</v>
      </c>
      <c r="C41" s="1"/>
      <c r="D41">
        <v>40</v>
      </c>
      <c r="E41">
        <v>1.5766980334000001E-3</v>
      </c>
      <c r="F41">
        <f t="shared" si="0"/>
        <v>3.4789282105686754E-3</v>
      </c>
    </row>
    <row r="42" spans="1:6" x14ac:dyDescent="0.2">
      <c r="A42" s="1">
        <v>9421.5650000000005</v>
      </c>
      <c r="B42" s="1">
        <v>66.492000000000004</v>
      </c>
      <c r="C42" s="1"/>
      <c r="D42">
        <v>41</v>
      </c>
      <c r="E42">
        <v>9.5436449419499993E-3</v>
      </c>
      <c r="F42">
        <f t="shared" si="0"/>
        <v>1.1899436622236585E-2</v>
      </c>
    </row>
    <row r="43" spans="1:6" x14ac:dyDescent="0.2">
      <c r="A43" s="1">
        <v>9534.3459999999995</v>
      </c>
      <c r="B43" s="1">
        <v>66.739000000000004</v>
      </c>
      <c r="C43" s="1"/>
      <c r="D43">
        <v>42</v>
      </c>
      <c r="E43">
        <v>8.7092817667999995E-3</v>
      </c>
      <c r="F43">
        <f t="shared" si="0"/>
        <v>1.0785163940075733E-2</v>
      </c>
    </row>
    <row r="44" spans="1:6" x14ac:dyDescent="0.2">
      <c r="A44" s="1">
        <v>9637.732</v>
      </c>
      <c r="B44" s="1">
        <v>67.14</v>
      </c>
      <c r="C44" s="1"/>
      <c r="D44">
        <v>43</v>
      </c>
      <c r="E44">
        <v>6.9961567841400002E-3</v>
      </c>
      <c r="F44">
        <f t="shared" si="0"/>
        <v>9.8342046012406693E-3</v>
      </c>
    </row>
    <row r="45" spans="1:6" x14ac:dyDescent="0.2">
      <c r="A45" s="1">
        <v>9732.9789999999994</v>
      </c>
      <c r="B45" s="1">
        <v>67.468000000000004</v>
      </c>
      <c r="C45" s="1"/>
      <c r="D45">
        <v>44</v>
      </c>
      <c r="E45">
        <v>6.9059084527799998E-3</v>
      </c>
      <c r="F45">
        <f t="shared" si="0"/>
        <v>1.0377612701913555E-2</v>
      </c>
    </row>
    <row r="46" spans="1:6" x14ac:dyDescent="0.2">
      <c r="A46" s="1">
        <v>9834.51</v>
      </c>
      <c r="B46" s="1">
        <v>67.932000000000002</v>
      </c>
      <c r="C46" s="1"/>
      <c r="D46">
        <v>45</v>
      </c>
      <c r="E46">
        <v>-6.5828715327000001E-4</v>
      </c>
      <c r="F46">
        <f t="shared" si="0"/>
        <v>1.6726034954872902E-3</v>
      </c>
    </row>
    <row r="47" spans="1:6" x14ac:dyDescent="0.2">
      <c r="A47" s="1">
        <v>9850.973</v>
      </c>
      <c r="B47" s="1">
        <v>68.313000000000002</v>
      </c>
      <c r="C47" s="1"/>
      <c r="D47">
        <v>46</v>
      </c>
      <c r="E47">
        <v>3.61412884E-3</v>
      </c>
      <c r="F47">
        <f t="shared" si="0"/>
        <v>5.8073011868368836E-3</v>
      </c>
    </row>
    <row r="48" spans="1:6" x14ac:dyDescent="0.2">
      <c r="A48" s="1">
        <v>9908.3469999999998</v>
      </c>
      <c r="B48" s="1">
        <v>68.718999999999994</v>
      </c>
      <c r="C48" s="1"/>
      <c r="D48">
        <v>47</v>
      </c>
      <c r="E48">
        <v>2.2282136148700001E-3</v>
      </c>
      <c r="F48">
        <f t="shared" si="0"/>
        <v>4.7617919789914387E-3</v>
      </c>
    </row>
    <row r="49" spans="1:6" x14ac:dyDescent="0.2">
      <c r="A49" s="1">
        <v>9955.6409999999996</v>
      </c>
      <c r="B49" s="1">
        <v>69.128</v>
      </c>
      <c r="C49" s="1"/>
      <c r="D49">
        <v>48</v>
      </c>
      <c r="E49">
        <v>1.043325117776E-2</v>
      </c>
      <c r="F49">
        <f t="shared" si="0"/>
        <v>1.3509468085591428E-2</v>
      </c>
    </row>
    <row r="50" spans="1:6" x14ac:dyDescent="0.2">
      <c r="A50" s="1">
        <v>10091.049000000001</v>
      </c>
      <c r="B50" s="1">
        <v>69.504999999999995</v>
      </c>
      <c r="C50" s="1"/>
      <c r="D50">
        <v>49</v>
      </c>
      <c r="E50">
        <v>7.3929837981700003E-3</v>
      </c>
      <c r="F50">
        <f t="shared" si="0"/>
        <v>9.6553990265585993E-3</v>
      </c>
    </row>
    <row r="51" spans="1:6" x14ac:dyDescent="0.2">
      <c r="A51" s="1">
        <v>10188.954</v>
      </c>
      <c r="B51" s="1">
        <v>69.837000000000003</v>
      </c>
      <c r="C51" s="1"/>
      <c r="D51">
        <v>50</v>
      </c>
      <c r="E51">
        <v>1.1345403905330001E-2</v>
      </c>
      <c r="F51">
        <f t="shared" si="0"/>
        <v>1.3459472215623203E-2</v>
      </c>
    </row>
    <row r="52" spans="1:6" x14ac:dyDescent="0.2">
      <c r="A52" s="1">
        <v>10327.019</v>
      </c>
      <c r="B52" s="1">
        <v>70.174000000000007</v>
      </c>
      <c r="C52" s="1"/>
      <c r="D52">
        <v>51</v>
      </c>
      <c r="E52">
        <v>3.1995176892899999E-3</v>
      </c>
      <c r="F52">
        <f t="shared" si="0"/>
        <v>5.8281357846884903E-3</v>
      </c>
    </row>
    <row r="53" spans="1:6" x14ac:dyDescent="0.2">
      <c r="A53" s="1">
        <v>10387.382</v>
      </c>
      <c r="B53" s="1">
        <v>70.576999999999998</v>
      </c>
      <c r="C53" s="1"/>
      <c r="D53">
        <v>52</v>
      </c>
      <c r="E53">
        <v>8.4921782740900002E-3</v>
      </c>
      <c r="F53">
        <f t="shared" si="0"/>
        <v>1.1390129933419244E-2</v>
      </c>
    </row>
    <row r="54" spans="1:6" x14ac:dyDescent="0.2">
      <c r="A54" s="1">
        <v>10506.371999999999</v>
      </c>
      <c r="B54" s="1">
        <v>70.959999999999994</v>
      </c>
      <c r="C54" s="1"/>
      <c r="D54">
        <v>53</v>
      </c>
      <c r="E54">
        <v>1.9951450695300001E-3</v>
      </c>
      <c r="F54">
        <f t="shared" si="0"/>
        <v>3.541283669463712E-3</v>
      </c>
    </row>
    <row r="55" spans="1:6" x14ac:dyDescent="0.2">
      <c r="A55" s="1">
        <v>10543.644</v>
      </c>
      <c r="B55" s="1">
        <v>71.343999999999994</v>
      </c>
      <c r="C55" s="1"/>
      <c r="D55">
        <v>54</v>
      </c>
      <c r="E55">
        <v>1.3936295195100001E-3</v>
      </c>
      <c r="F55">
        <f t="shared" si="0"/>
        <v>2.978967239941207E-3</v>
      </c>
    </row>
    <row r="56" spans="1:6" x14ac:dyDescent="0.2">
      <c r="A56" s="1">
        <v>10575.1</v>
      </c>
      <c r="B56" s="1">
        <v>71.686999999999998</v>
      </c>
      <c r="C56" s="1"/>
      <c r="D56">
        <v>55</v>
      </c>
      <c r="E56">
        <v>5.9553002188199996E-3</v>
      </c>
      <c r="F56">
        <f t="shared" si="0"/>
        <v>8.4707966341252688E-3</v>
      </c>
    </row>
    <row r="57" spans="1:6" x14ac:dyDescent="0.2">
      <c r="A57" s="1">
        <v>10665.06</v>
      </c>
      <c r="B57" s="1">
        <v>72.040000000000006</v>
      </c>
      <c r="C57" s="1"/>
      <c r="D57">
        <v>56</v>
      </c>
      <c r="E57">
        <v>4.3292897814799997E-3</v>
      </c>
      <c r="F57">
        <f t="shared" si="0"/>
        <v>6.7672606276795834E-3</v>
      </c>
    </row>
    <row r="58" spans="1:6" x14ac:dyDescent="0.2">
      <c r="A58" s="1">
        <v>10737.477999999999</v>
      </c>
      <c r="B58" s="1">
        <v>72.387</v>
      </c>
      <c r="C58" s="1"/>
      <c r="D58">
        <v>57</v>
      </c>
      <c r="E58">
        <v>4.4192907295600003E-3</v>
      </c>
      <c r="F58">
        <f t="shared" si="0"/>
        <v>7.4615613818611272E-3</v>
      </c>
    </row>
    <row r="59" spans="1:6" x14ac:dyDescent="0.2">
      <c r="A59" s="1">
        <v>10817.896000000001</v>
      </c>
      <c r="B59" s="1">
        <v>72.736000000000004</v>
      </c>
      <c r="C59" s="1"/>
      <c r="D59">
        <v>58</v>
      </c>
      <c r="E59">
        <v>1.47957809475E-2</v>
      </c>
      <c r="F59">
        <f t="shared" si="0"/>
        <v>1.6540915911511009E-2</v>
      </c>
    </row>
    <row r="60" spans="1:6" x14ac:dyDescent="0.2">
      <c r="A60" s="1">
        <v>10998.322</v>
      </c>
      <c r="B60" s="1">
        <v>73.037000000000006</v>
      </c>
      <c r="C60" s="1"/>
      <c r="D60">
        <v>59</v>
      </c>
      <c r="E60">
        <v>6.3608013953600001E-3</v>
      </c>
      <c r="F60">
        <f t="shared" si="0"/>
        <v>8.929923061815866E-3</v>
      </c>
    </row>
    <row r="61" spans="1:6" x14ac:dyDescent="0.2">
      <c r="A61" s="1">
        <v>11096.976000000001</v>
      </c>
      <c r="B61" s="1">
        <v>73.275999999999996</v>
      </c>
      <c r="C61" s="1"/>
      <c r="D61">
        <v>60</v>
      </c>
      <c r="E61">
        <v>7.4945761552700002E-3</v>
      </c>
      <c r="F61">
        <f t="shared" si="0"/>
        <v>1.0330278347440623E-2</v>
      </c>
    </row>
    <row r="62" spans="1:6" x14ac:dyDescent="0.2">
      <c r="A62" s="1">
        <v>11212.205</v>
      </c>
      <c r="B62" s="1">
        <v>73.668000000000006</v>
      </c>
      <c r="C62" s="1"/>
      <c r="D62">
        <v>61</v>
      </c>
      <c r="E62">
        <v>2.9379473079400001E-3</v>
      </c>
      <c r="F62">
        <f t="shared" si="0"/>
        <v>6.4348952299720721E-3</v>
      </c>
    </row>
    <row r="63" spans="1:6" x14ac:dyDescent="0.2">
      <c r="A63" s="1">
        <v>11284.587</v>
      </c>
      <c r="B63" s="1">
        <v>74.106999999999999</v>
      </c>
      <c r="C63" s="1"/>
      <c r="D63">
        <v>62</v>
      </c>
      <c r="E63">
        <v>1.2811761065750001E-2</v>
      </c>
      <c r="F63">
        <f t="shared" si="0"/>
        <v>1.6483413559089808E-2</v>
      </c>
    </row>
    <row r="64" spans="1:6" x14ac:dyDescent="0.2">
      <c r="A64" s="1">
        <v>11472.137000000001</v>
      </c>
      <c r="B64" s="1">
        <v>74.257000000000005</v>
      </c>
      <c r="C64" s="1"/>
      <c r="D64">
        <v>63</v>
      </c>
      <c r="E64">
        <v>1.00276718575E-2</v>
      </c>
      <c r="F64">
        <f t="shared" si="0"/>
        <v>1.2430895597398258E-2</v>
      </c>
    </row>
    <row r="65" spans="1:6" x14ac:dyDescent="0.2">
      <c r="A65" s="1">
        <v>11615.636</v>
      </c>
      <c r="B65" s="1">
        <v>74.578999999999994</v>
      </c>
      <c r="C65" s="1"/>
      <c r="D65">
        <v>64</v>
      </c>
      <c r="E65">
        <v>4.9389751172499996E-3</v>
      </c>
      <c r="F65">
        <f t="shared" si="0"/>
        <v>8.5514966287344556E-3</v>
      </c>
    </row>
    <row r="66" spans="1:6" x14ac:dyDescent="0.2">
      <c r="A66" s="1">
        <v>11715.393</v>
      </c>
      <c r="B66" s="1">
        <v>74.823999999999998</v>
      </c>
      <c r="C66" s="1"/>
      <c r="D66">
        <v>65</v>
      </c>
      <c r="E66">
        <v>7.5909951079400004E-3</v>
      </c>
      <c r="F66">
        <f t="shared" si="0"/>
        <v>9.9451814836169303E-3</v>
      </c>
    </row>
    <row r="67" spans="1:6" x14ac:dyDescent="0.2">
      <c r="A67" s="1">
        <v>11832.486000000001</v>
      </c>
      <c r="B67" s="1">
        <v>74.933000000000007</v>
      </c>
      <c r="C67" s="1"/>
      <c r="D67">
        <v>66</v>
      </c>
      <c r="E67">
        <v>7.1598279161299997E-3</v>
      </c>
      <c r="F67">
        <f t="shared" ref="F67:F130" si="1">LN(A68/A67)</f>
        <v>9.215478123712928E-3</v>
      </c>
    </row>
    <row r="68" spans="1:6" x14ac:dyDescent="0.2">
      <c r="A68" s="1">
        <v>11942.031999999999</v>
      </c>
      <c r="B68" s="1">
        <v>75.11</v>
      </c>
      <c r="C68" s="1"/>
      <c r="D68">
        <v>67</v>
      </c>
      <c r="E68">
        <v>1.01854728714E-2</v>
      </c>
      <c r="F68">
        <f t="shared" si="1"/>
        <v>1.2447876736475193E-2</v>
      </c>
    </row>
    <row r="69" spans="1:6" x14ac:dyDescent="0.2">
      <c r="A69" s="1">
        <v>12091.614</v>
      </c>
      <c r="B69" s="1">
        <v>75.433000000000007</v>
      </c>
      <c r="C69" s="1"/>
      <c r="D69">
        <v>68</v>
      </c>
      <c r="E69">
        <v>1.329363009808E-2</v>
      </c>
      <c r="F69">
        <f t="shared" si="1"/>
        <v>1.6029638409594024E-2</v>
      </c>
    </row>
    <row r="70" spans="1:6" x14ac:dyDescent="0.2">
      <c r="A70" s="1">
        <v>12287</v>
      </c>
      <c r="B70" s="1">
        <v>75.641000000000005</v>
      </c>
      <c r="C70" s="1"/>
      <c r="D70">
        <v>69</v>
      </c>
      <c r="E70">
        <v>4.1864162428999997E-3</v>
      </c>
      <c r="F70">
        <f t="shared" si="1"/>
        <v>9.4202089856716686E-3</v>
      </c>
    </row>
    <row r="71" spans="1:6" x14ac:dyDescent="0.2">
      <c r="A71" s="1">
        <v>12403.293</v>
      </c>
      <c r="B71" s="1">
        <v>75.926000000000002</v>
      </c>
      <c r="C71" s="1"/>
      <c r="D71">
        <v>70</v>
      </c>
      <c r="E71">
        <v>5.5251564991200004E-3</v>
      </c>
      <c r="F71">
        <f t="shared" si="1"/>
        <v>7.6621569787341725E-3</v>
      </c>
    </row>
    <row r="72" spans="1:6" x14ac:dyDescent="0.2">
      <c r="A72" s="1">
        <v>12498.694</v>
      </c>
      <c r="B72" s="1">
        <v>76.200999999999993</v>
      </c>
      <c r="C72" s="1"/>
      <c r="D72">
        <v>71</v>
      </c>
      <c r="E72">
        <v>9.5647341413700009E-3</v>
      </c>
      <c r="F72">
        <f t="shared" si="1"/>
        <v>1.3011628748873702E-2</v>
      </c>
    </row>
    <row r="73" spans="1:6" x14ac:dyDescent="0.2">
      <c r="A73" s="1">
        <v>12662.385</v>
      </c>
      <c r="B73" s="1">
        <v>76.462000000000003</v>
      </c>
      <c r="C73" s="1"/>
      <c r="D73">
        <v>72</v>
      </c>
      <c r="E73">
        <v>1.424773053909E-2</v>
      </c>
      <c r="F73">
        <f t="shared" si="1"/>
        <v>1.6853036731472128E-2</v>
      </c>
    </row>
    <row r="74" spans="1:6" x14ac:dyDescent="0.2">
      <c r="A74" s="1">
        <v>12877.593000000001</v>
      </c>
      <c r="B74" s="1">
        <v>76.873000000000005</v>
      </c>
      <c r="C74" s="1"/>
      <c r="D74">
        <v>73</v>
      </c>
      <c r="E74">
        <v>-1.102454772112E-2</v>
      </c>
      <c r="F74">
        <f t="shared" si="1"/>
        <v>3.6110737373287777E-3</v>
      </c>
    </row>
    <row r="75" spans="1:6" x14ac:dyDescent="0.2">
      <c r="A75" s="1">
        <v>12924.179</v>
      </c>
      <c r="B75" s="1">
        <v>77.396000000000001</v>
      </c>
      <c r="C75" s="1"/>
      <c r="D75">
        <v>74</v>
      </c>
      <c r="E75">
        <v>1.561316693823E-2</v>
      </c>
      <c r="F75">
        <f t="shared" si="1"/>
        <v>1.8146007545828607E-2</v>
      </c>
    </row>
    <row r="76" spans="1:6" x14ac:dyDescent="0.2">
      <c r="A76" s="1">
        <v>13160.842000000001</v>
      </c>
      <c r="B76" s="1">
        <v>77.864999999999995</v>
      </c>
      <c r="C76" s="1"/>
      <c r="D76">
        <v>75</v>
      </c>
      <c r="E76">
        <v>-1.9783388358799998E-3</v>
      </c>
      <c r="F76">
        <f t="shared" si="1"/>
        <v>1.3346617894245323E-3</v>
      </c>
    </row>
    <row r="77" spans="1:6" x14ac:dyDescent="0.2">
      <c r="A77" s="1">
        <v>13178.419</v>
      </c>
      <c r="B77" s="1">
        <v>78.308999999999997</v>
      </c>
      <c r="C77" s="1"/>
      <c r="D77">
        <v>76</v>
      </c>
      <c r="E77">
        <v>2.6569920836000001E-3</v>
      </c>
      <c r="F77">
        <f t="shared" si="1"/>
        <v>6.209576506215164E-3</v>
      </c>
    </row>
    <row r="78" spans="1:6" x14ac:dyDescent="0.2">
      <c r="A78" s="1">
        <v>13260.505999999999</v>
      </c>
      <c r="B78" s="1">
        <v>78.722999999999999</v>
      </c>
      <c r="C78" s="1"/>
      <c r="D78">
        <v>77</v>
      </c>
      <c r="E78">
        <v>-5.3733545115899999E-3</v>
      </c>
      <c r="F78">
        <f t="shared" si="1"/>
        <v>-2.8558506082046009E-3</v>
      </c>
    </row>
    <row r="79" spans="1:6" x14ac:dyDescent="0.2">
      <c r="A79" s="1">
        <v>13222.69</v>
      </c>
      <c r="B79" s="1">
        <v>79.203999999999994</v>
      </c>
      <c r="C79" s="1"/>
      <c r="D79">
        <v>78</v>
      </c>
      <c r="E79">
        <v>2.3237574348600001E-3</v>
      </c>
      <c r="F79">
        <f t="shared" si="1"/>
        <v>5.8285389186871909E-3</v>
      </c>
    </row>
    <row r="80" spans="1:6" x14ac:dyDescent="0.2">
      <c r="A80" s="1">
        <v>13299.984</v>
      </c>
      <c r="B80" s="1">
        <v>79.683000000000007</v>
      </c>
      <c r="C80" s="1"/>
      <c r="D80">
        <v>79</v>
      </c>
      <c r="E80">
        <v>-6.3573298360199999E-3</v>
      </c>
      <c r="F80">
        <f t="shared" si="1"/>
        <v>-4.1590176691803839E-3</v>
      </c>
    </row>
    <row r="81" spans="1:6" x14ac:dyDescent="0.2">
      <c r="A81" s="1">
        <v>13244.784</v>
      </c>
      <c r="B81" s="1">
        <v>80.004000000000005</v>
      </c>
      <c r="C81" s="1"/>
      <c r="D81">
        <v>80</v>
      </c>
      <c r="E81">
        <v>-4.2355446734999999E-4</v>
      </c>
      <c r="F81">
        <f t="shared" si="1"/>
        <v>2.7200111410397394E-3</v>
      </c>
    </row>
    <row r="82" spans="1:6" x14ac:dyDescent="0.2">
      <c r="A82" s="1">
        <v>13280.859</v>
      </c>
      <c r="B82" s="1">
        <v>80.268000000000001</v>
      </c>
      <c r="C82" s="1"/>
      <c r="D82">
        <v>81</v>
      </c>
      <c r="E82">
        <v>6.6156386979199996E-3</v>
      </c>
      <c r="F82">
        <f t="shared" si="1"/>
        <v>8.7071248906665788E-3</v>
      </c>
    </row>
    <row r="83" spans="1:6" x14ac:dyDescent="0.2">
      <c r="A83" s="1">
        <v>13397.002</v>
      </c>
      <c r="B83" s="1">
        <v>80.533000000000001</v>
      </c>
      <c r="C83" s="1"/>
      <c r="D83">
        <v>82</v>
      </c>
      <c r="E83">
        <v>3.0094482084900001E-3</v>
      </c>
      <c r="F83">
        <f t="shared" si="1"/>
        <v>6.0390535160733333E-3</v>
      </c>
    </row>
    <row r="84" spans="1:6" x14ac:dyDescent="0.2">
      <c r="A84" s="1">
        <v>13478.152</v>
      </c>
      <c r="B84" s="1">
        <v>80.820999999999998</v>
      </c>
      <c r="C84" s="1"/>
      <c r="D84">
        <v>83</v>
      </c>
      <c r="E84">
        <v>1.8066651844700001E-3</v>
      </c>
      <c r="F84">
        <f t="shared" si="1"/>
        <v>4.435860337334562E-3</v>
      </c>
    </row>
    <row r="85" spans="1:6" x14ac:dyDescent="0.2">
      <c r="A85" s="1">
        <v>13538.072</v>
      </c>
      <c r="B85" s="1">
        <v>81.194000000000003</v>
      </c>
      <c r="C85" s="1"/>
      <c r="D85">
        <v>84</v>
      </c>
      <c r="E85">
        <v>-2.4606957498600002E-3</v>
      </c>
      <c r="F85">
        <f t="shared" si="1"/>
        <v>1.5470290980390273E-3</v>
      </c>
    </row>
    <row r="86" spans="1:6" x14ac:dyDescent="0.2">
      <c r="A86" s="1">
        <v>13559.031999999999</v>
      </c>
      <c r="B86" s="1">
        <v>81.653999999999996</v>
      </c>
      <c r="C86" s="1"/>
      <c r="D86">
        <v>85</v>
      </c>
      <c r="E86">
        <v>-1.9698899063199998E-3</v>
      </c>
      <c r="F86">
        <f t="shared" si="1"/>
        <v>5.5323357847863117E-3</v>
      </c>
    </row>
    <row r="87" spans="1:6" x14ac:dyDescent="0.2">
      <c r="A87" s="1">
        <v>13634.253000000001</v>
      </c>
      <c r="B87" s="1">
        <v>82.025000000000006</v>
      </c>
      <c r="C87" s="1"/>
      <c r="D87">
        <v>86</v>
      </c>
      <c r="E87">
        <v>6.2182839844700001E-3</v>
      </c>
      <c r="F87">
        <f t="shared" si="1"/>
        <v>8.5658066801843104E-3</v>
      </c>
    </row>
    <row r="88" spans="1:6" x14ac:dyDescent="0.2">
      <c r="A88" s="1">
        <v>13751.543</v>
      </c>
      <c r="B88" s="1">
        <v>82.266000000000005</v>
      </c>
      <c r="C88" s="1"/>
      <c r="D88">
        <v>87</v>
      </c>
      <c r="E88">
        <v>1.3269715009160001E-2</v>
      </c>
      <c r="F88">
        <f t="shared" si="1"/>
        <v>1.6839510520331332E-2</v>
      </c>
    </row>
    <row r="89" spans="1:6" x14ac:dyDescent="0.2">
      <c r="A89" s="1">
        <v>13985.073</v>
      </c>
      <c r="B89" s="1">
        <v>82.712000000000003</v>
      </c>
      <c r="C89" s="1"/>
      <c r="D89">
        <v>88</v>
      </c>
      <c r="E89">
        <v>8.1818990047000002E-3</v>
      </c>
      <c r="F89">
        <f t="shared" si="1"/>
        <v>1.1416256346823767E-2</v>
      </c>
    </row>
    <row r="90" spans="1:6" x14ac:dyDescent="0.2">
      <c r="A90" s="1">
        <v>14145.645</v>
      </c>
      <c r="B90" s="1">
        <v>83.200999999999993</v>
      </c>
      <c r="C90" s="1"/>
      <c r="D90">
        <v>89</v>
      </c>
      <c r="E90">
        <v>5.3744168055599997E-3</v>
      </c>
      <c r="F90">
        <f t="shared" si="1"/>
        <v>5.323279297391144E-3</v>
      </c>
    </row>
    <row r="91" spans="1:6" x14ac:dyDescent="0.2">
      <c r="A91" s="1">
        <v>14221.147000000001</v>
      </c>
      <c r="B91" s="1">
        <v>83.82</v>
      </c>
      <c r="C91" s="1"/>
      <c r="D91">
        <v>90</v>
      </c>
      <c r="E91">
        <v>4.5296786455600001E-3</v>
      </c>
      <c r="F91">
        <f t="shared" si="1"/>
        <v>7.5918723122202336E-3</v>
      </c>
    </row>
    <row r="92" spans="1:6" x14ac:dyDescent="0.2">
      <c r="A92" s="1">
        <v>14329.522999999999</v>
      </c>
      <c r="B92" s="1">
        <v>84.504000000000005</v>
      </c>
      <c r="C92" s="1"/>
      <c r="D92">
        <v>91</v>
      </c>
      <c r="E92">
        <v>5.8839329121900003E-3</v>
      </c>
      <c r="F92">
        <f t="shared" si="1"/>
        <v>9.4088778340943296E-3</v>
      </c>
    </row>
    <row r="93" spans="1:6" x14ac:dyDescent="0.2">
      <c r="A93" s="1">
        <v>14464.984</v>
      </c>
      <c r="B93" s="1">
        <v>85.055999999999997</v>
      </c>
      <c r="C93" s="1"/>
      <c r="D93">
        <v>92</v>
      </c>
      <c r="E93">
        <v>5.3162671339199996E-3</v>
      </c>
      <c r="F93">
        <f t="shared" si="1"/>
        <v>9.9669060798799856E-3</v>
      </c>
    </row>
    <row r="94" spans="1:6" x14ac:dyDescent="0.2">
      <c r="A94" s="1">
        <v>14609.876</v>
      </c>
      <c r="B94" s="1">
        <v>85.712000000000003</v>
      </c>
      <c r="C94" s="1"/>
      <c r="D94">
        <v>93</v>
      </c>
      <c r="E94">
        <v>7.8438913703999993E-3</v>
      </c>
      <c r="F94">
        <f t="shared" si="1"/>
        <v>1.1008815373321495E-2</v>
      </c>
    </row>
    <row r="95" spans="1:6" x14ac:dyDescent="0.2">
      <c r="A95" s="1">
        <v>14771.602000000001</v>
      </c>
      <c r="B95" s="1">
        <v>86.391000000000005</v>
      </c>
      <c r="C95" s="1"/>
      <c r="D95">
        <v>94</v>
      </c>
      <c r="E95">
        <v>2.3844102031499999E-3</v>
      </c>
      <c r="F95">
        <f t="shared" si="1"/>
        <v>4.6049938419089071E-3</v>
      </c>
    </row>
    <row r="96" spans="1:6" x14ac:dyDescent="0.2">
      <c r="A96" s="1">
        <v>14839.781999999999</v>
      </c>
      <c r="B96" s="1">
        <v>86.995999999999995</v>
      </c>
      <c r="C96" s="1"/>
      <c r="D96">
        <v>95</v>
      </c>
      <c r="E96">
        <v>5.0593325380000002E-3</v>
      </c>
      <c r="F96">
        <f t="shared" si="1"/>
        <v>8.8738491638651346E-3</v>
      </c>
    </row>
    <row r="97" spans="1:6" x14ac:dyDescent="0.2">
      <c r="A97" s="1">
        <v>14972.054</v>
      </c>
      <c r="B97" s="1">
        <v>87.783000000000001</v>
      </c>
      <c r="C97" s="1"/>
      <c r="D97">
        <v>96</v>
      </c>
      <c r="E97">
        <v>2.2807636149500001E-3</v>
      </c>
      <c r="F97">
        <f t="shared" si="1"/>
        <v>6.2947774973345803E-3</v>
      </c>
    </row>
    <row r="98" spans="1:6" x14ac:dyDescent="0.2">
      <c r="A98" s="1">
        <v>15066.597</v>
      </c>
      <c r="B98" s="1">
        <v>88.489000000000004</v>
      </c>
      <c r="C98" s="1"/>
      <c r="D98">
        <v>97</v>
      </c>
      <c r="E98">
        <v>9.4467162064300007E-3</v>
      </c>
      <c r="F98">
        <f t="shared" si="1"/>
        <v>1.3215165027359572E-2</v>
      </c>
    </row>
    <row r="99" spans="1:6" x14ac:dyDescent="0.2">
      <c r="A99" s="1">
        <v>15267.026</v>
      </c>
      <c r="B99" s="1">
        <v>89.106999999999999</v>
      </c>
      <c r="C99" s="1"/>
      <c r="D99">
        <v>98</v>
      </c>
      <c r="E99" s="3">
        <v>5.3084000000000002E-5</v>
      </c>
      <c r="F99">
        <f t="shared" si="1"/>
        <v>2.3342708642549444E-3</v>
      </c>
    </row>
    <row r="100" spans="1:6" x14ac:dyDescent="0.2">
      <c r="A100" s="1">
        <v>15302.705</v>
      </c>
      <c r="B100" s="1">
        <v>89.852000000000004</v>
      </c>
      <c r="C100" s="1"/>
      <c r="D100">
        <v>99</v>
      </c>
      <c r="E100">
        <v>-2.3130321389799998E-3</v>
      </c>
      <c r="F100">
        <f t="shared" si="1"/>
        <v>1.5451335864999267E-3</v>
      </c>
    </row>
    <row r="101" spans="1:6" x14ac:dyDescent="0.2">
      <c r="A101" s="1">
        <v>15326.368</v>
      </c>
      <c r="B101" s="1">
        <v>90.480999999999995</v>
      </c>
      <c r="C101" s="1"/>
      <c r="D101">
        <v>100</v>
      </c>
      <c r="E101">
        <v>4.6164972732600004E-3</v>
      </c>
      <c r="F101">
        <f t="shared" si="1"/>
        <v>8.48257333192186E-3</v>
      </c>
    </row>
    <row r="102" spans="1:6" x14ac:dyDescent="0.2">
      <c r="A102" s="1">
        <v>15456.928</v>
      </c>
      <c r="B102" s="1">
        <v>90.814999999999998</v>
      </c>
      <c r="C102" s="1"/>
      <c r="D102">
        <v>101</v>
      </c>
      <c r="E102">
        <v>-3.4753194291099999E-3</v>
      </c>
      <c r="F102">
        <f t="shared" si="1"/>
        <v>2.3521625657911601E-3</v>
      </c>
    </row>
    <row r="103" spans="1:6" x14ac:dyDescent="0.2">
      <c r="A103" s="1">
        <v>15493.328</v>
      </c>
      <c r="B103" s="1">
        <v>91.707999999999998</v>
      </c>
      <c r="C103" s="1"/>
      <c r="D103">
        <v>102</v>
      </c>
      <c r="E103">
        <v>4.8423749822699997E-3</v>
      </c>
      <c r="F103">
        <f t="shared" si="1"/>
        <v>5.7123772645737113E-3</v>
      </c>
    </row>
    <row r="104" spans="1:6" x14ac:dyDescent="0.2">
      <c r="A104" s="1">
        <v>15582.084999999999</v>
      </c>
      <c r="B104" s="1">
        <v>92.301000000000002</v>
      </c>
      <c r="C104" s="1"/>
      <c r="D104">
        <v>103</v>
      </c>
      <c r="E104">
        <v>3.5631222988099999E-3</v>
      </c>
      <c r="F104">
        <f t="shared" si="1"/>
        <v>5.418009317091103E-3</v>
      </c>
    </row>
    <row r="105" spans="1:6" x14ac:dyDescent="0.2">
      <c r="A105" s="1">
        <v>15666.737999999999</v>
      </c>
      <c r="B105" s="1">
        <v>92.775999999999996</v>
      </c>
      <c r="C105" s="1"/>
      <c r="D105">
        <v>104</v>
      </c>
      <c r="E105">
        <v>4.3571582113000003E-4</v>
      </c>
      <c r="F105">
        <f t="shared" si="1"/>
        <v>6.0600200632549856E-3</v>
      </c>
    </row>
    <row r="106" spans="1:6" x14ac:dyDescent="0.2">
      <c r="A106" s="1">
        <v>15761.967000000001</v>
      </c>
      <c r="B106" s="1">
        <v>93.144999999999996</v>
      </c>
      <c r="C106" s="1"/>
      <c r="D106">
        <v>105</v>
      </c>
      <c r="E106">
        <v>-6.2888718054499998E-3</v>
      </c>
      <c r="F106">
        <f t="shared" si="1"/>
        <v>-5.7635759954044029E-3</v>
      </c>
    </row>
    <row r="107" spans="1:6" x14ac:dyDescent="0.2">
      <c r="A107" s="1">
        <v>15671.383</v>
      </c>
      <c r="B107" s="1">
        <v>93.489000000000004</v>
      </c>
      <c r="C107" s="1"/>
      <c r="D107">
        <v>106</v>
      </c>
      <c r="E107">
        <v>2.3641732002299999E-3</v>
      </c>
      <c r="F107">
        <f t="shared" si="1"/>
        <v>5.1505839273683629E-3</v>
      </c>
    </row>
    <row r="108" spans="1:6" x14ac:dyDescent="0.2">
      <c r="A108" s="1">
        <v>15752.308000000001</v>
      </c>
      <c r="B108" s="1">
        <v>93.99</v>
      </c>
      <c r="C108" s="1"/>
      <c r="D108">
        <v>107</v>
      </c>
      <c r="E108">
        <v>-7.8044503965600002E-3</v>
      </c>
      <c r="F108">
        <f t="shared" si="1"/>
        <v>-5.4282622992934066E-3</v>
      </c>
    </row>
    <row r="109" spans="1:6" x14ac:dyDescent="0.2">
      <c r="A109" s="1">
        <v>15667.031999999999</v>
      </c>
      <c r="B109" s="1">
        <v>94.69</v>
      </c>
      <c r="C109" s="1"/>
      <c r="D109">
        <v>108</v>
      </c>
      <c r="E109">
        <v>-2.4401817007119998E-2</v>
      </c>
      <c r="F109">
        <f t="shared" si="1"/>
        <v>-2.187564920978988E-2</v>
      </c>
    </row>
    <row r="110" spans="1:6" x14ac:dyDescent="0.2">
      <c r="A110" s="1">
        <v>15328.027</v>
      </c>
      <c r="B110" s="1">
        <v>94.986000000000004</v>
      </c>
      <c r="C110" s="1"/>
      <c r="D110">
        <v>109</v>
      </c>
      <c r="E110">
        <v>-1.432903436042E-2</v>
      </c>
      <c r="F110">
        <f t="shared" si="1"/>
        <v>-1.1290448388876688E-2</v>
      </c>
    </row>
    <row r="111" spans="1:6" x14ac:dyDescent="0.2">
      <c r="A111" s="1">
        <v>15155.94</v>
      </c>
      <c r="B111" s="1">
        <v>94.975999999999999</v>
      </c>
      <c r="C111" s="1"/>
      <c r="D111">
        <v>110</v>
      </c>
      <c r="E111">
        <v>-3.6720445033299998E-3</v>
      </c>
      <c r="F111">
        <f t="shared" si="1"/>
        <v>-1.4409351409218672E-3</v>
      </c>
    </row>
    <row r="112" spans="1:6" x14ac:dyDescent="0.2">
      <c r="A112" s="1">
        <v>15134.117</v>
      </c>
      <c r="B112" s="1">
        <v>94.837999999999994</v>
      </c>
      <c r="C112" s="1"/>
      <c r="D112">
        <v>111</v>
      </c>
      <c r="E112">
        <v>5.7269807895000003E-4</v>
      </c>
      <c r="F112">
        <f t="shared" si="1"/>
        <v>3.6344982100729212E-3</v>
      </c>
    </row>
    <row r="113" spans="1:6" x14ac:dyDescent="0.2">
      <c r="A113" s="1">
        <v>15189.222</v>
      </c>
      <c r="B113" s="1">
        <v>94.938000000000002</v>
      </c>
      <c r="C113" s="1"/>
      <c r="D113">
        <v>112</v>
      </c>
      <c r="E113">
        <v>6.8998616709499997E-3</v>
      </c>
      <c r="F113">
        <f t="shared" si="1"/>
        <v>1.0923956767203062E-2</v>
      </c>
    </row>
    <row r="114" spans="1:6" x14ac:dyDescent="0.2">
      <c r="A114" s="1">
        <v>15356.058000000001</v>
      </c>
      <c r="B114" s="1">
        <v>95.259</v>
      </c>
      <c r="C114" s="1"/>
      <c r="D114">
        <v>113</v>
      </c>
      <c r="E114">
        <v>3.2311093524900001E-3</v>
      </c>
      <c r="F114">
        <f t="shared" si="1"/>
        <v>3.8404135595041739E-3</v>
      </c>
    </row>
    <row r="115" spans="1:6" x14ac:dyDescent="0.2">
      <c r="A115" s="1">
        <v>15415.145</v>
      </c>
      <c r="B115" s="1">
        <v>95.498999999999995</v>
      </c>
      <c r="C115" s="1"/>
      <c r="D115">
        <v>114</v>
      </c>
      <c r="E115">
        <v>7.4652132809699999E-3</v>
      </c>
      <c r="F115">
        <f t="shared" si="1"/>
        <v>9.1780357197693598E-3</v>
      </c>
    </row>
    <row r="116" spans="1:6" x14ac:dyDescent="0.2">
      <c r="A116" s="1">
        <v>15557.277</v>
      </c>
      <c r="B116" s="1">
        <v>95.942999999999998</v>
      </c>
      <c r="C116" s="1"/>
      <c r="D116">
        <v>115</v>
      </c>
      <c r="E116">
        <v>4.2170442760900003E-3</v>
      </c>
      <c r="F116">
        <f t="shared" si="1"/>
        <v>7.3450715379076671E-3</v>
      </c>
    </row>
    <row r="117" spans="1:6" x14ac:dyDescent="0.2">
      <c r="A117" s="1">
        <v>15671.967000000001</v>
      </c>
      <c r="B117" s="1">
        <v>96.221999999999994</v>
      </c>
      <c r="C117" s="1"/>
      <c r="D117">
        <v>116</v>
      </c>
      <c r="E117">
        <v>3.73239182086E-3</v>
      </c>
      <c r="F117">
        <f t="shared" si="1"/>
        <v>5.0064720501268693E-3</v>
      </c>
    </row>
    <row r="118" spans="1:6" x14ac:dyDescent="0.2">
      <c r="A118" s="1">
        <v>15750.625</v>
      </c>
      <c r="B118" s="1">
        <v>96.763000000000005</v>
      </c>
      <c r="C118" s="1"/>
      <c r="D118">
        <v>117</v>
      </c>
      <c r="E118">
        <v>-4.4603499047399997E-3</v>
      </c>
      <c r="F118">
        <f t="shared" si="1"/>
        <v>-2.4073077649381658E-3</v>
      </c>
    </row>
    <row r="119" spans="1:6" x14ac:dyDescent="0.2">
      <c r="A119" s="1">
        <v>15712.754000000001</v>
      </c>
      <c r="B119" s="1">
        <v>97.283000000000001</v>
      </c>
      <c r="C119" s="1"/>
      <c r="D119">
        <v>118</v>
      </c>
      <c r="E119">
        <v>5.3104950199500001E-3</v>
      </c>
      <c r="F119">
        <f t="shared" si="1"/>
        <v>7.1242951034952498E-3</v>
      </c>
    </row>
    <row r="120" spans="1:6" x14ac:dyDescent="0.2">
      <c r="A120" s="1">
        <v>15825.096</v>
      </c>
      <c r="B120" s="1">
        <v>97.921999999999997</v>
      </c>
      <c r="C120" s="1"/>
      <c r="D120">
        <v>119</v>
      </c>
      <c r="E120">
        <v>-2.1717244003E-4</v>
      </c>
      <c r="F120">
        <f t="shared" si="1"/>
        <v>-2.7782521433655425E-4</v>
      </c>
    </row>
    <row r="121" spans="1:6" x14ac:dyDescent="0.2">
      <c r="A121" s="1">
        <v>15820.7</v>
      </c>
      <c r="B121" s="1">
        <v>98.552999999999997</v>
      </c>
      <c r="C121" s="1"/>
      <c r="D121">
        <v>120</v>
      </c>
      <c r="E121">
        <v>8.8693196504399992E-3</v>
      </c>
      <c r="F121">
        <f t="shared" si="1"/>
        <v>1.1526167652967368E-2</v>
      </c>
    </row>
    <row r="122" spans="1:6" x14ac:dyDescent="0.2">
      <c r="A122" s="1">
        <v>16004.107</v>
      </c>
      <c r="B122" s="1">
        <v>98.703000000000003</v>
      </c>
      <c r="C122" s="1"/>
      <c r="D122">
        <v>121</v>
      </c>
      <c r="E122">
        <v>-1.69725814689E-3</v>
      </c>
      <c r="F122">
        <f t="shared" si="1"/>
        <v>7.7994328498811683E-3</v>
      </c>
    </row>
    <row r="123" spans="1:6" x14ac:dyDescent="0.2">
      <c r="A123" s="1">
        <v>16129.418</v>
      </c>
      <c r="B123" s="1">
        <v>99.32</v>
      </c>
      <c r="C123" s="1"/>
      <c r="D123">
        <v>122</v>
      </c>
      <c r="E123">
        <v>2.4665560809300001E-3</v>
      </c>
      <c r="F123">
        <f t="shared" si="1"/>
        <v>4.29278790026392E-3</v>
      </c>
    </row>
    <row r="124" spans="1:6" x14ac:dyDescent="0.2">
      <c r="A124" s="1">
        <v>16198.807000000001</v>
      </c>
      <c r="B124" s="1">
        <v>99.712999999999994</v>
      </c>
      <c r="C124" s="1"/>
      <c r="D124">
        <v>123</v>
      </c>
      <c r="E124">
        <v>-1.25298142162E-3</v>
      </c>
      <c r="F124">
        <f t="shared" si="1"/>
        <v>1.3485723619677836E-3</v>
      </c>
    </row>
    <row r="125" spans="1:6" x14ac:dyDescent="0.2">
      <c r="A125" s="1">
        <v>16220.666999999999</v>
      </c>
      <c r="B125" s="1">
        <v>100.22499999999999</v>
      </c>
      <c r="C125" s="1"/>
      <c r="D125">
        <v>124</v>
      </c>
      <c r="E125">
        <v>-2.2533362810000001E-3</v>
      </c>
      <c r="F125">
        <f t="shared" si="1"/>
        <v>1.1380845937733859E-3</v>
      </c>
    </row>
    <row r="126" spans="1:6" x14ac:dyDescent="0.2">
      <c r="A126" s="1">
        <v>16239.138000000001</v>
      </c>
      <c r="B126" s="1">
        <v>100.73699999999999</v>
      </c>
      <c r="C126" s="1"/>
      <c r="D126">
        <v>125</v>
      </c>
      <c r="E126">
        <v>2.0280061488300001E-3</v>
      </c>
      <c r="F126">
        <f t="shared" si="1"/>
        <v>8.8177599289008535E-3</v>
      </c>
    </row>
    <row r="127" spans="1:6" x14ac:dyDescent="0.2">
      <c r="A127" s="1">
        <v>16382.964</v>
      </c>
      <c r="B127" s="1">
        <v>101.139</v>
      </c>
      <c r="C127" s="1"/>
      <c r="D127">
        <v>126</v>
      </c>
      <c r="E127">
        <v>5.992738709E-4</v>
      </c>
      <c r="F127">
        <f t="shared" si="1"/>
        <v>1.2332040365606431E-3</v>
      </c>
    </row>
    <row r="128" spans="1:6" x14ac:dyDescent="0.2">
      <c r="A128" s="1">
        <v>16403.18</v>
      </c>
      <c r="B128" s="1">
        <v>101.431</v>
      </c>
      <c r="C128" s="1"/>
      <c r="D128">
        <v>127</v>
      </c>
      <c r="E128">
        <v>4.9063982216600004E-3</v>
      </c>
      <c r="F128">
        <f t="shared" si="1"/>
        <v>7.8036240394640088E-3</v>
      </c>
    </row>
    <row r="129" spans="1:6" x14ac:dyDescent="0.2">
      <c r="A129" s="1">
        <v>16531.685000000001</v>
      </c>
      <c r="B129" s="1">
        <v>101.91800000000001</v>
      </c>
      <c r="C129" s="1"/>
      <c r="D129">
        <v>128</v>
      </c>
      <c r="E129">
        <v>6.9280842674099997E-3</v>
      </c>
      <c r="F129">
        <f t="shared" si="1"/>
        <v>7.9507978547028752E-3</v>
      </c>
    </row>
    <row r="130" spans="1:6" x14ac:dyDescent="0.2">
      <c r="A130" s="1">
        <v>16663.649000000001</v>
      </c>
      <c r="B130" s="1">
        <v>102.517</v>
      </c>
      <c r="C130" s="1"/>
      <c r="D130">
        <v>129</v>
      </c>
      <c r="E130">
        <v>-4.4396737935999998E-3</v>
      </c>
      <c r="F130">
        <f t="shared" si="1"/>
        <v>-2.8310555246181179E-3</v>
      </c>
    </row>
    <row r="131" spans="1:6" x14ac:dyDescent="0.2">
      <c r="A131" s="1">
        <v>16616.54</v>
      </c>
      <c r="B131" s="1">
        <v>102.937</v>
      </c>
      <c r="C131" s="1"/>
      <c r="D131">
        <v>130</v>
      </c>
      <c r="E131">
        <v>8.9889502802900003E-3</v>
      </c>
      <c r="F131">
        <f t="shared" ref="F131:F134" si="2">LN(A132/A131)</f>
        <v>1.3446009210038088E-2</v>
      </c>
    </row>
    <row r="132" spans="1:6" x14ac:dyDescent="0.2">
      <c r="A132" s="1">
        <v>16841.474999999999</v>
      </c>
      <c r="B132" s="1">
        <v>103.512</v>
      </c>
      <c r="C132" s="1"/>
      <c r="D132">
        <v>131</v>
      </c>
      <c r="E132">
        <v>8.0137430515500006E-3</v>
      </c>
      <c r="F132">
        <f t="shared" si="2"/>
        <v>1.2135389912255391E-2</v>
      </c>
    </row>
    <row r="133" spans="1:6" x14ac:dyDescent="0.2">
      <c r="A133" s="1">
        <v>17047.098000000002</v>
      </c>
      <c r="B133" s="1">
        <v>103.95699999999999</v>
      </c>
      <c r="C133" s="1"/>
      <c r="D133">
        <v>132</v>
      </c>
      <c r="E133">
        <v>2.6728752723700002E-3</v>
      </c>
      <c r="F133">
        <f t="shared" si="2"/>
        <v>5.6121597067105705E-3</v>
      </c>
    </row>
    <row r="134" spans="1:6" x14ac:dyDescent="0.2">
      <c r="A134" s="1">
        <v>17143.038</v>
      </c>
      <c r="B134" s="1">
        <v>104.123</v>
      </c>
      <c r="C134" s="1"/>
      <c r="D134">
        <v>133</v>
      </c>
      <c r="E134">
        <v>-2.6403721146500002E-3</v>
      </c>
      <c r="F134">
        <f t="shared" si="2"/>
        <v>9.446788120712939E-3</v>
      </c>
    </row>
    <row r="135" spans="1:6" x14ac:dyDescent="0.2">
      <c r="A135" s="1">
        <v>17305.752</v>
      </c>
      <c r="B135" s="1">
        <v>104.03100000000001</v>
      </c>
      <c r="C135" s="1"/>
    </row>
    <row r="136" spans="1:6" x14ac:dyDescent="0.2">
      <c r="A136" s="1">
        <v>17422.845000000001</v>
      </c>
      <c r="B136" s="1">
        <v>104.596</v>
      </c>
      <c r="C13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7159-6EF4-5746-82FA-5470F2D12247}">
  <dimension ref="A1:F136"/>
  <sheetViews>
    <sheetView workbookViewId="0">
      <selection activeCell="I132" sqref="I132"/>
    </sheetView>
  </sheetViews>
  <sheetFormatPr baseColWidth="10" defaultRowHeight="16" x14ac:dyDescent="0.2"/>
  <sheetData>
    <row r="1" spans="1:6" x14ac:dyDescent="0.2">
      <c r="A1" t="s">
        <v>135</v>
      </c>
      <c r="D1" t="s">
        <v>0</v>
      </c>
      <c r="E1" t="s">
        <v>1</v>
      </c>
    </row>
    <row r="2" spans="1:6" x14ac:dyDescent="0.2">
      <c r="A2">
        <v>1556.0650000000001</v>
      </c>
      <c r="B2" s="2">
        <v>47.533999999999999</v>
      </c>
      <c r="C2">
        <v>1</v>
      </c>
      <c r="D2">
        <v>-1.412501533689E-2</v>
      </c>
      <c r="E2">
        <f>LN((A3/B3)/(A2/B2))</f>
        <v>-1.1051984659337138E-2</v>
      </c>
      <c r="F2" s="2"/>
    </row>
    <row r="3" spans="1:6" x14ac:dyDescent="0.2">
      <c r="A3" s="1">
        <v>1560.136</v>
      </c>
      <c r="B3" s="1">
        <v>48.188000000000002</v>
      </c>
      <c r="C3">
        <v>2</v>
      </c>
      <c r="D3">
        <v>8.5608674594999995E-4</v>
      </c>
      <c r="E3">
        <f t="shared" ref="E3:E66" si="0">LN((A4/B4)/(A3/B3))</f>
        <v>2.4941020748097346E-3</v>
      </c>
    </row>
    <row r="4" spans="1:6" x14ac:dyDescent="0.2">
      <c r="A4" s="1">
        <v>1584.35</v>
      </c>
      <c r="B4" s="1">
        <v>48.814</v>
      </c>
      <c r="C4">
        <v>3</v>
      </c>
      <c r="D4">
        <v>-1.0879202924510001E-2</v>
      </c>
      <c r="E4">
        <f t="shared" si="0"/>
        <v>-7.8004967978651885E-3</v>
      </c>
    </row>
    <row r="5" spans="1:6" x14ac:dyDescent="0.2">
      <c r="A5" s="1">
        <v>1594.325</v>
      </c>
      <c r="B5" s="1">
        <v>49.506</v>
      </c>
      <c r="C5">
        <v>4</v>
      </c>
      <c r="D5">
        <v>7.4057439247400001E-3</v>
      </c>
      <c r="E5">
        <f t="shared" si="0"/>
        <v>1.122523758910913E-2</v>
      </c>
    </row>
    <row r="6" spans="1:6" x14ac:dyDescent="0.2">
      <c r="A6" s="1">
        <v>1629.03</v>
      </c>
      <c r="B6" s="1">
        <v>50.018999999999998</v>
      </c>
      <c r="C6">
        <v>5</v>
      </c>
      <c r="D6">
        <v>-1.545925127581E-2</v>
      </c>
      <c r="E6">
        <f t="shared" si="0"/>
        <v>-1.1716647514588129E-2</v>
      </c>
    </row>
    <row r="7" spans="1:6" x14ac:dyDescent="0.2">
      <c r="A7" s="1">
        <v>1622.222</v>
      </c>
      <c r="B7" s="1">
        <v>50.396999999999998</v>
      </c>
      <c r="C7">
        <v>6</v>
      </c>
      <c r="D7">
        <v>2.1203988983539999E-2</v>
      </c>
      <c r="E7">
        <f t="shared" si="0"/>
        <v>2.3623369835645443E-2</v>
      </c>
    </row>
    <row r="8" spans="1:6" x14ac:dyDescent="0.2">
      <c r="A8" s="1">
        <v>1673.327</v>
      </c>
      <c r="B8" s="1">
        <v>50.771000000000001</v>
      </c>
      <c r="C8">
        <v>7</v>
      </c>
      <c r="D8">
        <v>2.1168456118950001E-2</v>
      </c>
      <c r="E8">
        <f t="shared" si="0"/>
        <v>2.3390505725334951E-2</v>
      </c>
    </row>
    <row r="9" spans="1:6" x14ac:dyDescent="0.2">
      <c r="A9" s="1">
        <v>1731.1469999999999</v>
      </c>
      <c r="B9" s="1">
        <v>51.311</v>
      </c>
      <c r="C9">
        <v>8</v>
      </c>
      <c r="D9">
        <v>2.5669059486070001E-2</v>
      </c>
      <c r="E9">
        <f t="shared" si="0"/>
        <v>2.7974366007417609E-2</v>
      </c>
    </row>
    <row r="10" spans="1:6" x14ac:dyDescent="0.2">
      <c r="A10" s="1">
        <v>1793.7550000000001</v>
      </c>
      <c r="B10" s="1">
        <v>51.7</v>
      </c>
      <c r="C10">
        <v>9</v>
      </c>
      <c r="D10">
        <v>4.0804309271100002E-3</v>
      </c>
      <c r="E10">
        <f t="shared" si="0"/>
        <v>7.8263894026505097E-3</v>
      </c>
    </row>
    <row r="11" spans="1:6" x14ac:dyDescent="0.2">
      <c r="A11" s="1">
        <v>1826.1369999999999</v>
      </c>
      <c r="B11" s="1">
        <v>52.222999999999999</v>
      </c>
      <c r="C11">
        <v>10</v>
      </c>
      <c r="D11">
        <v>2.426995307503E-2</v>
      </c>
      <c r="E11">
        <f t="shared" si="0"/>
        <v>2.6459280277954696E-2</v>
      </c>
    </row>
    <row r="12" spans="1:6" x14ac:dyDescent="0.2">
      <c r="A12" s="1">
        <v>1891.15</v>
      </c>
      <c r="B12" s="1">
        <v>52.67</v>
      </c>
      <c r="C12">
        <v>11</v>
      </c>
      <c r="D12">
        <v>1.7690870040030001E-2</v>
      </c>
      <c r="E12">
        <f t="shared" si="0"/>
        <v>2.02028755618631E-2</v>
      </c>
    </row>
    <row r="13" spans="1:6" x14ac:dyDescent="0.2">
      <c r="A13" s="1">
        <v>1946.8920000000001</v>
      </c>
      <c r="B13" s="1">
        <v>53.137999999999998</v>
      </c>
      <c r="C13">
        <v>12</v>
      </c>
      <c r="D13">
        <v>2.3750919509679998E-2</v>
      </c>
      <c r="E13">
        <f t="shared" si="0"/>
        <v>2.641509766072498E-2</v>
      </c>
    </row>
    <row r="14" spans="1:6" x14ac:dyDescent="0.2">
      <c r="A14" s="1">
        <v>2013.9770000000001</v>
      </c>
      <c r="B14" s="1">
        <v>53.536000000000001</v>
      </c>
      <c r="C14">
        <v>13</v>
      </c>
      <c r="D14">
        <v>2.3002290347299999E-2</v>
      </c>
      <c r="E14">
        <f t="shared" si="0"/>
        <v>2.6368431566638574E-2</v>
      </c>
    </row>
    <row r="15" spans="1:6" x14ac:dyDescent="0.2">
      <c r="A15" s="1">
        <v>2088.221</v>
      </c>
      <c r="B15" s="1">
        <v>54.064999999999998</v>
      </c>
      <c r="C15">
        <v>14</v>
      </c>
      <c r="D15">
        <v>2.748776643324E-2</v>
      </c>
      <c r="E15">
        <f t="shared" si="0"/>
        <v>2.9145677100309072E-2</v>
      </c>
    </row>
    <row r="16" spans="1:6" x14ac:dyDescent="0.2">
      <c r="A16" s="1">
        <v>2163.8180000000002</v>
      </c>
      <c r="B16" s="1">
        <v>54.412999999999997</v>
      </c>
      <c r="C16">
        <v>15</v>
      </c>
      <c r="D16">
        <v>3.3035822406820001E-2</v>
      </c>
      <c r="E16">
        <f t="shared" si="0"/>
        <v>3.563517641652484E-2</v>
      </c>
    </row>
    <row r="17" spans="1:5" x14ac:dyDescent="0.2">
      <c r="A17" s="1">
        <v>2255.8330000000001</v>
      </c>
      <c r="B17" s="1">
        <v>54.741</v>
      </c>
      <c r="C17">
        <v>16</v>
      </c>
      <c r="D17">
        <v>3.9643885063020003E-2</v>
      </c>
      <c r="E17">
        <f t="shared" si="0"/>
        <v>4.3505073295713806E-2</v>
      </c>
    </row>
    <row r="18" spans="1:5" x14ac:dyDescent="0.2">
      <c r="A18" s="1">
        <v>2369.31</v>
      </c>
      <c r="B18" s="1">
        <v>55.046999999999997</v>
      </c>
      <c r="C18">
        <v>17</v>
      </c>
      <c r="D18">
        <v>5.0967783155000002E-4</v>
      </c>
      <c r="E18">
        <f t="shared" si="0"/>
        <v>5.1543006524678867E-3</v>
      </c>
    </row>
    <row r="19" spans="1:5" x14ac:dyDescent="0.2">
      <c r="A19" s="1">
        <v>2393.4079999999999</v>
      </c>
      <c r="B19" s="1">
        <v>55.320999999999998</v>
      </c>
      <c r="C19">
        <v>18</v>
      </c>
      <c r="D19">
        <v>2.1152590806670001E-2</v>
      </c>
      <c r="E19">
        <f t="shared" si="0"/>
        <v>2.3293990694520143E-2</v>
      </c>
    </row>
    <row r="20" spans="1:5" x14ac:dyDescent="0.2">
      <c r="A20" s="1">
        <v>2459.114</v>
      </c>
      <c r="B20" s="1">
        <v>55.530999999999999</v>
      </c>
      <c r="C20">
        <v>19</v>
      </c>
      <c r="D20">
        <v>2.7052181827030002E-2</v>
      </c>
      <c r="E20">
        <f t="shared" si="0"/>
        <v>3.0489710044024603E-2</v>
      </c>
    </row>
    <row r="21" spans="1:5" x14ac:dyDescent="0.2">
      <c r="A21" s="1">
        <v>2545.61</v>
      </c>
      <c r="B21" s="1">
        <v>55.758000000000003</v>
      </c>
      <c r="C21">
        <v>20</v>
      </c>
      <c r="D21">
        <v>2.5776924519729998E-2</v>
      </c>
      <c r="E21">
        <f t="shared" si="0"/>
        <v>2.8227374256713136E-2</v>
      </c>
    </row>
    <row r="22" spans="1:5" x14ac:dyDescent="0.2">
      <c r="A22" s="1">
        <v>2632.7660000000001</v>
      </c>
      <c r="B22" s="1">
        <v>56.061999999999998</v>
      </c>
      <c r="C22">
        <v>21</v>
      </c>
      <c r="D22">
        <v>-7.8955635379399994E-3</v>
      </c>
      <c r="E22">
        <f t="shared" si="0"/>
        <v>-4.2461890395204694E-3</v>
      </c>
    </row>
    <row r="23" spans="1:5" x14ac:dyDescent="0.2">
      <c r="A23" s="1">
        <v>2638.2579999999998</v>
      </c>
      <c r="B23" s="1">
        <v>56.417999999999999</v>
      </c>
      <c r="C23">
        <v>22</v>
      </c>
      <c r="D23">
        <v>2.4418403589069999E-2</v>
      </c>
      <c r="E23">
        <f t="shared" si="0"/>
        <v>2.7843123227554036E-2</v>
      </c>
    </row>
    <row r="24" spans="1:5" x14ac:dyDescent="0.2">
      <c r="A24" s="1">
        <v>2731.5479999999998</v>
      </c>
      <c r="B24" s="1">
        <v>56.808999999999997</v>
      </c>
      <c r="C24">
        <v>23</v>
      </c>
      <c r="D24">
        <v>1.7895960482419999E-2</v>
      </c>
      <c r="E24">
        <f t="shared" si="0"/>
        <v>2.0535039149369036E-2</v>
      </c>
    </row>
    <row r="25" spans="1:5" x14ac:dyDescent="0.2">
      <c r="A25" s="1">
        <v>2809.3249999999998</v>
      </c>
      <c r="B25" s="1">
        <v>57.238999999999997</v>
      </c>
      <c r="C25">
        <v>24</v>
      </c>
      <c r="D25">
        <v>8.0687828197E-4</v>
      </c>
      <c r="E25">
        <f t="shared" si="0"/>
        <v>1.0059479461264818E-2</v>
      </c>
    </row>
    <row r="26" spans="1:5" x14ac:dyDescent="0.2">
      <c r="A26" s="1">
        <v>2860.335</v>
      </c>
      <c r="B26" s="1">
        <v>57.695</v>
      </c>
      <c r="C26">
        <v>25</v>
      </c>
      <c r="D26">
        <v>3.9534883558299998E-3</v>
      </c>
      <c r="E26">
        <f t="shared" si="0"/>
        <v>7.6984403120406277E-3</v>
      </c>
    </row>
    <row r="27" spans="1:5" x14ac:dyDescent="0.2">
      <c r="A27" s="1">
        <v>2905.0219999999999</v>
      </c>
      <c r="B27" s="1">
        <v>58.146999999999998</v>
      </c>
      <c r="C27">
        <v>26</v>
      </c>
      <c r="D27">
        <v>1.7777144784110001E-2</v>
      </c>
      <c r="E27">
        <f t="shared" si="0"/>
        <v>1.9321113377857382E-2</v>
      </c>
    </row>
    <row r="28" spans="1:5" x14ac:dyDescent="0.2">
      <c r="A28" s="1">
        <v>2990.5250000000001</v>
      </c>
      <c r="B28" s="1">
        <v>58.713000000000001</v>
      </c>
      <c r="C28">
        <v>27</v>
      </c>
      <c r="D28">
        <v>1.210074452979E-2</v>
      </c>
      <c r="E28">
        <f t="shared" si="0"/>
        <v>1.4760554384759405E-2</v>
      </c>
    </row>
    <row r="29" spans="1:5" x14ac:dyDescent="0.2">
      <c r="A29" s="1">
        <v>3071.2820000000002</v>
      </c>
      <c r="B29" s="1">
        <v>59.414999999999999</v>
      </c>
      <c r="C29">
        <v>28</v>
      </c>
      <c r="D29">
        <v>2.0356921322540002E-2</v>
      </c>
      <c r="E29">
        <f t="shared" si="0"/>
        <v>1.5278929432466224E-2</v>
      </c>
    </row>
    <row r="30" spans="1:5" x14ac:dyDescent="0.2">
      <c r="A30" s="1">
        <v>3145.547</v>
      </c>
      <c r="B30" s="1">
        <v>59.929000000000002</v>
      </c>
      <c r="C30">
        <v>29</v>
      </c>
      <c r="D30">
        <v>-2.2387843043499998E-3</v>
      </c>
      <c r="E30">
        <f t="shared" si="0"/>
        <v>3.566158662762432E-3</v>
      </c>
    </row>
    <row r="31" spans="1:5" x14ac:dyDescent="0.2">
      <c r="A31" s="1">
        <v>3189.654</v>
      </c>
      <c r="B31" s="1">
        <v>60.552999999999997</v>
      </c>
      <c r="C31">
        <v>30</v>
      </c>
      <c r="D31">
        <v>1.427181431591E-2</v>
      </c>
      <c r="E31">
        <f t="shared" si="0"/>
        <v>1.6589775989705131E-2</v>
      </c>
    </row>
    <row r="32" spans="1:5" x14ac:dyDescent="0.2">
      <c r="A32" s="1">
        <v>3277.5549999999998</v>
      </c>
      <c r="B32" s="1">
        <v>61.198</v>
      </c>
      <c r="C32">
        <v>31</v>
      </c>
      <c r="D32">
        <v>1.474925382621E-2</v>
      </c>
      <c r="E32">
        <f t="shared" si="0"/>
        <v>1.7974784782536526E-2</v>
      </c>
    </row>
    <row r="33" spans="1:5" x14ac:dyDescent="0.2">
      <c r="A33" s="1">
        <v>3361.375</v>
      </c>
      <c r="B33" s="1">
        <v>61.645000000000003</v>
      </c>
      <c r="C33">
        <v>32</v>
      </c>
      <c r="D33">
        <v>1.529494459928E-2</v>
      </c>
      <c r="E33">
        <f t="shared" si="0"/>
        <v>1.7285133190200499E-2</v>
      </c>
    </row>
    <row r="34" spans="1:5" x14ac:dyDescent="0.2">
      <c r="A34" s="1">
        <v>3444.337</v>
      </c>
      <c r="B34" s="1">
        <v>62.084000000000003</v>
      </c>
      <c r="C34">
        <v>33</v>
      </c>
      <c r="D34">
        <v>-1.87956240925E-3</v>
      </c>
      <c r="E34">
        <f t="shared" si="0"/>
        <v>8.7253537192151891E-3</v>
      </c>
    </row>
    <row r="35" spans="1:5" x14ac:dyDescent="0.2">
      <c r="A35" s="1">
        <v>3512.018</v>
      </c>
      <c r="B35" s="1">
        <v>62.753999999999998</v>
      </c>
      <c r="C35">
        <v>34</v>
      </c>
      <c r="D35">
        <v>8.6915980795899996E-3</v>
      </c>
      <c r="E35">
        <f t="shared" si="0"/>
        <v>9.3186903144257972E-3</v>
      </c>
    </row>
    <row r="36" spans="1:5" x14ac:dyDescent="0.2">
      <c r="A36" s="1">
        <v>3584.61</v>
      </c>
      <c r="B36" s="1">
        <v>63.457000000000001</v>
      </c>
      <c r="C36">
        <v>35</v>
      </c>
      <c r="D36">
        <v>9.0515140782399996E-3</v>
      </c>
      <c r="E36">
        <f t="shared" si="0"/>
        <v>8.9279502593964874E-3</v>
      </c>
    </row>
    <row r="37" spans="1:5" x14ac:dyDescent="0.2">
      <c r="A37" s="1">
        <v>3647.7620000000002</v>
      </c>
      <c r="B37" s="1">
        <v>64.001000000000005</v>
      </c>
      <c r="C37">
        <v>36</v>
      </c>
      <c r="D37">
        <v>6.8729752235100004E-3</v>
      </c>
      <c r="E37">
        <f t="shared" si="0"/>
        <v>1.056476941494581E-2</v>
      </c>
    </row>
    <row r="38" spans="1:5" x14ac:dyDescent="0.2">
      <c r="A38" s="1">
        <v>3713.922</v>
      </c>
      <c r="B38" s="1">
        <v>64.477000000000004</v>
      </c>
      <c r="C38">
        <v>37</v>
      </c>
      <c r="D38">
        <v>-8.7610921126399996E-3</v>
      </c>
      <c r="E38">
        <f t="shared" si="0"/>
        <v>-2.8656291559520076E-3</v>
      </c>
    </row>
    <row r="39" spans="1:5" x14ac:dyDescent="0.2">
      <c r="A39" s="1">
        <v>3739.5940000000001</v>
      </c>
      <c r="B39" s="1">
        <v>65.108999999999995</v>
      </c>
      <c r="C39">
        <v>38</v>
      </c>
      <c r="D39">
        <v>1.011203551401E-2</v>
      </c>
      <c r="E39">
        <f t="shared" si="0"/>
        <v>9.962987764850436E-3</v>
      </c>
    </row>
    <row r="40" spans="1:5" x14ac:dyDescent="0.2">
      <c r="A40" s="1">
        <v>3804.7669999999998</v>
      </c>
      <c r="B40" s="1">
        <v>65.587000000000003</v>
      </c>
      <c r="C40">
        <v>39</v>
      </c>
      <c r="D40">
        <v>3.7418681360400002E-3</v>
      </c>
      <c r="E40">
        <f t="shared" si="0"/>
        <v>3.1969892838114699E-3</v>
      </c>
    </row>
    <row r="41" spans="1:5" x14ac:dyDescent="0.2">
      <c r="A41" s="1">
        <v>3846.7469999999998</v>
      </c>
      <c r="B41" s="1">
        <v>66.099000000000004</v>
      </c>
      <c r="C41">
        <v>40</v>
      </c>
      <c r="D41">
        <v>1.2009333803189999E-2</v>
      </c>
      <c r="E41">
        <f t="shared" si="0"/>
        <v>1.5579981291411749E-2</v>
      </c>
    </row>
    <row r="42" spans="1:5" x14ac:dyDescent="0.2">
      <c r="A42" s="1">
        <v>3930.3789999999999</v>
      </c>
      <c r="B42" s="1">
        <v>66.492000000000004</v>
      </c>
      <c r="C42">
        <v>41</v>
      </c>
      <c r="D42">
        <v>-2.7976849234000001E-3</v>
      </c>
      <c r="E42">
        <f t="shared" si="0"/>
        <v>1.3430067132392252E-3</v>
      </c>
    </row>
    <row r="43" spans="1:5" x14ac:dyDescent="0.2">
      <c r="A43" s="1">
        <v>3950.2809999999999</v>
      </c>
      <c r="B43" s="1">
        <v>66.739000000000004</v>
      </c>
      <c r="C43">
        <v>42</v>
      </c>
      <c r="D43">
        <v>3.8557702535399999E-3</v>
      </c>
      <c r="E43">
        <f t="shared" si="0"/>
        <v>5.0105092337533828E-3</v>
      </c>
    </row>
    <row r="44" spans="1:5" x14ac:dyDescent="0.2">
      <c r="A44" s="1">
        <v>3993.9780000000001</v>
      </c>
      <c r="B44" s="1">
        <v>67.14</v>
      </c>
      <c r="C44">
        <v>43</v>
      </c>
      <c r="D44">
        <v>8.6965975340799993E-3</v>
      </c>
      <c r="E44">
        <f t="shared" si="0"/>
        <v>1.1868318742661622E-2</v>
      </c>
    </row>
    <row r="45" spans="1:5" x14ac:dyDescent="0.2">
      <c r="A45" s="1">
        <v>4061.4070000000002</v>
      </c>
      <c r="B45" s="1">
        <v>67.468000000000004</v>
      </c>
      <c r="C45">
        <v>44</v>
      </c>
      <c r="D45">
        <v>1.0008941855119999E-2</v>
      </c>
      <c r="E45">
        <f t="shared" si="0"/>
        <v>1.091179005674231E-2</v>
      </c>
    </row>
    <row r="46" spans="1:5" x14ac:dyDescent="0.2">
      <c r="A46" s="1">
        <v>4134.2049999999999</v>
      </c>
      <c r="B46" s="1">
        <v>67.932000000000002</v>
      </c>
      <c r="C46">
        <v>45</v>
      </c>
      <c r="D46">
        <v>-6.2067699743900001E-3</v>
      </c>
      <c r="E46">
        <f t="shared" si="0"/>
        <v>-3.7482785100143904E-3</v>
      </c>
    </row>
    <row r="47" spans="1:5" x14ac:dyDescent="0.2">
      <c r="A47" s="1">
        <v>4141.8379999999997</v>
      </c>
      <c r="B47" s="1">
        <v>68.313000000000002</v>
      </c>
      <c r="C47">
        <v>46</v>
      </c>
      <c r="D47">
        <v>8.5806106278500001E-3</v>
      </c>
      <c r="E47">
        <f t="shared" si="0"/>
        <v>1.0331083495178981E-2</v>
      </c>
    </row>
    <row r="48" spans="1:5" x14ac:dyDescent="0.2">
      <c r="A48" s="1">
        <v>4209.7209999999995</v>
      </c>
      <c r="B48" s="1">
        <v>68.718999999999994</v>
      </c>
      <c r="C48">
        <v>47</v>
      </c>
      <c r="D48">
        <v>1.3669713271160001E-2</v>
      </c>
      <c r="E48">
        <f t="shared" si="0"/>
        <v>1.4402265678870837E-2</v>
      </c>
    </row>
    <row r="49" spans="1:5" x14ac:dyDescent="0.2">
      <c r="A49" s="1">
        <v>4296.2079999999996</v>
      </c>
      <c r="B49" s="1">
        <v>69.128</v>
      </c>
      <c r="C49">
        <v>48</v>
      </c>
      <c r="D49">
        <v>1.4586301565279999E-2</v>
      </c>
      <c r="E49">
        <f t="shared" si="0"/>
        <v>1.6132334972708988E-2</v>
      </c>
    </row>
    <row r="50" spans="1:5" x14ac:dyDescent="0.2">
      <c r="A50" s="1">
        <v>4389.8890000000001</v>
      </c>
      <c r="B50" s="1">
        <v>69.504999999999995</v>
      </c>
      <c r="C50">
        <v>49</v>
      </c>
      <c r="D50" s="3">
        <v>5.550802363E-5</v>
      </c>
      <c r="E50">
        <f t="shared" si="0"/>
        <v>2.4728989179465311E-3</v>
      </c>
    </row>
    <row r="51" spans="1:5" x14ac:dyDescent="0.2">
      <c r="A51" s="1">
        <v>4421.7790000000005</v>
      </c>
      <c r="B51" s="1">
        <v>69.837000000000003</v>
      </c>
      <c r="C51">
        <v>50</v>
      </c>
      <c r="D51">
        <v>1.159976584581E-2</v>
      </c>
      <c r="E51">
        <f t="shared" si="0"/>
        <v>1.4229127860532972E-2</v>
      </c>
    </row>
    <row r="52" spans="1:5" x14ac:dyDescent="0.2">
      <c r="A52" s="1">
        <v>4506.79</v>
      </c>
      <c r="B52" s="1">
        <v>70.174000000000007</v>
      </c>
      <c r="C52">
        <v>51</v>
      </c>
      <c r="D52">
        <v>1.2077600313599999E-2</v>
      </c>
      <c r="E52">
        <f t="shared" si="0"/>
        <v>1.3764451821972102E-2</v>
      </c>
    </row>
    <row r="53" spans="1:5" x14ac:dyDescent="0.2">
      <c r="A53" s="1">
        <v>4595.4930000000004</v>
      </c>
      <c r="B53" s="1">
        <v>70.576999999999998</v>
      </c>
      <c r="C53">
        <v>52</v>
      </c>
      <c r="D53">
        <v>1.776302452902E-2</v>
      </c>
      <c r="E53">
        <f t="shared" si="0"/>
        <v>2.036137505319591E-2</v>
      </c>
    </row>
    <row r="54" spans="1:5" x14ac:dyDescent="0.2">
      <c r="A54" s="1">
        <v>4715.4740000000002</v>
      </c>
      <c r="B54" s="1">
        <v>70.959999999999994</v>
      </c>
      <c r="C54">
        <v>53</v>
      </c>
      <c r="D54">
        <v>-8.1985600223000003E-4</v>
      </c>
      <c r="E54">
        <f t="shared" si="0"/>
        <v>9.1230732480837822E-4</v>
      </c>
    </row>
    <row r="55" spans="1:5" x14ac:dyDescent="0.2">
      <c r="A55" s="1">
        <v>4745.3190000000004</v>
      </c>
      <c r="B55" s="1">
        <v>71.343999999999994</v>
      </c>
      <c r="C55">
        <v>54</v>
      </c>
      <c r="D55">
        <v>1.309240077333E-2</v>
      </c>
      <c r="E55">
        <f t="shared" si="0"/>
        <v>1.4368392787111219E-2</v>
      </c>
    </row>
    <row r="56" spans="1:5" x14ac:dyDescent="0.2">
      <c r="A56" s="1">
        <v>4837.1379999999999</v>
      </c>
      <c r="B56" s="1">
        <v>71.686999999999998</v>
      </c>
      <c r="C56">
        <v>55</v>
      </c>
      <c r="D56">
        <v>1.5683345565039999E-2</v>
      </c>
      <c r="E56">
        <f t="shared" si="0"/>
        <v>1.8247399895490717E-2</v>
      </c>
    </row>
    <row r="57" spans="1:5" x14ac:dyDescent="0.2">
      <c r="A57" s="1">
        <v>4950.4709999999995</v>
      </c>
      <c r="B57" s="1">
        <v>72.040000000000006</v>
      </c>
      <c r="C57">
        <v>56</v>
      </c>
      <c r="D57">
        <v>1.149442183E-2</v>
      </c>
      <c r="E57">
        <f t="shared" si="0"/>
        <v>1.4103580569445094E-2</v>
      </c>
    </row>
    <row r="58" spans="1:5" x14ac:dyDescent="0.2">
      <c r="A58" s="1">
        <v>5044.9690000000001</v>
      </c>
      <c r="B58" s="1">
        <v>72.387</v>
      </c>
      <c r="C58">
        <v>57</v>
      </c>
      <c r="D58">
        <v>4.73957089447E-3</v>
      </c>
      <c r="E58">
        <f t="shared" si="0"/>
        <v>9.1446776532389303E-3</v>
      </c>
    </row>
    <row r="59" spans="1:5" x14ac:dyDescent="0.2">
      <c r="A59" s="1">
        <v>5115.8620000000001</v>
      </c>
      <c r="B59" s="1">
        <v>72.736000000000004</v>
      </c>
      <c r="C59">
        <v>58</v>
      </c>
      <c r="D59">
        <v>1.3460422140459999E-2</v>
      </c>
      <c r="E59">
        <f t="shared" si="0"/>
        <v>1.5300637165889636E-2</v>
      </c>
    </row>
    <row r="60" spans="1:5" x14ac:dyDescent="0.2">
      <c r="A60" s="1">
        <v>5216.2370000000001</v>
      </c>
      <c r="B60" s="1">
        <v>73.037000000000006</v>
      </c>
      <c r="C60">
        <v>59</v>
      </c>
      <c r="D60">
        <v>1.263673823454E-2</v>
      </c>
      <c r="E60">
        <f t="shared" si="0"/>
        <v>1.5422796932881053E-2</v>
      </c>
    </row>
    <row r="61" spans="1:5" x14ac:dyDescent="0.2">
      <c r="A61" s="1">
        <v>5314.6440000000002</v>
      </c>
      <c r="B61" s="1">
        <v>73.275999999999996</v>
      </c>
      <c r="C61">
        <v>60</v>
      </c>
      <c r="D61">
        <v>1.099675519405E-2</v>
      </c>
      <c r="E61">
        <f t="shared" si="0"/>
        <v>1.3228341433685654E-2</v>
      </c>
    </row>
    <row r="62" spans="1:5" x14ac:dyDescent="0.2">
      <c r="A62" s="1">
        <v>5414.2250000000004</v>
      </c>
      <c r="B62" s="1">
        <v>73.668000000000006</v>
      </c>
      <c r="C62">
        <v>61</v>
      </c>
      <c r="D62">
        <v>-2.91845797036E-3</v>
      </c>
      <c r="E62">
        <f t="shared" si="0"/>
        <v>1.7641167115192932E-3</v>
      </c>
    </row>
    <row r="63" spans="1:5" x14ac:dyDescent="0.2">
      <c r="A63" s="1">
        <v>5456.1059999999998</v>
      </c>
      <c r="B63" s="1">
        <v>74.106999999999999</v>
      </c>
      <c r="C63">
        <v>62</v>
      </c>
      <c r="D63">
        <v>1.3358434395189999E-2</v>
      </c>
      <c r="E63">
        <f t="shared" si="0"/>
        <v>1.5471242735410737E-2</v>
      </c>
    </row>
    <row r="64" spans="1:5" x14ac:dyDescent="0.2">
      <c r="A64" s="1">
        <v>5552.3909999999996</v>
      </c>
      <c r="B64" s="1">
        <v>74.257000000000005</v>
      </c>
      <c r="C64">
        <v>63</v>
      </c>
      <c r="D64">
        <v>1.337736386899E-2</v>
      </c>
      <c r="E64">
        <f t="shared" si="0"/>
        <v>1.72129286128401E-2</v>
      </c>
    </row>
    <row r="65" spans="1:5" x14ac:dyDescent="0.2">
      <c r="A65" s="1">
        <v>5673.2860000000001</v>
      </c>
      <c r="B65" s="1">
        <v>74.578999999999994</v>
      </c>
      <c r="C65">
        <v>64</v>
      </c>
      <c r="D65">
        <v>1.142926822553E-2</v>
      </c>
      <c r="E65">
        <f t="shared" si="0"/>
        <v>1.3554019851466932E-2</v>
      </c>
    </row>
    <row r="66" spans="1:5" x14ac:dyDescent="0.2">
      <c r="A66" s="1">
        <v>5769.5969999999998</v>
      </c>
      <c r="B66" s="1">
        <v>74.823999999999998</v>
      </c>
      <c r="C66">
        <v>65</v>
      </c>
      <c r="D66">
        <v>5.8611116552600004E-3</v>
      </c>
      <c r="E66">
        <f t="shared" si="0"/>
        <v>8.3491114866375143E-3</v>
      </c>
    </row>
    <row r="67" spans="1:5" x14ac:dyDescent="0.2">
      <c r="A67" s="1">
        <v>5826.4449999999997</v>
      </c>
      <c r="B67" s="1">
        <v>74.933000000000007</v>
      </c>
      <c r="C67">
        <v>66</v>
      </c>
      <c r="D67">
        <v>1.9638284318149998E-2</v>
      </c>
      <c r="E67">
        <f t="shared" ref="E67:E130" si="1">LN((A68/B68)/(A67/B67))</f>
        <v>2.1437201616488454E-2</v>
      </c>
    </row>
    <row r="68" spans="1:5" x14ac:dyDescent="0.2">
      <c r="A68" s="1">
        <v>5966.7569999999996</v>
      </c>
      <c r="B68" s="1">
        <v>75.11</v>
      </c>
      <c r="C68">
        <v>67</v>
      </c>
      <c r="D68">
        <v>1.0703706392999999E-2</v>
      </c>
      <c r="E68">
        <f t="shared" si="1"/>
        <v>1.5085813923877601E-2</v>
      </c>
    </row>
    <row r="69" spans="1:5" x14ac:dyDescent="0.2">
      <c r="A69" s="1">
        <v>6083.5020000000004</v>
      </c>
      <c r="B69" s="1">
        <v>75.433000000000007</v>
      </c>
      <c r="C69">
        <v>68</v>
      </c>
      <c r="D69">
        <v>1.65125284005E-2</v>
      </c>
      <c r="E69">
        <f t="shared" si="1"/>
        <v>2.1159043729188424E-2</v>
      </c>
    </row>
    <row r="70" spans="1:5" x14ac:dyDescent="0.2">
      <c r="A70" s="1">
        <v>6230.7280000000001</v>
      </c>
      <c r="B70" s="1">
        <v>75.641000000000005</v>
      </c>
      <c r="C70">
        <v>69</v>
      </c>
      <c r="D70">
        <v>4.4641983554599999E-3</v>
      </c>
      <c r="E70">
        <f t="shared" si="1"/>
        <v>1.0170172251627434E-2</v>
      </c>
    </row>
    <row r="71" spans="1:5" x14ac:dyDescent="0.2">
      <c r="A71" s="1">
        <v>6318.1350000000002</v>
      </c>
      <c r="B71" s="1">
        <v>75.926000000000002</v>
      </c>
      <c r="C71">
        <v>70</v>
      </c>
      <c r="D71">
        <v>1.707275689967E-2</v>
      </c>
      <c r="E71">
        <f t="shared" si="1"/>
        <v>2.0638672402177601E-2</v>
      </c>
    </row>
    <row r="72" spans="1:5" x14ac:dyDescent="0.2">
      <c r="A72" s="1">
        <v>6473.2489999999998</v>
      </c>
      <c r="B72" s="1">
        <v>76.200999999999993</v>
      </c>
      <c r="C72">
        <v>71</v>
      </c>
      <c r="D72">
        <v>1.8030002352359999E-2</v>
      </c>
      <c r="E72">
        <f t="shared" si="1"/>
        <v>2.1070397516384776E-2</v>
      </c>
    </row>
    <row r="73" spans="1:5" x14ac:dyDescent="0.2">
      <c r="A73" s="1">
        <v>6633.7340000000004</v>
      </c>
      <c r="B73" s="1">
        <v>76.462000000000003</v>
      </c>
      <c r="C73">
        <v>72</v>
      </c>
      <c r="D73">
        <v>1.7374269049420001E-2</v>
      </c>
      <c r="E73">
        <f t="shared" si="1"/>
        <v>2.0155125616433574E-2</v>
      </c>
    </row>
    <row r="74" spans="1:5" x14ac:dyDescent="0.2">
      <c r="A74" s="1">
        <v>6805.1779999999999</v>
      </c>
      <c r="B74" s="1">
        <v>76.873000000000005</v>
      </c>
      <c r="C74">
        <v>73</v>
      </c>
      <c r="D74">
        <v>-3.3758900036499999E-3</v>
      </c>
      <c r="E74">
        <f t="shared" si="1"/>
        <v>1.1832908174920696E-2</v>
      </c>
    </row>
    <row r="75" spans="1:5" x14ac:dyDescent="0.2">
      <c r="A75" s="1">
        <v>6933.0309999999999</v>
      </c>
      <c r="B75" s="1">
        <v>77.396000000000001</v>
      </c>
      <c r="C75">
        <v>74</v>
      </c>
      <c r="D75">
        <v>1.2518867519970001E-2</v>
      </c>
      <c r="E75">
        <f t="shared" si="1"/>
        <v>1.5277248814091444E-2</v>
      </c>
    </row>
    <row r="76" spans="1:5" x14ac:dyDescent="0.2">
      <c r="A76" s="1">
        <v>7082.4210000000003</v>
      </c>
      <c r="B76" s="1">
        <v>77.864999999999995</v>
      </c>
      <c r="C76">
        <v>75</v>
      </c>
      <c r="D76">
        <v>1.6374756095689998E-2</v>
      </c>
      <c r="E76">
        <f t="shared" si="1"/>
        <v>1.962005130780289E-2</v>
      </c>
    </row>
    <row r="77" spans="1:5" x14ac:dyDescent="0.2">
      <c r="A77" s="1">
        <v>7263.9359999999997</v>
      </c>
      <c r="B77" s="1">
        <v>78.308999999999997</v>
      </c>
      <c r="C77">
        <v>76</v>
      </c>
      <c r="D77">
        <v>1.067886426891E-2</v>
      </c>
      <c r="E77">
        <f t="shared" si="1"/>
        <v>1.423908090886865E-2</v>
      </c>
    </row>
    <row r="78" spans="1:5" x14ac:dyDescent="0.2">
      <c r="A78" s="1">
        <v>7407.0609999999997</v>
      </c>
      <c r="B78" s="1">
        <v>78.722999999999999</v>
      </c>
      <c r="C78">
        <v>77</v>
      </c>
      <c r="D78">
        <v>-2.4812810582099999E-3</v>
      </c>
      <c r="E78">
        <f t="shared" si="1"/>
        <v>9.0253059603496731E-5</v>
      </c>
    </row>
    <row r="79" spans="1:5" x14ac:dyDescent="0.2">
      <c r="A79" s="1">
        <v>7452.991</v>
      </c>
      <c r="B79" s="1">
        <v>79.203999999999994</v>
      </c>
      <c r="C79">
        <v>78</v>
      </c>
      <c r="D79">
        <v>1.6835009968809999E-2</v>
      </c>
      <c r="E79">
        <f t="shared" si="1"/>
        <v>1.9818899621636278E-2</v>
      </c>
    </row>
    <row r="80" spans="1:5" x14ac:dyDescent="0.2">
      <c r="A80" s="1">
        <v>7648.15</v>
      </c>
      <c r="B80" s="1">
        <v>79.683000000000007</v>
      </c>
      <c r="C80">
        <v>79</v>
      </c>
      <c r="D80">
        <v>2.551760146606E-2</v>
      </c>
      <c r="E80">
        <f t="shared" si="1"/>
        <v>2.8713354781738483E-2</v>
      </c>
    </row>
    <row r="81" spans="1:5" x14ac:dyDescent="0.2">
      <c r="A81" s="1">
        <v>7902.6450000000004</v>
      </c>
      <c r="B81" s="1">
        <v>80.004000000000005</v>
      </c>
      <c r="C81">
        <v>80</v>
      </c>
      <c r="D81">
        <v>1.028936816737E-2</v>
      </c>
      <c r="E81">
        <f t="shared" si="1"/>
        <v>1.2461701053001834E-2</v>
      </c>
    </row>
    <row r="82" spans="1:5" x14ac:dyDescent="0.2">
      <c r="A82" s="1">
        <v>8028.1459999999997</v>
      </c>
      <c r="B82" s="1">
        <v>80.268000000000001</v>
      </c>
      <c r="C82">
        <v>81</v>
      </c>
      <c r="D82">
        <v>1.0552092635299999E-2</v>
      </c>
      <c r="E82">
        <f t="shared" si="1"/>
        <v>1.2996632803808831E-2</v>
      </c>
    </row>
    <row r="83" spans="1:5" x14ac:dyDescent="0.2">
      <c r="A83" s="1">
        <v>8160.0169999999998</v>
      </c>
      <c r="B83" s="1">
        <v>80.533000000000001</v>
      </c>
      <c r="C83">
        <v>82</v>
      </c>
      <c r="D83">
        <v>1.6993898765960001E-2</v>
      </c>
      <c r="E83">
        <f t="shared" si="1"/>
        <v>1.9269069370778148E-2</v>
      </c>
    </row>
    <row r="84" spans="1:5" x14ac:dyDescent="0.2">
      <c r="A84" s="1">
        <v>8348.527</v>
      </c>
      <c r="B84" s="1">
        <v>80.820999999999998</v>
      </c>
      <c r="C84">
        <v>83</v>
      </c>
      <c r="D84">
        <v>1.5777000943520001E-2</v>
      </c>
      <c r="E84">
        <f t="shared" si="1"/>
        <v>2.087925252981929E-2</v>
      </c>
    </row>
    <row r="85" spans="1:5" x14ac:dyDescent="0.2">
      <c r="A85" s="1">
        <v>8564.0130000000008</v>
      </c>
      <c r="B85" s="1">
        <v>81.194000000000003</v>
      </c>
      <c r="C85">
        <v>84</v>
      </c>
      <c r="D85">
        <v>2.2497939890299998E-2</v>
      </c>
      <c r="E85">
        <f t="shared" si="1"/>
        <v>2.2851712940938129E-2</v>
      </c>
    </row>
    <row r="86" spans="1:5" x14ac:dyDescent="0.2">
      <c r="A86" s="1">
        <v>8811.6090000000004</v>
      </c>
      <c r="B86" s="1">
        <v>81.653999999999996</v>
      </c>
      <c r="C86">
        <v>85</v>
      </c>
      <c r="D86">
        <v>8.4239329473799994E-3</v>
      </c>
      <c r="E86">
        <f t="shared" si="1"/>
        <v>1.6422229848348801E-2</v>
      </c>
    </row>
    <row r="87" spans="1:5" x14ac:dyDescent="0.2">
      <c r="A87" s="1">
        <v>8998.2090000000007</v>
      </c>
      <c r="B87" s="1">
        <v>82.025000000000006</v>
      </c>
      <c r="C87">
        <v>86</v>
      </c>
      <c r="D87">
        <v>3.5059088767819997E-2</v>
      </c>
      <c r="E87">
        <f t="shared" si="1"/>
        <v>3.9535424375309117E-2</v>
      </c>
    </row>
    <row r="88" spans="1:5" x14ac:dyDescent="0.2">
      <c r="A88" s="1">
        <v>9388.5869999999995</v>
      </c>
      <c r="B88" s="1">
        <v>82.266000000000005</v>
      </c>
      <c r="C88">
        <v>87</v>
      </c>
      <c r="D88">
        <v>1.8106361643110001E-2</v>
      </c>
      <c r="E88">
        <f t="shared" si="1"/>
        <v>2.1871430448294326E-2</v>
      </c>
    </row>
    <row r="89" spans="1:5" x14ac:dyDescent="0.2">
      <c r="A89" s="1">
        <v>9648.2160000000003</v>
      </c>
      <c r="B89" s="1">
        <v>82.712000000000003</v>
      </c>
      <c r="C89">
        <v>88</v>
      </c>
      <c r="D89">
        <v>1.7635520450279999E-2</v>
      </c>
      <c r="E89">
        <f t="shared" si="1"/>
        <v>2.0041384883605438E-2</v>
      </c>
    </row>
    <row r="90" spans="1:5" x14ac:dyDescent="0.2">
      <c r="A90" s="1">
        <v>9901.7260000000006</v>
      </c>
      <c r="B90" s="1">
        <v>83.200999999999993</v>
      </c>
      <c r="C90">
        <v>89</v>
      </c>
      <c r="D90">
        <v>1.073929809793E-2</v>
      </c>
      <c r="E90">
        <f t="shared" si="1"/>
        <v>1.2877618864845957E-2</v>
      </c>
    </row>
    <row r="91" spans="1:5" x14ac:dyDescent="0.2">
      <c r="A91" s="1">
        <v>10104.683000000001</v>
      </c>
      <c r="B91" s="1">
        <v>83.82</v>
      </c>
      <c r="C91">
        <v>90</v>
      </c>
      <c r="D91">
        <v>2.0102212362209999E-2</v>
      </c>
      <c r="E91">
        <f t="shared" si="1"/>
        <v>2.2696025550508259E-2</v>
      </c>
    </row>
    <row r="92" spans="1:5" x14ac:dyDescent="0.2">
      <c r="A92" s="1">
        <v>10420.992</v>
      </c>
      <c r="B92" s="1">
        <v>84.504000000000005</v>
      </c>
      <c r="C92">
        <v>91</v>
      </c>
      <c r="D92">
        <v>1.5923942490819999E-2</v>
      </c>
      <c r="E92">
        <f t="shared" si="1"/>
        <v>1.9603272112471069E-2</v>
      </c>
    </row>
    <row r="93" spans="1:5" x14ac:dyDescent="0.2">
      <c r="A93" s="1">
        <v>10696.713</v>
      </c>
      <c r="B93" s="1">
        <v>85.055999999999997</v>
      </c>
      <c r="C93">
        <v>92</v>
      </c>
      <c r="D93">
        <v>2.5717805036070001E-2</v>
      </c>
      <c r="E93">
        <f t="shared" si="1"/>
        <v>2.650996226043827E-2</v>
      </c>
    </row>
    <row r="94" spans="1:5" x14ac:dyDescent="0.2">
      <c r="A94" s="1">
        <v>11068.79</v>
      </c>
      <c r="B94" s="1">
        <v>85.712000000000003</v>
      </c>
      <c r="C94">
        <v>93</v>
      </c>
      <c r="D94">
        <v>5.6804885392099996E-3</v>
      </c>
      <c r="E94">
        <f t="shared" si="1"/>
        <v>1.1164679483189331E-2</v>
      </c>
    </row>
    <row r="95" spans="1:5" x14ac:dyDescent="0.2">
      <c r="A95" s="1">
        <v>11281.732</v>
      </c>
      <c r="B95" s="1">
        <v>86.391000000000005</v>
      </c>
      <c r="C95">
        <v>94</v>
      </c>
      <c r="D95">
        <v>1.855513966248E-2</v>
      </c>
      <c r="E95">
        <f t="shared" si="1"/>
        <v>2.2052240941451137E-2</v>
      </c>
    </row>
    <row r="96" spans="1:5" x14ac:dyDescent="0.2">
      <c r="A96" s="1">
        <v>11614.050999999999</v>
      </c>
      <c r="B96" s="1">
        <v>86.995999999999995</v>
      </c>
      <c r="C96">
        <v>95</v>
      </c>
      <c r="D96">
        <v>1.7073267087279999E-2</v>
      </c>
      <c r="E96">
        <f t="shared" si="1"/>
        <v>2.0677336182225298E-2</v>
      </c>
    </row>
    <row r="97" spans="1:5" x14ac:dyDescent="0.2">
      <c r="A97" s="1">
        <v>11963.959000000001</v>
      </c>
      <c r="B97" s="1">
        <v>87.783000000000001</v>
      </c>
      <c r="C97">
        <v>96</v>
      </c>
      <c r="D97">
        <v>1.315212489451E-2</v>
      </c>
      <c r="E97">
        <f t="shared" si="1"/>
        <v>1.62389248738283E-2</v>
      </c>
    </row>
    <row r="98" spans="1:5" x14ac:dyDescent="0.2">
      <c r="A98" s="1">
        <v>12257.623</v>
      </c>
      <c r="B98" s="1">
        <v>88.489000000000004</v>
      </c>
      <c r="C98">
        <v>97</v>
      </c>
      <c r="D98">
        <v>1.8980842123490001E-2</v>
      </c>
      <c r="E98">
        <f t="shared" si="1"/>
        <v>2.1781683099193424E-2</v>
      </c>
    </row>
    <row r="99" spans="1:5" x14ac:dyDescent="0.2">
      <c r="A99" s="1">
        <v>12615.035</v>
      </c>
      <c r="B99" s="1">
        <v>89.106999999999999</v>
      </c>
      <c r="C99">
        <v>98</v>
      </c>
      <c r="D99">
        <v>1.5931807165399998E-2</v>
      </c>
      <c r="E99">
        <f t="shared" si="1"/>
        <v>1.8515696287719673E-2</v>
      </c>
    </row>
    <row r="100" spans="1:5" x14ac:dyDescent="0.2">
      <c r="A100" s="1">
        <v>12958.228999999999</v>
      </c>
      <c r="B100" s="1">
        <v>89.852000000000004</v>
      </c>
      <c r="C100">
        <v>99</v>
      </c>
      <c r="D100">
        <v>1.510601101469E-2</v>
      </c>
      <c r="E100">
        <f t="shared" si="1"/>
        <v>1.821220043846429E-2</v>
      </c>
    </row>
    <row r="101" spans="1:5" x14ac:dyDescent="0.2">
      <c r="A101" s="1">
        <v>13288.769</v>
      </c>
      <c r="B101" s="1">
        <v>90.480999999999995</v>
      </c>
      <c r="C101">
        <v>100</v>
      </c>
      <c r="D101">
        <v>1.3329004421819999E-2</v>
      </c>
      <c r="E101">
        <f t="shared" si="1"/>
        <v>1.6518536417404268E-2</v>
      </c>
    </row>
    <row r="102" spans="1:5" x14ac:dyDescent="0.2">
      <c r="A102" s="1">
        <v>13559.974</v>
      </c>
      <c r="B102" s="1">
        <v>90.814999999999998</v>
      </c>
      <c r="C102">
        <v>101</v>
      </c>
      <c r="D102">
        <v>-1.72616296598E-3</v>
      </c>
      <c r="E102">
        <f t="shared" si="1"/>
        <v>3.0129421494161928E-3</v>
      </c>
    </row>
    <row r="103" spans="1:5" x14ac:dyDescent="0.2">
      <c r="A103" s="1">
        <v>13734.630999999999</v>
      </c>
      <c r="B103" s="1">
        <v>91.707999999999998</v>
      </c>
      <c r="C103">
        <v>102</v>
      </c>
      <c r="D103">
        <v>1.3155254735850001E-2</v>
      </c>
      <c r="E103">
        <f t="shared" si="1"/>
        <v>1.5405117442345025E-2</v>
      </c>
    </row>
    <row r="104" spans="1:5" x14ac:dyDescent="0.2">
      <c r="A104" s="1">
        <v>14038.041999999999</v>
      </c>
      <c r="B104" s="1">
        <v>92.301000000000002</v>
      </c>
      <c r="C104">
        <v>103</v>
      </c>
      <c r="D104">
        <v>1.0965731627399999E-2</v>
      </c>
      <c r="E104">
        <f t="shared" si="1"/>
        <v>1.2502436073623462E-2</v>
      </c>
    </row>
    <row r="105" spans="1:5" x14ac:dyDescent="0.2">
      <c r="A105" s="1">
        <v>14287.805</v>
      </c>
      <c r="B105" s="1">
        <v>92.775999999999996</v>
      </c>
      <c r="C105">
        <v>104</v>
      </c>
      <c r="D105">
        <v>7.0093702776100001E-3</v>
      </c>
      <c r="E105">
        <f t="shared" si="1"/>
        <v>1.0911451197292376E-2</v>
      </c>
    </row>
    <row r="106" spans="1:5" x14ac:dyDescent="0.2">
      <c r="A106" s="1">
        <v>14502.01</v>
      </c>
      <c r="B106" s="1">
        <v>93.144999999999996</v>
      </c>
      <c r="C106">
        <v>105</v>
      </c>
      <c r="D106">
        <v>4.0220354963799998E-3</v>
      </c>
      <c r="E106">
        <f t="shared" si="1"/>
        <v>4.7555553551308655E-3</v>
      </c>
    </row>
    <row r="107" spans="1:5" x14ac:dyDescent="0.2">
      <c r="A107" s="1">
        <v>14624.953</v>
      </c>
      <c r="B107" s="1">
        <v>93.489000000000004</v>
      </c>
      <c r="C107">
        <v>106</v>
      </c>
      <c r="D107">
        <v>-1.2632406232550001E-2</v>
      </c>
      <c r="E107">
        <f t="shared" si="1"/>
        <v>-9.904064291912618E-3</v>
      </c>
    </row>
    <row r="108" spans="1:5" x14ac:dyDescent="0.2">
      <c r="A108" s="1">
        <v>14558.423000000001</v>
      </c>
      <c r="B108" s="1">
        <v>93.99</v>
      </c>
      <c r="C108">
        <v>107</v>
      </c>
      <c r="D108">
        <v>-9.5853214928999996E-4</v>
      </c>
      <c r="E108">
        <f t="shared" si="1"/>
        <v>2.4481529964433444E-3</v>
      </c>
    </row>
    <row r="109" spans="1:5" x14ac:dyDescent="0.2">
      <c r="A109" s="1">
        <v>14702.799000000001</v>
      </c>
      <c r="B109" s="1">
        <v>94.69</v>
      </c>
      <c r="C109">
        <v>108</v>
      </c>
      <c r="D109">
        <v>-2.539102901313E-2</v>
      </c>
      <c r="E109">
        <f t="shared" si="1"/>
        <v>-2.4042256110229289E-2</v>
      </c>
    </row>
    <row r="110" spans="1:5" x14ac:dyDescent="0.2">
      <c r="A110" s="1">
        <v>14398.395</v>
      </c>
      <c r="B110" s="1">
        <v>94.986000000000004</v>
      </c>
      <c r="C110">
        <v>109</v>
      </c>
      <c r="D110">
        <v>-1.5107195411620001E-2</v>
      </c>
      <c r="E110">
        <f t="shared" si="1"/>
        <v>-7.0030010250954657E-3</v>
      </c>
    </row>
    <row r="111" spans="1:5" x14ac:dyDescent="0.2">
      <c r="A111" s="1">
        <v>14296.41</v>
      </c>
      <c r="B111" s="1">
        <v>94.975999999999999</v>
      </c>
      <c r="C111">
        <v>110</v>
      </c>
      <c r="D111">
        <v>-2.4784276866799998E-3</v>
      </c>
      <c r="E111">
        <f t="shared" si="1"/>
        <v>-1.277257873395105E-5</v>
      </c>
    </row>
    <row r="112" spans="1:5" x14ac:dyDescent="0.2">
      <c r="A112" s="1">
        <v>14275.455</v>
      </c>
      <c r="B112" s="1">
        <v>94.837999999999994</v>
      </c>
      <c r="C112">
        <v>111</v>
      </c>
      <c r="D112">
        <v>-2.4296761631700001E-3</v>
      </c>
      <c r="E112">
        <f t="shared" si="1"/>
        <v>-7.2882350013942887E-4</v>
      </c>
    </row>
    <row r="113" spans="1:5" x14ac:dyDescent="0.2">
      <c r="A113" s="1">
        <v>14280.096</v>
      </c>
      <c r="B113" s="1">
        <v>94.938000000000002</v>
      </c>
      <c r="C113">
        <v>112</v>
      </c>
      <c r="D113">
        <v>-6.9220023465499997E-3</v>
      </c>
      <c r="E113">
        <f t="shared" si="1"/>
        <v>-3.6672981114275857E-3</v>
      </c>
    </row>
    <row r="114" spans="1:5" x14ac:dyDescent="0.2">
      <c r="A114" s="1">
        <v>14275.929</v>
      </c>
      <c r="B114" s="1">
        <v>95.259</v>
      </c>
      <c r="C114">
        <v>113</v>
      </c>
      <c r="D114">
        <v>-1.461524149718E-2</v>
      </c>
      <c r="E114">
        <f t="shared" si="1"/>
        <v>-1.0010211937946961E-2</v>
      </c>
    </row>
    <row r="115" spans="1:5" x14ac:dyDescent="0.2">
      <c r="A115" s="1">
        <v>14169.346</v>
      </c>
      <c r="B115" s="1">
        <v>95.498999999999995</v>
      </c>
      <c r="C115">
        <v>114</v>
      </c>
      <c r="D115">
        <v>-1.0498795459170001E-2</v>
      </c>
      <c r="E115">
        <f t="shared" si="1"/>
        <v>-8.9836129334802412E-3</v>
      </c>
    </row>
    <row r="116" spans="1:5" x14ac:dyDescent="0.2">
      <c r="A116" s="1">
        <v>14107.912</v>
      </c>
      <c r="B116" s="1">
        <v>95.942999999999998</v>
      </c>
      <c r="C116">
        <v>115</v>
      </c>
      <c r="D116">
        <v>-1.03852927265E-2</v>
      </c>
      <c r="E116">
        <f t="shared" si="1"/>
        <v>-7.2503300526309197E-3</v>
      </c>
    </row>
    <row r="117" spans="1:5" x14ac:dyDescent="0.2">
      <c r="A117" s="1">
        <v>14046.724</v>
      </c>
      <c r="B117" s="1">
        <v>96.221999999999994</v>
      </c>
      <c r="C117">
        <v>116</v>
      </c>
      <c r="D117">
        <v>-1.0562123091230001E-2</v>
      </c>
      <c r="E117">
        <f t="shared" si="1"/>
        <v>-4.4940028029045323E-3</v>
      </c>
    </row>
    <row r="118" spans="1:5" x14ac:dyDescent="0.2">
      <c r="A118" s="1">
        <v>14062.361999999999</v>
      </c>
      <c r="B118" s="1">
        <v>96.763000000000005</v>
      </c>
      <c r="C118">
        <v>117</v>
      </c>
      <c r="D118">
        <v>-8.8061766012300004E-3</v>
      </c>
      <c r="E118">
        <f t="shared" si="1"/>
        <v>-6.8372947649894128E-3</v>
      </c>
    </row>
    <row r="119" spans="1:5" x14ac:dyDescent="0.2">
      <c r="A119" s="1">
        <v>14041.597</v>
      </c>
      <c r="B119" s="1">
        <v>97.283000000000001</v>
      </c>
      <c r="C119">
        <v>118</v>
      </c>
      <c r="D119">
        <v>-1.5422894061550001E-2</v>
      </c>
      <c r="E119">
        <f t="shared" si="1"/>
        <v>-9.6598778844520436E-3</v>
      </c>
    </row>
    <row r="120" spans="1:5" x14ac:dyDescent="0.2">
      <c r="A120" s="1">
        <v>13997.955</v>
      </c>
      <c r="B120" s="1">
        <v>97.921999999999997</v>
      </c>
      <c r="C120">
        <v>119</v>
      </c>
      <c r="D120">
        <v>-1.415673284907E-2</v>
      </c>
      <c r="E120">
        <f t="shared" si="1"/>
        <v>-9.7959757179622506E-3</v>
      </c>
    </row>
    <row r="121" spans="1:5" x14ac:dyDescent="0.2">
      <c r="A121" s="1">
        <v>13950.823</v>
      </c>
      <c r="B121" s="1">
        <v>98.552999999999997</v>
      </c>
      <c r="C121">
        <v>120</v>
      </c>
      <c r="D121">
        <v>-3.3665324778800001E-3</v>
      </c>
      <c r="E121">
        <f t="shared" si="1"/>
        <v>-1.3450501147543779E-3</v>
      </c>
    </row>
    <row r="122" spans="1:5" x14ac:dyDescent="0.2">
      <c r="A122" s="1">
        <v>13953.276</v>
      </c>
      <c r="B122" s="1">
        <v>98.703000000000003</v>
      </c>
      <c r="C122">
        <v>121</v>
      </c>
      <c r="D122">
        <v>-1.4766734458150001E-2</v>
      </c>
      <c r="E122">
        <f t="shared" si="1"/>
        <v>-9.441676696029834E-3</v>
      </c>
    </row>
    <row r="123" spans="1:5" x14ac:dyDescent="0.2">
      <c r="A123" s="1">
        <v>13908.557000000001</v>
      </c>
      <c r="B123" s="1">
        <v>99.32</v>
      </c>
      <c r="C123">
        <v>122</v>
      </c>
      <c r="D123">
        <v>-5.0220939605700003E-3</v>
      </c>
      <c r="E123">
        <f t="shared" si="1"/>
        <v>-7.1855068420023068E-3</v>
      </c>
    </row>
    <row r="124" spans="1:5" x14ac:dyDescent="0.2">
      <c r="A124" s="1">
        <v>13863.616</v>
      </c>
      <c r="B124" s="1">
        <v>99.712999999999994</v>
      </c>
      <c r="C124">
        <v>123</v>
      </c>
      <c r="D124">
        <v>-9.8298212824499999E-3</v>
      </c>
      <c r="E124">
        <f t="shared" si="1"/>
        <v>-2.6719947378203782E-3</v>
      </c>
    </row>
    <row r="125" spans="1:5" x14ac:dyDescent="0.2">
      <c r="A125" s="1">
        <v>13897.618</v>
      </c>
      <c r="B125" s="1">
        <v>100.22499999999999</v>
      </c>
      <c r="C125">
        <v>124</v>
      </c>
      <c r="D125">
        <v>-1.2885969008E-4</v>
      </c>
      <c r="E125">
        <f t="shared" si="1"/>
        <v>-5.244243299721456E-3</v>
      </c>
    </row>
    <row r="126" spans="1:5" x14ac:dyDescent="0.2">
      <c r="A126" s="1">
        <v>13895.550999999999</v>
      </c>
      <c r="B126" s="1">
        <v>100.73699999999999</v>
      </c>
      <c r="C126">
        <v>125</v>
      </c>
      <c r="D126">
        <v>-1.039125420365E-2</v>
      </c>
      <c r="E126">
        <f t="shared" si="1"/>
        <v>-7.1280191959372094E-3</v>
      </c>
    </row>
    <row r="127" spans="1:5" x14ac:dyDescent="0.2">
      <c r="A127" s="1">
        <v>13851.913</v>
      </c>
      <c r="B127" s="1">
        <v>101.139</v>
      </c>
      <c r="C127">
        <v>126</v>
      </c>
      <c r="D127">
        <v>-2.81289236013E-3</v>
      </c>
      <c r="E127">
        <f t="shared" si="1"/>
        <v>-2.2598428038730356E-3</v>
      </c>
    </row>
    <row r="128" spans="1:5" x14ac:dyDescent="0.2">
      <c r="A128" s="1">
        <v>13860.547</v>
      </c>
      <c r="B128" s="1">
        <v>101.431</v>
      </c>
      <c r="C128">
        <v>127</v>
      </c>
      <c r="D128">
        <v>1.58828377386E-3</v>
      </c>
      <c r="E128">
        <f t="shared" si="1"/>
        <v>5.2677984346499555E-4</v>
      </c>
    </row>
    <row r="129" spans="1:5" x14ac:dyDescent="0.2">
      <c r="A129" s="1">
        <v>13934.433999999999</v>
      </c>
      <c r="B129" s="1">
        <v>101.91800000000001</v>
      </c>
      <c r="C129">
        <v>128</v>
      </c>
      <c r="D129">
        <v>-2.3581869547900001E-3</v>
      </c>
      <c r="E129">
        <f t="shared" si="1"/>
        <v>7.0803379497358602E-3</v>
      </c>
    </row>
    <row r="130" spans="1:5" x14ac:dyDescent="0.2">
      <c r="A130" s="1">
        <v>14115.923000000001</v>
      </c>
      <c r="B130" s="1">
        <v>102.517</v>
      </c>
      <c r="C130">
        <v>129</v>
      </c>
      <c r="D130">
        <v>-6.8727158089399998E-3</v>
      </c>
      <c r="E130">
        <f t="shared" si="1"/>
        <v>-5.390159421840051E-3</v>
      </c>
    </row>
    <row r="131" spans="1:5" x14ac:dyDescent="0.2">
      <c r="A131" s="1">
        <v>14097.561</v>
      </c>
      <c r="B131" s="1">
        <v>102.937</v>
      </c>
      <c r="C131">
        <v>130</v>
      </c>
      <c r="D131">
        <v>4.4642038037499996E-3</v>
      </c>
      <c r="E131">
        <f t="shared" ref="E131:E134" si="2">LN((A132/B132)/(A131/B131))</f>
        <v>1.41430834401681E-3</v>
      </c>
    </row>
    <row r="132" spans="1:5" x14ac:dyDescent="0.2">
      <c r="A132" s="1">
        <v>14196.373</v>
      </c>
      <c r="B132" s="1">
        <v>103.512</v>
      </c>
      <c r="C132">
        <v>131</v>
      </c>
      <c r="D132">
        <v>2.5258072600999998E-3</v>
      </c>
      <c r="E132">
        <f t="shared" si="2"/>
        <v>-4.1697806350377677E-3</v>
      </c>
    </row>
    <row r="133" spans="1:5" x14ac:dyDescent="0.2">
      <c r="A133" s="1">
        <v>14198.076999999999</v>
      </c>
      <c r="B133" s="1">
        <v>103.95699999999999</v>
      </c>
      <c r="C133">
        <v>132</v>
      </c>
      <c r="D133">
        <v>3.9641079508099999E-3</v>
      </c>
      <c r="E133">
        <f t="shared" si="2"/>
        <v>3.2624547066213822E-3</v>
      </c>
    </row>
    <row r="134" spans="1:5" x14ac:dyDescent="0.2">
      <c r="A134" s="1">
        <v>14267.218999999999</v>
      </c>
      <c r="B134" s="1">
        <v>104.123</v>
      </c>
      <c r="C134">
        <v>133</v>
      </c>
      <c r="D134">
        <v>-5.7549237078500003E-3</v>
      </c>
      <c r="E134">
        <f t="shared" si="2"/>
        <v>-2.5910711769782388E-3</v>
      </c>
    </row>
    <row r="135" spans="1:5" x14ac:dyDescent="0.2">
      <c r="A135" s="1">
        <v>14217.726000000001</v>
      </c>
      <c r="B135" s="1">
        <v>104.03100000000001</v>
      </c>
    </row>
    <row r="136" spans="1:5" x14ac:dyDescent="0.2">
      <c r="A136" s="1">
        <v>14354.556</v>
      </c>
      <c r="B136" s="1">
        <v>104.596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8506-90FF-3D4E-AB7E-C8B12C2F957F}">
  <dimension ref="A1:F136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A1" t="s">
        <v>135</v>
      </c>
      <c r="E1" t="s">
        <v>0</v>
      </c>
      <c r="F1" t="s">
        <v>1</v>
      </c>
    </row>
    <row r="2" spans="1:6" x14ac:dyDescent="0.2">
      <c r="A2">
        <v>2293.5189999999998</v>
      </c>
      <c r="D2">
        <v>1</v>
      </c>
      <c r="E2">
        <v>1.062786842776E-2</v>
      </c>
      <c r="F2">
        <f>LN((A3/inflation!A3)/(A2/inflation!A2))</f>
        <v>4.79663897908209E-2</v>
      </c>
    </row>
    <row r="3" spans="1:6" x14ac:dyDescent="0.2">
      <c r="A3" s="1">
        <v>2439.3180000000002</v>
      </c>
      <c r="D3">
        <v>2</v>
      </c>
      <c r="E3">
        <v>-3.6122172009899998E-3</v>
      </c>
      <c r="F3">
        <f>LN((A4/inflation!A4)/(A3/inflation!A3))</f>
        <v>-1.506860487870357E-3</v>
      </c>
    </row>
    <row r="4" spans="1:6" x14ac:dyDescent="0.2">
      <c r="A4" s="1">
        <v>2467.2860000000001</v>
      </c>
      <c r="D4">
        <v>3</v>
      </c>
      <c r="E4">
        <v>5.2588852448800004E-3</v>
      </c>
      <c r="F4">
        <f>LN((A5/inflation!A5)/(A4/inflation!A4))</f>
        <v>8.4838423249846123E-3</v>
      </c>
    </row>
    <row r="5" spans="1:6" x14ac:dyDescent="0.2">
      <c r="A5" s="1">
        <v>2523.5819999999999</v>
      </c>
      <c r="D5">
        <v>4</v>
      </c>
      <c r="E5">
        <v>-8.0307414664900004E-3</v>
      </c>
      <c r="F5">
        <f>LN((A6/inflation!A6)/(A5/inflation!A5))</f>
        <v>-3.7195797609563615E-3</v>
      </c>
    </row>
    <row r="6" spans="1:6" x14ac:dyDescent="0.2">
      <c r="A6" s="1">
        <v>2540.2660000000001</v>
      </c>
      <c r="D6">
        <v>5</v>
      </c>
      <c r="E6">
        <v>2.1637953688799999E-3</v>
      </c>
      <c r="F6">
        <f>LN((A7/inflation!A7)/(A6/inflation!A6))</f>
        <v>5.5186718220310502E-3</v>
      </c>
    </row>
    <row r="7" spans="1:6" x14ac:dyDescent="0.2">
      <c r="A7" s="1">
        <v>2573.627</v>
      </c>
      <c r="D7">
        <v>6</v>
      </c>
      <c r="E7">
        <v>5.5945218523299999E-3</v>
      </c>
      <c r="F7">
        <f>LN((A8/inflation!A8)/(A7/inflation!A7))</f>
        <v>7.5365074274351502E-3</v>
      </c>
    </row>
    <row r="8" spans="1:6" x14ac:dyDescent="0.2">
      <c r="A8" s="1">
        <v>2612.34</v>
      </c>
      <c r="D8">
        <v>7</v>
      </c>
      <c r="E8">
        <v>4.0720457571200002E-3</v>
      </c>
      <c r="F8">
        <f>LN((A9/inflation!A9)/(A8/inflation!A8))</f>
        <v>6.6807903018178336E-3</v>
      </c>
    </row>
    <row r="9" spans="1:6" x14ac:dyDescent="0.2">
      <c r="A9" s="1">
        <v>2657.8220000000001</v>
      </c>
      <c r="D9">
        <v>8</v>
      </c>
      <c r="E9">
        <v>6.0249371487899996E-3</v>
      </c>
      <c r="F9">
        <f>LN((A10/inflation!A10)/(A9/inflation!A9))</f>
        <v>1.2812944406939737E-2</v>
      </c>
    </row>
    <row r="10" spans="1:6" x14ac:dyDescent="0.2">
      <c r="A10" s="1">
        <v>2712.5050000000001</v>
      </c>
      <c r="D10">
        <v>9</v>
      </c>
      <c r="E10">
        <v>2.6147893536970002E-2</v>
      </c>
      <c r="F10">
        <f>LN((A11/inflation!A11)/(A10/inflation!A10))</f>
        <v>3.0568803142868226E-2</v>
      </c>
    </row>
    <row r="11" spans="1:6" x14ac:dyDescent="0.2">
      <c r="A11" s="1">
        <v>2824.9949999999999</v>
      </c>
      <c r="D11">
        <v>10</v>
      </c>
      <c r="E11">
        <v>2.5350468676620001E-2</v>
      </c>
      <c r="F11">
        <f>LN((A12/inflation!A12)/(A11/inflation!A11))</f>
        <v>2.79379928296908E-2</v>
      </c>
    </row>
    <row r="12" spans="1:6" x14ac:dyDescent="0.2">
      <c r="A12" s="1">
        <v>2929.8980000000001</v>
      </c>
      <c r="D12">
        <v>11</v>
      </c>
      <c r="E12">
        <v>1.935577879049E-2</v>
      </c>
      <c r="F12">
        <f>LN((A13/inflation!A13)/(A12/inflation!A12))</f>
        <v>2.1102496255096227E-2</v>
      </c>
    </row>
    <row r="13" spans="1:6" x14ac:dyDescent="0.2">
      <c r="A13" s="1">
        <v>3018.9720000000002</v>
      </c>
      <c r="D13">
        <v>12</v>
      </c>
      <c r="E13">
        <v>-2.3695793933600001E-3</v>
      </c>
      <c r="F13">
        <f>LN((A14/inflation!A14)/(A13/inflation!A13))</f>
        <v>-3.8964089493396034E-4</v>
      </c>
    </row>
    <row r="14" spans="1:6" x14ac:dyDescent="0.2">
      <c r="A14" s="1">
        <v>3040.3989999999999</v>
      </c>
      <c r="D14">
        <v>13</v>
      </c>
      <c r="E14">
        <v>2.1459750184510001E-2</v>
      </c>
      <c r="F14">
        <f>LN((A15/inflation!A15)/(A14/inflation!A14))</f>
        <v>2.5333027189578323E-2</v>
      </c>
    </row>
    <row r="15" spans="1:6" x14ac:dyDescent="0.2">
      <c r="A15" s="1">
        <v>3149.2190000000001</v>
      </c>
      <c r="D15">
        <v>14</v>
      </c>
      <c r="E15">
        <v>1.4870693379790001E-2</v>
      </c>
      <c r="F15">
        <f>LN((A16/inflation!A16)/(A15/inflation!A15))</f>
        <v>1.7063745913350265E-2</v>
      </c>
    </row>
    <row r="16" spans="1:6" x14ac:dyDescent="0.2">
      <c r="A16" s="1">
        <v>3224.0369999999998</v>
      </c>
      <c r="D16">
        <v>15</v>
      </c>
      <c r="E16">
        <v>1.656250699836E-2</v>
      </c>
      <c r="F16">
        <f>LN((A17/inflation!A17)/(A16/inflation!A16))</f>
        <v>1.9165600566666587E-2</v>
      </c>
    </row>
    <row r="17" spans="1:6" x14ac:dyDescent="0.2">
      <c r="A17" s="1">
        <v>3306.2339999999999</v>
      </c>
      <c r="D17">
        <v>16</v>
      </c>
      <c r="E17">
        <v>2.8418597530670001E-2</v>
      </c>
      <c r="F17">
        <f>LN((A18/inflation!A18)/(A17/inflation!A17))</f>
        <v>3.8658811388003797E-2</v>
      </c>
    </row>
    <row r="18" spans="1:6" x14ac:dyDescent="0.2">
      <c r="A18" s="1">
        <v>3455.7620000000002</v>
      </c>
      <c r="D18">
        <v>17</v>
      </c>
      <c r="E18">
        <v>-9.7791783817599998E-3</v>
      </c>
      <c r="F18">
        <f>LN((A19/inflation!A19)/(A18/inflation!A18))</f>
        <v>-2.5117526775242879E-3</v>
      </c>
    </row>
    <row r="19" spans="1:6" x14ac:dyDescent="0.2">
      <c r="A19" s="1">
        <v>3464.2510000000002</v>
      </c>
      <c r="D19">
        <v>18</v>
      </c>
      <c r="E19">
        <v>3.7803158865999998E-3</v>
      </c>
      <c r="F19">
        <f>LN((A20/inflation!A20)/(A19/inflation!A19))</f>
        <v>7.814786414573182E-3</v>
      </c>
    </row>
    <row r="20" spans="1:6" x14ac:dyDescent="0.2">
      <c r="A20" s="1">
        <v>3504.683</v>
      </c>
      <c r="D20">
        <v>19</v>
      </c>
      <c r="E20">
        <v>2.150106615225E-2</v>
      </c>
      <c r="F20">
        <f>LN((A21/inflation!A21)/(A20/inflation!A20))</f>
        <v>2.4946059861346254E-2</v>
      </c>
    </row>
    <row r="21" spans="1:6" x14ac:dyDescent="0.2">
      <c r="A21" s="1">
        <v>3607.8989999999999</v>
      </c>
      <c r="D21">
        <v>20</v>
      </c>
      <c r="E21">
        <v>7.8228843532099999E-3</v>
      </c>
      <c r="F21">
        <f>LN((A22/inflation!A22)/(A21/inflation!A21))</f>
        <v>1.7115015422937079E-2</v>
      </c>
    </row>
    <row r="22" spans="1:6" x14ac:dyDescent="0.2">
      <c r="A22" s="1">
        <v>3690.19</v>
      </c>
      <c r="D22">
        <v>21</v>
      </c>
      <c r="E22">
        <v>1.031837625779E-2</v>
      </c>
      <c r="F22">
        <f>LN((A23/inflation!A23)/(A22/inflation!A22))</f>
        <v>1.5762002763723339E-2</v>
      </c>
    </row>
    <row r="23" spans="1:6" x14ac:dyDescent="0.2">
      <c r="A23" s="1">
        <v>3772.6210000000001</v>
      </c>
      <c r="D23">
        <v>22</v>
      </c>
      <c r="E23">
        <v>4.5691332689800001E-3</v>
      </c>
      <c r="F23">
        <f>LN((A24/inflation!A24)/(A23/inflation!A23))</f>
        <v>8.5900574344869272E-3</v>
      </c>
    </row>
    <row r="24" spans="1:6" x14ac:dyDescent="0.2">
      <c r="A24" s="1">
        <v>3831.5390000000002</v>
      </c>
      <c r="D24">
        <v>23</v>
      </c>
      <c r="E24">
        <v>3.50643608749E-3</v>
      </c>
      <c r="F24">
        <f>LN((A25/inflation!A25)/(A24/inflation!A24))</f>
        <v>7.6247660325240146E-3</v>
      </c>
    </row>
    <row r="25" spans="1:6" x14ac:dyDescent="0.2">
      <c r="A25" s="1">
        <v>3890.0889999999999</v>
      </c>
      <c r="D25">
        <v>24</v>
      </c>
      <c r="E25">
        <v>1.612413946753E-2</v>
      </c>
      <c r="F25">
        <f>LN((A26/inflation!A26)/(A25/inflation!A25))</f>
        <v>2.0601067126413668E-2</v>
      </c>
    </row>
    <row r="26" spans="1:6" x14ac:dyDescent="0.2">
      <c r="A26" s="1">
        <v>4002.6959999999999</v>
      </c>
      <c r="D26">
        <v>25</v>
      </c>
      <c r="E26">
        <v>1.2805734416250001E-2</v>
      </c>
      <c r="F26">
        <f>LN((A27/inflation!A27)/(A26/inflation!A26))</f>
        <v>1.7938216025397771E-2</v>
      </c>
    </row>
    <row r="27" spans="1:6" x14ac:dyDescent="0.2">
      <c r="A27" s="1">
        <v>4107.0709999999999</v>
      </c>
      <c r="D27">
        <v>26</v>
      </c>
      <c r="E27">
        <v>5.4501507121600002E-3</v>
      </c>
      <c r="F27">
        <f>LN((A28/inflation!A28)/(A27/inflation!A27))</f>
        <v>1.0708422451527415E-2</v>
      </c>
    </row>
    <row r="28" spans="1:6" x14ac:dyDescent="0.2">
      <c r="A28" s="1">
        <v>4191.6959999999999</v>
      </c>
      <c r="D28">
        <v>27</v>
      </c>
      <c r="E28">
        <v>-1.51608118066E-3</v>
      </c>
      <c r="F28">
        <f>LN((A29/inflation!A29)/(A28/inflation!A28))</f>
        <v>2.6517433185746192E-3</v>
      </c>
    </row>
    <row r="29" spans="1:6" x14ac:dyDescent="0.2">
      <c r="A29" s="1">
        <v>4253.0770000000002</v>
      </c>
      <c r="D29">
        <v>28</v>
      </c>
      <c r="E29">
        <v>4.1032344464709998E-2</v>
      </c>
      <c r="F29">
        <f>LN((A30/inflation!A30)/(A29/inflation!A29))</f>
        <v>4.5854045530982393E-2</v>
      </c>
    </row>
    <row r="30" spans="1:6" x14ac:dyDescent="0.2">
      <c r="A30" s="1">
        <v>4491.1580000000004</v>
      </c>
      <c r="D30">
        <v>29</v>
      </c>
      <c r="E30">
        <v>2.870092825468E-2</v>
      </c>
      <c r="F30">
        <f>LN((A31/inflation!A31)/(A30/inflation!A30))</f>
        <v>2.9889290890897625E-2</v>
      </c>
    </row>
    <row r="31" spans="1:6" x14ac:dyDescent="0.2">
      <c r="A31" s="1">
        <v>4675.6040000000003</v>
      </c>
      <c r="D31">
        <v>30</v>
      </c>
      <c r="E31" s="3">
        <v>-9.6695496330000003E-5</v>
      </c>
      <c r="F31">
        <f>LN((A32/inflation!A32)/(A31/inflation!A31))</f>
        <v>2.8731401446509025E-3</v>
      </c>
    </row>
    <row r="32" spans="1:6" x14ac:dyDescent="0.2">
      <c r="A32" s="1">
        <v>4739.0039999999999</v>
      </c>
      <c r="D32">
        <v>31</v>
      </c>
      <c r="E32">
        <v>2.5417720019600002E-3</v>
      </c>
      <c r="F32">
        <f>LN((A33/inflation!A33)/(A32/inflation!A32))</f>
        <v>7.0478440645025371E-3</v>
      </c>
    </row>
    <row r="33" spans="1:6" x14ac:dyDescent="0.2">
      <c r="A33" s="1">
        <v>4807.3810000000003</v>
      </c>
      <c r="D33">
        <v>32</v>
      </c>
      <c r="E33">
        <v>2.0354962914099998E-3</v>
      </c>
      <c r="F33">
        <f>LN((A34/inflation!A34)/(A33/inflation!A33))</f>
        <v>1.9650804559792276E-2</v>
      </c>
    </row>
    <row r="34" spans="1:6" x14ac:dyDescent="0.2">
      <c r="A34" s="1">
        <v>4937.6989999999996</v>
      </c>
      <c r="D34">
        <v>33</v>
      </c>
      <c r="E34">
        <v>-8.0768889949999999E-3</v>
      </c>
      <c r="F34">
        <f>LN((A35/inflation!A35)/(A34/inflation!A34))</f>
        <v>1.8006650030999629E-3</v>
      </c>
    </row>
    <row r="35" spans="1:6" x14ac:dyDescent="0.2">
      <c r="A35" s="1">
        <v>4999.9809999999998</v>
      </c>
      <c r="D35">
        <v>34</v>
      </c>
      <c r="E35">
        <v>-9.1365726023399998E-3</v>
      </c>
      <c r="F35">
        <f>LN((A36/inflation!A36)/(A35/inflation!A35))</f>
        <v>-6.1685503324679205E-3</v>
      </c>
    </row>
    <row r="36" spans="1:6" x14ac:dyDescent="0.2">
      <c r="A36" s="1">
        <v>5024.9009999999998</v>
      </c>
      <c r="D36">
        <v>35</v>
      </c>
      <c r="E36">
        <v>8.6107710488699998E-3</v>
      </c>
      <c r="F36">
        <f>LN((A37/inflation!A37)/(A36/inflation!A36))</f>
        <v>1.2948392160556021E-2</v>
      </c>
    </row>
    <row r="37" spans="1:6" x14ac:dyDescent="0.2">
      <c r="A37" s="1">
        <v>5134.027</v>
      </c>
      <c r="D37">
        <v>36</v>
      </c>
      <c r="E37">
        <v>-1.74147708027E-3</v>
      </c>
      <c r="F37">
        <f>LN((A38/inflation!A38)/(A37/inflation!A37))</f>
        <v>-3.5377634662040161E-3</v>
      </c>
    </row>
    <row r="38" spans="1:6" x14ac:dyDescent="0.2">
      <c r="A38" s="1">
        <v>5153.9449999999997</v>
      </c>
      <c r="D38">
        <v>37</v>
      </c>
      <c r="E38">
        <v>-7.1627035833999996E-3</v>
      </c>
      <c r="F38">
        <f>LN((A39/inflation!A39)/(A38/inflation!A38))</f>
        <v>-3.2187015108588969E-3</v>
      </c>
    </row>
    <row r="39" spans="1:6" x14ac:dyDescent="0.2">
      <c r="A39" s="1">
        <v>5187.7389999999996</v>
      </c>
      <c r="D39">
        <v>38</v>
      </c>
      <c r="E39">
        <v>-5.1716080836600002E-3</v>
      </c>
      <c r="F39">
        <f>LN((A40/inflation!A40)/(A39/inflation!A39))</f>
        <v>-5.0667469282073239E-3</v>
      </c>
    </row>
    <row r="40" spans="1:6" x14ac:dyDescent="0.2">
      <c r="A40" s="1">
        <v>5199.4139999999998</v>
      </c>
      <c r="D40">
        <v>39</v>
      </c>
      <c r="E40">
        <v>2.9489063697999999E-3</v>
      </c>
      <c r="F40">
        <f>LN((A41/inflation!A41)/(A40/inflation!A40))</f>
        <v>4.3502855884819816E-3</v>
      </c>
    </row>
    <row r="41" spans="1:6" x14ac:dyDescent="0.2">
      <c r="A41" s="1">
        <v>5262.848</v>
      </c>
      <c r="D41">
        <v>40</v>
      </c>
      <c r="E41">
        <v>-8.4060022600199995E-3</v>
      </c>
      <c r="F41">
        <f>LN((A42/inflation!A42)/(A41/inflation!A41))</f>
        <v>1.0705911934789867E-2</v>
      </c>
    </row>
    <row r="42" spans="1:6" x14ac:dyDescent="0.2">
      <c r="A42" s="1">
        <v>5351.1220000000003</v>
      </c>
      <c r="D42">
        <v>41</v>
      </c>
      <c r="E42">
        <v>3.9612230204779997E-2</v>
      </c>
      <c r="F42">
        <f>LN((A43/inflation!A43)/(A42/inflation!A42))</f>
        <v>4.0038878926589277E-2</v>
      </c>
    </row>
    <row r="43" spans="1:6" x14ac:dyDescent="0.2">
      <c r="A43" s="1">
        <v>5590.4120000000003</v>
      </c>
      <c r="D43">
        <v>42</v>
      </c>
      <c r="E43">
        <v>-7.0871031174699999E-3</v>
      </c>
      <c r="F43">
        <f>LN((A44/inflation!A44)/(A43/inflation!A43))</f>
        <v>-3.9381989729856282E-3</v>
      </c>
    </row>
    <row r="44" spans="1:6" x14ac:dyDescent="0.2">
      <c r="A44" s="1">
        <v>5601.8969999999999</v>
      </c>
      <c r="D44">
        <v>43</v>
      </c>
      <c r="E44">
        <v>-4.0476533146100004E-3</v>
      </c>
      <c r="F44">
        <f>LN((A45/inflation!A45)/(A44/inflation!A44))</f>
        <v>-1.5522109559196655E-3</v>
      </c>
    </row>
    <row r="45" spans="1:6" x14ac:dyDescent="0.2">
      <c r="A45" s="1">
        <v>5620.5330000000004</v>
      </c>
      <c r="D45">
        <v>44</v>
      </c>
      <c r="E45">
        <v>-4.5526930651900001E-3</v>
      </c>
      <c r="F45">
        <f>LN((A46/inflation!A46)/(A45/inflation!A45))</f>
        <v>1.2186781720592072E-4</v>
      </c>
    </row>
    <row r="46" spans="1:6" x14ac:dyDescent="0.2">
      <c r="A46" s="1">
        <v>5659.8770000000004</v>
      </c>
      <c r="D46">
        <v>45</v>
      </c>
      <c r="E46">
        <v>1.126397377357E-2</v>
      </c>
      <c r="F46">
        <f>LN((A47/inflation!A47)/(A46/inflation!A46))</f>
        <v>1.3093333765981128E-2</v>
      </c>
    </row>
    <row r="47" spans="1:6" x14ac:dyDescent="0.2">
      <c r="A47" s="1">
        <v>5766.6329999999998</v>
      </c>
      <c r="D47">
        <v>46</v>
      </c>
      <c r="E47">
        <v>2.29194976152E-3</v>
      </c>
      <c r="F47">
        <f>LN((A48/inflation!A48)/(A47/inflation!A47))</f>
        <v>3.3051466890271913E-3</v>
      </c>
    </row>
    <row r="48" spans="1:6" x14ac:dyDescent="0.2">
      <c r="A48" s="1">
        <v>5820.11</v>
      </c>
      <c r="D48">
        <v>47</v>
      </c>
      <c r="E48">
        <v>5.0341951237000001E-4</v>
      </c>
      <c r="F48">
        <f>LN((A49/inflation!A49)/(A48/inflation!A48))</f>
        <v>1.1701621908899776E-3</v>
      </c>
    </row>
    <row r="49" spans="1:6" x14ac:dyDescent="0.2">
      <c r="A49" s="1">
        <v>5861.6049999999996</v>
      </c>
      <c r="D49">
        <v>48</v>
      </c>
      <c r="E49">
        <v>5.8406625667400004E-3</v>
      </c>
      <c r="F49">
        <f>LN((A50/inflation!A50)/(A49/inflation!A49))</f>
        <v>9.425730192806887E-3</v>
      </c>
    </row>
    <row r="50" spans="1:6" x14ac:dyDescent="0.2">
      <c r="A50" s="1">
        <v>5949.3860000000004</v>
      </c>
      <c r="D50">
        <v>49</v>
      </c>
      <c r="E50">
        <v>-1.9039182919999999E-4</v>
      </c>
      <c r="F50">
        <f>LN((A51/inflation!A51)/(A50/inflation!A50))</f>
        <v>3.8640062983593603E-3</v>
      </c>
    </row>
    <row r="51" spans="1:6" x14ac:dyDescent="0.2">
      <c r="A51" s="1">
        <v>6000.9470000000001</v>
      </c>
      <c r="D51">
        <v>50</v>
      </c>
      <c r="E51">
        <v>3.31492203616E-3</v>
      </c>
      <c r="F51">
        <f>LN((A52/inflation!A52)/(A51/inflation!A51))</f>
        <v>5.0592830129312077E-3</v>
      </c>
    </row>
    <row r="52" spans="1:6" x14ac:dyDescent="0.2">
      <c r="A52" s="1">
        <v>6060.4889999999996</v>
      </c>
      <c r="D52">
        <v>51</v>
      </c>
      <c r="E52">
        <v>-1.01381614873E-3</v>
      </c>
      <c r="F52">
        <f>LN((A53/inflation!A53)/(A52/inflation!A52))</f>
        <v>3.3810569410123942E-3</v>
      </c>
    </row>
    <row r="53" spans="1:6" x14ac:dyDescent="0.2">
      <c r="A53" s="1">
        <v>6115.9369999999999</v>
      </c>
      <c r="D53">
        <v>52</v>
      </c>
      <c r="E53">
        <v>1.057336655714E-2</v>
      </c>
      <c r="F53">
        <f>LN((A54/inflation!A54)/(A53/inflation!A53))</f>
        <v>1.1154381068825638E-2</v>
      </c>
    </row>
    <row r="54" spans="1:6" x14ac:dyDescent="0.2">
      <c r="A54" s="1">
        <v>6218.1</v>
      </c>
      <c r="D54">
        <v>53</v>
      </c>
      <c r="E54">
        <v>4.7588163940199997E-3</v>
      </c>
      <c r="F54">
        <f>LN((A55/inflation!A55)/(A54/inflation!A54))</f>
        <v>8.273713849654675E-3</v>
      </c>
    </row>
    <row r="55" spans="1:6" x14ac:dyDescent="0.2">
      <c r="A55" s="1">
        <v>6303.6890000000003</v>
      </c>
      <c r="D55">
        <v>54</v>
      </c>
      <c r="E55">
        <v>7.9405032052099998E-3</v>
      </c>
      <c r="F55">
        <f>LN((A56/inflation!A56)/(A55/inflation!A55))</f>
        <v>1.0189441042587528E-2</v>
      </c>
    </row>
    <row r="56" spans="1:6" x14ac:dyDescent="0.2">
      <c r="A56" s="1">
        <v>6398.8649999999998</v>
      </c>
      <c r="D56">
        <v>55</v>
      </c>
      <c r="E56">
        <v>9.8311945841799992E-3</v>
      </c>
      <c r="F56">
        <f>LN((A57/inflation!A57)/(A56/inflation!A56))</f>
        <v>1.2857878943389177E-2</v>
      </c>
    </row>
    <row r="57" spans="1:6" x14ac:dyDescent="0.2">
      <c r="A57" s="1">
        <v>6513.5889999999999</v>
      </c>
      <c r="D57">
        <v>56</v>
      </c>
      <c r="E57">
        <v>1.464502287411E-2</v>
      </c>
      <c r="F57">
        <f>LN((A58/inflation!A58)/(A57/inflation!A57))</f>
        <v>3.9538730397647215E-2</v>
      </c>
    </row>
    <row r="58" spans="1:6" x14ac:dyDescent="0.2">
      <c r="A58" s="1">
        <v>6808.9269999999997</v>
      </c>
      <c r="D58">
        <v>57</v>
      </c>
      <c r="E58">
        <v>1.070401401135E-2</v>
      </c>
      <c r="F58">
        <f>LN((A59/inflation!A59)/(A58/inflation!A58))</f>
        <v>1.3603402398253268E-2</v>
      </c>
    </row>
    <row r="59" spans="1:6" x14ac:dyDescent="0.2">
      <c r="A59" s="1">
        <v>6935.4620000000004</v>
      </c>
      <c r="D59">
        <v>58</v>
      </c>
      <c r="E59">
        <v>7.1855570646000002E-3</v>
      </c>
      <c r="F59">
        <f>LN((A60/inflation!A60)/(A59/inflation!A59))</f>
        <v>1.0721688772242952E-2</v>
      </c>
    </row>
    <row r="60" spans="1:6" x14ac:dyDescent="0.2">
      <c r="A60" s="1">
        <v>7039.232</v>
      </c>
      <c r="D60">
        <v>59</v>
      </c>
      <c r="E60">
        <v>8.3953415085600003E-3</v>
      </c>
      <c r="F60">
        <f>LN((A61/inflation!A61)/(A60/inflation!A60))</f>
        <v>1.0642623516239475E-2</v>
      </c>
    </row>
    <row r="61" spans="1:6" x14ac:dyDescent="0.2">
      <c r="A61" s="1">
        <v>7137.8289999999997</v>
      </c>
      <c r="D61">
        <v>60</v>
      </c>
      <c r="E61">
        <v>5.8178617235000001E-3</v>
      </c>
      <c r="F61">
        <f>LN((A62/inflation!A62)/(A61/inflation!A61))</f>
        <v>2.4464572388543038E-2</v>
      </c>
    </row>
    <row r="62" spans="1:6" x14ac:dyDescent="0.2">
      <c r="A62" s="1">
        <v>7353.7370000000001</v>
      </c>
      <c r="D62">
        <v>61</v>
      </c>
      <c r="E62">
        <v>-1.5355921375999999E-4</v>
      </c>
      <c r="F62">
        <f>LN((A63/inflation!A63)/(A62/inflation!A62))</f>
        <v>5.6512552502406719E-3</v>
      </c>
    </row>
    <row r="63" spans="1:6" x14ac:dyDescent="0.2">
      <c r="A63" s="1">
        <v>7439.4830000000002</v>
      </c>
      <c r="D63">
        <v>62</v>
      </c>
      <c r="E63">
        <v>1.6275737694199999E-3</v>
      </c>
      <c r="F63">
        <f>LN((A64/inflation!A64)/(A63/inflation!A63))</f>
        <v>4.7595378922447402E-3</v>
      </c>
    </row>
    <row r="64" spans="1:6" x14ac:dyDescent="0.2">
      <c r="A64" s="1">
        <v>7490.1059999999998</v>
      </c>
      <c r="D64">
        <v>63</v>
      </c>
      <c r="E64">
        <v>7.1745439374099997E-3</v>
      </c>
      <c r="F64">
        <f>LN((A65/inflation!A65)/(A64/inflation!A64))</f>
        <v>7.6616427610429038E-3</v>
      </c>
    </row>
    <row r="65" spans="1:6" x14ac:dyDescent="0.2">
      <c r="A65" s="1">
        <v>7580.442</v>
      </c>
      <c r="D65">
        <v>64</v>
      </c>
      <c r="E65">
        <v>1.9842136509499999E-3</v>
      </c>
      <c r="F65">
        <f>LN((A66/inflation!A66)/(A65/inflation!A65))</f>
        <v>3.74616292794933E-2</v>
      </c>
    </row>
    <row r="66" spans="1:6" x14ac:dyDescent="0.2">
      <c r="A66" s="1">
        <v>7895.6570000000002</v>
      </c>
      <c r="D66">
        <v>65</v>
      </c>
      <c r="E66">
        <v>1.970261169023E-2</v>
      </c>
      <c r="F66">
        <f>LN((A67/inflation!A67)/(A66/inflation!A66))</f>
        <v>2.1198105097859635E-2</v>
      </c>
    </row>
    <row r="67" spans="1:6" x14ac:dyDescent="0.2">
      <c r="A67" s="1">
        <v>8076.5649999999996</v>
      </c>
      <c r="D67">
        <v>66</v>
      </c>
      <c r="E67">
        <v>1.8788219337610001E-2</v>
      </c>
      <c r="F67">
        <f>LN((A68/inflation!A68)/(A67/inflation!A67))</f>
        <v>1.8342584077534245E-2</v>
      </c>
    </row>
    <row r="68" spans="1:6" x14ac:dyDescent="0.2">
      <c r="A68" s="1">
        <v>8245.5079999999998</v>
      </c>
      <c r="D68">
        <v>67</v>
      </c>
      <c r="E68">
        <v>9.82747742941E-3</v>
      </c>
      <c r="F68">
        <f>LN((A69/inflation!A69)/(A68/inflation!A68))</f>
        <v>9.9438367655330113E-3</v>
      </c>
    </row>
    <row r="69" spans="1:6" x14ac:dyDescent="0.2">
      <c r="A69" s="1">
        <v>8363.7219999999998</v>
      </c>
      <c r="D69">
        <v>68</v>
      </c>
      <c r="E69">
        <v>4.8354000216849997E-2</v>
      </c>
      <c r="F69">
        <f>LN((A70/inflation!A70)/(A69/inflation!A69))</f>
        <v>8.5490181096994536E-2</v>
      </c>
    </row>
    <row r="70" spans="1:6" x14ac:dyDescent="0.2">
      <c r="A70" s="1">
        <v>9135.3119999999999</v>
      </c>
      <c r="D70">
        <v>69</v>
      </c>
      <c r="E70">
        <v>2.277125827313E-2</v>
      </c>
      <c r="F70">
        <f>LN((A71/inflation!A71)/(A70/inflation!A70))</f>
        <v>2.25539977487129E-2</v>
      </c>
    </row>
    <row r="71" spans="1:6" x14ac:dyDescent="0.2">
      <c r="A71" s="1">
        <v>9378.8960000000006</v>
      </c>
      <c r="D71">
        <v>70</v>
      </c>
      <c r="E71">
        <v>2.189391970382E-2</v>
      </c>
      <c r="F71">
        <f>LN((A72/inflation!A72)/(A71/inflation!A71))</f>
        <v>2.6469758590646413E-2</v>
      </c>
    </row>
    <row r="72" spans="1:6" x14ac:dyDescent="0.2">
      <c r="A72" s="1">
        <v>9665.3490000000002</v>
      </c>
      <c r="D72">
        <v>71</v>
      </c>
      <c r="E72">
        <v>2.4482168054149999E-2</v>
      </c>
      <c r="F72">
        <f>LN((A73/inflation!A73)/(A72/inflation!A72))</f>
        <v>2.3081741194352343E-2</v>
      </c>
    </row>
    <row r="73" spans="1:6" x14ac:dyDescent="0.2">
      <c r="A73" s="1">
        <v>9924.9150000000009</v>
      </c>
      <c r="D73">
        <v>72</v>
      </c>
      <c r="E73">
        <v>2.1740343548240001E-2</v>
      </c>
      <c r="F73">
        <f>LN((A74/inflation!A74)/(A73/inflation!A73))</f>
        <v>5.0524263574274385E-2</v>
      </c>
    </row>
    <row r="74" spans="1:6" x14ac:dyDescent="0.2">
      <c r="A74" s="1">
        <v>10495.361000000001</v>
      </c>
      <c r="D74">
        <v>73</v>
      </c>
      <c r="E74">
        <v>1.0534731104729999E-2</v>
      </c>
      <c r="F74">
        <f>LN((A75/inflation!A75)/(A74/inflation!A74))</f>
        <v>2.2707196405431191E-2</v>
      </c>
    </row>
    <row r="75" spans="1:6" x14ac:dyDescent="0.2">
      <c r="A75" s="1">
        <v>10809.451999999999</v>
      </c>
      <c r="D75">
        <v>74</v>
      </c>
      <c r="E75">
        <v>2.9652097601689999E-2</v>
      </c>
      <c r="F75">
        <f>LN((A76/inflation!A76)/(A75/inflation!A75))</f>
        <v>3.2776385227476855E-2</v>
      </c>
    </row>
    <row r="76" spans="1:6" x14ac:dyDescent="0.2">
      <c r="A76" s="1">
        <v>11237.302</v>
      </c>
      <c r="D76">
        <v>75</v>
      </c>
      <c r="E76">
        <v>2.6321428978879999E-2</v>
      </c>
      <c r="F76">
        <f>LN((A77/inflation!A77)/(A76/inflation!A76))</f>
        <v>2.5637480407080658E-2</v>
      </c>
    </row>
    <row r="77" spans="1:6" x14ac:dyDescent="0.2">
      <c r="A77" s="1">
        <v>11594.864</v>
      </c>
      <c r="D77">
        <v>76</v>
      </c>
      <c r="E77">
        <v>1.8849889132350001E-2</v>
      </c>
      <c r="F77">
        <f>LN((A78/inflation!A78)/(A77/inflation!A77))</f>
        <v>4.1513350705853018E-4</v>
      </c>
    </row>
    <row r="78" spans="1:6" x14ac:dyDescent="0.2">
      <c r="A78" s="1">
        <v>11661.003000000001</v>
      </c>
      <c r="D78">
        <v>77</v>
      </c>
      <c r="E78">
        <v>2.5126501142599999E-3</v>
      </c>
      <c r="F78">
        <f>LN((A79/inflation!A79)/(A78/inflation!A78))</f>
        <v>4.6374348568809691E-3</v>
      </c>
    </row>
    <row r="79" spans="1:6" x14ac:dyDescent="0.2">
      <c r="A79" s="1">
        <v>11786.786</v>
      </c>
      <c r="D79">
        <v>78</v>
      </c>
      <c r="E79">
        <v>-2.0399494237099999E-3</v>
      </c>
      <c r="F79">
        <f>LN((A80/inflation!A80)/(A79/inflation!A79))</f>
        <v>4.2444006338986798E-3</v>
      </c>
    </row>
    <row r="80" spans="1:6" x14ac:dyDescent="0.2">
      <c r="A80" s="1">
        <v>11908.505999999999</v>
      </c>
      <c r="D80">
        <v>79</v>
      </c>
      <c r="E80">
        <v>-4.9365342935999996E-3</v>
      </c>
      <c r="F80">
        <f>LN((A81/inflation!A81)/(A80/inflation!A80))</f>
        <v>-1.759838931482258E-3</v>
      </c>
    </row>
    <row r="81" spans="1:6" x14ac:dyDescent="0.2">
      <c r="A81" s="1">
        <v>11935.456</v>
      </c>
      <c r="D81">
        <v>80</v>
      </c>
      <c r="E81">
        <v>-6.36759484795E-3</v>
      </c>
      <c r="F81">
        <f>LN((A82/inflation!A82)/(A81/inflation!A81))</f>
        <v>-2.9050268910084283E-2</v>
      </c>
    </row>
    <row r="82" spans="1:6" x14ac:dyDescent="0.2">
      <c r="A82" s="1">
        <v>11631.973</v>
      </c>
      <c r="D82">
        <v>81</v>
      </c>
      <c r="E82">
        <v>9.0873732239999999E-4</v>
      </c>
      <c r="F82">
        <f>LN((A83/inflation!A83)/(A82/inflation!A82))</f>
        <v>3.8085313955244721E-3</v>
      </c>
    </row>
    <row r="83" spans="1:6" x14ac:dyDescent="0.2">
      <c r="A83" s="1">
        <v>11714.906999999999</v>
      </c>
      <c r="D83">
        <v>82</v>
      </c>
      <c r="E83">
        <v>-4.4096597776200003E-3</v>
      </c>
      <c r="F83">
        <f>LN((A84/inflation!A84)/(A83/inflation!A83))</f>
        <v>-1.9110278143970541E-4</v>
      </c>
    </row>
    <row r="84" spans="1:6" x14ac:dyDescent="0.2">
      <c r="A84" s="1">
        <v>11754.555</v>
      </c>
      <c r="D84">
        <v>83</v>
      </c>
      <c r="E84">
        <v>-9.6859478522699997E-3</v>
      </c>
      <c r="F84">
        <f>LN((A85/inflation!A85)/(A84/inflation!A84))</f>
        <v>-4.5598575237286165E-3</v>
      </c>
    </row>
    <row r="85" spans="1:6" x14ac:dyDescent="0.2">
      <c r="A85" s="1">
        <v>11755.08</v>
      </c>
      <c r="D85">
        <v>84</v>
      </c>
      <c r="E85">
        <v>-2.9584164708699998E-3</v>
      </c>
      <c r="F85">
        <f>LN((A86/inflation!A86)/(A85/inflation!A85))</f>
        <v>-4.3097562509560934E-2</v>
      </c>
    </row>
    <row r="86" spans="1:6" x14ac:dyDescent="0.2">
      <c r="A86" s="1">
        <v>11323.014999999999</v>
      </c>
      <c r="D86">
        <v>85</v>
      </c>
      <c r="E86">
        <v>-1.217979637755E-2</v>
      </c>
      <c r="F86">
        <f>LN((A87/inflation!A87)/(A86/inflation!A86))</f>
        <v>-1.5786227754574986E-3</v>
      </c>
    </row>
    <row r="87" spans="1:6" x14ac:dyDescent="0.2">
      <c r="A87" s="1">
        <v>11356.52</v>
      </c>
      <c r="D87">
        <v>86</v>
      </c>
      <c r="E87">
        <v>-9.3724649568000008E-3</v>
      </c>
      <c r="F87">
        <f>LN((A88/inflation!A88)/(A87/inflation!A87))</f>
        <v>-5.8410446143374846E-3</v>
      </c>
    </row>
    <row r="88" spans="1:6" x14ac:dyDescent="0.2">
      <c r="A88" s="1">
        <v>11323.552</v>
      </c>
      <c r="D88">
        <v>87</v>
      </c>
      <c r="E88">
        <v>-1.075292625719E-2</v>
      </c>
      <c r="F88">
        <f>LN((A89/inflation!A89)/(A88/inflation!A88))</f>
        <v>-5.9064093811658893E-3</v>
      </c>
    </row>
    <row r="89" spans="1:6" x14ac:dyDescent="0.2">
      <c r="A89" s="1">
        <v>11317.896000000001</v>
      </c>
      <c r="D89">
        <v>88</v>
      </c>
      <c r="E89">
        <v>-9.8126132296199996E-3</v>
      </c>
      <c r="F89">
        <f>LN((A90/inflation!A90)/(A89/inflation!A89))</f>
        <v>2.2822090673449206E-2</v>
      </c>
    </row>
    <row r="90" spans="1:6" x14ac:dyDescent="0.2">
      <c r="A90" s="1">
        <v>11647.620999999999</v>
      </c>
      <c r="D90">
        <v>89</v>
      </c>
      <c r="E90">
        <v>4.6312334344499996E-3</v>
      </c>
      <c r="F90">
        <f>LN((A91/inflation!A91)/(A90/inflation!A90))</f>
        <v>5.0453265407319585E-3</v>
      </c>
    </row>
    <row r="91" spans="1:6" x14ac:dyDescent="0.2">
      <c r="A91" s="1">
        <v>11793.63</v>
      </c>
      <c r="D91">
        <v>90</v>
      </c>
      <c r="E91">
        <v>-2.1269076072800001E-3</v>
      </c>
      <c r="F91">
        <f>LN((A92/inflation!A92)/(A91/inflation!A91))</f>
        <v>1.2445648872591749E-3</v>
      </c>
    </row>
    <row r="92" spans="1:6" x14ac:dyDescent="0.2">
      <c r="A92" s="1">
        <v>11904.677</v>
      </c>
      <c r="D92">
        <v>91</v>
      </c>
      <c r="E92">
        <v>3.8590391081999998E-4</v>
      </c>
      <c r="F92">
        <f>LN((A93/inflation!A93)/(A92/inflation!A92))</f>
        <v>2.7731189060255803E-3</v>
      </c>
    </row>
    <row r="93" spans="1:6" x14ac:dyDescent="0.2">
      <c r="A93" s="1">
        <v>12015.716</v>
      </c>
      <c r="D93">
        <v>92</v>
      </c>
      <c r="E93">
        <v>5.08735898905E-3</v>
      </c>
      <c r="F93">
        <f>LN((A94/inflation!A94)/(A93/inflation!A93))</f>
        <v>1.6930395714620336E-2</v>
      </c>
    </row>
    <row r="94" spans="1:6" x14ac:dyDescent="0.2">
      <c r="A94" s="1">
        <v>12315.133</v>
      </c>
      <c r="D94">
        <v>93</v>
      </c>
      <c r="E94">
        <v>9.0156148800900008E-3</v>
      </c>
      <c r="F94">
        <f>LN((A95/inflation!A95)/(A94/inflation!A94))</f>
        <v>1.144067464415143E-2</v>
      </c>
    </row>
    <row r="95" spans="1:6" x14ac:dyDescent="0.2">
      <c r="A95" s="1">
        <v>12555.517</v>
      </c>
      <c r="D95">
        <v>94</v>
      </c>
      <c r="E95">
        <v>1.0209893641970001E-2</v>
      </c>
      <c r="F95">
        <f>LN((A96/inflation!A96)/(A95/inflation!A95))</f>
        <v>1.1012010543664314E-2</v>
      </c>
    </row>
    <row r="96" spans="1:6" x14ac:dyDescent="0.2">
      <c r="A96" s="1">
        <v>12783.442999999999</v>
      </c>
      <c r="D96">
        <v>95</v>
      </c>
      <c r="E96">
        <v>3.7123995016399998E-3</v>
      </c>
      <c r="F96">
        <f>LN((A97/inflation!A97)/(A96/inflation!A96))</f>
        <v>6.619978678719377E-3</v>
      </c>
    </row>
    <row r="97" spans="1:6" x14ac:dyDescent="0.2">
      <c r="A97" s="1">
        <v>12984.762000000001</v>
      </c>
      <c r="D97">
        <v>96</v>
      </c>
      <c r="E97">
        <v>5.69073139378E-3</v>
      </c>
      <c r="F97">
        <f>LN((A98/inflation!A98)/(A97/inflation!A97))</f>
        <v>7.7351362461749729E-3</v>
      </c>
    </row>
    <row r="98" spans="1:6" x14ac:dyDescent="0.2">
      <c r="A98" s="1">
        <v>13190.832</v>
      </c>
      <c r="D98">
        <v>97</v>
      </c>
      <c r="E98">
        <v>1.4097360162099999E-3</v>
      </c>
      <c r="F98">
        <f>LN((A99/inflation!A99)/(A98/inflation!A98))</f>
        <v>1.0444532520004523E-2</v>
      </c>
    </row>
    <row r="99" spans="1:6" x14ac:dyDescent="0.2">
      <c r="A99" s="1">
        <v>13422.416999999999</v>
      </c>
      <c r="D99">
        <v>98</v>
      </c>
      <c r="E99">
        <v>7.4103244824000004E-3</v>
      </c>
      <c r="F99">
        <f>LN((A100/inflation!A100)/(A99/inflation!A99))</f>
        <v>5.7321772358712398E-3</v>
      </c>
    </row>
    <row r="100" spans="1:6" x14ac:dyDescent="0.2">
      <c r="A100" s="1">
        <v>13612.444</v>
      </c>
      <c r="D100">
        <v>99</v>
      </c>
      <c r="E100">
        <v>1.1314137244900001E-3</v>
      </c>
      <c r="F100">
        <f>LN((A101/inflation!A101)/(A100/inflation!A100))</f>
        <v>1.1485544609142551E-2</v>
      </c>
    </row>
    <row r="101" spans="1:6" x14ac:dyDescent="0.2">
      <c r="A101" s="1">
        <v>13866.084999999999</v>
      </c>
      <c r="D101">
        <v>100</v>
      </c>
      <c r="E101">
        <v>7.5387515951299998E-3</v>
      </c>
      <c r="F101">
        <f>LN((A102/inflation!A102)/(A101/inflation!A101))</f>
        <v>1.554880113449607E-2</v>
      </c>
    </row>
    <row r="102" spans="1:6" x14ac:dyDescent="0.2">
      <c r="A102" s="1">
        <v>14135.358</v>
      </c>
      <c r="D102">
        <v>101</v>
      </c>
      <c r="E102">
        <v>6.9928110548000003E-3</v>
      </c>
      <c r="F102">
        <f>LN((A103/inflation!A103)/(A102/inflation!A102))</f>
        <v>1.2378935713536123E-2</v>
      </c>
    </row>
    <row r="103" spans="1:6" x14ac:dyDescent="0.2">
      <c r="A103" s="1">
        <v>14452.153</v>
      </c>
      <c r="D103">
        <v>102</v>
      </c>
      <c r="E103">
        <v>1.693687649299E-2</v>
      </c>
      <c r="F103">
        <f>LN((A104/inflation!A104)/(A103/inflation!A103))</f>
        <v>2.6547776846270115E-2</v>
      </c>
    </row>
    <row r="104" spans="1:6" x14ac:dyDescent="0.2">
      <c r="A104" s="1">
        <v>14936.928</v>
      </c>
      <c r="D104">
        <v>103</v>
      </c>
      <c r="E104">
        <v>1.5909939474609999E-2</v>
      </c>
      <c r="F104">
        <f>LN((A105/inflation!A105)/(A104/inflation!A104))</f>
        <v>1.8302525516874259E-2</v>
      </c>
    </row>
    <row r="105" spans="1:6" x14ac:dyDescent="0.2">
      <c r="A105" s="1">
        <v>15291.117</v>
      </c>
      <c r="D105">
        <v>104</v>
      </c>
      <c r="E105">
        <v>1.1007141871279999E-2</v>
      </c>
      <c r="F105">
        <f>LN((A106/inflation!A106)/(A105/inflation!A105))</f>
        <v>9.5613573006282995E-3</v>
      </c>
    </row>
    <row r="106" spans="1:6" x14ac:dyDescent="0.2">
      <c r="A106" s="1">
        <v>15499.424000000001</v>
      </c>
      <c r="D106">
        <v>105</v>
      </c>
      <c r="E106">
        <v>1.82728897005E-3</v>
      </c>
      <c r="F106">
        <f>LN((A107/inflation!A107)/(A106/inflation!A106))</f>
        <v>-1.3262357037488355E-2</v>
      </c>
    </row>
    <row r="107" spans="1:6" x14ac:dyDescent="0.2">
      <c r="A107" s="1">
        <v>15351.71</v>
      </c>
      <c r="D107">
        <v>106</v>
      </c>
      <c r="E107">
        <v>1.2953378837800001E-3</v>
      </c>
      <c r="F107">
        <f>LN((A108/inflation!A108)/(A107/inflation!A107))</f>
        <v>-1.5783219807842775E-3</v>
      </c>
    </row>
    <row r="108" spans="1:6" x14ac:dyDescent="0.2">
      <c r="A108" s="1">
        <v>15409.638000000001</v>
      </c>
      <c r="D108">
        <v>107</v>
      </c>
      <c r="E108">
        <v>-9.9114793645500004E-3</v>
      </c>
      <c r="F108">
        <f>LN((A109/inflation!A109)/(A108/inflation!A108))</f>
        <v>-2.062325134132182E-2</v>
      </c>
    </row>
    <row r="109" spans="1:6" x14ac:dyDescent="0.2">
      <c r="A109" s="1">
        <v>15207.518</v>
      </c>
      <c r="D109">
        <v>108</v>
      </c>
      <c r="E109">
        <v>3.5503348594E-3</v>
      </c>
      <c r="F109">
        <f>LN((A110/inflation!A110)/(A109/inflation!A109))</f>
        <v>-2.2577466300990411E-2</v>
      </c>
    </row>
    <row r="110" spans="1:6" x14ac:dyDescent="0.2">
      <c r="A110" s="1">
        <v>14914.495000000001</v>
      </c>
      <c r="D110">
        <v>109</v>
      </c>
      <c r="E110">
        <v>-1.7694658171019999E-2</v>
      </c>
      <c r="F110">
        <f>LN((A111/inflation!A111)/(A110/inflation!A110))</f>
        <v>-2.8388224556470876E-2</v>
      </c>
    </row>
    <row r="111" spans="1:6" x14ac:dyDescent="0.2">
      <c r="A111" s="1">
        <v>14495.526</v>
      </c>
      <c r="D111">
        <v>110</v>
      </c>
      <c r="E111">
        <v>-5.0470902429599999E-3</v>
      </c>
      <c r="F111">
        <f>LN((A112/inflation!A112)/(A111/inflation!A111))</f>
        <v>1.3028882695489023E-2</v>
      </c>
    </row>
    <row r="112" spans="1:6" x14ac:dyDescent="0.2">
      <c r="A112" s="1">
        <v>14664.284</v>
      </c>
      <c r="D112">
        <v>111</v>
      </c>
      <c r="E112">
        <v>-6.0257138147399997E-3</v>
      </c>
      <c r="F112">
        <f>LN((A113/inflation!A113)/(A112/inflation!A112))</f>
        <v>1.4856219037889104E-2</v>
      </c>
    </row>
    <row r="113" spans="1:6" x14ac:dyDescent="0.2">
      <c r="A113" s="1">
        <v>14899.46</v>
      </c>
      <c r="D113">
        <v>112</v>
      </c>
      <c r="E113">
        <v>-7.44099755251E-3</v>
      </c>
      <c r="F113">
        <f>LN((A114/inflation!A114)/(A113/inflation!A113))</f>
        <v>9.563176046913656E-4</v>
      </c>
    </row>
    <row r="114" spans="1:6" x14ac:dyDescent="0.2">
      <c r="A114" s="1">
        <v>14964.141</v>
      </c>
      <c r="D114">
        <v>113</v>
      </c>
      <c r="E114">
        <v>3.9410480169000002E-4</v>
      </c>
      <c r="F114">
        <f>LN((A115/inflation!A115)/(A114/inflation!A114))</f>
        <v>9.1032918220669574E-3</v>
      </c>
    </row>
    <row r="115" spans="1:6" x14ac:dyDescent="0.2">
      <c r="A115" s="1">
        <v>15139.031999999999</v>
      </c>
      <c r="D115">
        <v>114</v>
      </c>
      <c r="E115">
        <v>-7.2715027709000001E-4</v>
      </c>
      <c r="F115">
        <f>LN((A116/inflation!A116)/(A115/inflation!A115))</f>
        <v>-1.7349729864674261E-2</v>
      </c>
    </row>
    <row r="116" spans="1:6" x14ac:dyDescent="0.2">
      <c r="A116" s="1">
        <v>14947.814</v>
      </c>
      <c r="D116">
        <v>115</v>
      </c>
      <c r="E116">
        <v>4.2491161740099998E-3</v>
      </c>
      <c r="F116">
        <f>LN((A117/inflation!A117)/(A116/inflation!A116))</f>
        <v>2.3793218060154959E-2</v>
      </c>
    </row>
    <row r="117" spans="1:6" x14ac:dyDescent="0.2">
      <c r="A117" s="1">
        <v>15352.25</v>
      </c>
      <c r="D117">
        <v>116</v>
      </c>
      <c r="E117">
        <v>-5.0941744506199996E-3</v>
      </c>
      <c r="F117">
        <f>LN((A118/inflation!A118)/(A117/inflation!A117))</f>
        <v>9.3115444511487223E-3</v>
      </c>
    </row>
    <row r="118" spans="1:6" x14ac:dyDescent="0.2">
      <c r="A118" s="1">
        <v>15582.995000000001</v>
      </c>
      <c r="D118">
        <v>117</v>
      </c>
      <c r="E118">
        <v>4.9191185592700002E-3</v>
      </c>
      <c r="F118">
        <f>LN((A119/inflation!A119)/(A118/inflation!A118))</f>
        <v>1.3032668085079078E-2</v>
      </c>
    </row>
    <row r="119" spans="1:6" x14ac:dyDescent="0.2">
      <c r="A119" s="1">
        <v>15872.253000000001</v>
      </c>
      <c r="D119">
        <v>118</v>
      </c>
      <c r="E119">
        <v>1.12612165567E-3</v>
      </c>
      <c r="F119">
        <f>LN((A120/inflation!A120)/(A119/inflation!A119))</f>
        <v>-6.7167015392192693E-4</v>
      </c>
    </row>
    <row r="120" spans="1:6" x14ac:dyDescent="0.2">
      <c r="A120" s="1">
        <v>15965.781999999999</v>
      </c>
      <c r="D120">
        <v>119</v>
      </c>
      <c r="E120">
        <v>4.0209882636599997E-3</v>
      </c>
      <c r="F120">
        <f>LN((A121/inflation!A121)/(A120/inflation!A120))</f>
        <v>-2.0769676141945987E-2</v>
      </c>
    </row>
    <row r="121" spans="1:6" x14ac:dyDescent="0.2">
      <c r="A121" s="1">
        <v>15738.365</v>
      </c>
      <c r="D121">
        <v>120</v>
      </c>
      <c r="E121">
        <v>1.172986552417E-2</v>
      </c>
      <c r="F121">
        <f>LN((A122/inflation!A122)/(A121/inflation!A121))</f>
        <v>2.8897689732775265E-2</v>
      </c>
    </row>
    <row r="122" spans="1:6" x14ac:dyDescent="0.2">
      <c r="A122" s="1">
        <v>16224.459000000001</v>
      </c>
      <c r="D122">
        <v>121</v>
      </c>
      <c r="E122">
        <v>-2.0013092362199999E-3</v>
      </c>
      <c r="F122">
        <f>LN((A123/inflation!A123)/(A122/inflation!A122))</f>
        <v>2.5592091958931387E-2</v>
      </c>
    </row>
    <row r="123" spans="1:6" x14ac:dyDescent="0.2">
      <c r="A123" s="1">
        <v>16749.084999999999</v>
      </c>
      <c r="D123">
        <v>122</v>
      </c>
      <c r="E123">
        <v>6.5939072033799999E-3</v>
      </c>
      <c r="F123">
        <f>LN((A124/inflation!A124)/(A123/inflation!A123))</f>
        <v>2.8437318187565048E-3</v>
      </c>
    </row>
    <row r="124" spans="1:6" x14ac:dyDescent="0.2">
      <c r="A124" s="1">
        <v>16863.245999999999</v>
      </c>
      <c r="D124">
        <v>123</v>
      </c>
      <c r="E124">
        <v>8.6205778755999996E-3</v>
      </c>
      <c r="F124">
        <f>LN((A125/inflation!A125)/(A124/inflation!A124))</f>
        <v>1.7675409829745092E-2</v>
      </c>
    </row>
    <row r="125" spans="1:6" x14ac:dyDescent="0.2">
      <c r="A125" s="1">
        <v>17252.093000000001</v>
      </c>
      <c r="D125">
        <v>124</v>
      </c>
      <c r="E125">
        <v>9.3168445782499994E-3</v>
      </c>
      <c r="F125">
        <f>LN((A126/inflation!A126)/(A125/inflation!A125))</f>
        <v>4.360123093168829E-3</v>
      </c>
    </row>
    <row r="126" spans="1:6" x14ac:dyDescent="0.2">
      <c r="A126" s="1">
        <v>17415.995999999999</v>
      </c>
      <c r="D126">
        <v>125</v>
      </c>
      <c r="E126">
        <v>6.0968744146600003E-3</v>
      </c>
      <c r="F126">
        <f>LN((A127/inflation!A127)/(A126/inflation!A126))</f>
        <v>2.0004510385495961E-2</v>
      </c>
    </row>
    <row r="127" spans="1:6" x14ac:dyDescent="0.2">
      <c r="A127" s="1">
        <v>17838.807000000001</v>
      </c>
      <c r="D127">
        <v>126</v>
      </c>
      <c r="E127">
        <v>5.8049520297399999E-3</v>
      </c>
      <c r="F127">
        <f>LN((A128/inflation!A128)/(A127/inflation!A127))</f>
        <v>7.8137124522268068E-3</v>
      </c>
    </row>
    <row r="128" spans="1:6" x14ac:dyDescent="0.2">
      <c r="A128" s="1">
        <v>18030.647000000001</v>
      </c>
      <c r="D128">
        <v>127</v>
      </c>
      <c r="E128">
        <v>7.5599402974899999E-3</v>
      </c>
      <c r="F128">
        <f>LN((A129/inflation!A129)/(A128/inflation!A128))</f>
        <v>2.0340278139133815E-2</v>
      </c>
    </row>
    <row r="129" spans="1:6" x14ac:dyDescent="0.2">
      <c r="A129" s="1">
        <v>18489.5</v>
      </c>
      <c r="D129">
        <v>128</v>
      </c>
      <c r="E129">
        <v>6.73337640076E-3</v>
      </c>
      <c r="F129">
        <f>LN((A130/inflation!A130)/(A129/inflation!A129))</f>
        <v>2.2319092328328429E-2</v>
      </c>
    </row>
    <row r="130" spans="1:6" x14ac:dyDescent="0.2">
      <c r="A130" s="1">
        <v>19017.929</v>
      </c>
      <c r="D130">
        <v>129</v>
      </c>
      <c r="E130">
        <v>5.3076485886000002E-4</v>
      </c>
      <c r="F130">
        <f>LN((A131/inflation!A131)/(A130/inflation!A130))</f>
        <v>2.998185773272947E-3</v>
      </c>
    </row>
    <row r="131" spans="1:6" x14ac:dyDescent="0.2">
      <c r="A131" s="1">
        <v>19153.182000000001</v>
      </c>
      <c r="D131">
        <v>130</v>
      </c>
      <c r="E131">
        <v>7.0924807914699997E-3</v>
      </c>
      <c r="F131">
        <f>LN((A132/inflation!A132)/(A131/inflation!A131))</f>
        <v>1.5198343856919757E-2</v>
      </c>
    </row>
    <row r="132" spans="1:6" x14ac:dyDescent="0.2">
      <c r="A132" s="1">
        <v>19555.129000000001</v>
      </c>
      <c r="D132">
        <v>131</v>
      </c>
      <c r="E132">
        <v>5.89996314575E-3</v>
      </c>
      <c r="F132">
        <f>LN((A133/inflation!A133)/(A132/inflation!A132))</f>
        <v>1.2828789268994889E-2</v>
      </c>
    </row>
    <row r="133" spans="1:6" x14ac:dyDescent="0.2">
      <c r="A133" s="1">
        <v>19892.767</v>
      </c>
      <c r="D133">
        <v>132</v>
      </c>
      <c r="E133">
        <v>8.27250931858E-3</v>
      </c>
      <c r="F133">
        <f>LN((A134/inflation!A134)/(A133/inflation!A133))</f>
        <v>3.1385001301766573E-2</v>
      </c>
    </row>
    <row r="134" spans="1:6" x14ac:dyDescent="0.2">
      <c r="A134" s="1">
        <v>20559.78</v>
      </c>
      <c r="D134">
        <v>133</v>
      </c>
      <c r="E134">
        <v>9.3423164914099993E-3</v>
      </c>
      <c r="F134">
        <f>LN((A135/inflation!A135)/(A134/inflation!A134))</f>
        <v>2.2752235069374818E-2</v>
      </c>
    </row>
    <row r="135" spans="1:6" x14ac:dyDescent="0.2">
      <c r="A135" s="1">
        <v>21014.339</v>
      </c>
    </row>
    <row r="136" spans="1:6" x14ac:dyDescent="0.2">
      <c r="A136" s="1">
        <v>21501.264999999999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F34D-9375-FD4C-9ECB-E68D50DAE69F}">
  <dimension ref="A1:F136"/>
  <sheetViews>
    <sheetView workbookViewId="0">
      <selection activeCell="F4" sqref="F4"/>
    </sheetView>
  </sheetViews>
  <sheetFormatPr baseColWidth="10" defaultRowHeight="16" x14ac:dyDescent="0.2"/>
  <sheetData>
    <row r="1" spans="1:6" x14ac:dyDescent="0.2">
      <c r="A1" t="s">
        <v>137</v>
      </c>
      <c r="E1" t="s">
        <v>0</v>
      </c>
    </row>
    <row r="2" spans="1:6" x14ac:dyDescent="0.2">
      <c r="A2">
        <v>1763.77</v>
      </c>
      <c r="D2">
        <v>1</v>
      </c>
      <c r="E2">
        <v>-4.0138338544999999E-4</v>
      </c>
      <c r="F2">
        <f>LN((A3/inflation!A3)/(A2/inflation!A2))</f>
        <v>1.4932960812165202E-2</v>
      </c>
    </row>
    <row r="3" spans="1:6" x14ac:dyDescent="0.2">
      <c r="A3" s="1">
        <v>1814.9380000000001</v>
      </c>
      <c r="D3">
        <v>2</v>
      </c>
      <c r="E3">
        <v>3.7142596145099999E-3</v>
      </c>
      <c r="F3">
        <f>LN((A4/inflation!A4)/(A3/inflation!A3))</f>
        <v>1.2895728859999584E-2</v>
      </c>
    </row>
    <row r="4" spans="1:6" x14ac:dyDescent="0.2">
      <c r="A4" s="1">
        <v>1862.3779999999999</v>
      </c>
      <c r="D4">
        <v>3</v>
      </c>
      <c r="E4">
        <v>1.4377045067940001E-2</v>
      </c>
      <c r="F4">
        <f>LN((A5/inflation!A5)/(A4/inflation!A4))</f>
        <v>2.01637520717475E-2</v>
      </c>
    </row>
    <row r="5" spans="1:6" x14ac:dyDescent="0.2">
      <c r="A5" s="1">
        <v>1927.251</v>
      </c>
      <c r="D5">
        <v>4</v>
      </c>
      <c r="E5">
        <v>1.731965858152E-2</v>
      </c>
      <c r="F5">
        <f>LN((A6/inflation!A6)/(A5/inflation!A5))</f>
        <v>2.1191603210760523E-2</v>
      </c>
    </row>
    <row r="6" spans="1:6" x14ac:dyDescent="0.2">
      <c r="A6" s="1">
        <v>1988.9269999999999</v>
      </c>
      <c r="D6">
        <v>5</v>
      </c>
      <c r="E6">
        <v>1.6971055961149999E-2</v>
      </c>
      <c r="F6">
        <f>LN((A7/inflation!A7)/(A6/inflation!A6))</f>
        <v>2.0216561556289595E-2</v>
      </c>
    </row>
    <row r="7" spans="1:6" x14ac:dyDescent="0.2">
      <c r="A7" s="1">
        <v>2044.883</v>
      </c>
      <c r="D7">
        <v>6</v>
      </c>
      <c r="E7">
        <v>4.1210355777000001E-3</v>
      </c>
      <c r="F7">
        <f>LN((A8/inflation!A8)/(A7/inflation!A7))</f>
        <v>1.0985132800456696E-2</v>
      </c>
    </row>
    <row r="8" spans="1:6" x14ac:dyDescent="0.2">
      <c r="A8" s="1">
        <v>2082.8130000000001</v>
      </c>
      <c r="D8">
        <v>7</v>
      </c>
      <c r="E8">
        <v>1.137098031213E-2</v>
      </c>
      <c r="F8">
        <f>LN((A9/inflation!A9)/(A8/inflation!A8))</f>
        <v>1.5889136121757866E-2</v>
      </c>
    </row>
    <row r="9" spans="1:6" x14ac:dyDescent="0.2">
      <c r="A9" s="1">
        <v>2138.6790000000001</v>
      </c>
      <c r="D9">
        <v>8</v>
      </c>
      <c r="E9">
        <v>1.3337517303009999E-2</v>
      </c>
      <c r="F9">
        <f>LN((A10/inflation!A10)/(A9/inflation!A9))</f>
        <v>1.2354246126071272E-2</v>
      </c>
    </row>
    <row r="10" spans="1:6" x14ac:dyDescent="0.2">
      <c r="A10" s="1">
        <v>2181.6799999999998</v>
      </c>
      <c r="D10">
        <v>9</v>
      </c>
      <c r="E10">
        <v>1.1408747435470001E-2</v>
      </c>
      <c r="F10">
        <f>LN((A11/inflation!A11)/(A10/inflation!A10))</f>
        <v>1.7566863050842131E-2</v>
      </c>
    </row>
    <row r="11" spans="1:6" x14ac:dyDescent="0.2">
      <c r="A11" s="1">
        <v>2242.8049999999998</v>
      </c>
      <c r="D11">
        <v>10</v>
      </c>
      <c r="E11">
        <v>2.1948180101059998E-2</v>
      </c>
      <c r="F11">
        <f>LN((A12/inflation!A12)/(A11/inflation!A11))</f>
        <v>2.5147437534920103E-2</v>
      </c>
    </row>
    <row r="12" spans="1:6" x14ac:dyDescent="0.2">
      <c r="A12" s="1">
        <v>2319.607</v>
      </c>
      <c r="D12">
        <v>11</v>
      </c>
      <c r="E12">
        <v>9.6876326585599998E-3</v>
      </c>
      <c r="F12">
        <f>LN((A13/inflation!A13)/(A12/inflation!A12))</f>
        <v>1.4411861013666663E-2</v>
      </c>
    </row>
    <row r="13" spans="1:6" x14ac:dyDescent="0.2">
      <c r="A13" s="1">
        <v>2374.1889999999999</v>
      </c>
      <c r="D13">
        <v>12</v>
      </c>
      <c r="E13">
        <v>3.4211022234149999E-2</v>
      </c>
      <c r="F13">
        <f>LN((A14/inflation!A14)/(A13/inflation!A13))</f>
        <v>3.7827113394915839E-2</v>
      </c>
    </row>
    <row r="14" spans="1:6" x14ac:dyDescent="0.2">
      <c r="A14" s="1">
        <v>2484.1860000000001</v>
      </c>
      <c r="D14">
        <v>13</v>
      </c>
      <c r="E14">
        <v>3.1003758413999999E-3</v>
      </c>
      <c r="F14">
        <f>LN((A15/inflation!A15)/(A14/inflation!A14))</f>
        <v>7.9849346744603998E-3</v>
      </c>
    </row>
    <row r="15" spans="1:6" x14ac:dyDescent="0.2">
      <c r="A15" s="1">
        <v>2528.8449999999998</v>
      </c>
      <c r="D15">
        <v>14</v>
      </c>
      <c r="E15">
        <v>1.030078346863E-2</v>
      </c>
      <c r="F15">
        <f>LN((A16/inflation!A16)/(A15/inflation!A15))</f>
        <v>9.9107933654547804E-3</v>
      </c>
    </row>
    <row r="16" spans="1:6" x14ac:dyDescent="0.2">
      <c r="A16" s="1">
        <v>2570.4720000000002</v>
      </c>
      <c r="D16">
        <v>15</v>
      </c>
      <c r="E16">
        <v>9.0314227376799994E-3</v>
      </c>
      <c r="F16">
        <f>LN((A17/inflation!A17)/(A16/inflation!A16))</f>
        <v>1.0310397672719488E-2</v>
      </c>
    </row>
    <row r="17" spans="1:6" x14ac:dyDescent="0.2">
      <c r="A17" s="1">
        <v>2612.7669999999998</v>
      </c>
      <c r="D17">
        <v>16</v>
      </c>
      <c r="E17">
        <v>4.3223349659590002E-2</v>
      </c>
      <c r="F17">
        <f>LN((A18/inflation!A18)/(A17/inflation!A17))</f>
        <v>2.4525753875534314E-3</v>
      </c>
    </row>
    <row r="18" spans="1:6" x14ac:dyDescent="0.2">
      <c r="A18" s="1">
        <v>2633.8240000000001</v>
      </c>
      <c r="D18">
        <v>17</v>
      </c>
      <c r="E18">
        <v>1.1553747254730001E-2</v>
      </c>
      <c r="F18">
        <f>LN((A19/inflation!A19)/(A18/inflation!A18))</f>
        <v>1.6644270433003375E-2</v>
      </c>
    </row>
    <row r="19" spans="1:6" x14ac:dyDescent="0.2">
      <c r="A19" s="1">
        <v>2691.3589999999999</v>
      </c>
      <c r="D19">
        <v>18</v>
      </c>
      <c r="E19">
        <v>1.4673587657040001E-2</v>
      </c>
      <c r="F19">
        <f>LN((A20/inflation!A20)/(A19/inflation!A19))</f>
        <v>1.8085022850127901E-2</v>
      </c>
    </row>
    <row r="20" spans="1:6" x14ac:dyDescent="0.2">
      <c r="A20" s="1">
        <v>2750.8780000000002</v>
      </c>
      <c r="D20">
        <v>19</v>
      </c>
      <c r="E20">
        <v>1.6586893912119999E-2</v>
      </c>
      <c r="F20">
        <f>LN((A21/inflation!A21)/(A20/inflation!A20))</f>
        <v>2.0589393798264841E-2</v>
      </c>
    </row>
    <row r="21" spans="1:6" x14ac:dyDescent="0.2">
      <c r="A21" s="1">
        <v>2819.5830000000001</v>
      </c>
      <c r="D21">
        <v>20</v>
      </c>
      <c r="E21">
        <v>2.4366221153979999E-2</v>
      </c>
      <c r="F21">
        <f>LN((A22/inflation!A22)/(A21/inflation!A21))</f>
        <v>2.7704548580941884E-2</v>
      </c>
    </row>
    <row r="22" spans="1:6" x14ac:dyDescent="0.2">
      <c r="A22" s="1">
        <v>2914.5949999999998</v>
      </c>
      <c r="D22">
        <v>21</v>
      </c>
      <c r="E22">
        <v>-1.7264964313909999E-2</v>
      </c>
      <c r="F22">
        <f>LN((A23/inflation!A23)/(A22/inflation!A22))</f>
        <v>-1.1490181784570069E-2</v>
      </c>
    </row>
    <row r="23" spans="1:6" x14ac:dyDescent="0.2">
      <c r="A23" s="1">
        <v>2899.5940000000001</v>
      </c>
      <c r="D23">
        <v>22</v>
      </c>
      <c r="E23">
        <v>5.5713072790399996E-3</v>
      </c>
      <c r="F23">
        <f>LN((A24/inflation!A24)/(A23/inflation!A23))</f>
        <v>9.2741604385973026E-3</v>
      </c>
    </row>
    <row r="24" spans="1:6" x14ac:dyDescent="0.2">
      <c r="A24" s="1">
        <v>2946.893</v>
      </c>
      <c r="D24">
        <v>23</v>
      </c>
      <c r="E24">
        <v>5.2718986270199998E-3</v>
      </c>
      <c r="F24">
        <f>LN((A25/inflation!A25)/(A24/inflation!A24))</f>
        <v>8.0432497683506771E-3</v>
      </c>
    </row>
    <row r="25" spans="1:6" x14ac:dyDescent="0.2">
      <c r="A25" s="1">
        <v>2993.1770000000001</v>
      </c>
      <c r="D25">
        <v>24</v>
      </c>
      <c r="E25">
        <v>1.8874490506280001E-2</v>
      </c>
      <c r="F25">
        <f>LN((A26/inflation!A26)/(A25/inflation!A25))</f>
        <v>2.0856909190651824E-2</v>
      </c>
    </row>
    <row r="26" spans="1:6" x14ac:dyDescent="0.2">
      <c r="A26" s="1">
        <v>3080.6089999999999</v>
      </c>
      <c r="D26">
        <v>25</v>
      </c>
      <c r="E26">
        <v>1.460970631907E-2</v>
      </c>
      <c r="F26">
        <f>LN((A27/inflation!A27)/(A26/inflation!A26))</f>
        <v>1.7471315972240255E-2</v>
      </c>
    </row>
    <row r="27" spans="1:6" x14ac:dyDescent="0.2">
      <c r="A27" s="1">
        <v>3159.4639999999999</v>
      </c>
      <c r="D27">
        <v>26</v>
      </c>
      <c r="E27">
        <v>-5.9233384953400001E-3</v>
      </c>
      <c r="F27">
        <f>LN((A28/inflation!A28)/(A27/inflation!A27))</f>
        <v>-2.8895739054762234E-3</v>
      </c>
    </row>
    <row r="28" spans="1:6" x14ac:dyDescent="0.2">
      <c r="A28" s="1">
        <v>3181.0129999999999</v>
      </c>
      <c r="D28">
        <v>27</v>
      </c>
      <c r="E28">
        <v>-1.5243839028500001E-3</v>
      </c>
      <c r="F28">
        <f>LN((A29/inflation!A29)/(A28/inflation!A28))</f>
        <v>-3.736817948463766E-4</v>
      </c>
    </row>
    <row r="29" spans="1:6" x14ac:dyDescent="0.2">
      <c r="A29" s="1">
        <v>3217.8440000000001</v>
      </c>
      <c r="D29">
        <v>28</v>
      </c>
      <c r="E29">
        <v>1.00123869862E-2</v>
      </c>
      <c r="F29">
        <f>LN((A30/inflation!A30)/(A29/inflation!A29))</f>
        <v>1.2678817463446929E-2</v>
      </c>
    </row>
    <row r="30" spans="1:6" x14ac:dyDescent="0.2">
      <c r="A30" s="1">
        <v>3287.0949999999998</v>
      </c>
      <c r="D30">
        <v>29</v>
      </c>
      <c r="E30">
        <v>-3.7480322021799998E-3</v>
      </c>
      <c r="F30">
        <f>LN((A31/inflation!A31)/(A30/inflation!A30))</f>
        <v>-8.6909480716173767E-4</v>
      </c>
    </row>
    <row r="31" spans="1:6" x14ac:dyDescent="0.2">
      <c r="A31" s="1">
        <v>3318.4360000000001</v>
      </c>
      <c r="D31">
        <v>30</v>
      </c>
      <c r="E31">
        <v>-7.5376823379900001E-3</v>
      </c>
      <c r="F31">
        <f>LN((A32/inflation!A32)/(A31/inflation!A31))</f>
        <v>-4.8071352154814753E-3</v>
      </c>
    </row>
    <row r="32" spans="1:6" x14ac:dyDescent="0.2">
      <c r="A32" s="1">
        <v>3337.7</v>
      </c>
      <c r="D32">
        <v>31</v>
      </c>
      <c r="E32">
        <v>8.0619143652300006E-3</v>
      </c>
      <c r="F32">
        <f>LN((A33/inflation!A33)/(A32/inflation!A32))</f>
        <v>9.8961765802319333E-3</v>
      </c>
    </row>
    <row r="33" spans="1:6" x14ac:dyDescent="0.2">
      <c r="A33" s="1">
        <v>3395.5160000000001</v>
      </c>
      <c r="D33">
        <v>32</v>
      </c>
      <c r="E33">
        <v>7.8948394917700004E-3</v>
      </c>
      <c r="F33">
        <f>LN((A34/inflation!A34)/(A33/inflation!A33))</f>
        <v>1.0985765039025911E-2</v>
      </c>
    </row>
    <row r="34" spans="1:6" x14ac:dyDescent="0.2">
      <c r="A34" s="1">
        <v>3457.4720000000002</v>
      </c>
      <c r="D34">
        <v>33</v>
      </c>
      <c r="E34">
        <v>-1.152738506356E-2</v>
      </c>
      <c r="F34">
        <f>LN((A35/inflation!A35)/(A34/inflation!A34))</f>
        <v>-2.4040229938249755E-3</v>
      </c>
    </row>
    <row r="35" spans="1:6" x14ac:dyDescent="0.2">
      <c r="A35" s="1">
        <v>3486.393</v>
      </c>
      <c r="D35">
        <v>34</v>
      </c>
      <c r="E35">
        <v>-1.6178516964930001E-2</v>
      </c>
      <c r="F35">
        <f>LN((A36/inflation!A36)/(A35/inflation!A35))</f>
        <v>-1.3871377193133172E-2</v>
      </c>
    </row>
    <row r="36" spans="1:6" x14ac:dyDescent="0.2">
      <c r="A36" s="1">
        <v>3476.884</v>
      </c>
      <c r="D36">
        <v>35</v>
      </c>
      <c r="E36">
        <v>-2.1307937675400001E-3</v>
      </c>
      <c r="F36">
        <f>LN((A37/inflation!A37)/(A36/inflation!A36))</f>
        <v>2.5082218442972243E-3</v>
      </c>
    </row>
    <row r="37" spans="1:6" x14ac:dyDescent="0.2">
      <c r="A37" s="1">
        <v>3515.4969999999998</v>
      </c>
      <c r="D37">
        <v>36</v>
      </c>
      <c r="E37">
        <v>-4.8667672921000001E-4</v>
      </c>
      <c r="F37">
        <f>LN((A38/inflation!A38)/(A37/inflation!A37))</f>
        <v>2.8302404214863392E-3</v>
      </c>
    </row>
    <row r="38" spans="1:6" x14ac:dyDescent="0.2">
      <c r="A38" s="1">
        <v>3551.681</v>
      </c>
      <c r="D38">
        <v>37</v>
      </c>
      <c r="E38">
        <v>1.0709522070500001E-2</v>
      </c>
      <c r="F38">
        <f>LN((A39/inflation!A39)/(A38/inflation!A38))</f>
        <v>1.132078340764517E-2</v>
      </c>
    </row>
    <row r="39" spans="1:6" x14ac:dyDescent="0.2">
      <c r="A39" s="1">
        <v>3627.3270000000002</v>
      </c>
      <c r="D39">
        <v>38</v>
      </c>
      <c r="E39">
        <v>-3.1141059885470002E-2</v>
      </c>
      <c r="F39">
        <f>LN((A40/inflation!A40)/(A39/inflation!A39))</f>
        <v>-2.7444134223751863E-2</v>
      </c>
    </row>
    <row r="40" spans="1:6" x14ac:dyDescent="0.2">
      <c r="A40" s="1">
        <v>3555.0410000000002</v>
      </c>
      <c r="D40">
        <v>39</v>
      </c>
      <c r="E40">
        <v>-1.7176027313160001E-2</v>
      </c>
      <c r="F40">
        <f>LN((A41/inflation!A41)/(A40/inflation!A40))</f>
        <v>-1.3004605786338035E-2</v>
      </c>
    </row>
    <row r="41" spans="1:6" x14ac:dyDescent="0.2">
      <c r="A41" s="1">
        <v>3536.502</v>
      </c>
      <c r="D41">
        <v>40</v>
      </c>
      <c r="E41">
        <v>-3.6168986508000002E-3</v>
      </c>
      <c r="F41">
        <f>LN((A42/inflation!A42)/(A41/inflation!A41))</f>
        <v>-1.2904133320136332E-3</v>
      </c>
    </row>
    <row r="42" spans="1:6" x14ac:dyDescent="0.2">
      <c r="A42" s="1">
        <v>3552.9409999999998</v>
      </c>
      <c r="D42">
        <v>41</v>
      </c>
      <c r="E42">
        <v>-3.6859247294319997E-2</v>
      </c>
      <c r="F42">
        <f>LN((A43/inflation!A43)/(A42/inflation!A42))</f>
        <v>-3.1822332641834303E-2</v>
      </c>
    </row>
    <row r="43" spans="1:6" x14ac:dyDescent="0.2">
      <c r="A43" s="1">
        <v>3454.4430000000002</v>
      </c>
      <c r="D43">
        <v>42</v>
      </c>
      <c r="E43">
        <v>-1.224495299045E-2</v>
      </c>
      <c r="F43">
        <f>LN((A44/inflation!A44)/(A43/inflation!A43))</f>
        <v>-1.8184592160976478E-2</v>
      </c>
    </row>
    <row r="44" spans="1:6" x14ac:dyDescent="0.2">
      <c r="A44" s="1">
        <v>3412.5749999999998</v>
      </c>
      <c r="D44">
        <v>43</v>
      </c>
      <c r="E44">
        <v>-2.3051073054479999E-2</v>
      </c>
      <c r="F44">
        <f>LN((A45/inflation!A45)/(A44/inflation!A44))</f>
        <v>-8.1940189116631156E-3</v>
      </c>
    </row>
    <row r="45" spans="1:6" x14ac:dyDescent="0.2">
      <c r="A45" s="1">
        <v>3401.2620000000002</v>
      </c>
      <c r="D45">
        <v>44</v>
      </c>
      <c r="E45">
        <v>-5.7481685930699999E-3</v>
      </c>
      <c r="F45">
        <f>LN((A46/inflation!A46)/(A45/inflation!A45))</f>
        <v>-1.5650658232602309E-3</v>
      </c>
    </row>
    <row r="46" spans="1:6" x14ac:dyDescent="0.2">
      <c r="A46" s="1">
        <v>3419.2979999999998</v>
      </c>
      <c r="D46">
        <v>45</v>
      </c>
      <c r="E46">
        <v>-2.5291871242850001E-2</v>
      </c>
      <c r="F46">
        <f>LN((A47/inflation!A47)/(A46/inflation!A46))</f>
        <v>-2.3232124225331448E-2</v>
      </c>
    </row>
    <row r="47" spans="1:6" x14ac:dyDescent="0.2">
      <c r="A47" s="1">
        <v>3359.5129999999999</v>
      </c>
      <c r="D47">
        <v>46</v>
      </c>
      <c r="E47">
        <v>-1.1973848554689999E-2</v>
      </c>
      <c r="F47">
        <f>LN((A48/inflation!A48)/(A47/inflation!A47))</f>
        <v>-9.5036827451101188E-3</v>
      </c>
    </row>
    <row r="48" spans="1:6" x14ac:dyDescent="0.2">
      <c r="A48" s="1">
        <v>3347.5140000000001</v>
      </c>
      <c r="D48">
        <v>47</v>
      </c>
      <c r="E48">
        <v>-9.3594785676400002E-3</v>
      </c>
      <c r="F48">
        <f>LN((A49/inflation!A49)/(A48/inflation!A48))</f>
        <v>-3.9075181112279717E-3</v>
      </c>
    </row>
    <row r="49" spans="1:6" x14ac:dyDescent="0.2">
      <c r="A49" s="1">
        <v>3354.3049999999998</v>
      </c>
      <c r="D49">
        <v>48</v>
      </c>
      <c r="E49">
        <v>-8.7229356125999996E-3</v>
      </c>
      <c r="F49">
        <f>LN((A50/inflation!A50)/(A49/inflation!A49))</f>
        <v>-5.3434386480210481E-3</v>
      </c>
    </row>
    <row r="50" spans="1:6" x14ac:dyDescent="0.2">
      <c r="A50" s="1">
        <v>3354.625</v>
      </c>
      <c r="D50">
        <v>49</v>
      </c>
      <c r="E50">
        <v>-1.363627723993E-2</v>
      </c>
      <c r="F50">
        <f>LN((A51/inflation!A51)/(A50/inflation!A50))</f>
        <v>-7.6104587277267552E-3</v>
      </c>
    </row>
    <row r="51" spans="1:6" x14ac:dyDescent="0.2">
      <c r="A51" s="1">
        <v>3345.0940000000001</v>
      </c>
      <c r="D51">
        <v>50</v>
      </c>
      <c r="E51">
        <v>-2.30423356438E-2</v>
      </c>
      <c r="F51">
        <f>LN((A52/inflation!A52)/(A51/inflation!A51))</f>
        <v>-1.8366243332225831E-2</v>
      </c>
    </row>
    <row r="52" spans="1:6" x14ac:dyDescent="0.2">
      <c r="A52" s="1">
        <v>3300.0659999999998</v>
      </c>
      <c r="D52">
        <v>51</v>
      </c>
      <c r="E52">
        <v>-9.3040519599899996E-3</v>
      </c>
      <c r="F52">
        <f>LN((A53/inflation!A53)/(A52/inflation!A52))</f>
        <v>-2.6466774479189423E-5</v>
      </c>
    </row>
    <row r="53" spans="1:6" x14ac:dyDescent="0.2">
      <c r="A53" s="1">
        <v>3318.93</v>
      </c>
      <c r="D53">
        <v>52</v>
      </c>
      <c r="E53">
        <v>2.0980808806999999E-3</v>
      </c>
      <c r="F53">
        <f>LN((A54/inflation!A54)/(A53/inflation!A53))</f>
        <v>1.5158603969352758E-3</v>
      </c>
    </row>
    <row r="54" spans="1:6" x14ac:dyDescent="0.2">
      <c r="A54" s="1">
        <v>3342.0030000000002</v>
      </c>
      <c r="D54">
        <v>53</v>
      </c>
      <c r="E54">
        <v>8.5992097370799995E-3</v>
      </c>
      <c r="F54">
        <f>LN((A55/inflation!A55)/(A54/inflation!A54))</f>
        <v>1.025051075249892E-2</v>
      </c>
    </row>
    <row r="55" spans="1:6" x14ac:dyDescent="0.2">
      <c r="A55" s="1">
        <v>3394.7080000000001</v>
      </c>
      <c r="D55">
        <v>54</v>
      </c>
      <c r="E55">
        <v>1.278964151512E-2</v>
      </c>
      <c r="F55">
        <f>LN((A56/inflation!A56)/(A55/inflation!A55))</f>
        <v>1.4560979794333021E-2</v>
      </c>
    </row>
    <row r="56" spans="1:6" x14ac:dyDescent="0.2">
      <c r="A56" s="1">
        <v>3461.06</v>
      </c>
      <c r="D56">
        <v>55</v>
      </c>
      <c r="E56">
        <v>-1.8670391384299999E-3</v>
      </c>
      <c r="F56">
        <f>LN((A57/inflation!A57)/(A56/inflation!A56))</f>
        <v>-1.1889684890881631E-3</v>
      </c>
    </row>
    <row r="57" spans="1:6" x14ac:dyDescent="0.2">
      <c r="A57" s="1">
        <v>3473.97</v>
      </c>
      <c r="D57">
        <v>56</v>
      </c>
      <c r="E57">
        <v>6.3901545123500004E-3</v>
      </c>
      <c r="F57">
        <f>LN((A58/inflation!A58)/(A57/inflation!A57))</f>
        <v>8.7318302080328525E-3</v>
      </c>
    </row>
    <row r="58" spans="1:6" x14ac:dyDescent="0.2">
      <c r="A58" s="1">
        <v>3521.317</v>
      </c>
      <c r="D58">
        <v>57</v>
      </c>
      <c r="E58">
        <v>2.1798756929419998E-2</v>
      </c>
      <c r="F58">
        <f>LN((A59/inflation!A59)/(A58/inflation!A58))</f>
        <v>2.6866929949710027E-2</v>
      </c>
    </row>
    <row r="59" spans="1:6" x14ac:dyDescent="0.2">
      <c r="A59" s="1">
        <v>3634.6460000000002</v>
      </c>
      <c r="D59">
        <v>58</v>
      </c>
      <c r="E59">
        <v>-1.204328158364E-2</v>
      </c>
      <c r="F59">
        <f>LN((A60/inflation!A60)/(A59/inflation!A59))</f>
        <v>-7.2457336991004597E-3</v>
      </c>
    </row>
    <row r="60" spans="1:6" x14ac:dyDescent="0.2">
      <c r="A60" s="1">
        <v>3623.3380000000002</v>
      </c>
      <c r="D60">
        <v>59</v>
      </c>
      <c r="E60">
        <v>3.2149012710199999E-3</v>
      </c>
      <c r="F60">
        <f>LN((A61/inflation!A61)/(A60/inflation!A60))</f>
        <v>9.2425729540950123E-3</v>
      </c>
    </row>
    <row r="61" spans="1:6" x14ac:dyDescent="0.2">
      <c r="A61" s="1">
        <v>3668.9490000000001</v>
      </c>
      <c r="D61">
        <v>60</v>
      </c>
      <c r="E61">
        <v>-4.0935357891000001E-4</v>
      </c>
      <c r="F61">
        <f>LN((A62/inflation!A62)/(A61/inflation!A61))</f>
        <v>5.8510895626540096E-3</v>
      </c>
    </row>
    <row r="62" spans="1:6" x14ac:dyDescent="0.2">
      <c r="A62" s="1">
        <v>3710.2220000000002</v>
      </c>
      <c r="D62">
        <v>61</v>
      </c>
      <c r="E62">
        <v>7.3663402476999997E-4</v>
      </c>
      <c r="F62">
        <f>LN((A63/inflation!A63)/(A62/inflation!A62))</f>
        <v>7.291608385771667E-3</v>
      </c>
    </row>
    <row r="63" spans="1:6" x14ac:dyDescent="0.2">
      <c r="A63" s="1">
        <v>3759.6460000000002</v>
      </c>
      <c r="D63">
        <v>62</v>
      </c>
      <c r="E63">
        <v>-2.4215389956600002E-3</v>
      </c>
      <c r="F63">
        <f>LN((A64/inflation!A64)/(A63/inflation!A63))</f>
        <v>1.200445110934225E-3</v>
      </c>
    </row>
    <row r="64" spans="1:6" x14ac:dyDescent="0.2">
      <c r="A64" s="1">
        <v>3771.7809999999999</v>
      </c>
      <c r="D64">
        <v>63</v>
      </c>
      <c r="E64">
        <v>8.7657195133699992E-3</v>
      </c>
      <c r="F64">
        <f>LN((A65/inflation!A65)/(A64/inflation!A64))</f>
        <v>1.1109896615500178E-2</v>
      </c>
    </row>
    <row r="65" spans="1:6" x14ac:dyDescent="0.2">
      <c r="A65" s="1">
        <v>3830.4569999999999</v>
      </c>
      <c r="D65">
        <v>64</v>
      </c>
      <c r="E65">
        <v>1.075129408495E-2</v>
      </c>
      <c r="F65">
        <f>LN((A66/inflation!A66)/(A65/inflation!A65))</f>
        <v>1.5034456127396296E-2</v>
      </c>
    </row>
    <row r="66" spans="1:6" x14ac:dyDescent="0.2">
      <c r="A66" s="1">
        <v>3901.2550000000001</v>
      </c>
      <c r="D66">
        <v>65</v>
      </c>
      <c r="E66">
        <v>8.2834602191499997E-3</v>
      </c>
      <c r="F66">
        <f>LN((A67/inflation!A67)/(A66/inflation!A66))</f>
        <v>1.2478920145928401E-2</v>
      </c>
    </row>
    <row r="67" spans="1:6" x14ac:dyDescent="0.2">
      <c r="A67" s="1">
        <v>3955.998</v>
      </c>
      <c r="D67">
        <v>66</v>
      </c>
      <c r="E67">
        <v>-7.5183829155500001E-3</v>
      </c>
      <c r="F67">
        <f>LN((A68/inflation!A68)/(A67/inflation!A67))</f>
        <v>1.5901478818407359E-3</v>
      </c>
    </row>
    <row r="68" spans="1:6" x14ac:dyDescent="0.2">
      <c r="A68" s="1">
        <v>3971.6529999999998</v>
      </c>
      <c r="D68">
        <v>67</v>
      </c>
      <c r="E68">
        <v>3.40927021397E-3</v>
      </c>
      <c r="F68">
        <f>LN((A69/inflation!A69)/(A68/inflation!A68))</f>
        <v>1.3944987545479544E-2</v>
      </c>
    </row>
    <row r="69" spans="1:6" x14ac:dyDescent="0.2">
      <c r="A69" s="1">
        <v>4044.7449999999999</v>
      </c>
      <c r="D69">
        <v>68</v>
      </c>
      <c r="E69">
        <v>2.8051543103689999E-2</v>
      </c>
      <c r="F69">
        <f>LN((A70/inflation!A70)/(A69/inflation!A69))</f>
        <v>3.8485293700025361E-2</v>
      </c>
    </row>
    <row r="70" spans="1:6" x14ac:dyDescent="0.2">
      <c r="A70" s="1">
        <v>4215.0330000000004</v>
      </c>
      <c r="D70">
        <v>69</v>
      </c>
      <c r="E70">
        <v>1.4402454355500001E-3</v>
      </c>
      <c r="F70">
        <f>LN((A71/inflation!A71)/(A70/inflation!A70))</f>
        <v>8.7283668267643787E-3</v>
      </c>
    </row>
    <row r="71" spans="1:6" x14ac:dyDescent="0.2">
      <c r="A71" s="1">
        <v>4268.0050000000001</v>
      </c>
      <c r="D71">
        <v>70</v>
      </c>
      <c r="E71">
        <v>-2.2526865214070001E-2</v>
      </c>
      <c r="F71">
        <f>LN((A72/inflation!A72)/(A71/inflation!A71))</f>
        <v>-1.5972588457875244E-2</v>
      </c>
    </row>
    <row r="72" spans="1:6" x14ac:dyDescent="0.2">
      <c r="A72" s="1">
        <v>4215.5889999999999</v>
      </c>
      <c r="D72">
        <v>71</v>
      </c>
      <c r="E72">
        <v>9.0510714647499997E-3</v>
      </c>
      <c r="F72">
        <f>LN((A73/inflation!A73)/(A72/inflation!A72))</f>
        <v>1.5282515414380617E-2</v>
      </c>
    </row>
    <row r="73" spans="1:6" x14ac:dyDescent="0.2">
      <c r="A73" s="1">
        <v>4295.17</v>
      </c>
      <c r="D73">
        <v>72</v>
      </c>
      <c r="E73">
        <v>2.9495483045250001E-2</v>
      </c>
      <c r="F73">
        <f>LN((A74/inflation!A74)/(A73/inflation!A73))</f>
        <v>3.358790076695637E-2</v>
      </c>
    </row>
    <row r="74" spans="1:6" x14ac:dyDescent="0.2">
      <c r="A74" s="1">
        <v>4465.7619999999997</v>
      </c>
      <c r="D74">
        <v>73</v>
      </c>
      <c r="E74">
        <v>9.5058227559799997E-3</v>
      </c>
      <c r="F74">
        <f>LN((A75/inflation!A75)/(A74/inflation!A74))</f>
        <v>1.8808169235870625E-2</v>
      </c>
    </row>
    <row r="75" spans="1:6" x14ac:dyDescent="0.2">
      <c r="A75" s="1">
        <v>4581.509</v>
      </c>
      <c r="D75">
        <v>74</v>
      </c>
      <c r="E75">
        <v>-1.1372174311849999E-2</v>
      </c>
      <c r="F75">
        <f>LN((A76/inflation!A76)/(A75/inflation!A75))</f>
        <v>-9.0410355719382513E-3</v>
      </c>
    </row>
    <row r="76" spans="1:6" x14ac:dyDescent="0.2">
      <c r="A76" s="1">
        <v>4567.7870000000003</v>
      </c>
      <c r="D76">
        <v>75</v>
      </c>
      <c r="E76">
        <v>8.1866561453000002E-4</v>
      </c>
      <c r="F76">
        <f>LN((A77/inflation!A77)/(A76/inflation!A76))</f>
        <v>6.3296704173245715E-3</v>
      </c>
    </row>
    <row r="77" spans="1:6" x14ac:dyDescent="0.2">
      <c r="A77" s="1">
        <v>4623.0029999999997</v>
      </c>
      <c r="D77">
        <v>76</v>
      </c>
      <c r="E77">
        <v>3.092765153641E-2</v>
      </c>
      <c r="F77">
        <f>LN((A78/inflation!A78)/(A77/inflation!A77))</f>
        <v>3.4101974069965367E-2</v>
      </c>
    </row>
    <row r="78" spans="1:6" x14ac:dyDescent="0.2">
      <c r="A78" s="1">
        <v>4808.6639999999998</v>
      </c>
      <c r="D78">
        <v>77</v>
      </c>
      <c r="E78">
        <v>5.0514532557049997E-2</v>
      </c>
      <c r="F78">
        <f>LN((A79/inflation!A79)/(A78/inflation!A78))</f>
        <v>5.7583890260388293E-2</v>
      </c>
    </row>
    <row r="79" spans="1:6" x14ac:dyDescent="0.2">
      <c r="A79" s="1">
        <v>5124.8159999999998</v>
      </c>
      <c r="D79">
        <v>78</v>
      </c>
      <c r="E79">
        <v>-6.6956049767900004E-3</v>
      </c>
      <c r="F79">
        <f>LN((A80/inflation!A80)/(A79/inflation!A79))</f>
        <v>-8.9690896052747827E-4</v>
      </c>
    </row>
    <row r="80" spans="1:6" x14ac:dyDescent="0.2">
      <c r="A80" s="1">
        <v>5151.1869999999999</v>
      </c>
      <c r="D80">
        <v>79</v>
      </c>
      <c r="E80">
        <v>1.7593776521359999E-2</v>
      </c>
      <c r="F80">
        <f>LN((A81/inflation!A81)/(A80/inflation!A80))</f>
        <v>2.3127635791916474E-2</v>
      </c>
    </row>
    <row r="81" spans="1:6" x14ac:dyDescent="0.2">
      <c r="A81" s="1">
        <v>5292.9470000000001</v>
      </c>
      <c r="D81">
        <v>80</v>
      </c>
      <c r="E81">
        <v>1.7734118745199999E-2</v>
      </c>
      <c r="F81">
        <f>LN((A82/inflation!A82)/(A81/inflation!A81))</f>
        <v>2.3149275271879346E-2</v>
      </c>
    </row>
    <row r="82" spans="1:6" x14ac:dyDescent="0.2">
      <c r="A82" s="1">
        <v>5434.7790000000005</v>
      </c>
      <c r="D82">
        <v>81</v>
      </c>
      <c r="E82">
        <v>1.3453274930779999E-2</v>
      </c>
      <c r="F82">
        <f>LN((A83/inflation!A83)/(A82/inflation!A82))</f>
        <v>1.0593310270466606E-2</v>
      </c>
    </row>
    <row r="83" spans="1:6" x14ac:dyDescent="0.2">
      <c r="A83" s="1">
        <v>5510.7910000000002</v>
      </c>
      <c r="D83">
        <v>82</v>
      </c>
      <c r="E83">
        <v>-1.7491711574090001E-2</v>
      </c>
      <c r="F83">
        <f>LN((A84/inflation!A84)/(A83/inflation!A83))</f>
        <v>-1.0251912625381431E-2</v>
      </c>
    </row>
    <row r="84" spans="1:6" x14ac:dyDescent="0.2">
      <c r="A84" s="1">
        <v>5474.09</v>
      </c>
      <c r="D84">
        <v>83</v>
      </c>
      <c r="E84">
        <v>1.6563429030599999E-2</v>
      </c>
      <c r="F84">
        <f>LN((A85/inflation!A85)/(A84/inflation!A84))</f>
        <v>1.2653165245608581E-2</v>
      </c>
    </row>
    <row r="85" spans="1:6" x14ac:dyDescent="0.2">
      <c r="A85" s="1">
        <v>5569.38</v>
      </c>
      <c r="D85">
        <v>84</v>
      </c>
      <c r="E85">
        <v>9.5927808934600008E-3</v>
      </c>
      <c r="F85">
        <f>LN((A86/inflation!A86)/(A85/inflation!A85))</f>
        <v>1.4835312163860226E-2</v>
      </c>
    </row>
    <row r="86" spans="1:6" x14ac:dyDescent="0.2">
      <c r="A86" s="1">
        <v>5684.6440000000002</v>
      </c>
      <c r="D86">
        <v>85</v>
      </c>
      <c r="E86">
        <v>2.559651720397E-2</v>
      </c>
      <c r="F86">
        <f>LN((A87/inflation!A87)/(A86/inflation!A86))</f>
        <v>2.1763046352878533E-2</v>
      </c>
    </row>
    <row r="87" spans="1:6" x14ac:dyDescent="0.2">
      <c r="A87" s="1">
        <v>5836.1120000000001</v>
      </c>
      <c r="D87">
        <v>86</v>
      </c>
      <c r="E87">
        <v>-1.64326864262E-3</v>
      </c>
      <c r="F87">
        <f>LN((A88/inflation!A88)/(A87/inflation!A87))</f>
        <v>6.0991083890473401E-3</v>
      </c>
    </row>
    <row r="88" spans="1:6" x14ac:dyDescent="0.2">
      <c r="A88" s="1">
        <v>5889.0680000000002</v>
      </c>
      <c r="D88">
        <v>87</v>
      </c>
      <c r="E88">
        <v>-2.3775324329230001E-2</v>
      </c>
      <c r="F88">
        <f>LN((A89/inflation!A89)/(A88/inflation!A88))</f>
        <v>-1.2637750344301769E-2</v>
      </c>
    </row>
    <row r="89" spans="1:6" x14ac:dyDescent="0.2">
      <c r="A89" s="1">
        <v>5846.6379999999999</v>
      </c>
      <c r="D89">
        <v>88</v>
      </c>
      <c r="E89">
        <v>8.1951619152099992E-3</v>
      </c>
      <c r="F89">
        <f>LN((A90/inflation!A90)/(A89/inflation!A89))</f>
        <v>-8.7516878120592792E-4</v>
      </c>
    </row>
    <row r="90" spans="1:6" x14ac:dyDescent="0.2">
      <c r="A90" s="1">
        <v>5876.0590000000002</v>
      </c>
      <c r="D90">
        <v>89</v>
      </c>
      <c r="E90">
        <v>2.070919456061E-2</v>
      </c>
      <c r="F90">
        <f>LN((A91/inflation!A91)/(A90/inflation!A90))</f>
        <v>1.362621427878182E-2</v>
      </c>
    </row>
    <row r="91" spans="1:6" x14ac:dyDescent="0.2">
      <c r="A91" s="1">
        <v>6000.9920000000002</v>
      </c>
      <c r="D91">
        <v>90</v>
      </c>
      <c r="E91">
        <v>-5.2750809774999999E-3</v>
      </c>
      <c r="F91">
        <f>LN((A92/inflation!A92)/(A91/inflation!A91))</f>
        <v>-3.7664725067197325E-3</v>
      </c>
    </row>
    <row r="92" spans="1:6" x14ac:dyDescent="0.2">
      <c r="A92" s="1">
        <v>6027.2179999999998</v>
      </c>
      <c r="D92">
        <v>91</v>
      </c>
      <c r="E92">
        <v>-9.1027485804499996E-3</v>
      </c>
      <c r="F92">
        <f>LN((A93/inflation!A93)/(A92/inflation!A92))</f>
        <v>-4.0788325205383504E-3</v>
      </c>
    </row>
    <row r="93" spans="1:6" x14ac:dyDescent="0.2">
      <c r="A93" s="1">
        <v>6041.8950000000004</v>
      </c>
      <c r="D93">
        <v>92</v>
      </c>
      <c r="E93">
        <v>1.756788061128E-2</v>
      </c>
      <c r="F93">
        <f>LN((A94/inflation!A94)/(A93/inflation!A93))</f>
        <v>1.3985927322558748E-2</v>
      </c>
    </row>
    <row r="94" spans="1:6" x14ac:dyDescent="0.2">
      <c r="A94" s="1">
        <v>6174.2449999999999</v>
      </c>
      <c r="D94">
        <v>93</v>
      </c>
      <c r="E94">
        <v>2.7376005644400001E-3</v>
      </c>
      <c r="F94">
        <f>LN((A95/inflation!A95)/(A94/inflation!A94))</f>
        <v>5.6813226562053053E-3</v>
      </c>
    </row>
    <row r="95" spans="1:6" x14ac:dyDescent="0.2">
      <c r="A95" s="1">
        <v>6258.6130000000003</v>
      </c>
      <c r="D95">
        <v>94</v>
      </c>
      <c r="E95">
        <v>1.7244096718100001E-3</v>
      </c>
      <c r="F95">
        <f>LN((A96/inflation!A96)/(A95/inflation!A95))</f>
        <v>7.358970879484634E-4</v>
      </c>
    </row>
    <row r="96" spans="1:6" x14ac:dyDescent="0.2">
      <c r="A96" s="1">
        <v>6307.0820000000003</v>
      </c>
      <c r="D96">
        <v>95</v>
      </c>
      <c r="E96">
        <v>7.4623162747600004E-3</v>
      </c>
      <c r="F96">
        <f>LN((A97/inflation!A97)/(A96/inflation!A96))</f>
        <v>9.8077013762619489E-3</v>
      </c>
    </row>
    <row r="97" spans="1:6" x14ac:dyDescent="0.2">
      <c r="A97" s="1">
        <v>6426.8630000000003</v>
      </c>
      <c r="D97">
        <v>96</v>
      </c>
      <c r="E97">
        <v>1.09703140848E-2</v>
      </c>
      <c r="F97">
        <f>LN((A98/inflation!A98)/(A97/inflation!A97))</f>
        <v>1.3134311037927065E-2</v>
      </c>
    </row>
    <row r="98" spans="1:6" x14ac:dyDescent="0.2">
      <c r="A98" s="1">
        <v>6564.2039999999997</v>
      </c>
      <c r="D98">
        <v>97</v>
      </c>
      <c r="E98">
        <v>2.218529766927E-2</v>
      </c>
      <c r="F98">
        <f>LN((A99/inflation!A99)/(A98/inflation!A98))</f>
        <v>2.8238918103999155E-2</v>
      </c>
    </row>
    <row r="99" spans="1:6" x14ac:dyDescent="0.2">
      <c r="A99" s="1">
        <v>6799.3689999999997</v>
      </c>
      <c r="D99">
        <v>98</v>
      </c>
      <c r="E99">
        <v>2.8749723887200001E-3</v>
      </c>
      <c r="F99">
        <f>LN((A100/inflation!A100)/(A99/inflation!A99))</f>
        <v>5.0827688565104031E-3</v>
      </c>
    </row>
    <row r="100" spans="1:6" x14ac:dyDescent="0.2">
      <c r="A100" s="1">
        <v>6891.1540000000005</v>
      </c>
      <c r="D100">
        <v>99</v>
      </c>
      <c r="E100">
        <v>8.2016674051100004E-3</v>
      </c>
      <c r="F100">
        <f>LN((A101/inflation!A101)/(A100/inflation!A100))</f>
        <v>1.6811128407981761E-2</v>
      </c>
    </row>
    <row r="101" spans="1:6" x14ac:dyDescent="0.2">
      <c r="A101" s="1">
        <v>7057.04</v>
      </c>
      <c r="D101">
        <v>100</v>
      </c>
      <c r="E101">
        <v>2.6395658908079999E-2</v>
      </c>
      <c r="F101">
        <f>LN((A102/inflation!A102)/(A101/inflation!A101))</f>
        <v>2.2919113235463851E-2</v>
      </c>
    </row>
    <row r="102" spans="1:6" x14ac:dyDescent="0.2">
      <c r="A102" s="1">
        <v>7247.3029999999999</v>
      </c>
      <c r="D102">
        <v>101</v>
      </c>
      <c r="E102">
        <v>1.3463068664840001E-2</v>
      </c>
      <c r="F102">
        <f>LN((A103/inflation!A103)/(A102/inflation!A102))</f>
        <v>2.7859187385360657E-2</v>
      </c>
    </row>
    <row r="103" spans="1:6" x14ac:dyDescent="0.2">
      <c r="A103" s="1">
        <v>7525.3230000000003</v>
      </c>
      <c r="D103">
        <v>102</v>
      </c>
      <c r="E103">
        <v>-7.3416750265000005E-4</v>
      </c>
      <c r="F103">
        <f>LN((A104/inflation!A104)/(A103/inflation!A103))</f>
        <v>1.5017722398547588E-3</v>
      </c>
    </row>
    <row r="104" spans="1:6" x14ac:dyDescent="0.2">
      <c r="A104" s="1">
        <v>7585.366</v>
      </c>
      <c r="D104">
        <v>103</v>
      </c>
      <c r="E104">
        <v>1.031287239403E-2</v>
      </c>
      <c r="F104">
        <f>LN((A105/inflation!A105)/(A104/inflation!A104))</f>
        <v>2.7288608375233312E-2</v>
      </c>
    </row>
    <row r="105" spans="1:6" x14ac:dyDescent="0.2">
      <c r="A105" s="1">
        <v>7835.326</v>
      </c>
      <c r="D105">
        <v>104</v>
      </c>
      <c r="E105">
        <v>3.0648788974990002E-2</v>
      </c>
      <c r="F105">
        <f>LN((A106/inflation!A106)/(A105/inflation!A105))</f>
        <v>3.9403409573668877E-2</v>
      </c>
    </row>
    <row r="106" spans="1:6" x14ac:dyDescent="0.2">
      <c r="A106" s="1">
        <v>8182.6440000000002</v>
      </c>
      <c r="D106">
        <v>105</v>
      </c>
      <c r="E106">
        <v>3.4836450327159998E-2</v>
      </c>
      <c r="F106">
        <f>LN((A107/inflation!A107)/(A106/inflation!A106))</f>
        <v>4.6856824681854981E-2</v>
      </c>
    </row>
    <row r="107" spans="1:6" x14ac:dyDescent="0.2">
      <c r="A107" s="1">
        <v>8606.8510000000006</v>
      </c>
      <c r="D107">
        <v>106</v>
      </c>
      <c r="E107">
        <v>-2.9141848980699998E-2</v>
      </c>
      <c r="F107">
        <f>LN((A108/inflation!A108)/(A107/inflation!A107))</f>
        <v>-2.6256067977204277E-2</v>
      </c>
    </row>
    <row r="108" spans="1:6" x14ac:dyDescent="0.2">
      <c r="A108" s="1">
        <v>8428.7379999999994</v>
      </c>
      <c r="D108">
        <v>107</v>
      </c>
      <c r="E108">
        <v>1.2425917851960001E-2</v>
      </c>
      <c r="F108">
        <f>LN((A109/inflation!A109)/(A108/inflation!A108))</f>
        <v>9.9124361842441566E-3</v>
      </c>
    </row>
    <row r="109" spans="1:6" x14ac:dyDescent="0.2">
      <c r="A109" s="1">
        <v>8576.1020000000008</v>
      </c>
      <c r="D109">
        <v>108</v>
      </c>
      <c r="E109">
        <v>3.3778299962519999E-2</v>
      </c>
      <c r="F109">
        <f>LN((A110/inflation!A110)/(A109/inflation!A109))</f>
        <v>4.4950616740207221E-2</v>
      </c>
    </row>
    <row r="110" spans="1:6" x14ac:dyDescent="0.2">
      <c r="A110" s="1">
        <v>8998.44</v>
      </c>
      <c r="D110">
        <v>109</v>
      </c>
      <c r="E110">
        <v>-1.48771811512E-3</v>
      </c>
      <c r="F110">
        <f>LN((A111/inflation!A111)/(A110/inflation!A110))</f>
        <v>1.1714561087719764E-3</v>
      </c>
    </row>
    <row r="111" spans="1:6" x14ac:dyDescent="0.2">
      <c r="A111" s="1">
        <v>9008.0390000000007</v>
      </c>
      <c r="D111">
        <v>110</v>
      </c>
      <c r="E111">
        <v>-8.1027409385899998E-3</v>
      </c>
      <c r="F111">
        <f>LN((A112/inflation!A112)/(A111/inflation!A111))</f>
        <v>-8.8808716141481545E-3</v>
      </c>
    </row>
    <row r="112" spans="1:6" x14ac:dyDescent="0.2">
      <c r="A112" s="1">
        <v>8915.4210000000003</v>
      </c>
      <c r="D112">
        <v>111</v>
      </c>
      <c r="E112">
        <v>-2.1947866382739999E-2</v>
      </c>
      <c r="F112">
        <f>LN((A113/inflation!A113)/(A112/inflation!A112))</f>
        <v>-2.3901403906441035E-2</v>
      </c>
    </row>
    <row r="113" spans="1:6" x14ac:dyDescent="0.2">
      <c r="A113" s="1">
        <v>8714.0349999999999</v>
      </c>
      <c r="D113">
        <v>112</v>
      </c>
      <c r="E113">
        <v>9.7633809455699994E-3</v>
      </c>
      <c r="F113">
        <f>LN((A114/inflation!A114)/(A113/inflation!A113))</f>
        <v>7.3655583617222541E-3</v>
      </c>
    </row>
    <row r="114" spans="1:6" x14ac:dyDescent="0.2">
      <c r="A114" s="1">
        <v>8808.1370000000006</v>
      </c>
      <c r="D114">
        <v>113</v>
      </c>
      <c r="E114">
        <v>-1.6551361771939999E-2</v>
      </c>
      <c r="F114">
        <f>LN((A115/inflation!A115)/(A114/inflation!A114))</f>
        <v>-2.6056261227764763E-2</v>
      </c>
    </row>
    <row r="115" spans="1:6" x14ac:dyDescent="0.2">
      <c r="A115" s="1">
        <v>8603.2150000000001</v>
      </c>
      <c r="D115">
        <v>114</v>
      </c>
      <c r="E115">
        <v>-1.6622515925549999E-2</v>
      </c>
      <c r="F115">
        <f>LN((A116/inflation!A116)/(A115/inflation!A115))</f>
        <v>-1.8503200008088503E-2</v>
      </c>
    </row>
    <row r="116" spans="1:6" x14ac:dyDescent="0.2">
      <c r="A116" s="1">
        <v>8484.7569999999996</v>
      </c>
      <c r="D116">
        <v>115</v>
      </c>
      <c r="E116">
        <v>1.55755655756E-3</v>
      </c>
      <c r="F116">
        <f>LN((A117/inflation!A117)/(A116/inflation!A116))</f>
        <v>4.3749075627516794E-3</v>
      </c>
    </row>
    <row r="117" spans="1:6" x14ac:dyDescent="0.2">
      <c r="A117" s="1">
        <v>8546.74</v>
      </c>
      <c r="D117">
        <v>116</v>
      </c>
      <c r="E117">
        <v>2.4068514553500001E-3</v>
      </c>
      <c r="F117">
        <f>LN((A118/inflation!A118)/(A117/inflation!A117))</f>
        <v>5.8260311489571259E-3</v>
      </c>
    </row>
    <row r="118" spans="1:6" x14ac:dyDescent="0.2">
      <c r="A118" s="1">
        <v>8645.0130000000008</v>
      </c>
      <c r="D118">
        <v>117</v>
      </c>
      <c r="E118">
        <v>4.8132142103799996E-3</v>
      </c>
      <c r="F118">
        <f>LN((A119/inflation!A119)/(A118/inflation!A118))</f>
        <v>1.150457703837549E-2</v>
      </c>
    </row>
    <row r="119" spans="1:6" x14ac:dyDescent="0.2">
      <c r="A119" s="1">
        <v>8792.0400000000009</v>
      </c>
      <c r="D119">
        <v>118</v>
      </c>
      <c r="E119">
        <v>1.487105831511E-2</v>
      </c>
      <c r="F119">
        <f>LN((A120/inflation!A120)/(A119/inflation!A119))</f>
        <v>8.0506125550745874E-3</v>
      </c>
    </row>
    <row r="120" spans="1:6" x14ac:dyDescent="0.2">
      <c r="A120" s="1">
        <v>8921.3240000000005</v>
      </c>
      <c r="D120">
        <v>119</v>
      </c>
      <c r="E120">
        <v>9.2421726141800001E-3</v>
      </c>
      <c r="F120">
        <f>LN((A121/inflation!A121)/(A120/inflation!A120))</f>
        <v>5.3210274349190278E-3</v>
      </c>
    </row>
    <row r="121" spans="1:6" x14ac:dyDescent="0.2">
      <c r="A121" s="1">
        <v>9026.7160000000003</v>
      </c>
      <c r="D121">
        <v>120</v>
      </c>
      <c r="E121">
        <v>2.1659163260329999E-2</v>
      </c>
      <c r="F121">
        <f>LN((A122/inflation!A122)/(A121/inflation!A121))</f>
        <v>2.06110861619626E-2</v>
      </c>
    </row>
    <row r="122" spans="1:6" x14ac:dyDescent="0.2">
      <c r="A122" s="1">
        <v>9228.7219999999998</v>
      </c>
      <c r="D122">
        <v>121</v>
      </c>
      <c r="E122">
        <v>-6.1291351318899998E-3</v>
      </c>
      <c r="F122">
        <f>LN((A123/inflation!A123)/(A122/inflation!A122))</f>
        <v>4.1711114818380468E-3</v>
      </c>
    </row>
    <row r="123" spans="1:6" x14ac:dyDescent="0.2">
      <c r="A123" s="1">
        <v>9325.2270000000008</v>
      </c>
      <c r="D123">
        <v>122</v>
      </c>
      <c r="E123" s="3">
        <v>-8.8569759069999997E-5</v>
      </c>
      <c r="F123">
        <f>LN((A124/inflation!A124)/(A123/inflation!A123))</f>
        <v>-6.9040590127065248E-3</v>
      </c>
    </row>
    <row r="124" spans="1:6" x14ac:dyDescent="0.2">
      <c r="A124" s="1">
        <v>9297.7119999999995</v>
      </c>
      <c r="D124">
        <v>123</v>
      </c>
      <c r="E124">
        <v>-2.1150501581100002E-3</v>
      </c>
      <c r="F124">
        <f>LN((A125/inflation!A125)/(A124/inflation!A124))</f>
        <v>-1.22987469806974E-4</v>
      </c>
    </row>
    <row r="125" spans="1:6" x14ac:dyDescent="0.2">
      <c r="A125" s="1">
        <v>9344.3040000000001</v>
      </c>
      <c r="D125">
        <v>124</v>
      </c>
      <c r="E125">
        <v>3.1942780963070003E-2</v>
      </c>
      <c r="F125">
        <f>LN((A126/inflation!A126)/(A125/inflation!A125))</f>
        <v>3.0661523076194956E-2</v>
      </c>
    </row>
    <row r="126" spans="1:6" x14ac:dyDescent="0.2">
      <c r="A126" s="1">
        <v>9684.4740000000002</v>
      </c>
      <c r="D126">
        <v>125</v>
      </c>
      <c r="E126">
        <v>-1.33532290151E-3</v>
      </c>
      <c r="F126">
        <f>LN((A127/inflation!A127)/(A126/inflation!A126))</f>
        <v>-5.0065996146554973E-4</v>
      </c>
    </row>
    <row r="127" spans="1:6" x14ac:dyDescent="0.2">
      <c r="A127" s="1">
        <v>9718.2540000000008</v>
      </c>
      <c r="D127">
        <v>126</v>
      </c>
      <c r="E127">
        <v>-7.0421280839899998E-3</v>
      </c>
      <c r="F127">
        <f>LN((A128/inflation!A128)/(A127/inflation!A127))</f>
        <v>1.4838110479415466E-4</v>
      </c>
    </row>
    <row r="128" spans="1:6" x14ac:dyDescent="0.2">
      <c r="A128" s="1">
        <v>9747.7579999999998</v>
      </c>
      <c r="D128">
        <v>127</v>
      </c>
      <c r="E128">
        <v>4.9836482907099997E-3</v>
      </c>
      <c r="F128">
        <f>LN((A129/inflation!A129)/(A128/inflation!A128))</f>
        <v>1.3187696685665929E-2</v>
      </c>
    </row>
    <row r="129" spans="1:6" x14ac:dyDescent="0.2">
      <c r="A129" s="1">
        <v>9924.5830000000005</v>
      </c>
      <c r="D129">
        <v>128</v>
      </c>
      <c r="E129">
        <v>1.6483967117979999E-2</v>
      </c>
      <c r="F129">
        <f>LN((A130/inflation!A130)/(A129/inflation!A129))</f>
        <v>9.0392889132186269E-3</v>
      </c>
    </row>
    <row r="130" spans="1:6" x14ac:dyDescent="0.2">
      <c r="A130" s="1">
        <v>10073.56</v>
      </c>
      <c r="D130">
        <v>129</v>
      </c>
      <c r="E130">
        <v>1.0564094763299999E-2</v>
      </c>
      <c r="F130">
        <f>LN((A131/inflation!A131)/(A130/inflation!A130))</f>
        <v>1.2202937206905351E-2</v>
      </c>
    </row>
    <row r="131" spans="1:6" x14ac:dyDescent="0.2">
      <c r="A131" s="1">
        <v>10239.017</v>
      </c>
      <c r="D131">
        <v>130</v>
      </c>
      <c r="E131">
        <v>-6.5873209955099998E-3</v>
      </c>
      <c r="F131">
        <f>LN((A132/inflation!A132)/(A131/inflation!A131))</f>
        <v>-4.2765792158848629E-3</v>
      </c>
    </row>
    <row r="132" spans="1:6" x14ac:dyDescent="0.2">
      <c r="A132" s="1">
        <v>10252.272999999999</v>
      </c>
      <c r="D132">
        <v>131</v>
      </c>
      <c r="E132">
        <v>6.3291374394599999E-3</v>
      </c>
      <c r="F132">
        <f>LN((A133/inflation!A133)/(A132/inflation!A132))</f>
        <v>6.5690907815223343E-3</v>
      </c>
    </row>
    <row r="133" spans="1:6" x14ac:dyDescent="0.2">
      <c r="A133" s="1">
        <v>10364.208000000001</v>
      </c>
      <c r="D133">
        <v>132</v>
      </c>
      <c r="E133">
        <v>2.1955026085710001E-2</v>
      </c>
      <c r="F133">
        <f>LN((A134/inflation!A134)/(A133/inflation!A133))</f>
        <v>2.0488817641093709E-2</v>
      </c>
    </row>
    <row r="134" spans="1:6" x14ac:dyDescent="0.2">
      <c r="A134" s="1">
        <v>10595.641</v>
      </c>
      <c r="D134">
        <v>133</v>
      </c>
      <c r="E134">
        <v>9.4770587458100006E-3</v>
      </c>
      <c r="F134">
        <f>LN((A135/inflation!A135)/(A134/inflation!A134))</f>
        <v>2.2353492469990976E-2</v>
      </c>
    </row>
    <row r="135" spans="1:6" x14ac:dyDescent="0.2">
      <c r="A135" s="1">
        <v>10825.584000000001</v>
      </c>
    </row>
    <row r="136" spans="1:6" x14ac:dyDescent="0.2">
      <c r="A136" s="1">
        <v>10838.664000000001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7C77-2562-384C-960E-0C554DEA827C}">
  <dimension ref="A1:F135"/>
  <sheetViews>
    <sheetView workbookViewId="0">
      <selection activeCell="K121" sqref="K121"/>
    </sheetView>
  </sheetViews>
  <sheetFormatPr baseColWidth="10" defaultRowHeight="16" x14ac:dyDescent="0.2"/>
  <sheetData>
    <row r="1" spans="1:6" x14ac:dyDescent="0.2">
      <c r="A1" t="s">
        <v>137</v>
      </c>
      <c r="E1" t="s">
        <v>0</v>
      </c>
      <c r="F1" t="s">
        <v>1</v>
      </c>
    </row>
    <row r="2" spans="1:6" x14ac:dyDescent="0.2">
      <c r="A2">
        <v>13.5867</v>
      </c>
      <c r="D2">
        <v>1</v>
      </c>
      <c r="E2">
        <v>0.14230000000000001</v>
      </c>
      <c r="F2">
        <f>A3/100</f>
        <v>0.142267</v>
      </c>
    </row>
    <row r="3" spans="1:6" x14ac:dyDescent="0.2">
      <c r="A3">
        <v>14.226699999999999</v>
      </c>
      <c r="D3">
        <v>2</v>
      </c>
      <c r="E3">
        <v>0.14510000000000001</v>
      </c>
      <c r="F3">
        <f t="shared" ref="F3:F66" si="0">A4/100</f>
        <v>0.14513299999999998</v>
      </c>
    </row>
    <row r="4" spans="1:6" x14ac:dyDescent="0.2">
      <c r="A4">
        <v>14.513299999999999</v>
      </c>
      <c r="D4">
        <v>3</v>
      </c>
      <c r="E4">
        <v>0.1101</v>
      </c>
      <c r="F4">
        <f t="shared" si="0"/>
        <v>0.110067</v>
      </c>
    </row>
    <row r="5" spans="1:6" x14ac:dyDescent="0.2">
      <c r="A5">
        <v>11.0067</v>
      </c>
      <c r="D5">
        <v>4</v>
      </c>
      <c r="E5">
        <v>9.2899999999999996E-2</v>
      </c>
      <c r="F5">
        <f t="shared" si="0"/>
        <v>9.2866999999999991E-2</v>
      </c>
    </row>
    <row r="6" spans="1:6" x14ac:dyDescent="0.2">
      <c r="A6">
        <v>9.2866999999999997</v>
      </c>
      <c r="D6">
        <v>5</v>
      </c>
      <c r="E6">
        <v>8.6499999999999994E-2</v>
      </c>
      <c r="F6">
        <f t="shared" si="0"/>
        <v>8.6532999999999999E-2</v>
      </c>
    </row>
    <row r="7" spans="1:6" x14ac:dyDescent="0.2">
      <c r="A7">
        <v>8.6532999999999998</v>
      </c>
      <c r="D7">
        <v>6</v>
      </c>
      <c r="E7">
        <v>8.7999999999999995E-2</v>
      </c>
      <c r="F7">
        <f t="shared" si="0"/>
        <v>8.8033E-2</v>
      </c>
    </row>
    <row r="8" spans="1:6" x14ac:dyDescent="0.2">
      <c r="A8">
        <v>8.8033000000000001</v>
      </c>
      <c r="D8">
        <v>7</v>
      </c>
      <c r="E8">
        <v>9.4600000000000004E-2</v>
      </c>
      <c r="F8">
        <f t="shared" si="0"/>
        <v>9.4600000000000004E-2</v>
      </c>
    </row>
    <row r="9" spans="1:6" x14ac:dyDescent="0.2">
      <c r="A9">
        <v>9.4600000000000009</v>
      </c>
      <c r="D9">
        <v>8</v>
      </c>
      <c r="E9">
        <v>9.4299999999999995E-2</v>
      </c>
      <c r="F9">
        <f t="shared" si="0"/>
        <v>9.4299999999999995E-2</v>
      </c>
    </row>
    <row r="10" spans="1:6" x14ac:dyDescent="0.2">
      <c r="A10">
        <v>9.43</v>
      </c>
      <c r="D10">
        <v>9</v>
      </c>
      <c r="E10">
        <v>9.69E-2</v>
      </c>
      <c r="F10">
        <f t="shared" si="0"/>
        <v>9.6866999999999995E-2</v>
      </c>
    </row>
    <row r="11" spans="1:6" x14ac:dyDescent="0.2">
      <c r="A11">
        <v>9.6867000000000001</v>
      </c>
      <c r="D11">
        <v>10</v>
      </c>
      <c r="E11">
        <v>0.1056</v>
      </c>
      <c r="F11">
        <f t="shared" si="0"/>
        <v>0.10556699999999999</v>
      </c>
    </row>
    <row r="12" spans="1:6" x14ac:dyDescent="0.2">
      <c r="A12">
        <v>10.556699999999999</v>
      </c>
      <c r="D12">
        <v>11</v>
      </c>
      <c r="E12">
        <v>0.1139</v>
      </c>
      <c r="F12">
        <f t="shared" si="0"/>
        <v>0.1139</v>
      </c>
    </row>
    <row r="13" spans="1:6" x14ac:dyDescent="0.2">
      <c r="A13">
        <v>11.39</v>
      </c>
      <c r="D13">
        <v>12</v>
      </c>
      <c r="E13">
        <v>9.2700000000000005E-2</v>
      </c>
      <c r="F13">
        <f t="shared" si="0"/>
        <v>9.2666999999999999E-2</v>
      </c>
    </row>
    <row r="14" spans="1:6" x14ac:dyDescent="0.2">
      <c r="A14">
        <v>9.2667000000000002</v>
      </c>
      <c r="D14">
        <v>13</v>
      </c>
      <c r="E14">
        <v>8.48E-2</v>
      </c>
      <c r="F14">
        <f t="shared" si="0"/>
        <v>8.4766999999999995E-2</v>
      </c>
    </row>
    <row r="15" spans="1:6" x14ac:dyDescent="0.2">
      <c r="A15">
        <v>8.4766999999999992</v>
      </c>
      <c r="D15">
        <v>14</v>
      </c>
      <c r="E15">
        <v>7.9200000000000007E-2</v>
      </c>
      <c r="F15">
        <f t="shared" si="0"/>
        <v>7.9232999999999998E-2</v>
      </c>
    </row>
    <row r="16" spans="1:6" x14ac:dyDescent="0.2">
      <c r="A16">
        <v>7.9233000000000002</v>
      </c>
      <c r="D16">
        <v>15</v>
      </c>
      <c r="E16">
        <v>7.9000000000000001E-2</v>
      </c>
      <c r="F16">
        <f t="shared" si="0"/>
        <v>7.9000000000000001E-2</v>
      </c>
    </row>
    <row r="17" spans="1:6" x14ac:dyDescent="0.2">
      <c r="A17">
        <v>7.9</v>
      </c>
      <c r="D17">
        <v>16</v>
      </c>
      <c r="E17">
        <v>8.1000000000000003E-2</v>
      </c>
      <c r="F17">
        <f t="shared" si="0"/>
        <v>8.1033000000000008E-2</v>
      </c>
    </row>
    <row r="18" spans="1:6" x14ac:dyDescent="0.2">
      <c r="A18">
        <v>8.1033000000000008</v>
      </c>
      <c r="D18">
        <v>17</v>
      </c>
      <c r="E18">
        <v>7.8299999999999995E-2</v>
      </c>
      <c r="F18">
        <f t="shared" si="0"/>
        <v>7.8267000000000003E-2</v>
      </c>
    </row>
    <row r="19" spans="1:6" x14ac:dyDescent="0.2">
      <c r="A19">
        <v>7.8266999999999998</v>
      </c>
      <c r="D19">
        <v>18</v>
      </c>
      <c r="E19">
        <v>6.9199999999999998E-2</v>
      </c>
      <c r="F19">
        <f t="shared" si="0"/>
        <v>6.9199999999999998E-2</v>
      </c>
    </row>
    <row r="20" spans="1:6" x14ac:dyDescent="0.2">
      <c r="A20">
        <v>6.92</v>
      </c>
      <c r="D20">
        <v>19</v>
      </c>
      <c r="E20">
        <v>6.2100000000000002E-2</v>
      </c>
      <c r="F20">
        <f t="shared" si="0"/>
        <v>6.2066999999999997E-2</v>
      </c>
    </row>
    <row r="21" spans="1:6" x14ac:dyDescent="0.2">
      <c r="A21">
        <v>6.2066999999999997</v>
      </c>
      <c r="D21">
        <v>20</v>
      </c>
      <c r="E21">
        <v>6.2700000000000006E-2</v>
      </c>
      <c r="F21">
        <f t="shared" si="0"/>
        <v>6.2667E-2</v>
      </c>
    </row>
    <row r="22" spans="1:6" x14ac:dyDescent="0.2">
      <c r="A22">
        <v>6.2667000000000002</v>
      </c>
      <c r="D22">
        <v>21</v>
      </c>
      <c r="E22">
        <v>6.2199999999999998E-2</v>
      </c>
      <c r="F22">
        <f t="shared" si="0"/>
        <v>6.2199999999999998E-2</v>
      </c>
    </row>
    <row r="23" spans="1:6" x14ac:dyDescent="0.2">
      <c r="A23">
        <v>6.22</v>
      </c>
      <c r="D23">
        <v>22</v>
      </c>
      <c r="E23">
        <v>6.6500000000000004E-2</v>
      </c>
      <c r="F23">
        <f t="shared" si="0"/>
        <v>6.6500000000000004E-2</v>
      </c>
    </row>
    <row r="24" spans="1:6" x14ac:dyDescent="0.2">
      <c r="A24">
        <v>6.65</v>
      </c>
      <c r="D24">
        <v>23</v>
      </c>
      <c r="E24">
        <v>6.8400000000000002E-2</v>
      </c>
      <c r="F24">
        <f t="shared" si="0"/>
        <v>6.8433000000000008E-2</v>
      </c>
    </row>
    <row r="25" spans="1:6" x14ac:dyDescent="0.2">
      <c r="A25">
        <v>6.8433000000000002</v>
      </c>
      <c r="D25">
        <v>24</v>
      </c>
      <c r="E25">
        <v>6.9199999999999998E-2</v>
      </c>
      <c r="F25">
        <f t="shared" si="0"/>
        <v>6.9166999999999992E-2</v>
      </c>
    </row>
    <row r="26" spans="1:6" x14ac:dyDescent="0.2">
      <c r="A26">
        <v>6.9166999999999996</v>
      </c>
      <c r="D26">
        <v>25</v>
      </c>
      <c r="E26">
        <v>6.6600000000000006E-2</v>
      </c>
      <c r="F26">
        <f t="shared" si="0"/>
        <v>6.6632999999999998E-2</v>
      </c>
    </row>
    <row r="27" spans="1:6" x14ac:dyDescent="0.2">
      <c r="A27">
        <v>6.6632999999999996</v>
      </c>
      <c r="D27">
        <v>26</v>
      </c>
      <c r="E27">
        <v>7.1599999999999997E-2</v>
      </c>
      <c r="F27">
        <f t="shared" si="0"/>
        <v>7.1566999999999992E-2</v>
      </c>
    </row>
    <row r="28" spans="1:6" x14ac:dyDescent="0.2">
      <c r="A28">
        <v>7.1566999999999998</v>
      </c>
      <c r="D28">
        <v>27</v>
      </c>
      <c r="E28">
        <v>7.9799999999999996E-2</v>
      </c>
      <c r="F28">
        <f t="shared" si="0"/>
        <v>7.9833000000000001E-2</v>
      </c>
    </row>
    <row r="29" spans="1:6" x14ac:dyDescent="0.2">
      <c r="A29">
        <v>7.9832999999999998</v>
      </c>
      <c r="D29">
        <v>28</v>
      </c>
      <c r="E29">
        <v>8.4699999999999998E-2</v>
      </c>
      <c r="F29">
        <f t="shared" si="0"/>
        <v>8.4700000000000011E-2</v>
      </c>
    </row>
    <row r="30" spans="1:6" x14ac:dyDescent="0.2">
      <c r="A30">
        <v>8.4700000000000006</v>
      </c>
      <c r="D30">
        <v>29</v>
      </c>
      <c r="E30">
        <v>9.4399999999999998E-2</v>
      </c>
      <c r="F30">
        <f t="shared" si="0"/>
        <v>9.4433000000000003E-2</v>
      </c>
    </row>
    <row r="31" spans="1:6" x14ac:dyDescent="0.2">
      <c r="A31">
        <v>9.4433000000000007</v>
      </c>
      <c r="D31">
        <v>30</v>
      </c>
      <c r="E31">
        <v>9.7299999999999998E-2</v>
      </c>
      <c r="F31">
        <f t="shared" si="0"/>
        <v>9.7266999999999992E-2</v>
      </c>
    </row>
    <row r="32" spans="1:6" x14ac:dyDescent="0.2">
      <c r="A32">
        <v>9.7266999999999992</v>
      </c>
      <c r="D32">
        <v>31</v>
      </c>
      <c r="E32">
        <v>9.0800000000000006E-2</v>
      </c>
      <c r="F32">
        <f t="shared" si="0"/>
        <v>9.0832999999999997E-2</v>
      </c>
    </row>
    <row r="33" spans="1:6" x14ac:dyDescent="0.2">
      <c r="A33">
        <v>9.0832999999999995</v>
      </c>
      <c r="D33">
        <v>32</v>
      </c>
      <c r="E33">
        <v>8.6099999999999996E-2</v>
      </c>
      <c r="F33">
        <f t="shared" si="0"/>
        <v>8.6133000000000001E-2</v>
      </c>
    </row>
    <row r="34" spans="1:6" x14ac:dyDescent="0.2">
      <c r="A34">
        <v>8.6133000000000006</v>
      </c>
      <c r="D34">
        <v>33</v>
      </c>
      <c r="E34">
        <v>8.2500000000000004E-2</v>
      </c>
      <c r="F34">
        <f t="shared" si="0"/>
        <v>8.2500000000000004E-2</v>
      </c>
    </row>
    <row r="35" spans="1:6" x14ac:dyDescent="0.2">
      <c r="A35">
        <v>8.25</v>
      </c>
      <c r="D35">
        <v>34</v>
      </c>
      <c r="E35">
        <v>8.2400000000000001E-2</v>
      </c>
      <c r="F35">
        <f t="shared" si="0"/>
        <v>8.2432999999999992E-2</v>
      </c>
    </row>
    <row r="36" spans="1:6" x14ac:dyDescent="0.2">
      <c r="A36">
        <v>8.2432999999999996</v>
      </c>
      <c r="D36">
        <v>35</v>
      </c>
      <c r="E36">
        <v>8.1600000000000006E-2</v>
      </c>
      <c r="F36">
        <f t="shared" si="0"/>
        <v>8.1600000000000006E-2</v>
      </c>
    </row>
    <row r="37" spans="1:6" x14ac:dyDescent="0.2">
      <c r="A37">
        <v>8.16</v>
      </c>
      <c r="D37">
        <v>36</v>
      </c>
      <c r="E37">
        <v>7.7399999999999997E-2</v>
      </c>
      <c r="F37">
        <f t="shared" si="0"/>
        <v>7.7433000000000002E-2</v>
      </c>
    </row>
    <row r="38" spans="1:6" x14ac:dyDescent="0.2">
      <c r="A38">
        <v>7.7432999999999996</v>
      </c>
      <c r="D38">
        <v>37</v>
      </c>
      <c r="E38">
        <v>6.4299999999999996E-2</v>
      </c>
      <c r="F38">
        <f t="shared" si="0"/>
        <v>6.4267000000000005E-2</v>
      </c>
    </row>
    <row r="39" spans="1:6" x14ac:dyDescent="0.2">
      <c r="A39">
        <v>6.4267000000000003</v>
      </c>
      <c r="D39">
        <v>38</v>
      </c>
      <c r="E39">
        <v>5.8599999999999999E-2</v>
      </c>
      <c r="F39">
        <f t="shared" si="0"/>
        <v>5.8632999999999998E-2</v>
      </c>
    </row>
    <row r="40" spans="1:6" x14ac:dyDescent="0.2">
      <c r="A40">
        <v>5.8632999999999997</v>
      </c>
      <c r="D40">
        <v>39</v>
      </c>
      <c r="E40">
        <v>5.6399999999999999E-2</v>
      </c>
      <c r="F40">
        <f t="shared" si="0"/>
        <v>5.6432999999999997E-2</v>
      </c>
    </row>
    <row r="41" spans="1:6" x14ac:dyDescent="0.2">
      <c r="A41">
        <v>5.6433</v>
      </c>
      <c r="D41">
        <v>40</v>
      </c>
      <c r="E41">
        <v>4.82E-2</v>
      </c>
      <c r="F41">
        <f t="shared" si="0"/>
        <v>4.8167000000000001E-2</v>
      </c>
    </row>
    <row r="42" spans="1:6" x14ac:dyDescent="0.2">
      <c r="A42">
        <v>4.8167</v>
      </c>
      <c r="D42">
        <v>41</v>
      </c>
      <c r="E42">
        <v>4.02E-2</v>
      </c>
      <c r="F42">
        <f t="shared" si="0"/>
        <v>4.0232999999999998E-2</v>
      </c>
    </row>
    <row r="43" spans="1:6" x14ac:dyDescent="0.2">
      <c r="A43">
        <v>4.0232999999999999</v>
      </c>
      <c r="D43">
        <v>42</v>
      </c>
      <c r="E43">
        <v>3.7699999999999997E-2</v>
      </c>
      <c r="F43">
        <f t="shared" si="0"/>
        <v>3.7699999999999997E-2</v>
      </c>
    </row>
    <row r="44" spans="1:6" x14ac:dyDescent="0.2">
      <c r="A44">
        <v>3.77</v>
      </c>
      <c r="D44">
        <v>43</v>
      </c>
      <c r="E44">
        <v>3.2599999999999997E-2</v>
      </c>
      <c r="F44">
        <f t="shared" si="0"/>
        <v>3.2566999999999999E-2</v>
      </c>
    </row>
    <row r="45" spans="1:6" x14ac:dyDescent="0.2">
      <c r="A45">
        <v>3.2566999999999999</v>
      </c>
      <c r="D45">
        <v>44</v>
      </c>
      <c r="E45">
        <v>3.04E-2</v>
      </c>
      <c r="F45">
        <f t="shared" si="0"/>
        <v>3.0367000000000002E-2</v>
      </c>
    </row>
    <row r="46" spans="1:6" x14ac:dyDescent="0.2">
      <c r="A46">
        <v>3.0367000000000002</v>
      </c>
      <c r="D46">
        <v>45</v>
      </c>
      <c r="E46">
        <v>3.04E-2</v>
      </c>
      <c r="F46">
        <f t="shared" si="0"/>
        <v>3.04E-2</v>
      </c>
    </row>
    <row r="47" spans="1:6" x14ac:dyDescent="0.2">
      <c r="A47">
        <v>3.04</v>
      </c>
      <c r="D47">
        <v>46</v>
      </c>
      <c r="E47">
        <v>0.03</v>
      </c>
      <c r="F47">
        <f t="shared" si="0"/>
        <v>0.03</v>
      </c>
    </row>
    <row r="48" spans="1:6" x14ac:dyDescent="0.2">
      <c r="A48">
        <v>3</v>
      </c>
      <c r="D48">
        <v>47</v>
      </c>
      <c r="E48">
        <v>3.0599999999999999E-2</v>
      </c>
      <c r="F48">
        <f t="shared" si="0"/>
        <v>3.0600000000000002E-2</v>
      </c>
    </row>
    <row r="49" spans="1:6" x14ac:dyDescent="0.2">
      <c r="A49">
        <v>3.06</v>
      </c>
      <c r="D49">
        <v>48</v>
      </c>
      <c r="E49">
        <v>2.9899999999999999E-2</v>
      </c>
      <c r="F49">
        <f t="shared" si="0"/>
        <v>2.9900000000000003E-2</v>
      </c>
    </row>
    <row r="50" spans="1:6" x14ac:dyDescent="0.2">
      <c r="A50">
        <v>2.99</v>
      </c>
      <c r="D50">
        <v>49</v>
      </c>
      <c r="E50">
        <v>3.2099999999999997E-2</v>
      </c>
      <c r="F50">
        <f t="shared" si="0"/>
        <v>3.2132999999999995E-2</v>
      </c>
    </row>
    <row r="51" spans="1:6" x14ac:dyDescent="0.2">
      <c r="A51">
        <v>3.2132999999999998</v>
      </c>
      <c r="D51">
        <v>50</v>
      </c>
      <c r="E51">
        <v>3.9399999999999998E-2</v>
      </c>
      <c r="F51">
        <f t="shared" si="0"/>
        <v>3.9399999999999998E-2</v>
      </c>
    </row>
    <row r="52" spans="1:6" x14ac:dyDescent="0.2">
      <c r="A52">
        <v>3.94</v>
      </c>
      <c r="D52">
        <v>51</v>
      </c>
      <c r="E52">
        <v>4.4900000000000002E-2</v>
      </c>
      <c r="F52">
        <f t="shared" si="0"/>
        <v>4.4866999999999997E-2</v>
      </c>
    </row>
    <row r="53" spans="1:6" x14ac:dyDescent="0.2">
      <c r="A53">
        <v>4.4866999999999999</v>
      </c>
      <c r="D53">
        <v>52</v>
      </c>
      <c r="E53">
        <v>5.1700000000000003E-2</v>
      </c>
      <c r="F53">
        <f t="shared" si="0"/>
        <v>5.1666999999999998E-2</v>
      </c>
    </row>
    <row r="54" spans="1:6" x14ac:dyDescent="0.2">
      <c r="A54">
        <v>5.1666999999999996</v>
      </c>
      <c r="D54">
        <v>53</v>
      </c>
      <c r="E54">
        <v>5.8099999999999999E-2</v>
      </c>
      <c r="F54">
        <f t="shared" si="0"/>
        <v>5.8099999999999999E-2</v>
      </c>
    </row>
    <row r="55" spans="1:6" x14ac:dyDescent="0.2">
      <c r="A55">
        <v>5.81</v>
      </c>
      <c r="D55">
        <v>54</v>
      </c>
      <c r="E55">
        <v>6.0199999999999997E-2</v>
      </c>
      <c r="F55">
        <f t="shared" si="0"/>
        <v>6.0199999999999997E-2</v>
      </c>
    </row>
    <row r="56" spans="1:6" x14ac:dyDescent="0.2">
      <c r="A56">
        <v>6.02</v>
      </c>
      <c r="D56">
        <v>55</v>
      </c>
      <c r="E56">
        <v>5.8000000000000003E-2</v>
      </c>
      <c r="F56">
        <f t="shared" si="0"/>
        <v>5.7967000000000005E-2</v>
      </c>
    </row>
    <row r="57" spans="1:6" x14ac:dyDescent="0.2">
      <c r="A57">
        <v>5.7967000000000004</v>
      </c>
      <c r="D57">
        <v>56</v>
      </c>
      <c r="E57">
        <v>5.7200000000000001E-2</v>
      </c>
      <c r="F57">
        <f t="shared" si="0"/>
        <v>5.7200000000000001E-2</v>
      </c>
    </row>
    <row r="58" spans="1:6" x14ac:dyDescent="0.2">
      <c r="A58">
        <v>5.72</v>
      </c>
      <c r="D58">
        <v>57</v>
      </c>
      <c r="E58">
        <v>5.3600000000000002E-2</v>
      </c>
      <c r="F58">
        <f t="shared" si="0"/>
        <v>5.3633E-2</v>
      </c>
    </row>
    <row r="59" spans="1:6" x14ac:dyDescent="0.2">
      <c r="A59">
        <v>5.3632999999999997</v>
      </c>
      <c r="D59">
        <v>58</v>
      </c>
      <c r="E59">
        <v>5.2400000000000002E-2</v>
      </c>
      <c r="F59">
        <f t="shared" si="0"/>
        <v>5.2432999999999994E-2</v>
      </c>
    </row>
    <row r="60" spans="1:6" x14ac:dyDescent="0.2">
      <c r="A60">
        <v>5.2432999999999996</v>
      </c>
      <c r="D60">
        <v>59</v>
      </c>
      <c r="E60">
        <v>5.3100000000000001E-2</v>
      </c>
      <c r="F60">
        <f t="shared" si="0"/>
        <v>5.3067000000000003E-2</v>
      </c>
    </row>
    <row r="61" spans="1:6" x14ac:dyDescent="0.2">
      <c r="A61">
        <v>5.3067000000000002</v>
      </c>
      <c r="D61">
        <v>60</v>
      </c>
      <c r="E61">
        <v>5.28E-2</v>
      </c>
      <c r="F61">
        <f t="shared" si="0"/>
        <v>5.28E-2</v>
      </c>
    </row>
    <row r="62" spans="1:6" x14ac:dyDescent="0.2">
      <c r="A62">
        <v>5.28</v>
      </c>
      <c r="D62">
        <v>61</v>
      </c>
      <c r="E62">
        <v>5.28E-2</v>
      </c>
      <c r="F62">
        <f t="shared" si="0"/>
        <v>5.2767000000000001E-2</v>
      </c>
    </row>
    <row r="63" spans="1:6" x14ac:dyDescent="0.2">
      <c r="A63">
        <v>5.2766999999999999</v>
      </c>
      <c r="D63">
        <v>62</v>
      </c>
      <c r="E63">
        <v>5.5199999999999999E-2</v>
      </c>
      <c r="F63">
        <f t="shared" si="0"/>
        <v>5.5232999999999997E-2</v>
      </c>
    </row>
    <row r="64" spans="1:6" x14ac:dyDescent="0.2">
      <c r="A64">
        <v>5.5232999999999999</v>
      </c>
      <c r="D64">
        <v>63</v>
      </c>
      <c r="E64">
        <v>5.5300000000000002E-2</v>
      </c>
      <c r="F64">
        <f t="shared" si="0"/>
        <v>5.5332999999999993E-2</v>
      </c>
    </row>
    <row r="65" spans="1:6" x14ac:dyDescent="0.2">
      <c r="A65">
        <v>5.5332999999999997</v>
      </c>
      <c r="D65">
        <v>64</v>
      </c>
      <c r="E65">
        <v>5.5100000000000003E-2</v>
      </c>
      <c r="F65">
        <f t="shared" si="0"/>
        <v>5.5067000000000005E-2</v>
      </c>
    </row>
    <row r="66" spans="1:6" x14ac:dyDescent="0.2">
      <c r="A66">
        <v>5.5067000000000004</v>
      </c>
      <c r="D66">
        <v>65</v>
      </c>
      <c r="E66">
        <v>5.5199999999999999E-2</v>
      </c>
      <c r="F66">
        <f t="shared" si="0"/>
        <v>5.5199999999999999E-2</v>
      </c>
    </row>
    <row r="67" spans="1:6" x14ac:dyDescent="0.2">
      <c r="A67">
        <v>5.52</v>
      </c>
      <c r="D67">
        <v>66</v>
      </c>
      <c r="E67">
        <v>5.5E-2</v>
      </c>
      <c r="F67">
        <f t="shared" ref="F67:F130" si="1">A68/100</f>
        <v>5.5E-2</v>
      </c>
    </row>
    <row r="68" spans="1:6" x14ac:dyDescent="0.2">
      <c r="A68">
        <v>5.5</v>
      </c>
      <c r="D68">
        <v>67</v>
      </c>
      <c r="E68">
        <v>5.5300000000000002E-2</v>
      </c>
      <c r="F68">
        <f t="shared" si="1"/>
        <v>5.5332999999999993E-2</v>
      </c>
    </row>
    <row r="69" spans="1:6" x14ac:dyDescent="0.2">
      <c r="A69">
        <v>5.5332999999999997</v>
      </c>
      <c r="D69">
        <v>68</v>
      </c>
      <c r="E69">
        <v>4.8599999999999997E-2</v>
      </c>
      <c r="F69">
        <f t="shared" si="1"/>
        <v>4.8600000000000004E-2</v>
      </c>
    </row>
    <row r="70" spans="1:6" x14ac:dyDescent="0.2">
      <c r="A70">
        <v>4.8600000000000003</v>
      </c>
      <c r="D70">
        <v>69</v>
      </c>
      <c r="E70">
        <v>4.7300000000000002E-2</v>
      </c>
      <c r="F70">
        <f t="shared" si="1"/>
        <v>4.7333E-2</v>
      </c>
    </row>
    <row r="71" spans="1:6" x14ac:dyDescent="0.2">
      <c r="A71">
        <v>4.7332999999999998</v>
      </c>
      <c r="D71">
        <v>70</v>
      </c>
      <c r="E71">
        <v>4.7500000000000001E-2</v>
      </c>
      <c r="F71">
        <f t="shared" si="1"/>
        <v>4.7466999999999995E-2</v>
      </c>
    </row>
    <row r="72" spans="1:6" x14ac:dyDescent="0.2">
      <c r="A72">
        <v>4.7466999999999997</v>
      </c>
      <c r="D72">
        <v>71</v>
      </c>
      <c r="E72">
        <v>5.0900000000000001E-2</v>
      </c>
      <c r="F72">
        <f t="shared" si="1"/>
        <v>5.0932999999999999E-2</v>
      </c>
    </row>
    <row r="73" spans="1:6" x14ac:dyDescent="0.2">
      <c r="A73">
        <v>5.0933000000000002</v>
      </c>
      <c r="D73">
        <v>72</v>
      </c>
      <c r="E73">
        <v>5.3100000000000001E-2</v>
      </c>
      <c r="F73">
        <f t="shared" si="1"/>
        <v>5.3067000000000003E-2</v>
      </c>
    </row>
    <row r="74" spans="1:6" x14ac:dyDescent="0.2">
      <c r="A74">
        <v>5.3067000000000002</v>
      </c>
      <c r="D74">
        <v>73</v>
      </c>
      <c r="E74">
        <v>5.6800000000000003E-2</v>
      </c>
      <c r="F74">
        <f t="shared" si="1"/>
        <v>5.6767000000000005E-2</v>
      </c>
    </row>
    <row r="75" spans="1:6" x14ac:dyDescent="0.2">
      <c r="A75">
        <v>5.6767000000000003</v>
      </c>
      <c r="D75">
        <v>74</v>
      </c>
      <c r="E75">
        <v>6.2700000000000006E-2</v>
      </c>
      <c r="F75">
        <f t="shared" si="1"/>
        <v>6.2732999999999997E-2</v>
      </c>
    </row>
    <row r="76" spans="1:6" x14ac:dyDescent="0.2">
      <c r="A76">
        <v>6.2732999999999999</v>
      </c>
      <c r="D76">
        <v>75</v>
      </c>
      <c r="E76">
        <v>6.5199999999999994E-2</v>
      </c>
      <c r="F76">
        <f t="shared" si="1"/>
        <v>6.5199999999999994E-2</v>
      </c>
    </row>
    <row r="77" spans="1:6" x14ac:dyDescent="0.2">
      <c r="A77">
        <v>6.52</v>
      </c>
      <c r="D77">
        <v>76</v>
      </c>
      <c r="E77">
        <v>6.4699999999999994E-2</v>
      </c>
      <c r="F77">
        <f t="shared" si="1"/>
        <v>6.4732999999999999E-2</v>
      </c>
    </row>
    <row r="78" spans="1:6" x14ac:dyDescent="0.2">
      <c r="A78">
        <v>6.4733000000000001</v>
      </c>
      <c r="D78">
        <v>77</v>
      </c>
      <c r="E78">
        <v>5.5899999999999998E-2</v>
      </c>
      <c r="F78">
        <f t="shared" si="1"/>
        <v>5.5933000000000004E-2</v>
      </c>
    </row>
    <row r="79" spans="1:6" x14ac:dyDescent="0.2">
      <c r="A79">
        <v>5.5933000000000002</v>
      </c>
      <c r="D79">
        <v>78</v>
      </c>
      <c r="E79">
        <v>4.3299999999999998E-2</v>
      </c>
      <c r="F79">
        <f t="shared" si="1"/>
        <v>4.3267E-2</v>
      </c>
    </row>
    <row r="80" spans="1:6" x14ac:dyDescent="0.2">
      <c r="A80">
        <v>4.3266999999999998</v>
      </c>
      <c r="D80">
        <v>79</v>
      </c>
      <c r="E80">
        <v>3.5000000000000003E-2</v>
      </c>
      <c r="F80">
        <f t="shared" si="1"/>
        <v>3.4966999999999998E-2</v>
      </c>
    </row>
    <row r="81" spans="1:6" x14ac:dyDescent="0.2">
      <c r="A81">
        <v>3.4967000000000001</v>
      </c>
      <c r="D81">
        <v>80</v>
      </c>
      <c r="E81">
        <v>2.1299999999999999E-2</v>
      </c>
      <c r="F81">
        <f t="shared" si="1"/>
        <v>2.1333000000000001E-2</v>
      </c>
    </row>
    <row r="82" spans="1:6" x14ac:dyDescent="0.2">
      <c r="A82">
        <v>2.1333000000000002</v>
      </c>
      <c r="D82">
        <v>81</v>
      </c>
      <c r="E82">
        <v>1.7299999999999999E-2</v>
      </c>
      <c r="F82">
        <f t="shared" si="1"/>
        <v>1.7333000000000001E-2</v>
      </c>
    </row>
    <row r="83" spans="1:6" x14ac:dyDescent="0.2">
      <c r="A83">
        <v>1.7333000000000001</v>
      </c>
      <c r="D83">
        <v>82</v>
      </c>
      <c r="E83">
        <v>1.7500000000000002E-2</v>
      </c>
      <c r="F83">
        <f t="shared" si="1"/>
        <v>1.7500000000000002E-2</v>
      </c>
    </row>
    <row r="84" spans="1:6" x14ac:dyDescent="0.2">
      <c r="A84">
        <v>1.75</v>
      </c>
      <c r="D84">
        <v>83</v>
      </c>
      <c r="E84">
        <v>1.7399999999999999E-2</v>
      </c>
      <c r="F84">
        <f t="shared" si="1"/>
        <v>1.7399999999999999E-2</v>
      </c>
    </row>
    <row r="85" spans="1:6" x14ac:dyDescent="0.2">
      <c r="A85">
        <v>1.74</v>
      </c>
      <c r="D85">
        <v>84</v>
      </c>
      <c r="E85">
        <v>1.44E-2</v>
      </c>
      <c r="F85">
        <f t="shared" si="1"/>
        <v>1.4433E-2</v>
      </c>
    </row>
    <row r="86" spans="1:6" x14ac:dyDescent="0.2">
      <c r="A86">
        <v>1.4433</v>
      </c>
      <c r="D86">
        <v>85</v>
      </c>
      <c r="E86">
        <v>1.2500000000000001E-2</v>
      </c>
      <c r="F86">
        <f t="shared" si="1"/>
        <v>1.2500000000000001E-2</v>
      </c>
    </row>
    <row r="87" spans="1:6" x14ac:dyDescent="0.2">
      <c r="A87">
        <v>1.25</v>
      </c>
      <c r="D87">
        <v>86</v>
      </c>
      <c r="E87">
        <v>1.2500000000000001E-2</v>
      </c>
      <c r="F87">
        <f t="shared" si="1"/>
        <v>1.2466999999999999E-2</v>
      </c>
    </row>
    <row r="88" spans="1:6" x14ac:dyDescent="0.2">
      <c r="A88">
        <v>1.2466999999999999</v>
      </c>
      <c r="D88">
        <v>87</v>
      </c>
      <c r="E88">
        <v>1.0200000000000001E-2</v>
      </c>
      <c r="F88">
        <f t="shared" si="1"/>
        <v>1.0166999999999999E-2</v>
      </c>
    </row>
    <row r="89" spans="1:6" x14ac:dyDescent="0.2">
      <c r="A89">
        <v>1.0166999999999999</v>
      </c>
      <c r="D89">
        <v>88</v>
      </c>
      <c r="E89">
        <v>0.01</v>
      </c>
      <c r="F89" t="e">
        <f t="shared" si="1"/>
        <v>#VALUE!</v>
      </c>
    </row>
    <row r="90" spans="1:6" x14ac:dyDescent="0.2">
      <c r="A90" t="s">
        <v>138</v>
      </c>
      <c r="D90">
        <v>89</v>
      </c>
      <c r="E90">
        <v>0.01</v>
      </c>
      <c r="F90">
        <f t="shared" si="1"/>
        <v>1.0033E-2</v>
      </c>
    </row>
    <row r="91" spans="1:6" x14ac:dyDescent="0.2">
      <c r="A91">
        <v>1.0033000000000001</v>
      </c>
      <c r="D91">
        <v>90</v>
      </c>
      <c r="E91">
        <v>1.01E-2</v>
      </c>
      <c r="F91">
        <f t="shared" si="1"/>
        <v>1.01E-2</v>
      </c>
    </row>
    <row r="92" spans="1:6" x14ac:dyDescent="0.2">
      <c r="A92">
        <v>1.01</v>
      </c>
      <c r="D92">
        <v>91</v>
      </c>
      <c r="E92">
        <v>1.43E-2</v>
      </c>
      <c r="F92">
        <f t="shared" si="1"/>
        <v>1.4333E-2</v>
      </c>
    </row>
    <row r="93" spans="1:6" x14ac:dyDescent="0.2">
      <c r="A93">
        <v>1.4333</v>
      </c>
      <c r="D93">
        <v>92</v>
      </c>
      <c r="E93">
        <v>1.95E-2</v>
      </c>
      <c r="F93">
        <f t="shared" si="1"/>
        <v>1.95E-2</v>
      </c>
    </row>
    <row r="94" spans="1:6" x14ac:dyDescent="0.2">
      <c r="A94">
        <v>1.95</v>
      </c>
      <c r="D94">
        <v>93</v>
      </c>
      <c r="E94">
        <v>2.47E-2</v>
      </c>
      <c r="F94">
        <f t="shared" si="1"/>
        <v>2.4700000000000003E-2</v>
      </c>
    </row>
    <row r="95" spans="1:6" x14ac:dyDescent="0.2">
      <c r="A95">
        <v>2.4700000000000002</v>
      </c>
      <c r="D95">
        <v>94</v>
      </c>
      <c r="E95">
        <v>2.9399999999999999E-2</v>
      </c>
      <c r="F95">
        <f t="shared" si="1"/>
        <v>2.9432999999999997E-2</v>
      </c>
    </row>
    <row r="96" spans="1:6" x14ac:dyDescent="0.2">
      <c r="A96">
        <v>2.9432999999999998</v>
      </c>
      <c r="D96">
        <v>95</v>
      </c>
      <c r="E96">
        <v>3.4599999999999999E-2</v>
      </c>
      <c r="F96">
        <f t="shared" si="1"/>
        <v>3.4599999999999999E-2</v>
      </c>
    </row>
    <row r="97" spans="1:6" x14ac:dyDescent="0.2">
      <c r="A97">
        <v>3.46</v>
      </c>
      <c r="D97">
        <v>96</v>
      </c>
      <c r="E97">
        <v>3.9800000000000002E-2</v>
      </c>
      <c r="F97">
        <f t="shared" si="1"/>
        <v>3.9800000000000002E-2</v>
      </c>
    </row>
    <row r="98" spans="1:6" x14ac:dyDescent="0.2">
      <c r="A98">
        <v>3.98</v>
      </c>
      <c r="D98">
        <v>97</v>
      </c>
      <c r="E98">
        <v>4.4600000000000001E-2</v>
      </c>
      <c r="F98">
        <f t="shared" si="1"/>
        <v>4.4566999999999996E-2</v>
      </c>
    </row>
    <row r="99" spans="1:6" x14ac:dyDescent="0.2">
      <c r="A99">
        <v>4.4566999999999997</v>
      </c>
      <c r="D99">
        <v>98</v>
      </c>
      <c r="E99">
        <v>4.9099999999999998E-2</v>
      </c>
      <c r="F99">
        <f t="shared" si="1"/>
        <v>4.9067E-2</v>
      </c>
    </row>
    <row r="100" spans="1:6" x14ac:dyDescent="0.2">
      <c r="A100">
        <v>4.9066999999999998</v>
      </c>
      <c r="D100">
        <v>99</v>
      </c>
      <c r="E100">
        <v>5.2499999999999998E-2</v>
      </c>
      <c r="F100">
        <f t="shared" si="1"/>
        <v>5.2467E-2</v>
      </c>
    </row>
    <row r="101" spans="1:6" x14ac:dyDescent="0.2">
      <c r="A101">
        <v>5.2466999999999997</v>
      </c>
      <c r="D101">
        <v>100</v>
      </c>
      <c r="E101">
        <v>5.2499999999999998E-2</v>
      </c>
      <c r="F101">
        <f t="shared" si="1"/>
        <v>5.2467E-2</v>
      </c>
    </row>
    <row r="102" spans="1:6" x14ac:dyDescent="0.2">
      <c r="A102">
        <v>5.2466999999999997</v>
      </c>
      <c r="D102">
        <v>101</v>
      </c>
      <c r="E102">
        <v>5.2600000000000001E-2</v>
      </c>
      <c r="F102">
        <f t="shared" si="1"/>
        <v>5.2567000000000003E-2</v>
      </c>
    </row>
    <row r="103" spans="1:6" x14ac:dyDescent="0.2">
      <c r="A103">
        <v>5.2567000000000004</v>
      </c>
      <c r="D103">
        <v>102</v>
      </c>
      <c r="E103">
        <v>5.2499999999999998E-2</v>
      </c>
      <c r="F103">
        <f t="shared" si="1"/>
        <v>5.2499999999999998E-2</v>
      </c>
    </row>
    <row r="104" spans="1:6" x14ac:dyDescent="0.2">
      <c r="A104">
        <v>5.25</v>
      </c>
      <c r="D104">
        <v>103</v>
      </c>
      <c r="E104">
        <v>5.0700000000000002E-2</v>
      </c>
      <c r="F104">
        <f t="shared" si="1"/>
        <v>5.0733E-2</v>
      </c>
    </row>
    <row r="105" spans="1:6" x14ac:dyDescent="0.2">
      <c r="A105">
        <v>5.0732999999999997</v>
      </c>
      <c r="D105">
        <v>104</v>
      </c>
      <c r="E105">
        <v>4.4999999999999998E-2</v>
      </c>
      <c r="F105">
        <f t="shared" si="1"/>
        <v>4.4967E-2</v>
      </c>
    </row>
    <row r="106" spans="1:6" x14ac:dyDescent="0.2">
      <c r="A106">
        <v>4.4966999999999997</v>
      </c>
      <c r="D106">
        <v>105</v>
      </c>
      <c r="E106">
        <v>3.1800000000000002E-2</v>
      </c>
      <c r="F106">
        <f t="shared" si="1"/>
        <v>3.1766999999999997E-2</v>
      </c>
    </row>
    <row r="107" spans="1:6" x14ac:dyDescent="0.2">
      <c r="A107">
        <v>3.1766999999999999</v>
      </c>
      <c r="D107">
        <v>106</v>
      </c>
      <c r="E107">
        <v>2.0899999999999998E-2</v>
      </c>
      <c r="F107">
        <f t="shared" si="1"/>
        <v>2.0867E-2</v>
      </c>
    </row>
    <row r="108" spans="1:6" x14ac:dyDescent="0.2">
      <c r="A108">
        <v>2.0867</v>
      </c>
      <c r="D108">
        <v>107</v>
      </c>
      <c r="E108">
        <v>1.9400000000000001E-2</v>
      </c>
      <c r="F108">
        <f t="shared" si="1"/>
        <v>1.9400000000000001E-2</v>
      </c>
    </row>
    <row r="109" spans="1:6" x14ac:dyDescent="0.2">
      <c r="A109">
        <v>1.94</v>
      </c>
      <c r="D109">
        <v>108</v>
      </c>
      <c r="E109">
        <v>5.1000000000000004E-3</v>
      </c>
      <c r="F109">
        <f t="shared" si="1"/>
        <v>5.0670000000000003E-3</v>
      </c>
    </row>
    <row r="110" spans="1:6" x14ac:dyDescent="0.2">
      <c r="A110">
        <v>0.50670000000000004</v>
      </c>
      <c r="D110">
        <v>109</v>
      </c>
      <c r="E110">
        <v>1.8E-3</v>
      </c>
      <c r="F110">
        <f t="shared" si="1"/>
        <v>1.833E-3</v>
      </c>
    </row>
    <row r="111" spans="1:6" x14ac:dyDescent="0.2">
      <c r="A111">
        <v>0.18329999999999999</v>
      </c>
      <c r="D111">
        <v>110</v>
      </c>
      <c r="E111">
        <v>1.8E-3</v>
      </c>
      <c r="F111">
        <f t="shared" si="1"/>
        <v>1.8E-3</v>
      </c>
    </row>
    <row r="112" spans="1:6" x14ac:dyDescent="0.2">
      <c r="A112">
        <v>0.18</v>
      </c>
      <c r="D112">
        <v>111</v>
      </c>
      <c r="E112">
        <v>1.6000000000000001E-3</v>
      </c>
      <c r="F112">
        <f t="shared" si="1"/>
        <v>1.567E-3</v>
      </c>
    </row>
    <row r="113" spans="1:6" x14ac:dyDescent="0.2">
      <c r="A113">
        <v>0.15670000000000001</v>
      </c>
      <c r="D113">
        <v>112</v>
      </c>
      <c r="E113">
        <v>1.1999999999999999E-3</v>
      </c>
      <c r="F113">
        <f t="shared" si="1"/>
        <v>1.1999999999999999E-3</v>
      </c>
    </row>
    <row r="114" spans="1:6" x14ac:dyDescent="0.2">
      <c r="A114">
        <v>0.12</v>
      </c>
      <c r="D114">
        <v>113</v>
      </c>
      <c r="E114">
        <v>1.2999999999999999E-3</v>
      </c>
      <c r="F114">
        <f t="shared" si="1"/>
        <v>1.333E-3</v>
      </c>
    </row>
    <row r="115" spans="1:6" x14ac:dyDescent="0.2">
      <c r="A115">
        <v>0.1333</v>
      </c>
      <c r="D115">
        <v>114</v>
      </c>
      <c r="E115">
        <v>1.9E-3</v>
      </c>
      <c r="F115">
        <f t="shared" si="1"/>
        <v>1.933E-3</v>
      </c>
    </row>
    <row r="116" spans="1:6" x14ac:dyDescent="0.2">
      <c r="A116">
        <v>0.1933</v>
      </c>
      <c r="D116">
        <v>115</v>
      </c>
      <c r="E116">
        <v>1.9E-3</v>
      </c>
      <c r="F116">
        <f t="shared" si="1"/>
        <v>1.867E-3</v>
      </c>
    </row>
    <row r="117" spans="1:6" x14ac:dyDescent="0.2">
      <c r="A117">
        <v>0.1867</v>
      </c>
      <c r="D117">
        <v>116</v>
      </c>
      <c r="E117">
        <v>1.9E-3</v>
      </c>
      <c r="F117">
        <f t="shared" si="1"/>
        <v>1.867E-3</v>
      </c>
    </row>
    <row r="118" spans="1:6" x14ac:dyDescent="0.2">
      <c r="A118">
        <v>0.1867</v>
      </c>
      <c r="D118">
        <v>117</v>
      </c>
      <c r="E118">
        <v>1.6000000000000001E-3</v>
      </c>
      <c r="F118">
        <f t="shared" si="1"/>
        <v>1.567E-3</v>
      </c>
    </row>
    <row r="119" spans="1:6" x14ac:dyDescent="0.2">
      <c r="A119">
        <v>0.15670000000000001</v>
      </c>
      <c r="D119">
        <v>118</v>
      </c>
      <c r="E119">
        <v>8.9999999999999998E-4</v>
      </c>
      <c r="F119">
        <f t="shared" si="1"/>
        <v>9.3299999999999991E-4</v>
      </c>
    </row>
    <row r="120" spans="1:6" x14ac:dyDescent="0.2">
      <c r="A120">
        <v>9.3299999999999994E-2</v>
      </c>
      <c r="D120">
        <v>119</v>
      </c>
      <c r="E120">
        <v>8.0000000000000004E-4</v>
      </c>
      <c r="F120">
        <f t="shared" si="1"/>
        <v>8.3299999999999997E-4</v>
      </c>
    </row>
    <row r="121" spans="1:6" x14ac:dyDescent="0.2">
      <c r="A121">
        <v>8.3299999999999999E-2</v>
      </c>
      <c r="D121">
        <v>120</v>
      </c>
      <c r="E121">
        <v>6.9999999999999999E-4</v>
      </c>
      <c r="F121">
        <f t="shared" si="1"/>
        <v>7.3300000000000004E-4</v>
      </c>
    </row>
    <row r="122" spans="1:6" x14ac:dyDescent="0.2">
      <c r="A122">
        <v>7.3300000000000004E-2</v>
      </c>
      <c r="D122">
        <v>121</v>
      </c>
      <c r="E122">
        <v>1E-3</v>
      </c>
      <c r="F122">
        <f t="shared" si="1"/>
        <v>1.0330000000000001E-3</v>
      </c>
    </row>
    <row r="123" spans="1:6" x14ac:dyDescent="0.2">
      <c r="A123">
        <v>0.1033</v>
      </c>
      <c r="D123">
        <v>122</v>
      </c>
      <c r="E123">
        <v>1.5E-3</v>
      </c>
      <c r="F123">
        <f t="shared" si="1"/>
        <v>1.5329999999999999E-3</v>
      </c>
    </row>
    <row r="124" spans="1:6" x14ac:dyDescent="0.2">
      <c r="A124">
        <v>0.15329999999999999</v>
      </c>
      <c r="D124">
        <v>123</v>
      </c>
      <c r="E124">
        <v>1.4E-3</v>
      </c>
      <c r="F124">
        <f t="shared" si="1"/>
        <v>1.433E-3</v>
      </c>
    </row>
    <row r="125" spans="1:6" x14ac:dyDescent="0.2">
      <c r="A125">
        <v>0.14330000000000001</v>
      </c>
      <c r="D125">
        <v>124</v>
      </c>
      <c r="E125">
        <v>1.6000000000000001E-3</v>
      </c>
      <c r="F125">
        <f t="shared" si="1"/>
        <v>1.6000000000000001E-3</v>
      </c>
    </row>
    <row r="126" spans="1:6" x14ac:dyDescent="0.2">
      <c r="A126">
        <v>0.16</v>
      </c>
      <c r="D126">
        <v>125</v>
      </c>
      <c r="E126">
        <v>1.4E-3</v>
      </c>
      <c r="F126">
        <f t="shared" si="1"/>
        <v>1.433E-3</v>
      </c>
    </row>
    <row r="127" spans="1:6" x14ac:dyDescent="0.2">
      <c r="A127">
        <v>0.14330000000000001</v>
      </c>
      <c r="D127">
        <v>126</v>
      </c>
      <c r="E127">
        <v>1.1999999999999999E-3</v>
      </c>
      <c r="F127">
        <f t="shared" si="1"/>
        <v>1.1670000000000001E-3</v>
      </c>
    </row>
    <row r="128" spans="1:6" x14ac:dyDescent="0.2">
      <c r="A128">
        <v>0.1167</v>
      </c>
      <c r="D128">
        <v>127</v>
      </c>
      <c r="E128">
        <v>8.0000000000000004E-4</v>
      </c>
      <c r="F128">
        <f t="shared" si="1"/>
        <v>8.3299999999999997E-4</v>
      </c>
    </row>
    <row r="129" spans="1:6" x14ac:dyDescent="0.2">
      <c r="A129">
        <v>8.3299999999999999E-2</v>
      </c>
      <c r="D129">
        <v>128</v>
      </c>
      <c r="E129">
        <v>8.9999999999999998E-4</v>
      </c>
      <c r="F129">
        <f t="shared" si="1"/>
        <v>8.6700000000000004E-4</v>
      </c>
    </row>
    <row r="130" spans="1:6" x14ac:dyDescent="0.2">
      <c r="A130">
        <v>8.6699999999999999E-2</v>
      </c>
      <c r="D130">
        <v>129</v>
      </c>
      <c r="E130">
        <v>6.9999999999999999E-4</v>
      </c>
      <c r="F130">
        <f t="shared" si="1"/>
        <v>7.3300000000000004E-4</v>
      </c>
    </row>
    <row r="131" spans="1:6" x14ac:dyDescent="0.2">
      <c r="A131">
        <v>7.3300000000000004E-2</v>
      </c>
      <c r="D131">
        <v>130</v>
      </c>
      <c r="E131">
        <v>8.9999999999999998E-4</v>
      </c>
      <c r="F131">
        <f t="shared" ref="F131:F134" si="2">A132/100</f>
        <v>9.3299999999999991E-4</v>
      </c>
    </row>
    <row r="132" spans="1:6" x14ac:dyDescent="0.2">
      <c r="A132">
        <v>9.3299999999999994E-2</v>
      </c>
      <c r="D132">
        <v>131</v>
      </c>
      <c r="E132">
        <v>8.9999999999999998E-4</v>
      </c>
      <c r="F132">
        <f t="shared" si="2"/>
        <v>8.9999999999999998E-4</v>
      </c>
    </row>
    <row r="133" spans="1:6" x14ac:dyDescent="0.2">
      <c r="A133">
        <v>0.09</v>
      </c>
      <c r="D133">
        <v>132</v>
      </c>
      <c r="E133">
        <v>1E-3</v>
      </c>
      <c r="F133">
        <f t="shared" si="2"/>
        <v>1E-3</v>
      </c>
    </row>
    <row r="134" spans="1:6" x14ac:dyDescent="0.2">
      <c r="A134">
        <v>0.1</v>
      </c>
      <c r="D134">
        <v>133</v>
      </c>
      <c r="E134">
        <v>1.1000000000000001E-3</v>
      </c>
      <c r="F134">
        <f t="shared" si="2"/>
        <v>1.1000000000000001E-3</v>
      </c>
    </row>
    <row r="135" spans="1:6" x14ac:dyDescent="0.2">
      <c r="A135">
        <v>0.11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140C-59B3-AD4D-8B7B-D898F9F37A8B}">
  <dimension ref="A1:F135"/>
  <sheetViews>
    <sheetView workbookViewId="0">
      <selection activeCell="I125" sqref="I125"/>
    </sheetView>
  </sheetViews>
  <sheetFormatPr baseColWidth="10" defaultRowHeight="16" x14ac:dyDescent="0.2"/>
  <sheetData>
    <row r="1" spans="1:6" x14ac:dyDescent="0.2">
      <c r="A1" t="s">
        <v>137</v>
      </c>
      <c r="E1" t="s">
        <v>0</v>
      </c>
    </row>
    <row r="2" spans="1:6" x14ac:dyDescent="0.2">
      <c r="A2" s="2">
        <v>177333</v>
      </c>
      <c r="B2">
        <f>A2/10000</f>
        <v>17.7333</v>
      </c>
      <c r="D2">
        <v>1</v>
      </c>
      <c r="E2">
        <v>0.1739</v>
      </c>
      <c r="F2">
        <f>B3/100</f>
        <v>0.17386700000000002</v>
      </c>
    </row>
    <row r="3" spans="1:6" x14ac:dyDescent="0.2">
      <c r="A3" s="2">
        <v>173867</v>
      </c>
      <c r="B3">
        <f t="shared" ref="B3:B66" si="0">A3/10000</f>
        <v>17.386700000000001</v>
      </c>
      <c r="D3">
        <v>2</v>
      </c>
      <c r="E3">
        <v>0.1676</v>
      </c>
      <c r="F3">
        <f t="shared" ref="F3:F66" si="1">B4/100</f>
        <v>0.16756699999999999</v>
      </c>
    </row>
    <row r="4" spans="1:6" x14ac:dyDescent="0.2">
      <c r="A4" s="2">
        <v>167567</v>
      </c>
      <c r="B4">
        <f t="shared" si="0"/>
        <v>16.756699999999999</v>
      </c>
      <c r="D4">
        <v>3</v>
      </c>
      <c r="E4">
        <v>0.16170000000000001</v>
      </c>
      <c r="F4">
        <f t="shared" si="1"/>
        <v>0.16173300000000002</v>
      </c>
    </row>
    <row r="5" spans="1:6" x14ac:dyDescent="0.2">
      <c r="A5" s="2">
        <v>161733</v>
      </c>
      <c r="B5">
        <f t="shared" si="0"/>
        <v>16.173300000000001</v>
      </c>
      <c r="D5">
        <v>4</v>
      </c>
      <c r="E5">
        <v>0.14019999999999999</v>
      </c>
      <c r="F5">
        <f t="shared" si="1"/>
        <v>0.14019999999999999</v>
      </c>
    </row>
    <row r="6" spans="1:6" x14ac:dyDescent="0.2">
      <c r="A6" s="2">
        <v>140200</v>
      </c>
      <c r="B6">
        <f t="shared" si="0"/>
        <v>14.02</v>
      </c>
      <c r="D6">
        <v>5</v>
      </c>
      <c r="E6">
        <v>0.1303</v>
      </c>
      <c r="F6">
        <f t="shared" si="1"/>
        <v>0.1303</v>
      </c>
    </row>
    <row r="7" spans="1:6" x14ac:dyDescent="0.2">
      <c r="A7" s="2">
        <v>130300</v>
      </c>
      <c r="B7">
        <f t="shared" si="0"/>
        <v>13.03</v>
      </c>
      <c r="D7">
        <v>6</v>
      </c>
      <c r="E7">
        <v>0.12759999999999999</v>
      </c>
      <c r="F7">
        <f t="shared" si="1"/>
        <v>0.12759999999999999</v>
      </c>
    </row>
    <row r="8" spans="1:6" x14ac:dyDescent="0.2">
      <c r="A8" s="2">
        <v>127600</v>
      </c>
      <c r="B8">
        <f t="shared" si="0"/>
        <v>12.76</v>
      </c>
      <c r="D8">
        <v>7</v>
      </c>
      <c r="E8">
        <v>0.13650000000000001</v>
      </c>
      <c r="F8">
        <f t="shared" si="1"/>
        <v>0.13653299999999999</v>
      </c>
    </row>
    <row r="9" spans="1:6" x14ac:dyDescent="0.2">
      <c r="A9" s="2">
        <v>136533</v>
      </c>
      <c r="B9">
        <f t="shared" si="0"/>
        <v>13.6533</v>
      </c>
      <c r="D9">
        <v>8</v>
      </c>
      <c r="E9">
        <v>0.13469999999999999</v>
      </c>
      <c r="F9">
        <f t="shared" si="1"/>
        <v>0.13466699999999998</v>
      </c>
    </row>
    <row r="10" spans="1:6" x14ac:dyDescent="0.2">
      <c r="A10" s="2">
        <v>134667</v>
      </c>
      <c r="B10">
        <f t="shared" si="0"/>
        <v>13.466699999999999</v>
      </c>
      <c r="D10">
        <v>9</v>
      </c>
      <c r="E10">
        <v>0.1333</v>
      </c>
      <c r="F10">
        <f t="shared" si="1"/>
        <v>0.1333</v>
      </c>
    </row>
    <row r="11" spans="1:6" x14ac:dyDescent="0.2">
      <c r="A11" s="2">
        <v>133300</v>
      </c>
      <c r="B11">
        <f t="shared" si="0"/>
        <v>13.33</v>
      </c>
      <c r="D11">
        <v>10</v>
      </c>
      <c r="E11">
        <v>0.14000000000000001</v>
      </c>
      <c r="F11">
        <f t="shared" si="1"/>
        <v>0.14003299999999999</v>
      </c>
    </row>
    <row r="12" spans="1:6" x14ac:dyDescent="0.2">
      <c r="A12" s="2">
        <v>140033</v>
      </c>
      <c r="B12">
        <f t="shared" si="0"/>
        <v>14.003299999999999</v>
      </c>
      <c r="D12">
        <v>11</v>
      </c>
      <c r="E12">
        <v>0.14499999999999999</v>
      </c>
      <c r="F12">
        <f t="shared" si="1"/>
        <v>0.14496700000000001</v>
      </c>
    </row>
    <row r="13" spans="1:6" x14ac:dyDescent="0.2">
      <c r="A13" s="2">
        <v>144967</v>
      </c>
      <c r="B13">
        <f t="shared" si="0"/>
        <v>14.496700000000001</v>
      </c>
      <c r="D13">
        <v>12</v>
      </c>
      <c r="E13">
        <v>0.13650000000000001</v>
      </c>
      <c r="F13">
        <f t="shared" si="1"/>
        <v>0.13650000000000001</v>
      </c>
    </row>
    <row r="14" spans="1:6" x14ac:dyDescent="0.2">
      <c r="A14" s="2">
        <v>136500</v>
      </c>
      <c r="B14">
        <f t="shared" si="0"/>
        <v>13.65</v>
      </c>
      <c r="D14">
        <v>13</v>
      </c>
      <c r="E14">
        <v>0.13059999999999999</v>
      </c>
      <c r="F14">
        <f t="shared" si="1"/>
        <v>0.13056699999999999</v>
      </c>
    </row>
    <row r="15" spans="1:6" x14ac:dyDescent="0.2">
      <c r="A15" s="2">
        <v>130567</v>
      </c>
      <c r="B15">
        <f t="shared" si="0"/>
        <v>13.056699999999999</v>
      </c>
      <c r="D15">
        <v>14</v>
      </c>
      <c r="E15">
        <v>0.1278</v>
      </c>
      <c r="F15">
        <f t="shared" si="1"/>
        <v>0.12776699999999999</v>
      </c>
    </row>
    <row r="16" spans="1:6" x14ac:dyDescent="0.2">
      <c r="A16" s="2">
        <v>127767</v>
      </c>
      <c r="B16">
        <f t="shared" si="0"/>
        <v>12.7767</v>
      </c>
      <c r="D16">
        <v>15</v>
      </c>
      <c r="E16">
        <v>0.12139999999999999</v>
      </c>
      <c r="F16">
        <f t="shared" si="1"/>
        <v>0.12136699999999999</v>
      </c>
    </row>
    <row r="17" spans="1:6" x14ac:dyDescent="0.2">
      <c r="A17" s="2">
        <v>121367</v>
      </c>
      <c r="B17">
        <f t="shared" si="0"/>
        <v>12.136699999999999</v>
      </c>
      <c r="D17">
        <v>16</v>
      </c>
      <c r="E17">
        <v>0.1173</v>
      </c>
      <c r="F17">
        <f t="shared" si="1"/>
        <v>0.117267</v>
      </c>
    </row>
    <row r="18" spans="1:6" x14ac:dyDescent="0.2">
      <c r="A18" s="2">
        <v>117267</v>
      </c>
      <c r="B18">
        <f t="shared" si="0"/>
        <v>11.726699999999999</v>
      </c>
      <c r="D18">
        <v>17</v>
      </c>
      <c r="E18">
        <v>0.1056</v>
      </c>
      <c r="F18">
        <f t="shared" si="1"/>
        <v>0.10556699999999999</v>
      </c>
    </row>
    <row r="19" spans="1:6" x14ac:dyDescent="0.2">
      <c r="A19" s="2">
        <v>105567</v>
      </c>
      <c r="B19">
        <f t="shared" si="0"/>
        <v>10.556699999999999</v>
      </c>
      <c r="D19">
        <v>18</v>
      </c>
      <c r="E19">
        <v>0.10249999999999999</v>
      </c>
      <c r="F19">
        <f t="shared" si="1"/>
        <v>0.102533</v>
      </c>
    </row>
    <row r="20" spans="1:6" x14ac:dyDescent="0.2">
      <c r="A20" s="2">
        <v>102533</v>
      </c>
      <c r="B20">
        <f t="shared" si="0"/>
        <v>10.253299999999999</v>
      </c>
      <c r="D20">
        <v>19</v>
      </c>
      <c r="E20">
        <v>0.1024</v>
      </c>
      <c r="F20">
        <f t="shared" si="1"/>
        <v>0.1024</v>
      </c>
    </row>
    <row r="21" spans="1:6" x14ac:dyDescent="0.2">
      <c r="A21" s="2">
        <v>102400</v>
      </c>
      <c r="B21">
        <f t="shared" si="0"/>
        <v>10.24</v>
      </c>
      <c r="D21">
        <v>20</v>
      </c>
      <c r="E21">
        <v>9.6600000000000005E-2</v>
      </c>
      <c r="F21">
        <f t="shared" si="1"/>
        <v>9.6600000000000005E-2</v>
      </c>
    </row>
    <row r="22" spans="1:6" x14ac:dyDescent="0.2">
      <c r="A22" s="2">
        <v>96600</v>
      </c>
      <c r="B22">
        <f t="shared" si="0"/>
        <v>9.66</v>
      </c>
      <c r="D22">
        <v>21</v>
      </c>
      <c r="E22">
        <v>9.11E-2</v>
      </c>
      <c r="F22">
        <f t="shared" si="1"/>
        <v>9.1066999999999995E-2</v>
      </c>
    </row>
    <row r="23" spans="1:6" x14ac:dyDescent="0.2">
      <c r="A23" s="2">
        <v>91067</v>
      </c>
      <c r="B23">
        <f t="shared" si="0"/>
        <v>9.1067</v>
      </c>
      <c r="D23">
        <v>22</v>
      </c>
      <c r="E23">
        <v>0.1032</v>
      </c>
      <c r="F23">
        <f t="shared" si="1"/>
        <v>0.10323299999999999</v>
      </c>
    </row>
    <row r="24" spans="1:6" x14ac:dyDescent="0.2">
      <c r="A24" s="2">
        <v>103233</v>
      </c>
      <c r="B24">
        <f t="shared" si="0"/>
        <v>10.3233</v>
      </c>
      <c r="D24">
        <v>23</v>
      </c>
      <c r="E24">
        <v>0.105</v>
      </c>
      <c r="F24">
        <f t="shared" si="1"/>
        <v>0.105</v>
      </c>
    </row>
    <row r="25" spans="1:6" x14ac:dyDescent="0.2">
      <c r="A25" s="2">
        <v>105000</v>
      </c>
      <c r="B25">
        <f t="shared" si="0"/>
        <v>10.5</v>
      </c>
      <c r="D25">
        <v>24</v>
      </c>
      <c r="E25">
        <v>0.1085</v>
      </c>
      <c r="F25">
        <f t="shared" si="1"/>
        <v>0.108533</v>
      </c>
    </row>
    <row r="26" spans="1:6" x14ac:dyDescent="0.2">
      <c r="A26" s="2">
        <v>108533</v>
      </c>
      <c r="B26">
        <f t="shared" si="0"/>
        <v>10.853300000000001</v>
      </c>
      <c r="D26">
        <v>25</v>
      </c>
      <c r="E26">
        <v>0.1008</v>
      </c>
      <c r="F26">
        <f t="shared" si="1"/>
        <v>0.10083299999999999</v>
      </c>
    </row>
    <row r="27" spans="1:6" x14ac:dyDescent="0.2">
      <c r="A27" s="2">
        <v>100833</v>
      </c>
      <c r="B27">
        <f t="shared" si="0"/>
        <v>10.083299999999999</v>
      </c>
      <c r="D27">
        <v>26</v>
      </c>
      <c r="E27">
        <v>0.1037</v>
      </c>
      <c r="F27">
        <f t="shared" si="1"/>
        <v>0.10373300000000001</v>
      </c>
    </row>
    <row r="28" spans="1:6" x14ac:dyDescent="0.2">
      <c r="A28" s="2">
        <v>103733</v>
      </c>
      <c r="B28">
        <f t="shared" si="0"/>
        <v>10.3733</v>
      </c>
      <c r="D28">
        <v>27</v>
      </c>
      <c r="E28">
        <v>0.105</v>
      </c>
      <c r="F28">
        <f t="shared" si="1"/>
        <v>0.10503299999999999</v>
      </c>
    </row>
    <row r="29" spans="1:6" x14ac:dyDescent="0.2">
      <c r="A29" s="2">
        <v>105033</v>
      </c>
      <c r="B29">
        <f t="shared" si="0"/>
        <v>10.503299999999999</v>
      </c>
      <c r="D29">
        <v>28</v>
      </c>
      <c r="E29">
        <v>0.10390000000000001</v>
      </c>
      <c r="F29">
        <f t="shared" si="1"/>
        <v>0.103933</v>
      </c>
    </row>
    <row r="30" spans="1:6" x14ac:dyDescent="0.2">
      <c r="A30" s="2">
        <v>103933</v>
      </c>
      <c r="B30">
        <f t="shared" si="0"/>
        <v>10.3933</v>
      </c>
      <c r="D30">
        <v>29</v>
      </c>
      <c r="E30">
        <v>0.108</v>
      </c>
      <c r="F30">
        <f t="shared" si="1"/>
        <v>0.108033</v>
      </c>
    </row>
    <row r="31" spans="1:6" x14ac:dyDescent="0.2">
      <c r="A31" s="2">
        <v>108033</v>
      </c>
      <c r="B31">
        <f t="shared" si="0"/>
        <v>10.8033</v>
      </c>
      <c r="D31">
        <v>30</v>
      </c>
      <c r="E31">
        <v>0.1067</v>
      </c>
      <c r="F31">
        <f t="shared" si="1"/>
        <v>0.10673299999999999</v>
      </c>
    </row>
    <row r="32" spans="1:6" x14ac:dyDescent="0.2">
      <c r="A32" s="2">
        <v>106733</v>
      </c>
      <c r="B32">
        <f t="shared" si="0"/>
        <v>10.673299999999999</v>
      </c>
      <c r="D32">
        <v>31</v>
      </c>
      <c r="E32">
        <v>0.1</v>
      </c>
      <c r="F32">
        <f t="shared" si="1"/>
        <v>0.1</v>
      </c>
    </row>
    <row r="33" spans="1:6" x14ac:dyDescent="0.2">
      <c r="A33" s="2">
        <v>100000</v>
      </c>
      <c r="B33">
        <f t="shared" si="0"/>
        <v>10</v>
      </c>
      <c r="D33">
        <v>32</v>
      </c>
      <c r="E33">
        <v>9.8199999999999996E-2</v>
      </c>
      <c r="F33">
        <f t="shared" si="1"/>
        <v>9.820000000000001E-2</v>
      </c>
    </row>
    <row r="34" spans="1:6" x14ac:dyDescent="0.2">
      <c r="A34" s="2">
        <v>98200</v>
      </c>
      <c r="B34">
        <f t="shared" si="0"/>
        <v>9.82</v>
      </c>
      <c r="D34">
        <v>33</v>
      </c>
      <c r="E34">
        <v>0.1012</v>
      </c>
      <c r="F34">
        <f t="shared" si="1"/>
        <v>0.101233</v>
      </c>
    </row>
    <row r="35" spans="1:6" x14ac:dyDescent="0.2">
      <c r="A35" s="2">
        <v>101233</v>
      </c>
      <c r="B35">
        <f t="shared" si="0"/>
        <v>10.1233</v>
      </c>
      <c r="D35">
        <v>34</v>
      </c>
      <c r="E35">
        <v>0.10340000000000001</v>
      </c>
      <c r="F35">
        <f t="shared" si="1"/>
        <v>0.103367</v>
      </c>
    </row>
    <row r="36" spans="1:6" x14ac:dyDescent="0.2">
      <c r="A36" s="2">
        <v>103367</v>
      </c>
      <c r="B36">
        <f t="shared" si="0"/>
        <v>10.3367</v>
      </c>
      <c r="D36">
        <v>35</v>
      </c>
      <c r="E36">
        <v>0.1011</v>
      </c>
      <c r="F36">
        <f t="shared" si="1"/>
        <v>0.101067</v>
      </c>
    </row>
    <row r="37" spans="1:6" x14ac:dyDescent="0.2">
      <c r="A37" s="2">
        <v>101067</v>
      </c>
      <c r="B37">
        <f t="shared" si="0"/>
        <v>10.1067</v>
      </c>
      <c r="D37">
        <v>36</v>
      </c>
      <c r="E37">
        <v>9.9500000000000005E-2</v>
      </c>
      <c r="F37">
        <f t="shared" si="1"/>
        <v>9.953300000000001E-2</v>
      </c>
    </row>
    <row r="38" spans="1:6" x14ac:dyDescent="0.2">
      <c r="A38" s="2">
        <v>99533</v>
      </c>
      <c r="B38">
        <f t="shared" si="0"/>
        <v>9.9533000000000005</v>
      </c>
      <c r="D38">
        <v>37</v>
      </c>
      <c r="E38">
        <v>9.5000000000000001E-2</v>
      </c>
      <c r="F38">
        <f t="shared" si="1"/>
        <v>9.5032999999999992E-2</v>
      </c>
    </row>
    <row r="39" spans="1:6" x14ac:dyDescent="0.2">
      <c r="A39" s="2">
        <v>95033</v>
      </c>
      <c r="B39">
        <f t="shared" si="0"/>
        <v>9.5032999999999994</v>
      </c>
      <c r="D39">
        <v>38</v>
      </c>
      <c r="E39">
        <v>9.5299999999999996E-2</v>
      </c>
      <c r="F39">
        <f t="shared" si="1"/>
        <v>9.5267000000000004E-2</v>
      </c>
    </row>
    <row r="40" spans="1:6" x14ac:dyDescent="0.2">
      <c r="A40" s="2">
        <v>95267</v>
      </c>
      <c r="B40">
        <f t="shared" si="0"/>
        <v>9.5266999999999999</v>
      </c>
      <c r="D40">
        <v>39</v>
      </c>
      <c r="E40">
        <v>9.2799999999999994E-2</v>
      </c>
      <c r="F40">
        <f t="shared" si="1"/>
        <v>9.2767000000000002E-2</v>
      </c>
    </row>
    <row r="41" spans="1:6" x14ac:dyDescent="0.2">
      <c r="A41" s="2">
        <v>92767</v>
      </c>
      <c r="B41">
        <f t="shared" si="0"/>
        <v>9.2766999999999999</v>
      </c>
      <c r="D41">
        <v>40</v>
      </c>
      <c r="E41">
        <v>8.6900000000000005E-2</v>
      </c>
      <c r="F41">
        <f t="shared" si="1"/>
        <v>8.6899999999999991E-2</v>
      </c>
    </row>
    <row r="42" spans="1:6" x14ac:dyDescent="0.2">
      <c r="A42" s="2">
        <v>86900</v>
      </c>
      <c r="B42">
        <f t="shared" si="0"/>
        <v>8.69</v>
      </c>
      <c r="D42">
        <v>41</v>
      </c>
      <c r="E42">
        <v>8.7099999999999997E-2</v>
      </c>
      <c r="F42">
        <f t="shared" si="1"/>
        <v>8.7100000000000011E-2</v>
      </c>
    </row>
    <row r="43" spans="1:6" x14ac:dyDescent="0.2">
      <c r="A43" s="2">
        <v>87100</v>
      </c>
      <c r="B43">
        <f t="shared" si="0"/>
        <v>8.7100000000000009</v>
      </c>
      <c r="D43">
        <v>42</v>
      </c>
      <c r="E43">
        <v>8.6800000000000002E-2</v>
      </c>
      <c r="F43">
        <f t="shared" si="1"/>
        <v>8.6766999999999997E-2</v>
      </c>
    </row>
    <row r="44" spans="1:6" x14ac:dyDescent="0.2">
      <c r="A44" s="2">
        <v>86767</v>
      </c>
      <c r="B44">
        <f t="shared" si="0"/>
        <v>8.6767000000000003</v>
      </c>
      <c r="D44">
        <v>43</v>
      </c>
      <c r="E44">
        <v>8.0100000000000005E-2</v>
      </c>
      <c r="F44">
        <f t="shared" si="1"/>
        <v>8.0100000000000005E-2</v>
      </c>
    </row>
    <row r="45" spans="1:6" x14ac:dyDescent="0.2">
      <c r="A45" s="2">
        <v>80100</v>
      </c>
      <c r="B45">
        <f t="shared" si="0"/>
        <v>8.01</v>
      </c>
      <c r="D45">
        <v>44</v>
      </c>
      <c r="E45">
        <v>8.2100000000000006E-2</v>
      </c>
      <c r="F45">
        <f t="shared" si="1"/>
        <v>8.2067000000000001E-2</v>
      </c>
    </row>
    <row r="46" spans="1:6" x14ac:dyDescent="0.2">
      <c r="A46" s="2">
        <v>82067</v>
      </c>
      <c r="B46">
        <f t="shared" si="0"/>
        <v>8.2066999999999997</v>
      </c>
      <c r="D46">
        <v>45</v>
      </c>
      <c r="E46">
        <v>7.7299999999999994E-2</v>
      </c>
      <c r="F46">
        <f t="shared" si="1"/>
        <v>7.7332999999999999E-2</v>
      </c>
    </row>
    <row r="47" spans="1:6" x14ac:dyDescent="0.2">
      <c r="A47" s="2">
        <v>77333</v>
      </c>
      <c r="B47">
        <f t="shared" si="0"/>
        <v>7.7332999999999998</v>
      </c>
      <c r="D47">
        <v>46</v>
      </c>
      <c r="E47">
        <v>7.4499999999999997E-2</v>
      </c>
      <c r="F47">
        <f t="shared" si="1"/>
        <v>7.4533000000000002E-2</v>
      </c>
    </row>
    <row r="48" spans="1:6" x14ac:dyDescent="0.2">
      <c r="A48" s="2">
        <v>74533</v>
      </c>
      <c r="B48">
        <f t="shared" si="0"/>
        <v>7.4532999999999996</v>
      </c>
      <c r="D48">
        <v>47</v>
      </c>
      <c r="E48">
        <v>7.0800000000000002E-2</v>
      </c>
      <c r="F48">
        <f t="shared" si="1"/>
        <v>7.0800000000000002E-2</v>
      </c>
    </row>
    <row r="49" spans="1:6" x14ac:dyDescent="0.2">
      <c r="A49" s="2">
        <v>70800</v>
      </c>
      <c r="B49">
        <f t="shared" si="0"/>
        <v>7.08</v>
      </c>
      <c r="D49">
        <v>48</v>
      </c>
      <c r="E49">
        <v>7.0499999999999993E-2</v>
      </c>
      <c r="F49">
        <f t="shared" si="1"/>
        <v>7.0532999999999998E-2</v>
      </c>
    </row>
    <row r="50" spans="1:6" x14ac:dyDescent="0.2">
      <c r="A50" s="2">
        <v>70533</v>
      </c>
      <c r="B50">
        <f t="shared" si="0"/>
        <v>7.0533000000000001</v>
      </c>
      <c r="D50">
        <v>49</v>
      </c>
      <c r="E50">
        <v>7.2999999999999995E-2</v>
      </c>
      <c r="F50">
        <f t="shared" si="1"/>
        <v>7.2967000000000004E-2</v>
      </c>
    </row>
    <row r="51" spans="1:6" x14ac:dyDescent="0.2">
      <c r="A51" s="2">
        <v>72967</v>
      </c>
      <c r="B51">
        <f t="shared" si="0"/>
        <v>7.2967000000000004</v>
      </c>
      <c r="D51">
        <v>50</v>
      </c>
      <c r="E51">
        <v>8.4400000000000003E-2</v>
      </c>
      <c r="F51">
        <f t="shared" si="1"/>
        <v>8.4399999999999989E-2</v>
      </c>
    </row>
    <row r="52" spans="1:6" x14ac:dyDescent="0.2">
      <c r="A52" s="2">
        <v>84400</v>
      </c>
      <c r="B52">
        <f t="shared" si="0"/>
        <v>8.44</v>
      </c>
      <c r="D52">
        <v>51</v>
      </c>
      <c r="E52">
        <v>8.5900000000000004E-2</v>
      </c>
      <c r="F52">
        <f t="shared" si="1"/>
        <v>8.5866999999999999E-2</v>
      </c>
    </row>
    <row r="53" spans="1:6" x14ac:dyDescent="0.2">
      <c r="A53" s="2">
        <v>85867</v>
      </c>
      <c r="B53">
        <f t="shared" si="0"/>
        <v>8.5867000000000004</v>
      </c>
      <c r="D53">
        <v>52</v>
      </c>
      <c r="E53">
        <v>9.0999999999999998E-2</v>
      </c>
      <c r="F53">
        <f t="shared" si="1"/>
        <v>9.0999999999999998E-2</v>
      </c>
    </row>
    <row r="54" spans="1:6" x14ac:dyDescent="0.2">
      <c r="A54" s="2">
        <v>91000</v>
      </c>
      <c r="B54">
        <f t="shared" si="0"/>
        <v>9.1</v>
      </c>
      <c r="D54">
        <v>53</v>
      </c>
      <c r="E54">
        <v>8.8099999999999998E-2</v>
      </c>
      <c r="F54">
        <f t="shared" si="1"/>
        <v>8.8133000000000003E-2</v>
      </c>
    </row>
    <row r="55" spans="1:6" x14ac:dyDescent="0.2">
      <c r="A55" s="2">
        <v>88133</v>
      </c>
      <c r="B55">
        <f t="shared" si="0"/>
        <v>8.8132999999999999</v>
      </c>
      <c r="D55">
        <v>54</v>
      </c>
      <c r="E55">
        <v>7.9500000000000001E-2</v>
      </c>
      <c r="F55">
        <f t="shared" si="1"/>
        <v>7.9500000000000001E-2</v>
      </c>
    </row>
    <row r="56" spans="1:6" x14ac:dyDescent="0.2">
      <c r="A56" s="2">
        <v>79500</v>
      </c>
      <c r="B56">
        <f t="shared" si="0"/>
        <v>7.95</v>
      </c>
      <c r="D56">
        <v>55</v>
      </c>
      <c r="E56">
        <v>7.6999999999999999E-2</v>
      </c>
      <c r="F56">
        <f t="shared" si="1"/>
        <v>7.703299999999999E-2</v>
      </c>
    </row>
    <row r="57" spans="1:6" x14ac:dyDescent="0.2">
      <c r="A57" s="2">
        <v>77033</v>
      </c>
      <c r="B57">
        <f t="shared" si="0"/>
        <v>7.7032999999999996</v>
      </c>
      <c r="D57">
        <v>56</v>
      </c>
      <c r="E57">
        <v>7.3499999999999996E-2</v>
      </c>
      <c r="F57">
        <f t="shared" si="1"/>
        <v>7.3533000000000001E-2</v>
      </c>
    </row>
    <row r="58" spans="1:6" x14ac:dyDescent="0.2">
      <c r="A58" s="2">
        <v>73533</v>
      </c>
      <c r="B58">
        <f t="shared" si="0"/>
        <v>7.3532999999999999</v>
      </c>
      <c r="D58">
        <v>57</v>
      </c>
      <c r="E58">
        <v>7.2400000000000006E-2</v>
      </c>
      <c r="F58">
        <f t="shared" si="1"/>
        <v>7.2432999999999997E-2</v>
      </c>
    </row>
    <row r="59" spans="1:6" x14ac:dyDescent="0.2">
      <c r="A59" s="2">
        <v>72433</v>
      </c>
      <c r="B59">
        <f t="shared" si="0"/>
        <v>7.2432999999999996</v>
      </c>
      <c r="D59">
        <v>58</v>
      </c>
      <c r="E59">
        <v>8.1100000000000005E-2</v>
      </c>
      <c r="F59">
        <f t="shared" si="1"/>
        <v>8.1067E-2</v>
      </c>
    </row>
    <row r="60" spans="1:6" x14ac:dyDescent="0.2">
      <c r="A60" s="2">
        <v>81067</v>
      </c>
      <c r="B60">
        <f t="shared" si="0"/>
        <v>8.1067</v>
      </c>
      <c r="D60">
        <v>59</v>
      </c>
      <c r="E60">
        <v>8.1600000000000006E-2</v>
      </c>
      <c r="F60">
        <f t="shared" si="1"/>
        <v>8.1600000000000006E-2</v>
      </c>
    </row>
    <row r="61" spans="1:6" x14ac:dyDescent="0.2">
      <c r="A61" s="2">
        <v>81600</v>
      </c>
      <c r="B61">
        <f t="shared" si="0"/>
        <v>8.16</v>
      </c>
      <c r="D61">
        <v>60</v>
      </c>
      <c r="E61">
        <v>7.7100000000000002E-2</v>
      </c>
      <c r="F61">
        <f t="shared" si="1"/>
        <v>7.7133000000000007E-2</v>
      </c>
    </row>
    <row r="62" spans="1:6" x14ac:dyDescent="0.2">
      <c r="A62" s="2">
        <v>77133</v>
      </c>
      <c r="B62">
        <f t="shared" si="0"/>
        <v>7.7133000000000003</v>
      </c>
      <c r="D62">
        <v>61</v>
      </c>
      <c r="E62">
        <v>7.7899999999999997E-2</v>
      </c>
      <c r="F62">
        <f t="shared" si="1"/>
        <v>7.7899999999999997E-2</v>
      </c>
    </row>
    <row r="63" spans="1:6" x14ac:dyDescent="0.2">
      <c r="A63" s="2">
        <v>77900</v>
      </c>
      <c r="B63">
        <f t="shared" si="0"/>
        <v>7.79</v>
      </c>
      <c r="D63">
        <v>62</v>
      </c>
      <c r="E63">
        <v>7.9200000000000007E-2</v>
      </c>
      <c r="F63">
        <f t="shared" si="1"/>
        <v>7.9232999999999998E-2</v>
      </c>
    </row>
    <row r="64" spans="1:6" x14ac:dyDescent="0.2">
      <c r="A64" s="2">
        <v>79233</v>
      </c>
      <c r="B64">
        <f t="shared" si="0"/>
        <v>7.9233000000000002</v>
      </c>
      <c r="D64">
        <v>63</v>
      </c>
      <c r="E64">
        <v>7.4700000000000003E-2</v>
      </c>
      <c r="F64">
        <f t="shared" si="1"/>
        <v>7.4700000000000003E-2</v>
      </c>
    </row>
    <row r="65" spans="1:6" x14ac:dyDescent="0.2">
      <c r="A65" s="2">
        <v>74700</v>
      </c>
      <c r="B65">
        <f t="shared" si="0"/>
        <v>7.47</v>
      </c>
      <c r="D65">
        <v>64</v>
      </c>
      <c r="E65">
        <v>7.1999999999999995E-2</v>
      </c>
      <c r="F65">
        <f t="shared" si="1"/>
        <v>7.2000000000000008E-2</v>
      </c>
    </row>
    <row r="66" spans="1:6" x14ac:dyDescent="0.2">
      <c r="A66" s="2">
        <v>72000</v>
      </c>
      <c r="B66">
        <f t="shared" si="0"/>
        <v>7.2</v>
      </c>
      <c r="D66">
        <v>65</v>
      </c>
      <c r="E66">
        <v>7.0499999999999993E-2</v>
      </c>
      <c r="F66">
        <f t="shared" si="1"/>
        <v>7.0532999999999998E-2</v>
      </c>
    </row>
    <row r="67" spans="1:6" x14ac:dyDescent="0.2">
      <c r="A67" s="2">
        <v>70533</v>
      </c>
      <c r="B67">
        <f t="shared" ref="B67:B130" si="2">A67/10000</f>
        <v>7.0533000000000001</v>
      </c>
      <c r="D67">
        <v>66</v>
      </c>
      <c r="E67">
        <v>7.0900000000000005E-2</v>
      </c>
      <c r="F67">
        <f t="shared" ref="F67:F130" si="3">B68/100</f>
        <v>7.0932999999999996E-2</v>
      </c>
    </row>
    <row r="68" spans="1:6" x14ac:dyDescent="0.2">
      <c r="A68" s="2">
        <v>70933</v>
      </c>
      <c r="B68">
        <f t="shared" si="2"/>
        <v>7.0933000000000002</v>
      </c>
      <c r="D68">
        <v>67</v>
      </c>
      <c r="E68">
        <v>6.8599999999999994E-2</v>
      </c>
      <c r="F68">
        <f t="shared" si="3"/>
        <v>6.8633E-2</v>
      </c>
    </row>
    <row r="69" spans="1:6" x14ac:dyDescent="0.2">
      <c r="A69" s="2">
        <v>68633</v>
      </c>
      <c r="B69">
        <f t="shared" si="2"/>
        <v>6.8632999999999997</v>
      </c>
      <c r="D69">
        <v>68</v>
      </c>
      <c r="E69">
        <v>6.7699999999999996E-2</v>
      </c>
      <c r="F69">
        <f t="shared" si="3"/>
        <v>6.7667000000000005E-2</v>
      </c>
    </row>
    <row r="70" spans="1:6" x14ac:dyDescent="0.2">
      <c r="A70" s="2">
        <v>67667</v>
      </c>
      <c r="B70">
        <f t="shared" si="2"/>
        <v>6.7667000000000002</v>
      </c>
      <c r="D70">
        <v>69</v>
      </c>
      <c r="E70">
        <v>6.88E-2</v>
      </c>
      <c r="F70">
        <f t="shared" si="3"/>
        <v>6.88E-2</v>
      </c>
    </row>
    <row r="71" spans="1:6" x14ac:dyDescent="0.2">
      <c r="A71" s="2">
        <v>68800</v>
      </c>
      <c r="B71">
        <f t="shared" si="2"/>
        <v>6.88</v>
      </c>
      <c r="D71">
        <v>70</v>
      </c>
      <c r="E71">
        <v>7.2099999999999997E-2</v>
      </c>
      <c r="F71">
        <f t="shared" si="3"/>
        <v>7.2066999999999992E-2</v>
      </c>
    </row>
    <row r="72" spans="1:6" x14ac:dyDescent="0.2">
      <c r="A72" s="2">
        <v>72067</v>
      </c>
      <c r="B72">
        <f t="shared" si="2"/>
        <v>7.2066999999999997</v>
      </c>
      <c r="D72">
        <v>71</v>
      </c>
      <c r="E72">
        <v>7.8E-2</v>
      </c>
      <c r="F72">
        <f t="shared" si="3"/>
        <v>7.7967000000000009E-2</v>
      </c>
    </row>
    <row r="73" spans="1:6" x14ac:dyDescent="0.2">
      <c r="A73" s="2">
        <v>77967</v>
      </c>
      <c r="B73">
        <f t="shared" si="2"/>
        <v>7.7967000000000004</v>
      </c>
      <c r="D73">
        <v>72</v>
      </c>
      <c r="E73">
        <v>7.8299999999999995E-2</v>
      </c>
      <c r="F73">
        <f t="shared" si="3"/>
        <v>7.8333E-2</v>
      </c>
    </row>
    <row r="74" spans="1:6" x14ac:dyDescent="0.2">
      <c r="A74" s="2">
        <v>78333</v>
      </c>
      <c r="B74">
        <f t="shared" si="2"/>
        <v>7.8333000000000004</v>
      </c>
      <c r="D74">
        <v>73</v>
      </c>
      <c r="E74">
        <v>8.2600000000000007E-2</v>
      </c>
      <c r="F74">
        <f t="shared" si="3"/>
        <v>8.2599999999999993E-2</v>
      </c>
    </row>
    <row r="75" spans="1:6" x14ac:dyDescent="0.2">
      <c r="A75" s="2">
        <v>82600</v>
      </c>
      <c r="B75">
        <f t="shared" si="2"/>
        <v>8.26</v>
      </c>
      <c r="D75">
        <v>74</v>
      </c>
      <c r="E75">
        <v>8.3199999999999996E-2</v>
      </c>
      <c r="F75">
        <f t="shared" si="3"/>
        <v>8.3199999999999996E-2</v>
      </c>
    </row>
    <row r="76" spans="1:6" x14ac:dyDescent="0.2">
      <c r="A76" s="2">
        <v>83200</v>
      </c>
      <c r="B76">
        <f t="shared" si="2"/>
        <v>8.32</v>
      </c>
      <c r="D76">
        <v>75</v>
      </c>
      <c r="E76">
        <v>8.0299999999999996E-2</v>
      </c>
      <c r="F76">
        <f t="shared" si="3"/>
        <v>8.0299999999999996E-2</v>
      </c>
    </row>
    <row r="77" spans="1:6" x14ac:dyDescent="0.2">
      <c r="A77" s="2">
        <v>80300</v>
      </c>
      <c r="B77">
        <f t="shared" si="2"/>
        <v>8.0299999999999994</v>
      </c>
      <c r="D77">
        <v>76</v>
      </c>
      <c r="E77">
        <v>7.6399999999999996E-2</v>
      </c>
      <c r="F77">
        <f t="shared" si="3"/>
        <v>7.6433000000000001E-2</v>
      </c>
    </row>
    <row r="78" spans="1:6" x14ac:dyDescent="0.2">
      <c r="A78" s="2">
        <v>76433</v>
      </c>
      <c r="B78">
        <f t="shared" si="2"/>
        <v>7.6433</v>
      </c>
      <c r="D78">
        <v>77</v>
      </c>
      <c r="E78">
        <v>7.0099999999999996E-2</v>
      </c>
      <c r="F78">
        <f t="shared" si="3"/>
        <v>7.0099999999999996E-2</v>
      </c>
    </row>
    <row r="79" spans="1:6" x14ac:dyDescent="0.2">
      <c r="A79" s="2">
        <v>70100</v>
      </c>
      <c r="B79">
        <f t="shared" si="2"/>
        <v>7.01</v>
      </c>
      <c r="D79">
        <v>78</v>
      </c>
      <c r="E79">
        <v>7.1300000000000002E-2</v>
      </c>
      <c r="F79">
        <f t="shared" si="3"/>
        <v>7.1300000000000002E-2</v>
      </c>
    </row>
    <row r="80" spans="1:6" x14ac:dyDescent="0.2">
      <c r="A80" s="2">
        <v>71300</v>
      </c>
      <c r="B80">
        <f t="shared" si="2"/>
        <v>7.13</v>
      </c>
      <c r="D80">
        <v>79</v>
      </c>
      <c r="E80">
        <v>6.9699999999999998E-2</v>
      </c>
      <c r="F80">
        <f t="shared" si="3"/>
        <v>6.9667000000000007E-2</v>
      </c>
    </row>
    <row r="81" spans="1:6" x14ac:dyDescent="0.2">
      <c r="A81" s="2">
        <v>69667</v>
      </c>
      <c r="B81">
        <f t="shared" si="2"/>
        <v>6.9667000000000003</v>
      </c>
      <c r="D81">
        <v>80</v>
      </c>
      <c r="E81">
        <v>6.7799999999999999E-2</v>
      </c>
      <c r="F81">
        <f t="shared" si="3"/>
        <v>6.7832999999999991E-2</v>
      </c>
    </row>
    <row r="82" spans="1:6" x14ac:dyDescent="0.2">
      <c r="A82" s="2">
        <v>67833</v>
      </c>
      <c r="B82">
        <f t="shared" si="2"/>
        <v>6.7832999999999997</v>
      </c>
      <c r="D82">
        <v>81</v>
      </c>
      <c r="E82">
        <v>6.9699999999999998E-2</v>
      </c>
      <c r="F82">
        <f t="shared" si="3"/>
        <v>6.9667000000000007E-2</v>
      </c>
    </row>
    <row r="83" spans="1:6" x14ac:dyDescent="0.2">
      <c r="A83" s="2">
        <v>69667</v>
      </c>
      <c r="B83">
        <f t="shared" si="2"/>
        <v>6.9667000000000003</v>
      </c>
      <c r="D83">
        <v>82</v>
      </c>
      <c r="E83">
        <v>6.8199999999999997E-2</v>
      </c>
      <c r="F83">
        <f t="shared" si="3"/>
        <v>6.8167000000000005E-2</v>
      </c>
    </row>
    <row r="84" spans="1:6" x14ac:dyDescent="0.2">
      <c r="A84" s="2">
        <v>68167</v>
      </c>
      <c r="B84">
        <f t="shared" si="2"/>
        <v>6.8167</v>
      </c>
      <c r="D84">
        <v>83</v>
      </c>
      <c r="E84">
        <v>6.2899999999999998E-2</v>
      </c>
      <c r="F84">
        <f t="shared" si="3"/>
        <v>6.2899999999999998E-2</v>
      </c>
    </row>
    <row r="85" spans="1:6" x14ac:dyDescent="0.2">
      <c r="A85" s="2">
        <v>62900</v>
      </c>
      <c r="B85">
        <f t="shared" si="2"/>
        <v>6.29</v>
      </c>
      <c r="D85">
        <v>84</v>
      </c>
      <c r="E85">
        <v>6.08E-2</v>
      </c>
      <c r="F85">
        <f t="shared" si="3"/>
        <v>6.0766999999999995E-2</v>
      </c>
    </row>
    <row r="86" spans="1:6" x14ac:dyDescent="0.2">
      <c r="A86" s="2">
        <v>60767</v>
      </c>
      <c r="B86">
        <f t="shared" si="2"/>
        <v>6.0766999999999998</v>
      </c>
      <c r="D86">
        <v>85</v>
      </c>
      <c r="E86">
        <v>5.8400000000000001E-2</v>
      </c>
      <c r="F86">
        <f t="shared" si="3"/>
        <v>5.8367000000000002E-2</v>
      </c>
    </row>
    <row r="87" spans="1:6" x14ac:dyDescent="0.2">
      <c r="A87" s="2">
        <v>58367</v>
      </c>
      <c r="B87">
        <f t="shared" si="2"/>
        <v>5.8367000000000004</v>
      </c>
      <c r="D87">
        <v>86</v>
      </c>
      <c r="E87">
        <v>5.5100000000000003E-2</v>
      </c>
      <c r="F87">
        <f t="shared" si="3"/>
        <v>5.5067000000000005E-2</v>
      </c>
    </row>
    <row r="88" spans="1:6" x14ac:dyDescent="0.2">
      <c r="A88" s="2">
        <v>55067</v>
      </c>
      <c r="B88">
        <f t="shared" si="2"/>
        <v>5.5067000000000004</v>
      </c>
      <c r="D88">
        <v>87</v>
      </c>
      <c r="E88">
        <v>6.0100000000000001E-2</v>
      </c>
      <c r="F88">
        <f t="shared" si="3"/>
        <v>6.0132999999999999E-2</v>
      </c>
    </row>
    <row r="89" spans="1:6" x14ac:dyDescent="0.2">
      <c r="A89" s="2">
        <v>60133</v>
      </c>
      <c r="B89">
        <f t="shared" si="2"/>
        <v>6.0133000000000001</v>
      </c>
      <c r="D89">
        <v>88</v>
      </c>
      <c r="E89">
        <v>5.9200000000000003E-2</v>
      </c>
      <c r="F89">
        <f t="shared" si="3"/>
        <v>5.9200000000000003E-2</v>
      </c>
    </row>
    <row r="90" spans="1:6" x14ac:dyDescent="0.2">
      <c r="A90" s="2">
        <v>59200</v>
      </c>
      <c r="B90">
        <f t="shared" si="2"/>
        <v>5.92</v>
      </c>
      <c r="D90">
        <v>89</v>
      </c>
      <c r="E90">
        <v>5.6099999999999997E-2</v>
      </c>
      <c r="F90">
        <f t="shared" si="3"/>
        <v>5.6100000000000004E-2</v>
      </c>
    </row>
    <row r="91" spans="1:6" x14ac:dyDescent="0.2">
      <c r="A91" s="2">
        <v>56100</v>
      </c>
      <c r="B91">
        <f t="shared" si="2"/>
        <v>5.61</v>
      </c>
      <c r="D91">
        <v>90</v>
      </c>
      <c r="E91">
        <v>6.13E-2</v>
      </c>
      <c r="F91">
        <f t="shared" si="3"/>
        <v>6.13E-2</v>
      </c>
    </row>
    <row r="92" spans="1:6" x14ac:dyDescent="0.2">
      <c r="A92" s="2">
        <v>61300</v>
      </c>
      <c r="B92">
        <f t="shared" si="2"/>
        <v>6.13</v>
      </c>
      <c r="D92">
        <v>91</v>
      </c>
      <c r="E92">
        <v>5.8900000000000001E-2</v>
      </c>
      <c r="F92">
        <f t="shared" si="3"/>
        <v>5.8932999999999999E-2</v>
      </c>
    </row>
    <row r="93" spans="1:6" x14ac:dyDescent="0.2">
      <c r="A93" s="2">
        <v>58933</v>
      </c>
      <c r="B93">
        <f t="shared" si="2"/>
        <v>5.8933</v>
      </c>
      <c r="D93">
        <v>92</v>
      </c>
      <c r="E93">
        <v>5.7299999999999997E-2</v>
      </c>
      <c r="F93">
        <f t="shared" si="3"/>
        <v>5.7332999999999995E-2</v>
      </c>
    </row>
    <row r="94" spans="1:6" x14ac:dyDescent="0.2">
      <c r="A94" s="2">
        <v>57333</v>
      </c>
      <c r="B94">
        <f t="shared" si="2"/>
        <v>5.7332999999999998</v>
      </c>
      <c r="D94">
        <v>93</v>
      </c>
      <c r="E94">
        <v>5.7599999999999998E-2</v>
      </c>
      <c r="F94">
        <f t="shared" si="3"/>
        <v>5.7567000000000007E-2</v>
      </c>
    </row>
    <row r="95" spans="1:6" x14ac:dyDescent="0.2">
      <c r="A95" s="2">
        <v>57567</v>
      </c>
      <c r="B95">
        <f t="shared" si="2"/>
        <v>5.7567000000000004</v>
      </c>
      <c r="D95">
        <v>94</v>
      </c>
      <c r="E95">
        <v>5.7200000000000001E-2</v>
      </c>
      <c r="F95">
        <f t="shared" si="3"/>
        <v>5.7200000000000001E-2</v>
      </c>
    </row>
    <row r="96" spans="1:6" x14ac:dyDescent="0.2">
      <c r="A96" s="2">
        <v>57200</v>
      </c>
      <c r="B96">
        <f t="shared" si="2"/>
        <v>5.72</v>
      </c>
      <c r="D96">
        <v>95</v>
      </c>
      <c r="E96">
        <v>5.7599999999999998E-2</v>
      </c>
      <c r="F96">
        <f t="shared" si="3"/>
        <v>5.7633000000000004E-2</v>
      </c>
    </row>
    <row r="97" spans="1:6" x14ac:dyDescent="0.2">
      <c r="A97" s="2">
        <v>57633</v>
      </c>
      <c r="B97">
        <f t="shared" si="2"/>
        <v>5.7633000000000001</v>
      </c>
      <c r="D97">
        <v>96</v>
      </c>
      <c r="E97">
        <v>6.2199999999999998E-2</v>
      </c>
      <c r="F97">
        <f t="shared" si="3"/>
        <v>6.2233000000000004E-2</v>
      </c>
    </row>
    <row r="98" spans="1:6" x14ac:dyDescent="0.2">
      <c r="A98" s="2">
        <v>62233</v>
      </c>
      <c r="B98">
        <f t="shared" si="2"/>
        <v>6.2233000000000001</v>
      </c>
      <c r="D98">
        <v>97</v>
      </c>
      <c r="E98">
        <v>6.2399999999999997E-2</v>
      </c>
      <c r="F98">
        <f t="shared" si="3"/>
        <v>6.2400000000000004E-2</v>
      </c>
    </row>
    <row r="99" spans="1:6" x14ac:dyDescent="0.2">
      <c r="A99" s="2">
        <v>62400</v>
      </c>
      <c r="B99">
        <f t="shared" si="2"/>
        <v>6.24</v>
      </c>
      <c r="D99">
        <v>98</v>
      </c>
      <c r="E99">
        <v>6.6000000000000003E-2</v>
      </c>
      <c r="F99">
        <f t="shared" si="3"/>
        <v>6.5966999999999998E-2</v>
      </c>
    </row>
    <row r="100" spans="1:6" x14ac:dyDescent="0.2">
      <c r="A100" s="2">
        <v>65967</v>
      </c>
      <c r="B100">
        <f t="shared" si="2"/>
        <v>6.5967000000000002</v>
      </c>
      <c r="D100">
        <v>99</v>
      </c>
      <c r="E100">
        <v>6.5600000000000006E-2</v>
      </c>
      <c r="F100">
        <f t="shared" si="3"/>
        <v>6.5599999999999992E-2</v>
      </c>
    </row>
    <row r="101" spans="1:6" x14ac:dyDescent="0.2">
      <c r="A101" s="2">
        <v>65600</v>
      </c>
      <c r="B101">
        <f t="shared" si="2"/>
        <v>6.56</v>
      </c>
      <c r="D101">
        <v>100</v>
      </c>
      <c r="E101">
        <v>6.25E-2</v>
      </c>
      <c r="F101">
        <f t="shared" si="3"/>
        <v>6.2466999999999995E-2</v>
      </c>
    </row>
    <row r="102" spans="1:6" x14ac:dyDescent="0.2">
      <c r="A102" s="2">
        <v>62467</v>
      </c>
      <c r="B102">
        <f t="shared" si="2"/>
        <v>6.2466999999999997</v>
      </c>
      <c r="D102">
        <v>101</v>
      </c>
      <c r="E102">
        <v>6.2199999999999998E-2</v>
      </c>
      <c r="F102">
        <f t="shared" si="3"/>
        <v>6.2233000000000004E-2</v>
      </c>
    </row>
    <row r="103" spans="1:6" x14ac:dyDescent="0.2">
      <c r="A103" s="2">
        <v>62233</v>
      </c>
      <c r="B103">
        <f t="shared" si="2"/>
        <v>6.2233000000000001</v>
      </c>
      <c r="D103">
        <v>102</v>
      </c>
      <c r="E103">
        <v>6.3700000000000007E-2</v>
      </c>
      <c r="F103">
        <f t="shared" si="3"/>
        <v>6.3667000000000001E-2</v>
      </c>
    </row>
    <row r="104" spans="1:6" x14ac:dyDescent="0.2">
      <c r="A104" s="2">
        <v>63667</v>
      </c>
      <c r="B104">
        <f t="shared" si="2"/>
        <v>6.3666999999999998</v>
      </c>
      <c r="D104">
        <v>103</v>
      </c>
      <c r="E104">
        <v>6.5500000000000003E-2</v>
      </c>
      <c r="F104">
        <f t="shared" si="3"/>
        <v>6.5500000000000003E-2</v>
      </c>
    </row>
    <row r="105" spans="1:6" x14ac:dyDescent="0.2">
      <c r="A105" s="2">
        <v>65500</v>
      </c>
      <c r="B105">
        <f t="shared" si="2"/>
        <v>6.55</v>
      </c>
      <c r="D105">
        <v>104</v>
      </c>
      <c r="E105">
        <v>6.2300000000000001E-2</v>
      </c>
      <c r="F105">
        <f t="shared" si="3"/>
        <v>6.2300000000000001E-2</v>
      </c>
    </row>
    <row r="106" spans="1:6" x14ac:dyDescent="0.2">
      <c r="A106" s="2">
        <v>62300</v>
      </c>
      <c r="B106">
        <f t="shared" si="2"/>
        <v>6.23</v>
      </c>
      <c r="D106">
        <v>105</v>
      </c>
      <c r="E106">
        <v>5.8799999999999998E-2</v>
      </c>
      <c r="F106">
        <f t="shared" si="3"/>
        <v>5.8833000000000003E-2</v>
      </c>
    </row>
    <row r="107" spans="1:6" x14ac:dyDescent="0.2">
      <c r="A107" s="2">
        <v>58833</v>
      </c>
      <c r="B107">
        <f t="shared" si="2"/>
        <v>5.8833000000000002</v>
      </c>
      <c r="D107">
        <v>106</v>
      </c>
      <c r="E107">
        <v>6.0900000000000003E-2</v>
      </c>
      <c r="F107">
        <f t="shared" si="3"/>
        <v>6.0933000000000001E-2</v>
      </c>
    </row>
    <row r="108" spans="1:6" x14ac:dyDescent="0.2">
      <c r="A108" s="2">
        <v>60933</v>
      </c>
      <c r="B108">
        <f t="shared" si="2"/>
        <v>6.0933000000000002</v>
      </c>
      <c r="D108">
        <v>107</v>
      </c>
      <c r="E108">
        <v>6.3200000000000006E-2</v>
      </c>
      <c r="F108">
        <f t="shared" si="3"/>
        <v>6.3167000000000001E-2</v>
      </c>
    </row>
    <row r="109" spans="1:6" x14ac:dyDescent="0.2">
      <c r="A109" s="2">
        <v>63167</v>
      </c>
      <c r="B109">
        <f t="shared" si="2"/>
        <v>6.3167</v>
      </c>
      <c r="D109">
        <v>108</v>
      </c>
      <c r="E109">
        <v>5.8700000000000002E-2</v>
      </c>
      <c r="F109">
        <f t="shared" si="3"/>
        <v>5.8733000000000007E-2</v>
      </c>
    </row>
    <row r="110" spans="1:6" x14ac:dyDescent="0.2">
      <c r="A110" s="2">
        <v>58733</v>
      </c>
      <c r="B110">
        <f t="shared" si="2"/>
        <v>5.8733000000000004</v>
      </c>
      <c r="D110">
        <v>109</v>
      </c>
      <c r="E110">
        <v>5.0599999999999999E-2</v>
      </c>
      <c r="F110">
        <f t="shared" si="3"/>
        <v>5.0632999999999997E-2</v>
      </c>
    </row>
    <row r="111" spans="1:6" x14ac:dyDescent="0.2">
      <c r="A111" s="2">
        <v>50633</v>
      </c>
      <c r="B111">
        <f t="shared" si="2"/>
        <v>5.0632999999999999</v>
      </c>
      <c r="D111">
        <v>110</v>
      </c>
      <c r="E111">
        <v>5.0299999999999997E-2</v>
      </c>
      <c r="F111">
        <f t="shared" si="3"/>
        <v>5.0300000000000004E-2</v>
      </c>
    </row>
    <row r="112" spans="1:6" x14ac:dyDescent="0.2">
      <c r="A112" s="2">
        <v>50300</v>
      </c>
      <c r="B112">
        <f t="shared" si="2"/>
        <v>5.03</v>
      </c>
      <c r="D112">
        <v>111</v>
      </c>
      <c r="E112">
        <v>5.16E-2</v>
      </c>
      <c r="F112">
        <f t="shared" si="3"/>
        <v>5.1567000000000002E-2</v>
      </c>
    </row>
    <row r="113" spans="1:6" x14ac:dyDescent="0.2">
      <c r="A113" s="2">
        <v>51567</v>
      </c>
      <c r="B113">
        <f t="shared" si="2"/>
        <v>5.1566999999999998</v>
      </c>
      <c r="D113">
        <v>112</v>
      </c>
      <c r="E113">
        <v>4.9200000000000001E-2</v>
      </c>
      <c r="F113">
        <f t="shared" si="3"/>
        <v>4.9200000000000001E-2</v>
      </c>
    </row>
    <row r="114" spans="1:6" x14ac:dyDescent="0.2">
      <c r="A114" s="2">
        <v>49200</v>
      </c>
      <c r="B114">
        <f t="shared" si="2"/>
        <v>4.92</v>
      </c>
      <c r="D114">
        <v>113</v>
      </c>
      <c r="E114">
        <v>0.05</v>
      </c>
      <c r="F114">
        <f t="shared" si="3"/>
        <v>4.9966999999999998E-2</v>
      </c>
    </row>
    <row r="115" spans="1:6" x14ac:dyDescent="0.2">
      <c r="A115" s="2">
        <v>49967</v>
      </c>
      <c r="B115">
        <f t="shared" si="2"/>
        <v>4.9966999999999997</v>
      </c>
      <c r="D115">
        <v>114</v>
      </c>
      <c r="E115">
        <v>4.9099999999999998E-2</v>
      </c>
      <c r="F115">
        <f t="shared" si="3"/>
        <v>4.9100000000000005E-2</v>
      </c>
    </row>
    <row r="116" spans="1:6" x14ac:dyDescent="0.2">
      <c r="A116" s="2">
        <v>49100</v>
      </c>
      <c r="B116">
        <f t="shared" si="2"/>
        <v>4.91</v>
      </c>
      <c r="D116">
        <v>115</v>
      </c>
      <c r="E116">
        <v>4.4499999999999998E-2</v>
      </c>
      <c r="F116">
        <f t="shared" si="3"/>
        <v>4.4467E-2</v>
      </c>
    </row>
    <row r="117" spans="1:6" x14ac:dyDescent="0.2">
      <c r="A117" s="2">
        <v>44467</v>
      </c>
      <c r="B117">
        <f t="shared" si="2"/>
        <v>4.4466999999999999</v>
      </c>
      <c r="D117">
        <v>116</v>
      </c>
      <c r="E117">
        <v>4.41E-2</v>
      </c>
      <c r="F117">
        <f t="shared" si="3"/>
        <v>4.4132999999999999E-2</v>
      </c>
    </row>
    <row r="118" spans="1:6" x14ac:dyDescent="0.2">
      <c r="A118" s="2">
        <v>44133</v>
      </c>
      <c r="B118">
        <f t="shared" si="2"/>
        <v>4.4132999999999996</v>
      </c>
      <c r="D118">
        <v>117</v>
      </c>
      <c r="E118">
        <v>4.8500000000000001E-2</v>
      </c>
      <c r="F118">
        <f t="shared" si="3"/>
        <v>4.8499999999999995E-2</v>
      </c>
    </row>
    <row r="119" spans="1:6" x14ac:dyDescent="0.2">
      <c r="A119" s="2">
        <v>48500</v>
      </c>
      <c r="B119">
        <f t="shared" si="2"/>
        <v>4.8499999999999996</v>
      </c>
      <c r="D119">
        <v>118</v>
      </c>
      <c r="E119">
        <v>4.6600000000000003E-2</v>
      </c>
      <c r="F119">
        <f t="shared" si="3"/>
        <v>4.6632999999999994E-2</v>
      </c>
    </row>
    <row r="120" spans="1:6" x14ac:dyDescent="0.2">
      <c r="A120" s="2">
        <v>46633</v>
      </c>
      <c r="B120">
        <f t="shared" si="2"/>
        <v>4.6632999999999996</v>
      </c>
      <c r="D120">
        <v>119</v>
      </c>
      <c r="E120">
        <v>4.3099999999999999E-2</v>
      </c>
      <c r="F120">
        <f t="shared" si="3"/>
        <v>4.3099999999999999E-2</v>
      </c>
    </row>
    <row r="121" spans="1:6" x14ac:dyDescent="0.2">
      <c r="A121" s="2">
        <v>43100</v>
      </c>
      <c r="B121">
        <f t="shared" si="2"/>
        <v>4.3099999999999996</v>
      </c>
      <c r="D121">
        <v>120</v>
      </c>
      <c r="E121">
        <v>4.0099999999999997E-2</v>
      </c>
      <c r="F121">
        <f t="shared" si="3"/>
        <v>4.0067000000000005E-2</v>
      </c>
    </row>
    <row r="122" spans="1:6" x14ac:dyDescent="0.2">
      <c r="A122" s="2">
        <v>40067</v>
      </c>
      <c r="B122">
        <f t="shared" si="2"/>
        <v>4.0067000000000004</v>
      </c>
      <c r="D122">
        <v>121</v>
      </c>
      <c r="E122">
        <v>3.9199999999999999E-2</v>
      </c>
      <c r="F122">
        <f t="shared" si="3"/>
        <v>3.9199999999999999E-2</v>
      </c>
    </row>
    <row r="123" spans="1:6" x14ac:dyDescent="0.2">
      <c r="A123" s="2">
        <v>39200</v>
      </c>
      <c r="B123">
        <f t="shared" si="2"/>
        <v>3.92</v>
      </c>
      <c r="D123">
        <v>122</v>
      </c>
      <c r="E123">
        <v>3.7999999999999999E-2</v>
      </c>
      <c r="F123">
        <f t="shared" si="3"/>
        <v>3.7967000000000001E-2</v>
      </c>
    </row>
    <row r="124" spans="1:6" x14ac:dyDescent="0.2">
      <c r="A124" s="2">
        <v>37967</v>
      </c>
      <c r="B124">
        <f t="shared" si="2"/>
        <v>3.7967</v>
      </c>
      <c r="D124">
        <v>123</v>
      </c>
      <c r="E124">
        <v>3.5499999999999997E-2</v>
      </c>
      <c r="F124">
        <f t="shared" si="3"/>
        <v>3.5499999999999997E-2</v>
      </c>
    </row>
    <row r="125" spans="1:6" x14ac:dyDescent="0.2">
      <c r="A125" s="2">
        <v>35500</v>
      </c>
      <c r="B125">
        <f t="shared" si="2"/>
        <v>3.55</v>
      </c>
      <c r="D125">
        <v>124</v>
      </c>
      <c r="E125">
        <v>3.3599999999999998E-2</v>
      </c>
      <c r="F125">
        <f t="shared" si="3"/>
        <v>3.3599999999999998E-2</v>
      </c>
    </row>
    <row r="126" spans="1:6" x14ac:dyDescent="0.2">
      <c r="A126" s="2">
        <v>33600</v>
      </c>
      <c r="B126">
        <f t="shared" si="2"/>
        <v>3.36</v>
      </c>
      <c r="D126">
        <v>125</v>
      </c>
      <c r="E126">
        <v>3.5000000000000003E-2</v>
      </c>
      <c r="F126">
        <f t="shared" si="3"/>
        <v>3.5033000000000002E-2</v>
      </c>
    </row>
    <row r="127" spans="1:6" x14ac:dyDescent="0.2">
      <c r="A127" s="2">
        <v>35033</v>
      </c>
      <c r="B127">
        <f t="shared" si="2"/>
        <v>3.5032999999999999</v>
      </c>
      <c r="D127">
        <v>126</v>
      </c>
      <c r="E127">
        <v>3.6900000000000002E-2</v>
      </c>
      <c r="F127">
        <f t="shared" si="3"/>
        <v>3.6867000000000004E-2</v>
      </c>
    </row>
    <row r="128" spans="1:6" x14ac:dyDescent="0.2">
      <c r="A128" s="2">
        <v>36867</v>
      </c>
      <c r="B128">
        <f t="shared" si="2"/>
        <v>3.6867000000000001</v>
      </c>
      <c r="D128">
        <v>127</v>
      </c>
      <c r="E128">
        <v>4.4400000000000002E-2</v>
      </c>
      <c r="F128">
        <f t="shared" si="3"/>
        <v>4.4400000000000002E-2</v>
      </c>
    </row>
    <row r="129" spans="1:6" x14ac:dyDescent="0.2">
      <c r="A129" s="2">
        <v>44400</v>
      </c>
      <c r="B129">
        <f t="shared" si="2"/>
        <v>4.4400000000000004</v>
      </c>
      <c r="D129">
        <v>128</v>
      </c>
      <c r="E129">
        <v>4.2999999999999997E-2</v>
      </c>
      <c r="F129">
        <f t="shared" si="3"/>
        <v>4.3033000000000002E-2</v>
      </c>
    </row>
    <row r="130" spans="1:6" x14ac:dyDescent="0.2">
      <c r="A130" s="2">
        <v>43033</v>
      </c>
      <c r="B130">
        <f t="shared" si="2"/>
        <v>4.3033000000000001</v>
      </c>
      <c r="D130">
        <v>129</v>
      </c>
      <c r="E130">
        <v>4.36E-2</v>
      </c>
      <c r="F130">
        <f t="shared" si="3"/>
        <v>4.3567000000000002E-2</v>
      </c>
    </row>
    <row r="131" spans="1:6" x14ac:dyDescent="0.2">
      <c r="A131" s="2">
        <v>43567</v>
      </c>
      <c r="B131">
        <f t="shared" ref="B131:B135" si="4">A131/10000</f>
        <v>4.3567</v>
      </c>
      <c r="D131">
        <v>130</v>
      </c>
      <c r="E131">
        <v>4.2299999999999997E-2</v>
      </c>
      <c r="F131">
        <f t="shared" ref="F131:F134" si="5">B132/100</f>
        <v>4.2300000000000004E-2</v>
      </c>
    </row>
    <row r="132" spans="1:6" x14ac:dyDescent="0.2">
      <c r="A132" s="2">
        <v>42300</v>
      </c>
      <c r="B132">
        <f t="shared" si="4"/>
        <v>4.2300000000000004</v>
      </c>
      <c r="D132">
        <v>131</v>
      </c>
      <c r="E132">
        <v>4.1399999999999999E-2</v>
      </c>
      <c r="F132">
        <f t="shared" si="5"/>
        <v>4.1367000000000001E-2</v>
      </c>
    </row>
    <row r="133" spans="1:6" x14ac:dyDescent="0.2">
      <c r="A133" s="2">
        <v>41367</v>
      </c>
      <c r="B133">
        <f t="shared" si="4"/>
        <v>4.1367000000000003</v>
      </c>
      <c r="D133">
        <v>132</v>
      </c>
      <c r="E133">
        <v>3.9699999999999999E-2</v>
      </c>
      <c r="F133">
        <f t="shared" si="5"/>
        <v>3.9667000000000001E-2</v>
      </c>
    </row>
    <row r="134" spans="1:6" x14ac:dyDescent="0.2">
      <c r="A134" s="2">
        <v>39667</v>
      </c>
      <c r="B134">
        <f t="shared" si="4"/>
        <v>3.9666999999999999</v>
      </c>
      <c r="D134">
        <v>133</v>
      </c>
      <c r="E134">
        <v>3.73E-2</v>
      </c>
      <c r="F134">
        <f t="shared" si="5"/>
        <v>3.73E-2</v>
      </c>
    </row>
    <row r="135" spans="1:6" x14ac:dyDescent="0.2">
      <c r="A135" s="2">
        <v>37300</v>
      </c>
      <c r="B135">
        <f t="shared" si="4"/>
        <v>3.73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1180F-2D18-FB46-88AA-DC266DC253CA}">
  <dimension ref="A1:F135"/>
  <sheetViews>
    <sheetView tabSelected="1" workbookViewId="0">
      <selection activeCell="W14" sqref="W14"/>
    </sheetView>
  </sheetViews>
  <sheetFormatPr baseColWidth="10" defaultRowHeight="16" x14ac:dyDescent="0.2"/>
  <sheetData>
    <row r="1" spans="1:6" x14ac:dyDescent="0.2">
      <c r="A1" t="s">
        <v>137</v>
      </c>
      <c r="E1" t="s">
        <v>0</v>
      </c>
    </row>
    <row r="2" spans="1:6" x14ac:dyDescent="0.2">
      <c r="A2">
        <v>16.683299999999999</v>
      </c>
      <c r="D2">
        <v>1</v>
      </c>
      <c r="E2">
        <v>0.17030000000000001</v>
      </c>
      <c r="F2">
        <f>A3/100</f>
        <v>0.17033300000000001</v>
      </c>
    </row>
    <row r="3" spans="1:6" x14ac:dyDescent="0.2">
      <c r="A3">
        <v>17.033300000000001</v>
      </c>
      <c r="D3">
        <v>2</v>
      </c>
      <c r="E3">
        <v>0.1678</v>
      </c>
      <c r="F3">
        <f t="shared" ref="F3:F66" si="0">A4/100</f>
        <v>0.1678</v>
      </c>
    </row>
    <row r="4" spans="1:6" x14ac:dyDescent="0.2">
      <c r="A4">
        <v>16.78</v>
      </c>
      <c r="D4">
        <v>3</v>
      </c>
      <c r="E4">
        <v>0.16250000000000001</v>
      </c>
      <c r="F4">
        <f t="shared" si="0"/>
        <v>0.16250000000000001</v>
      </c>
    </row>
    <row r="5" spans="1:6" x14ac:dyDescent="0.2">
      <c r="A5">
        <v>16.25</v>
      </c>
      <c r="D5">
        <v>4</v>
      </c>
      <c r="E5">
        <v>0.1439</v>
      </c>
      <c r="F5">
        <f t="shared" si="0"/>
        <v>0.1439</v>
      </c>
    </row>
    <row r="6" spans="1:6" x14ac:dyDescent="0.2">
      <c r="A6">
        <v>14.39</v>
      </c>
      <c r="D6">
        <v>5</v>
      </c>
      <c r="E6">
        <v>0.13830000000000001</v>
      </c>
      <c r="F6">
        <f t="shared" si="0"/>
        <v>0.13833299999999998</v>
      </c>
    </row>
    <row r="7" spans="1:6" x14ac:dyDescent="0.2">
      <c r="A7">
        <v>13.833299999999999</v>
      </c>
      <c r="D7">
        <v>6</v>
      </c>
      <c r="E7">
        <v>0.13250000000000001</v>
      </c>
      <c r="F7">
        <f t="shared" si="0"/>
        <v>0.13250000000000001</v>
      </c>
    </row>
    <row r="8" spans="1:6" x14ac:dyDescent="0.2">
      <c r="A8">
        <v>13.25</v>
      </c>
      <c r="D8">
        <v>7</v>
      </c>
      <c r="E8">
        <v>0.1353</v>
      </c>
      <c r="F8">
        <f t="shared" si="0"/>
        <v>0.135267</v>
      </c>
    </row>
    <row r="9" spans="1:6" x14ac:dyDescent="0.2">
      <c r="A9">
        <v>13.5267</v>
      </c>
      <c r="D9">
        <v>8</v>
      </c>
      <c r="E9">
        <v>0.1361</v>
      </c>
      <c r="F9">
        <f t="shared" si="0"/>
        <v>0.13606699999999999</v>
      </c>
    </row>
    <row r="10" spans="1:6" x14ac:dyDescent="0.2">
      <c r="A10">
        <v>13.6067</v>
      </c>
      <c r="D10">
        <v>9</v>
      </c>
      <c r="E10">
        <v>0.13739999999999999</v>
      </c>
      <c r="F10">
        <f t="shared" si="0"/>
        <v>0.137433</v>
      </c>
    </row>
    <row r="11" spans="1:6" x14ac:dyDescent="0.2">
      <c r="A11">
        <v>13.7433</v>
      </c>
      <c r="D11">
        <v>10</v>
      </c>
      <c r="E11">
        <v>0.14699999999999999</v>
      </c>
      <c r="F11">
        <f t="shared" si="0"/>
        <v>0.14699999999999999</v>
      </c>
    </row>
    <row r="12" spans="1:6" x14ac:dyDescent="0.2">
      <c r="A12">
        <v>14.7</v>
      </c>
      <c r="D12">
        <v>11</v>
      </c>
      <c r="E12">
        <v>0.14710000000000001</v>
      </c>
      <c r="F12">
        <f t="shared" si="0"/>
        <v>0.14710000000000001</v>
      </c>
    </row>
    <row r="13" spans="1:6" x14ac:dyDescent="0.2">
      <c r="A13">
        <v>14.71</v>
      </c>
      <c r="D13">
        <v>12</v>
      </c>
      <c r="E13">
        <v>0.1361</v>
      </c>
      <c r="F13">
        <f t="shared" si="0"/>
        <v>0.13606699999999999</v>
      </c>
    </row>
    <row r="14" spans="1:6" x14ac:dyDescent="0.2">
      <c r="A14">
        <v>13.6067</v>
      </c>
      <c r="D14">
        <v>13</v>
      </c>
      <c r="E14">
        <v>0.13389999999999999</v>
      </c>
      <c r="F14">
        <f t="shared" si="0"/>
        <v>0.133933</v>
      </c>
    </row>
    <row r="15" spans="1:6" x14ac:dyDescent="0.2">
      <c r="A15">
        <v>13.3933</v>
      </c>
      <c r="D15">
        <v>14</v>
      </c>
      <c r="E15">
        <v>0.13020000000000001</v>
      </c>
      <c r="F15">
        <f t="shared" si="0"/>
        <v>0.13019999999999998</v>
      </c>
    </row>
    <row r="16" spans="1:6" x14ac:dyDescent="0.2">
      <c r="A16">
        <v>13.02</v>
      </c>
      <c r="D16">
        <v>15</v>
      </c>
      <c r="E16">
        <v>0.12470000000000001</v>
      </c>
      <c r="F16">
        <f t="shared" si="0"/>
        <v>0.12470000000000001</v>
      </c>
    </row>
    <row r="17" spans="1:6" x14ac:dyDescent="0.2">
      <c r="A17">
        <v>12.47</v>
      </c>
      <c r="D17">
        <v>16</v>
      </c>
      <c r="E17">
        <v>0.1198</v>
      </c>
      <c r="F17">
        <f t="shared" si="0"/>
        <v>0.119767</v>
      </c>
    </row>
    <row r="18" spans="1:6" x14ac:dyDescent="0.2">
      <c r="A18">
        <v>11.976699999999999</v>
      </c>
      <c r="D18">
        <v>17</v>
      </c>
      <c r="E18">
        <v>0.11020000000000001</v>
      </c>
      <c r="F18">
        <f t="shared" si="0"/>
        <v>0.110167</v>
      </c>
    </row>
    <row r="19" spans="1:6" x14ac:dyDescent="0.2">
      <c r="A19">
        <v>11.0167</v>
      </c>
      <c r="D19">
        <v>18</v>
      </c>
      <c r="E19">
        <v>0.1027</v>
      </c>
      <c r="F19">
        <f t="shared" si="0"/>
        <v>0.102733</v>
      </c>
    </row>
    <row r="20" spans="1:6" x14ac:dyDescent="0.2">
      <c r="A20">
        <v>10.273300000000001</v>
      </c>
      <c r="D20">
        <v>19</v>
      </c>
      <c r="E20">
        <v>0.1018</v>
      </c>
      <c r="F20">
        <f t="shared" si="0"/>
        <v>0.1018</v>
      </c>
    </row>
    <row r="21" spans="1:6" x14ac:dyDescent="0.2">
      <c r="A21">
        <v>10.18</v>
      </c>
      <c r="D21">
        <v>20</v>
      </c>
      <c r="E21">
        <v>0.1009</v>
      </c>
      <c r="F21">
        <f t="shared" si="0"/>
        <v>0.10093299999999999</v>
      </c>
    </row>
    <row r="22" spans="1:6" x14ac:dyDescent="0.2">
      <c r="A22">
        <v>10.093299999999999</v>
      </c>
      <c r="D22">
        <v>21</v>
      </c>
      <c r="E22">
        <v>9.6600000000000005E-2</v>
      </c>
      <c r="F22">
        <f t="shared" si="0"/>
        <v>9.6600000000000005E-2</v>
      </c>
    </row>
    <row r="23" spans="1:6" x14ac:dyDescent="0.2">
      <c r="A23">
        <v>9.66</v>
      </c>
      <c r="D23">
        <v>22</v>
      </c>
      <c r="E23">
        <v>0.1036</v>
      </c>
      <c r="F23">
        <f t="shared" si="0"/>
        <v>0.10356700000000001</v>
      </c>
    </row>
    <row r="24" spans="1:6" x14ac:dyDescent="0.2">
      <c r="A24">
        <v>10.3567</v>
      </c>
      <c r="D24">
        <v>23</v>
      </c>
      <c r="E24">
        <v>0.1091</v>
      </c>
      <c r="F24">
        <f t="shared" si="0"/>
        <v>0.10906700000000001</v>
      </c>
    </row>
    <row r="25" spans="1:6" x14ac:dyDescent="0.2">
      <c r="A25">
        <v>10.906700000000001</v>
      </c>
      <c r="D25">
        <v>24</v>
      </c>
      <c r="E25">
        <v>0.1138</v>
      </c>
      <c r="F25">
        <f t="shared" si="0"/>
        <v>0.11380000000000001</v>
      </c>
    </row>
    <row r="26" spans="1:6" x14ac:dyDescent="0.2">
      <c r="A26">
        <v>11.38</v>
      </c>
      <c r="D26">
        <v>25</v>
      </c>
      <c r="E26">
        <v>0.1075</v>
      </c>
      <c r="F26">
        <f t="shared" si="0"/>
        <v>0.10753299999999999</v>
      </c>
    </row>
    <row r="27" spans="1:6" x14ac:dyDescent="0.2">
      <c r="A27">
        <v>10.753299999999999</v>
      </c>
      <c r="D27">
        <v>26</v>
      </c>
      <c r="E27">
        <v>0.10979999999999999</v>
      </c>
      <c r="F27">
        <f t="shared" si="0"/>
        <v>0.10980000000000001</v>
      </c>
    </row>
    <row r="28" spans="1:6" x14ac:dyDescent="0.2">
      <c r="A28">
        <v>10.98</v>
      </c>
      <c r="D28">
        <v>27</v>
      </c>
      <c r="E28">
        <v>0.11070000000000001</v>
      </c>
      <c r="F28">
        <f t="shared" si="0"/>
        <v>0.110733</v>
      </c>
    </row>
    <row r="29" spans="1:6" x14ac:dyDescent="0.2">
      <c r="A29">
        <v>11.0733</v>
      </c>
      <c r="D29">
        <v>28</v>
      </c>
      <c r="E29">
        <v>0.1051</v>
      </c>
      <c r="F29">
        <f t="shared" si="0"/>
        <v>0.10513299999999999</v>
      </c>
    </row>
    <row r="30" spans="1:6" x14ac:dyDescent="0.2">
      <c r="A30">
        <v>10.513299999999999</v>
      </c>
      <c r="D30">
        <v>29</v>
      </c>
      <c r="E30">
        <v>0.10639999999999999</v>
      </c>
      <c r="F30">
        <f t="shared" si="0"/>
        <v>0.106433</v>
      </c>
    </row>
    <row r="31" spans="1:6" x14ac:dyDescent="0.2">
      <c r="A31">
        <v>10.6433</v>
      </c>
      <c r="D31">
        <v>30</v>
      </c>
      <c r="E31">
        <v>0.1037</v>
      </c>
      <c r="F31">
        <f t="shared" si="0"/>
        <v>0.103667</v>
      </c>
    </row>
    <row r="32" spans="1:6" x14ac:dyDescent="0.2">
      <c r="A32">
        <v>10.3667</v>
      </c>
      <c r="D32">
        <v>31</v>
      </c>
      <c r="E32">
        <v>9.8900000000000002E-2</v>
      </c>
      <c r="F32">
        <f t="shared" si="0"/>
        <v>9.8866999999999997E-2</v>
      </c>
    </row>
    <row r="33" spans="1:6" x14ac:dyDescent="0.2">
      <c r="A33">
        <v>9.8866999999999994</v>
      </c>
      <c r="D33">
        <v>32</v>
      </c>
      <c r="E33">
        <v>9.8100000000000007E-2</v>
      </c>
      <c r="F33">
        <f t="shared" si="0"/>
        <v>9.8132999999999998E-2</v>
      </c>
    </row>
    <row r="34" spans="1:6" x14ac:dyDescent="0.2">
      <c r="A34">
        <v>9.8132999999999999</v>
      </c>
      <c r="D34">
        <v>33</v>
      </c>
      <c r="E34">
        <v>0.10100000000000001</v>
      </c>
      <c r="F34">
        <f t="shared" si="0"/>
        <v>0.100967</v>
      </c>
    </row>
    <row r="35" spans="1:6" x14ac:dyDescent="0.2">
      <c r="A35">
        <v>10.0967</v>
      </c>
      <c r="D35">
        <v>34</v>
      </c>
      <c r="E35">
        <v>0.1031</v>
      </c>
      <c r="F35">
        <f t="shared" si="0"/>
        <v>0.10310000000000001</v>
      </c>
    </row>
    <row r="36" spans="1:6" x14ac:dyDescent="0.2">
      <c r="A36">
        <v>10.31</v>
      </c>
      <c r="D36">
        <v>35</v>
      </c>
      <c r="E36">
        <v>0.1042</v>
      </c>
      <c r="F36">
        <f t="shared" si="0"/>
        <v>0.10416700000000001</v>
      </c>
    </row>
    <row r="37" spans="1:6" x14ac:dyDescent="0.2">
      <c r="A37">
        <v>10.416700000000001</v>
      </c>
      <c r="D37">
        <v>36</v>
      </c>
      <c r="E37">
        <v>0.106</v>
      </c>
      <c r="F37">
        <f t="shared" si="0"/>
        <v>0.10596700000000001</v>
      </c>
    </row>
    <row r="38" spans="1:6" x14ac:dyDescent="0.2">
      <c r="A38">
        <v>10.5967</v>
      </c>
      <c r="D38">
        <v>37</v>
      </c>
      <c r="E38">
        <v>0.10199999999999999</v>
      </c>
      <c r="F38">
        <f t="shared" si="0"/>
        <v>0.102033</v>
      </c>
    </row>
    <row r="39" spans="1:6" x14ac:dyDescent="0.2">
      <c r="A39">
        <v>10.2033</v>
      </c>
      <c r="D39">
        <v>38</v>
      </c>
      <c r="E39">
        <v>9.9199999999999997E-2</v>
      </c>
      <c r="F39">
        <f t="shared" si="0"/>
        <v>9.9199999999999997E-2</v>
      </c>
    </row>
    <row r="40" spans="1:6" x14ac:dyDescent="0.2">
      <c r="A40">
        <v>9.92</v>
      </c>
      <c r="D40">
        <v>39</v>
      </c>
      <c r="E40">
        <v>9.6799999999999997E-2</v>
      </c>
      <c r="F40">
        <f t="shared" si="0"/>
        <v>9.6832999999999989E-2</v>
      </c>
    </row>
    <row r="41" spans="1:6" x14ac:dyDescent="0.2">
      <c r="A41">
        <v>9.6832999999999991</v>
      </c>
      <c r="D41">
        <v>40</v>
      </c>
      <c r="E41">
        <v>9.4E-2</v>
      </c>
      <c r="F41">
        <f t="shared" si="0"/>
        <v>9.4E-2</v>
      </c>
    </row>
    <row r="42" spans="1:6" x14ac:dyDescent="0.2">
      <c r="A42">
        <v>9.4</v>
      </c>
      <c r="D42">
        <v>41</v>
      </c>
      <c r="E42">
        <v>9.1999999999999998E-2</v>
      </c>
      <c r="F42">
        <f t="shared" si="0"/>
        <v>9.2033000000000004E-2</v>
      </c>
    </row>
    <row r="43" spans="1:6" x14ac:dyDescent="0.2">
      <c r="A43">
        <v>9.2033000000000005</v>
      </c>
      <c r="D43">
        <v>42</v>
      </c>
      <c r="E43">
        <v>9.1300000000000006E-2</v>
      </c>
      <c r="F43">
        <f t="shared" si="0"/>
        <v>9.1300000000000006E-2</v>
      </c>
    </row>
    <row r="44" spans="1:6" x14ac:dyDescent="0.2">
      <c r="A44">
        <v>9.1300000000000008</v>
      </c>
      <c r="D44">
        <v>43</v>
      </c>
      <c r="E44">
        <v>8.6999999999999994E-2</v>
      </c>
      <c r="F44">
        <f t="shared" si="0"/>
        <v>8.7032999999999999E-2</v>
      </c>
    </row>
    <row r="45" spans="1:6" x14ac:dyDescent="0.2">
      <c r="A45">
        <v>8.7033000000000005</v>
      </c>
      <c r="D45">
        <v>44</v>
      </c>
      <c r="E45">
        <v>8.8700000000000001E-2</v>
      </c>
      <c r="F45">
        <f t="shared" si="0"/>
        <v>8.8699999999999987E-2</v>
      </c>
    </row>
    <row r="46" spans="1:6" x14ac:dyDescent="0.2">
      <c r="A46">
        <v>8.8699999999999992</v>
      </c>
      <c r="D46">
        <v>45</v>
      </c>
      <c r="E46">
        <v>8.4000000000000005E-2</v>
      </c>
      <c r="F46">
        <f t="shared" si="0"/>
        <v>8.4032999999999997E-2</v>
      </c>
    </row>
    <row r="47" spans="1:6" x14ac:dyDescent="0.2">
      <c r="A47">
        <v>8.4032999999999998</v>
      </c>
      <c r="D47">
        <v>46</v>
      </c>
      <c r="E47">
        <v>8.14E-2</v>
      </c>
      <c r="F47">
        <f t="shared" si="0"/>
        <v>8.14E-2</v>
      </c>
    </row>
    <row r="48" spans="1:6" x14ac:dyDescent="0.2">
      <c r="A48">
        <v>8.14</v>
      </c>
      <c r="D48">
        <v>47</v>
      </c>
      <c r="E48">
        <v>7.6200000000000004E-2</v>
      </c>
      <c r="F48">
        <f t="shared" si="0"/>
        <v>7.6233000000000009E-2</v>
      </c>
    </row>
    <row r="49" spans="1:6" x14ac:dyDescent="0.2">
      <c r="A49">
        <v>7.6233000000000004</v>
      </c>
      <c r="D49">
        <v>48</v>
      </c>
      <c r="E49">
        <v>7.5499999999999998E-2</v>
      </c>
      <c r="F49">
        <f t="shared" si="0"/>
        <v>7.5533000000000003E-2</v>
      </c>
    </row>
    <row r="50" spans="1:6" x14ac:dyDescent="0.2">
      <c r="A50">
        <v>7.5533000000000001</v>
      </c>
      <c r="D50">
        <v>49</v>
      </c>
      <c r="E50">
        <v>7.85E-2</v>
      </c>
      <c r="F50">
        <f t="shared" si="0"/>
        <v>7.8467000000000009E-2</v>
      </c>
    </row>
    <row r="51" spans="1:6" x14ac:dyDescent="0.2">
      <c r="A51">
        <v>7.8467000000000002</v>
      </c>
      <c r="D51">
        <v>50</v>
      </c>
      <c r="E51">
        <v>8.5999999999999993E-2</v>
      </c>
      <c r="F51">
        <f t="shared" si="0"/>
        <v>8.5967000000000002E-2</v>
      </c>
    </row>
    <row r="52" spans="1:6" x14ac:dyDescent="0.2">
      <c r="A52">
        <v>8.5967000000000002</v>
      </c>
      <c r="D52">
        <v>51</v>
      </c>
      <c r="E52">
        <v>8.8400000000000006E-2</v>
      </c>
      <c r="F52">
        <f t="shared" si="0"/>
        <v>8.8399999999999992E-2</v>
      </c>
    </row>
    <row r="53" spans="1:6" x14ac:dyDescent="0.2">
      <c r="A53">
        <v>8.84</v>
      </c>
      <c r="D53">
        <v>52</v>
      </c>
      <c r="E53">
        <v>9.2100000000000001E-2</v>
      </c>
      <c r="F53">
        <f t="shared" si="0"/>
        <v>9.2066999999999996E-2</v>
      </c>
    </row>
    <row r="54" spans="1:6" x14ac:dyDescent="0.2">
      <c r="A54">
        <v>9.2066999999999997</v>
      </c>
      <c r="D54">
        <v>53</v>
      </c>
      <c r="E54">
        <v>8.8800000000000004E-2</v>
      </c>
      <c r="F54">
        <f t="shared" si="0"/>
        <v>8.8766999999999999E-2</v>
      </c>
    </row>
    <row r="55" spans="1:6" x14ac:dyDescent="0.2">
      <c r="A55">
        <v>8.8766999999999996</v>
      </c>
      <c r="D55">
        <v>54</v>
      </c>
      <c r="E55">
        <v>8.2299999999999998E-2</v>
      </c>
      <c r="F55">
        <f t="shared" si="0"/>
        <v>8.2333000000000003E-2</v>
      </c>
    </row>
    <row r="56" spans="1:6" x14ac:dyDescent="0.2">
      <c r="A56">
        <v>8.2332999999999998</v>
      </c>
      <c r="D56">
        <v>55</v>
      </c>
      <c r="E56">
        <v>8.0500000000000002E-2</v>
      </c>
      <c r="F56">
        <f t="shared" si="0"/>
        <v>8.0533000000000007E-2</v>
      </c>
    </row>
    <row r="57" spans="1:6" x14ac:dyDescent="0.2">
      <c r="A57">
        <v>8.0533000000000001</v>
      </c>
      <c r="D57">
        <v>56</v>
      </c>
      <c r="E57">
        <v>7.6399999999999996E-2</v>
      </c>
      <c r="F57">
        <f t="shared" si="0"/>
        <v>7.6399999999999996E-2</v>
      </c>
    </row>
    <row r="58" spans="1:6" x14ac:dyDescent="0.2">
      <c r="A58">
        <v>7.64</v>
      </c>
      <c r="D58">
        <v>57</v>
      </c>
      <c r="E58">
        <v>7.7100000000000002E-2</v>
      </c>
      <c r="F58">
        <f t="shared" si="0"/>
        <v>7.7100000000000002E-2</v>
      </c>
    </row>
    <row r="59" spans="1:6" x14ac:dyDescent="0.2">
      <c r="A59">
        <v>7.71</v>
      </c>
      <c r="D59">
        <v>58</v>
      </c>
      <c r="E59">
        <v>8.3000000000000004E-2</v>
      </c>
      <c r="F59">
        <f t="shared" si="0"/>
        <v>8.2966999999999999E-2</v>
      </c>
    </row>
    <row r="60" spans="1:6" x14ac:dyDescent="0.2">
      <c r="A60">
        <v>8.2966999999999995</v>
      </c>
      <c r="D60">
        <v>59</v>
      </c>
      <c r="E60">
        <v>8.2900000000000001E-2</v>
      </c>
      <c r="F60">
        <f t="shared" si="0"/>
        <v>8.2933000000000007E-2</v>
      </c>
    </row>
    <row r="61" spans="1:6" x14ac:dyDescent="0.2">
      <c r="A61">
        <v>8.2933000000000003</v>
      </c>
      <c r="D61">
        <v>60</v>
      </c>
      <c r="E61">
        <v>7.9200000000000007E-2</v>
      </c>
      <c r="F61">
        <f t="shared" si="0"/>
        <v>7.9167000000000001E-2</v>
      </c>
    </row>
    <row r="62" spans="1:6" x14ac:dyDescent="0.2">
      <c r="A62">
        <v>7.9166999999999996</v>
      </c>
      <c r="D62">
        <v>61</v>
      </c>
      <c r="E62">
        <v>8.0699999999999994E-2</v>
      </c>
      <c r="F62">
        <f t="shared" si="0"/>
        <v>8.0700000000000008E-2</v>
      </c>
    </row>
    <row r="63" spans="1:6" x14ac:dyDescent="0.2">
      <c r="A63">
        <v>8.07</v>
      </c>
      <c r="D63">
        <v>62</v>
      </c>
      <c r="E63">
        <v>8.1900000000000001E-2</v>
      </c>
      <c r="F63">
        <f t="shared" si="0"/>
        <v>8.1866999999999995E-2</v>
      </c>
    </row>
    <row r="64" spans="1:6" x14ac:dyDescent="0.2">
      <c r="A64">
        <v>8.1867000000000001</v>
      </c>
      <c r="D64">
        <v>63</v>
      </c>
      <c r="E64">
        <v>7.7600000000000002E-2</v>
      </c>
      <c r="F64">
        <f t="shared" si="0"/>
        <v>7.7566999999999997E-2</v>
      </c>
    </row>
    <row r="65" spans="1:6" x14ac:dyDescent="0.2">
      <c r="A65">
        <v>7.7567000000000004</v>
      </c>
      <c r="D65">
        <v>64</v>
      </c>
      <c r="E65">
        <v>7.4399999999999994E-2</v>
      </c>
      <c r="F65">
        <f t="shared" si="0"/>
        <v>7.4367000000000003E-2</v>
      </c>
    </row>
    <row r="66" spans="1:6" x14ac:dyDescent="0.2">
      <c r="A66">
        <v>7.4367000000000001</v>
      </c>
      <c r="D66">
        <v>65</v>
      </c>
      <c r="E66">
        <v>7.2499999999999995E-2</v>
      </c>
      <c r="F66">
        <f t="shared" si="0"/>
        <v>7.2533E-2</v>
      </c>
    </row>
    <row r="67" spans="1:6" x14ac:dyDescent="0.2">
      <c r="A67">
        <v>7.2533000000000003</v>
      </c>
      <c r="D67">
        <v>66</v>
      </c>
      <c r="E67">
        <v>7.2499999999999995E-2</v>
      </c>
      <c r="F67">
        <f t="shared" ref="F67:F130" si="1">A68/100</f>
        <v>7.2533E-2</v>
      </c>
    </row>
    <row r="68" spans="1:6" x14ac:dyDescent="0.2">
      <c r="A68">
        <v>7.2533000000000003</v>
      </c>
      <c r="D68">
        <v>67</v>
      </c>
      <c r="E68">
        <v>7.1300000000000002E-2</v>
      </c>
      <c r="F68">
        <f t="shared" si="1"/>
        <v>7.1266999999999997E-2</v>
      </c>
    </row>
    <row r="69" spans="1:6" x14ac:dyDescent="0.2">
      <c r="A69">
        <v>7.1266999999999996</v>
      </c>
      <c r="D69">
        <v>68</v>
      </c>
      <c r="E69">
        <v>7.2499999999999995E-2</v>
      </c>
      <c r="F69">
        <f t="shared" si="1"/>
        <v>7.2499999999999995E-2</v>
      </c>
    </row>
    <row r="70" spans="1:6" x14ac:dyDescent="0.2">
      <c r="A70">
        <v>7.25</v>
      </c>
      <c r="D70">
        <v>69</v>
      </c>
      <c r="E70">
        <v>7.3999999999999996E-2</v>
      </c>
      <c r="F70">
        <f t="shared" si="1"/>
        <v>7.4033000000000002E-2</v>
      </c>
    </row>
    <row r="71" spans="1:6" x14ac:dyDescent="0.2">
      <c r="A71">
        <v>7.4032999999999998</v>
      </c>
      <c r="D71">
        <v>70</v>
      </c>
      <c r="E71">
        <v>7.7399999999999997E-2</v>
      </c>
      <c r="F71">
        <f t="shared" si="1"/>
        <v>7.7399999999999997E-2</v>
      </c>
    </row>
    <row r="72" spans="1:6" x14ac:dyDescent="0.2">
      <c r="A72">
        <v>7.74</v>
      </c>
      <c r="D72">
        <v>71</v>
      </c>
      <c r="E72">
        <v>8.1000000000000003E-2</v>
      </c>
      <c r="F72">
        <f t="shared" si="1"/>
        <v>8.1000000000000003E-2</v>
      </c>
    </row>
    <row r="73" spans="1:6" x14ac:dyDescent="0.2">
      <c r="A73">
        <v>8.1</v>
      </c>
      <c r="D73">
        <v>72</v>
      </c>
      <c r="E73">
        <v>8.2400000000000001E-2</v>
      </c>
      <c r="F73">
        <f t="shared" si="1"/>
        <v>8.2400000000000001E-2</v>
      </c>
    </row>
    <row r="74" spans="1:6" x14ac:dyDescent="0.2">
      <c r="A74">
        <v>8.24</v>
      </c>
      <c r="D74">
        <v>73</v>
      </c>
      <c r="E74">
        <v>8.3299999999999999E-2</v>
      </c>
      <c r="F74">
        <f t="shared" si="1"/>
        <v>8.3299999999999999E-2</v>
      </c>
    </row>
    <row r="75" spans="1:6" x14ac:dyDescent="0.2">
      <c r="A75">
        <v>8.33</v>
      </c>
      <c r="D75">
        <v>74</v>
      </c>
      <c r="E75">
        <v>8.5900000000000004E-2</v>
      </c>
      <c r="F75">
        <f t="shared" si="1"/>
        <v>8.5932999999999995E-2</v>
      </c>
    </row>
    <row r="76" spans="1:6" x14ac:dyDescent="0.2">
      <c r="A76">
        <v>8.5932999999999993</v>
      </c>
      <c r="D76">
        <v>75</v>
      </c>
      <c r="E76">
        <v>8.3199999999999996E-2</v>
      </c>
      <c r="F76">
        <f t="shared" si="1"/>
        <v>8.3199999999999996E-2</v>
      </c>
    </row>
    <row r="77" spans="1:6" x14ac:dyDescent="0.2">
      <c r="A77">
        <v>8.32</v>
      </c>
      <c r="D77">
        <v>76</v>
      </c>
      <c r="E77">
        <v>8.2100000000000006E-2</v>
      </c>
      <c r="F77">
        <f t="shared" si="1"/>
        <v>8.2132999999999998E-2</v>
      </c>
    </row>
    <row r="78" spans="1:6" x14ac:dyDescent="0.2">
      <c r="A78">
        <v>8.2133000000000003</v>
      </c>
      <c r="D78">
        <v>77</v>
      </c>
      <c r="E78">
        <v>7.8799999999999995E-2</v>
      </c>
      <c r="F78">
        <f t="shared" si="1"/>
        <v>7.8799999999999995E-2</v>
      </c>
    </row>
    <row r="79" spans="1:6" x14ac:dyDescent="0.2">
      <c r="A79">
        <v>7.88</v>
      </c>
      <c r="D79">
        <v>78</v>
      </c>
      <c r="E79">
        <v>8.0399999999999999E-2</v>
      </c>
      <c r="F79">
        <f t="shared" si="1"/>
        <v>8.0366999999999994E-2</v>
      </c>
    </row>
    <row r="80" spans="1:6" x14ac:dyDescent="0.2">
      <c r="A80">
        <v>8.0366999999999997</v>
      </c>
      <c r="D80">
        <v>79</v>
      </c>
      <c r="E80">
        <v>7.9500000000000001E-2</v>
      </c>
      <c r="F80">
        <f t="shared" si="1"/>
        <v>7.9500000000000001E-2</v>
      </c>
    </row>
    <row r="81" spans="1:6" x14ac:dyDescent="0.2">
      <c r="A81">
        <v>7.95</v>
      </c>
      <c r="D81">
        <v>80</v>
      </c>
      <c r="E81">
        <v>7.9200000000000007E-2</v>
      </c>
      <c r="F81">
        <f t="shared" si="1"/>
        <v>7.9232999999999998E-2</v>
      </c>
    </row>
    <row r="82" spans="1:6" x14ac:dyDescent="0.2">
      <c r="A82">
        <v>7.9233000000000002</v>
      </c>
      <c r="D82">
        <v>81</v>
      </c>
      <c r="E82">
        <v>7.9600000000000004E-2</v>
      </c>
      <c r="F82">
        <f t="shared" si="1"/>
        <v>7.9566999999999999E-2</v>
      </c>
    </row>
    <row r="83" spans="1:6" x14ac:dyDescent="0.2">
      <c r="A83">
        <v>7.9566999999999997</v>
      </c>
      <c r="D83">
        <v>82</v>
      </c>
      <c r="E83">
        <v>8.0199999999999994E-2</v>
      </c>
      <c r="F83">
        <f t="shared" si="1"/>
        <v>8.0233000000000013E-2</v>
      </c>
    </row>
    <row r="84" spans="1:6" x14ac:dyDescent="0.2">
      <c r="A84">
        <v>8.0233000000000008</v>
      </c>
      <c r="D84">
        <v>83</v>
      </c>
      <c r="E84">
        <v>7.6300000000000007E-2</v>
      </c>
      <c r="F84">
        <f t="shared" si="1"/>
        <v>7.6267000000000001E-2</v>
      </c>
    </row>
    <row r="85" spans="1:6" x14ac:dyDescent="0.2">
      <c r="A85">
        <v>7.6266999999999996</v>
      </c>
      <c r="D85">
        <v>84</v>
      </c>
      <c r="E85">
        <v>7.5999999999999998E-2</v>
      </c>
      <c r="F85">
        <f t="shared" si="1"/>
        <v>7.5999999999999998E-2</v>
      </c>
    </row>
    <row r="86" spans="1:6" x14ac:dyDescent="0.2">
      <c r="A86">
        <v>7.6</v>
      </c>
      <c r="D86">
        <v>85</v>
      </c>
      <c r="E86">
        <v>7.1199999999999999E-2</v>
      </c>
      <c r="F86">
        <f t="shared" si="1"/>
        <v>7.1199999999999999E-2</v>
      </c>
    </row>
    <row r="87" spans="1:6" x14ac:dyDescent="0.2">
      <c r="A87">
        <v>7.12</v>
      </c>
      <c r="D87">
        <v>86</v>
      </c>
      <c r="E87">
        <v>6.4699999999999994E-2</v>
      </c>
      <c r="F87">
        <f t="shared" si="1"/>
        <v>6.4732999999999999E-2</v>
      </c>
    </row>
    <row r="88" spans="1:6" x14ac:dyDescent="0.2">
      <c r="A88">
        <v>6.4733000000000001</v>
      </c>
      <c r="D88">
        <v>87</v>
      </c>
      <c r="E88">
        <v>6.8099999999999994E-2</v>
      </c>
      <c r="F88">
        <f t="shared" si="1"/>
        <v>6.8067000000000003E-2</v>
      </c>
    </row>
    <row r="89" spans="1:6" x14ac:dyDescent="0.2">
      <c r="A89">
        <v>6.8067000000000002</v>
      </c>
      <c r="D89">
        <v>88</v>
      </c>
      <c r="E89">
        <v>6.6600000000000006E-2</v>
      </c>
      <c r="F89">
        <f t="shared" si="1"/>
        <v>6.6632999999999998E-2</v>
      </c>
    </row>
    <row r="90" spans="1:6" x14ac:dyDescent="0.2">
      <c r="A90">
        <v>6.6632999999999996</v>
      </c>
      <c r="D90">
        <v>89</v>
      </c>
      <c r="E90">
        <v>6.2700000000000006E-2</v>
      </c>
      <c r="F90">
        <f t="shared" si="1"/>
        <v>6.2732999999999997E-2</v>
      </c>
    </row>
    <row r="91" spans="1:6" x14ac:dyDescent="0.2">
      <c r="A91">
        <v>6.2732999999999999</v>
      </c>
      <c r="D91">
        <v>90</v>
      </c>
      <c r="E91">
        <v>6.6600000000000006E-2</v>
      </c>
      <c r="F91">
        <f t="shared" si="1"/>
        <v>6.6632999999999998E-2</v>
      </c>
    </row>
    <row r="92" spans="1:6" x14ac:dyDescent="0.2">
      <c r="A92">
        <v>6.6632999999999996</v>
      </c>
      <c r="D92">
        <v>91</v>
      </c>
      <c r="E92">
        <v>6.4500000000000002E-2</v>
      </c>
      <c r="F92">
        <f t="shared" si="1"/>
        <v>6.4500000000000002E-2</v>
      </c>
    </row>
    <row r="93" spans="1:6" x14ac:dyDescent="0.2">
      <c r="A93">
        <v>6.45</v>
      </c>
      <c r="D93">
        <v>92</v>
      </c>
      <c r="E93">
        <v>6.1899999999999997E-2</v>
      </c>
      <c r="F93">
        <f t="shared" si="1"/>
        <v>6.1866999999999998E-2</v>
      </c>
    </row>
    <row r="94" spans="1:6" x14ac:dyDescent="0.2">
      <c r="A94">
        <v>6.1867000000000001</v>
      </c>
      <c r="D94">
        <v>93</v>
      </c>
      <c r="E94">
        <v>5.9700000000000003E-2</v>
      </c>
      <c r="F94">
        <f t="shared" si="1"/>
        <v>5.9667000000000005E-2</v>
      </c>
    </row>
    <row r="95" spans="1:6" x14ac:dyDescent="0.2">
      <c r="A95">
        <v>5.9667000000000003</v>
      </c>
      <c r="D95">
        <v>94</v>
      </c>
      <c r="E95">
        <v>5.9700000000000003E-2</v>
      </c>
      <c r="F95">
        <f t="shared" si="1"/>
        <v>5.9733000000000001E-2</v>
      </c>
    </row>
    <row r="96" spans="1:6" x14ac:dyDescent="0.2">
      <c r="A96">
        <v>5.9733000000000001</v>
      </c>
      <c r="D96">
        <v>95</v>
      </c>
      <c r="E96">
        <v>5.9799999999999999E-2</v>
      </c>
      <c r="F96">
        <f t="shared" si="1"/>
        <v>5.9800000000000006E-2</v>
      </c>
    </row>
    <row r="97" spans="1:6" x14ac:dyDescent="0.2">
      <c r="A97">
        <v>5.98</v>
      </c>
      <c r="D97">
        <v>96</v>
      </c>
      <c r="E97">
        <v>6.3399999999999998E-2</v>
      </c>
      <c r="F97">
        <f t="shared" si="1"/>
        <v>6.3367000000000007E-2</v>
      </c>
    </row>
    <row r="98" spans="1:6" x14ac:dyDescent="0.2">
      <c r="A98">
        <v>6.3367000000000004</v>
      </c>
      <c r="D98">
        <v>97</v>
      </c>
      <c r="E98">
        <v>6.3100000000000003E-2</v>
      </c>
      <c r="F98">
        <f t="shared" si="1"/>
        <v>6.3066999999999998E-2</v>
      </c>
    </row>
    <row r="99" spans="1:6" x14ac:dyDescent="0.2">
      <c r="A99">
        <v>6.3067000000000002</v>
      </c>
      <c r="D99">
        <v>98</v>
      </c>
      <c r="E99">
        <v>6.7400000000000002E-2</v>
      </c>
      <c r="F99">
        <f t="shared" si="1"/>
        <v>6.7366999999999996E-2</v>
      </c>
    </row>
    <row r="100" spans="1:6" x14ac:dyDescent="0.2">
      <c r="A100">
        <v>6.7366999999999999</v>
      </c>
      <c r="D100">
        <v>99</v>
      </c>
      <c r="E100">
        <v>6.59E-2</v>
      </c>
      <c r="F100">
        <f t="shared" si="1"/>
        <v>6.5933000000000005E-2</v>
      </c>
    </row>
    <row r="101" spans="1:6" x14ac:dyDescent="0.2">
      <c r="A101">
        <v>6.5933000000000002</v>
      </c>
      <c r="D101">
        <v>100</v>
      </c>
      <c r="E101">
        <v>6.2799999999999995E-2</v>
      </c>
      <c r="F101">
        <f t="shared" si="1"/>
        <v>6.2800000000000009E-2</v>
      </c>
    </row>
    <row r="102" spans="1:6" x14ac:dyDescent="0.2">
      <c r="A102">
        <v>6.28</v>
      </c>
      <c r="D102">
        <v>101</v>
      </c>
      <c r="E102">
        <v>6.3E-2</v>
      </c>
      <c r="F102">
        <f t="shared" si="1"/>
        <v>6.2967000000000009E-2</v>
      </c>
    </row>
    <row r="103" spans="1:6" x14ac:dyDescent="0.2">
      <c r="A103">
        <v>6.2967000000000004</v>
      </c>
      <c r="D103">
        <v>102</v>
      </c>
      <c r="E103">
        <v>6.4899999999999999E-2</v>
      </c>
      <c r="F103">
        <f t="shared" si="1"/>
        <v>6.4932999999999991E-2</v>
      </c>
    </row>
    <row r="104" spans="1:6" x14ac:dyDescent="0.2">
      <c r="A104">
        <v>6.4932999999999996</v>
      </c>
      <c r="D104">
        <v>103</v>
      </c>
      <c r="E104">
        <v>6.6299999999999998E-2</v>
      </c>
      <c r="F104">
        <f t="shared" si="1"/>
        <v>6.6299999999999998E-2</v>
      </c>
    </row>
    <row r="105" spans="1:6" x14ac:dyDescent="0.2">
      <c r="A105">
        <v>6.63</v>
      </c>
      <c r="D105">
        <v>104</v>
      </c>
      <c r="E105">
        <v>6.5100000000000005E-2</v>
      </c>
      <c r="F105">
        <f t="shared" si="1"/>
        <v>6.5099999999999991E-2</v>
      </c>
    </row>
    <row r="106" spans="1:6" x14ac:dyDescent="0.2">
      <c r="A106">
        <v>6.51</v>
      </c>
      <c r="D106">
        <v>105</v>
      </c>
      <c r="E106">
        <v>6.7500000000000004E-2</v>
      </c>
      <c r="F106">
        <f t="shared" si="1"/>
        <v>6.7500000000000004E-2</v>
      </c>
    </row>
    <row r="107" spans="1:6" x14ac:dyDescent="0.2">
      <c r="A107">
        <v>6.75</v>
      </c>
      <c r="D107">
        <v>106</v>
      </c>
      <c r="E107">
        <v>6.9900000000000004E-2</v>
      </c>
      <c r="F107">
        <f t="shared" si="1"/>
        <v>6.9900000000000004E-2</v>
      </c>
    </row>
    <row r="108" spans="1:6" x14ac:dyDescent="0.2">
      <c r="A108">
        <v>6.99</v>
      </c>
      <c r="D108">
        <v>107</v>
      </c>
      <c r="E108">
        <v>7.2099999999999997E-2</v>
      </c>
      <c r="F108">
        <f t="shared" si="1"/>
        <v>7.2066999999999992E-2</v>
      </c>
    </row>
    <row r="109" spans="1:6" x14ac:dyDescent="0.2">
      <c r="A109">
        <v>7.2066999999999997</v>
      </c>
      <c r="D109">
        <v>108</v>
      </c>
      <c r="E109">
        <v>8.8400000000000006E-2</v>
      </c>
      <c r="F109">
        <f t="shared" si="1"/>
        <v>8.8399999999999992E-2</v>
      </c>
    </row>
    <row r="110" spans="1:6" x14ac:dyDescent="0.2">
      <c r="A110">
        <v>8.84</v>
      </c>
      <c r="D110">
        <v>109</v>
      </c>
      <c r="E110">
        <v>8.2100000000000006E-2</v>
      </c>
      <c r="F110">
        <f t="shared" si="1"/>
        <v>8.2132999999999998E-2</v>
      </c>
    </row>
    <row r="111" spans="1:6" x14ac:dyDescent="0.2">
      <c r="A111">
        <v>8.2133000000000003</v>
      </c>
      <c r="D111">
        <v>110</v>
      </c>
      <c r="E111">
        <v>7.9799999999999996E-2</v>
      </c>
      <c r="F111">
        <f t="shared" si="1"/>
        <v>7.9833000000000001E-2</v>
      </c>
    </row>
    <row r="112" spans="1:6" x14ac:dyDescent="0.2">
      <c r="A112">
        <v>7.9832999999999998</v>
      </c>
      <c r="D112">
        <v>111</v>
      </c>
      <c r="E112">
        <v>6.6600000000000006E-2</v>
      </c>
      <c r="F112">
        <f t="shared" si="1"/>
        <v>6.6600000000000006E-2</v>
      </c>
    </row>
    <row r="113" spans="1:6" x14ac:dyDescent="0.2">
      <c r="A113">
        <v>6.66</v>
      </c>
      <c r="D113">
        <v>112</v>
      </c>
      <c r="E113">
        <v>6.3299999999999995E-2</v>
      </c>
      <c r="F113">
        <f t="shared" si="1"/>
        <v>6.3267000000000004E-2</v>
      </c>
    </row>
    <row r="114" spans="1:6" x14ac:dyDescent="0.2">
      <c r="A114">
        <v>6.3266999999999998</v>
      </c>
      <c r="D114">
        <v>113</v>
      </c>
      <c r="E114">
        <v>6.2899999999999998E-2</v>
      </c>
      <c r="F114">
        <f t="shared" si="1"/>
        <v>6.2866999999999992E-2</v>
      </c>
    </row>
    <row r="115" spans="1:6" x14ac:dyDescent="0.2">
      <c r="A115">
        <v>6.2866999999999997</v>
      </c>
      <c r="D115">
        <v>114</v>
      </c>
      <c r="E115">
        <v>6.1800000000000001E-2</v>
      </c>
      <c r="F115">
        <f t="shared" si="1"/>
        <v>6.1767000000000002E-2</v>
      </c>
    </row>
    <row r="116" spans="1:6" x14ac:dyDescent="0.2">
      <c r="A116">
        <v>6.1767000000000003</v>
      </c>
      <c r="D116">
        <v>115</v>
      </c>
      <c r="E116">
        <v>5.7799999999999997E-2</v>
      </c>
      <c r="F116">
        <f t="shared" si="1"/>
        <v>5.7766999999999999E-2</v>
      </c>
    </row>
    <row r="117" spans="1:6" x14ac:dyDescent="0.2">
      <c r="A117">
        <v>5.7766999999999999</v>
      </c>
      <c r="D117">
        <v>116</v>
      </c>
      <c r="E117">
        <v>5.91E-2</v>
      </c>
      <c r="F117">
        <f t="shared" si="1"/>
        <v>5.9132999999999998E-2</v>
      </c>
    </row>
    <row r="118" spans="1:6" x14ac:dyDescent="0.2">
      <c r="A118">
        <v>5.9132999999999996</v>
      </c>
      <c r="D118">
        <v>117</v>
      </c>
      <c r="E118">
        <v>6.0900000000000003E-2</v>
      </c>
      <c r="F118">
        <f t="shared" si="1"/>
        <v>6.0899999999999996E-2</v>
      </c>
    </row>
    <row r="119" spans="1:6" x14ac:dyDescent="0.2">
      <c r="A119">
        <v>6.09</v>
      </c>
      <c r="D119">
        <v>118</v>
      </c>
      <c r="E119">
        <v>5.8500000000000003E-2</v>
      </c>
      <c r="F119">
        <f t="shared" si="1"/>
        <v>5.8499999999999996E-2</v>
      </c>
    </row>
    <row r="120" spans="1:6" x14ac:dyDescent="0.2">
      <c r="A120">
        <v>5.85</v>
      </c>
      <c r="D120">
        <v>119</v>
      </c>
      <c r="E120">
        <v>5.4600000000000003E-2</v>
      </c>
      <c r="F120">
        <f t="shared" si="1"/>
        <v>5.4633000000000001E-2</v>
      </c>
    </row>
    <row r="121" spans="1:6" x14ac:dyDescent="0.2">
      <c r="A121">
        <v>5.4633000000000003</v>
      </c>
      <c r="D121">
        <v>120</v>
      </c>
      <c r="E121">
        <v>5.2499999999999998E-2</v>
      </c>
      <c r="F121">
        <f t="shared" si="1"/>
        <v>5.2533000000000003E-2</v>
      </c>
    </row>
    <row r="122" spans="1:6" x14ac:dyDescent="0.2">
      <c r="A122">
        <v>5.2533000000000003</v>
      </c>
      <c r="D122">
        <v>121</v>
      </c>
      <c r="E122">
        <v>5.1999999999999998E-2</v>
      </c>
      <c r="F122">
        <f t="shared" si="1"/>
        <v>5.2000000000000005E-2</v>
      </c>
    </row>
    <row r="123" spans="1:6" x14ac:dyDescent="0.2">
      <c r="A123">
        <v>5.2</v>
      </c>
      <c r="D123">
        <v>122</v>
      </c>
      <c r="E123">
        <v>5.0900000000000001E-2</v>
      </c>
      <c r="F123">
        <f t="shared" si="1"/>
        <v>5.0932999999999999E-2</v>
      </c>
    </row>
    <row r="124" spans="1:6" x14ac:dyDescent="0.2">
      <c r="A124">
        <v>5.0933000000000002</v>
      </c>
      <c r="D124">
        <v>123</v>
      </c>
      <c r="E124">
        <v>4.87E-2</v>
      </c>
      <c r="F124">
        <f t="shared" si="1"/>
        <v>4.8733000000000005E-2</v>
      </c>
    </row>
    <row r="125" spans="1:6" x14ac:dyDescent="0.2">
      <c r="A125">
        <v>4.8733000000000004</v>
      </c>
      <c r="D125">
        <v>124</v>
      </c>
      <c r="E125">
        <v>4.5699999999999998E-2</v>
      </c>
      <c r="F125">
        <f t="shared" si="1"/>
        <v>4.5732999999999996E-2</v>
      </c>
    </row>
    <row r="126" spans="1:6" x14ac:dyDescent="0.2">
      <c r="A126">
        <v>4.5732999999999997</v>
      </c>
      <c r="D126">
        <v>125</v>
      </c>
      <c r="E126">
        <v>4.8099999999999997E-2</v>
      </c>
      <c r="F126">
        <f t="shared" si="1"/>
        <v>4.8099999999999997E-2</v>
      </c>
    </row>
    <row r="127" spans="1:6" x14ac:dyDescent="0.2">
      <c r="A127">
        <v>4.8099999999999996</v>
      </c>
      <c r="D127">
        <v>126</v>
      </c>
      <c r="E127">
        <v>4.8399999999999999E-2</v>
      </c>
      <c r="F127">
        <f t="shared" si="1"/>
        <v>4.8367000000000007E-2</v>
      </c>
    </row>
    <row r="128" spans="1:6" x14ac:dyDescent="0.2">
      <c r="A128">
        <v>4.8367000000000004</v>
      </c>
      <c r="D128">
        <v>127</v>
      </c>
      <c r="E128">
        <v>5.3999999999999999E-2</v>
      </c>
      <c r="F128">
        <f t="shared" si="1"/>
        <v>5.4032999999999998E-2</v>
      </c>
    </row>
    <row r="129" spans="1:6" x14ac:dyDescent="0.2">
      <c r="A129">
        <v>5.4032999999999998</v>
      </c>
      <c r="D129">
        <v>128</v>
      </c>
      <c r="E129">
        <v>5.3600000000000002E-2</v>
      </c>
      <c r="F129">
        <f t="shared" si="1"/>
        <v>5.3567000000000004E-2</v>
      </c>
    </row>
    <row r="130" spans="1:6" x14ac:dyDescent="0.2">
      <c r="A130">
        <v>5.3567</v>
      </c>
      <c r="D130">
        <v>129</v>
      </c>
      <c r="E130">
        <v>5.1200000000000002E-2</v>
      </c>
      <c r="F130">
        <f t="shared" si="1"/>
        <v>5.1166999999999997E-2</v>
      </c>
    </row>
    <row r="131" spans="1:6" x14ac:dyDescent="0.2">
      <c r="A131">
        <v>5.1166999999999998</v>
      </c>
      <c r="D131">
        <v>130</v>
      </c>
      <c r="E131">
        <v>4.82E-2</v>
      </c>
      <c r="F131">
        <f t="shared" ref="F131:F134" si="2">A132/100</f>
        <v>4.82E-2</v>
      </c>
    </row>
    <row r="132" spans="1:6" x14ac:dyDescent="0.2">
      <c r="A132">
        <v>4.82</v>
      </c>
      <c r="D132">
        <v>131</v>
      </c>
      <c r="E132">
        <v>4.7399999999999998E-2</v>
      </c>
      <c r="F132">
        <f t="shared" si="2"/>
        <v>4.7400000000000005E-2</v>
      </c>
    </row>
    <row r="133" spans="1:6" x14ac:dyDescent="0.2">
      <c r="A133">
        <v>4.74</v>
      </c>
      <c r="D133">
        <v>132</v>
      </c>
      <c r="E133">
        <v>4.7399999999999998E-2</v>
      </c>
      <c r="F133">
        <f t="shared" si="2"/>
        <v>4.7400000000000005E-2</v>
      </c>
    </row>
    <row r="134" spans="1:6" x14ac:dyDescent="0.2">
      <c r="A134">
        <v>4.74</v>
      </c>
      <c r="D134">
        <v>133</v>
      </c>
      <c r="E134">
        <v>4.4999999999999998E-2</v>
      </c>
      <c r="F134">
        <f t="shared" si="2"/>
        <v>4.4999999999999998E-2</v>
      </c>
    </row>
    <row r="135" spans="1:6" x14ac:dyDescent="0.2">
      <c r="A135"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inflation</vt:lpstr>
      <vt:lpstr>equity</vt:lpstr>
      <vt:lpstr>gdp</vt:lpstr>
      <vt:lpstr>Loans to households</vt:lpstr>
      <vt:lpstr>Loans to entrepreneurs</vt:lpstr>
      <vt:lpstr>deposit</vt:lpstr>
      <vt:lpstr>fedfunds</vt:lpstr>
      <vt:lpstr>Loan rate to households</vt:lpstr>
      <vt:lpstr>Loan rate to entrepreneurs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2021-02-17T21:14:43Z</dcterms:created>
  <dcterms:modified xsi:type="dcterms:W3CDTF">2021-02-19T21:44:50Z</dcterms:modified>
</cp:coreProperties>
</file>