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reference\CMR14\"/>
    </mc:Choice>
  </mc:AlternateContent>
  <xr:revisionPtr revIDLastSave="0" documentId="13_ncr:1_{FDDC3B98-1621-475C-8316-66366D8E550B}" xr6:coauthVersionLast="44" xr6:coauthVersionMax="44" xr10:uidLastSave="{00000000-0000-0000-0000-000000000000}"/>
  <bookViews>
    <workbookView xWindow="-120" yWindow="-120" windowWidth="29040" windowHeight="15990" xr2:uid="{6F61AA73-B7AD-4D99-B7FC-61287560D07A}"/>
  </bookViews>
  <sheets>
    <sheet name="papers_obs" sheetId="2" r:id="rId1"/>
    <sheet name="data" sheetId="3" r:id="rId2"/>
    <sheet name="gdp" sheetId="4" r:id="rId3"/>
    <sheet name="inflation" sheetId="5" r:id="rId4"/>
    <sheet name="ffr" sheetId="7" r:id="rId5"/>
    <sheet name="wage" sheetId="9" r:id="rId6"/>
    <sheet name="credit_spread" sheetId="12" r:id="rId7"/>
    <sheet name="credit_spread (2)" sheetId="15" r:id="rId8"/>
    <sheet name="hours" sheetId="14" r:id="rId9"/>
    <sheet name="cons" sheetId="13" r:id="rId10"/>
    <sheet name="cons (2)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7" l="1" a="1"/>
  <c r="I4" i="17" s="1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H5" i="17" l="1"/>
  <c r="H7" i="17"/>
  <c r="H4" i="17"/>
  <c r="I6" i="17"/>
  <c r="I3" i="17"/>
  <c r="H6" i="17"/>
  <c r="H3" i="17"/>
  <c r="I5" i="17"/>
  <c r="I7" i="17"/>
  <c r="D117" i="17" l="1"/>
  <c r="D81" i="17"/>
  <c r="D89" i="17"/>
  <c r="D103" i="17"/>
  <c r="D67" i="17"/>
  <c r="D111" i="17"/>
  <c r="D75" i="17"/>
  <c r="D119" i="17"/>
  <c r="D83" i="17"/>
  <c r="D97" i="17"/>
  <c r="D61" i="17"/>
  <c r="D105" i="17"/>
  <c r="D69" i="17"/>
  <c r="D113" i="17"/>
  <c r="D77" i="17"/>
  <c r="D91" i="17"/>
  <c r="D118" i="17"/>
  <c r="D116" i="17"/>
  <c r="D114" i="17"/>
  <c r="D112" i="17"/>
  <c r="D110" i="17"/>
  <c r="D108" i="17"/>
  <c r="D106" i="17"/>
  <c r="D104" i="17"/>
  <c r="D102" i="17"/>
  <c r="D100" i="17"/>
  <c r="D98" i="17"/>
  <c r="D96" i="17"/>
  <c r="D94" i="17"/>
  <c r="D92" i="17"/>
  <c r="D90" i="17"/>
  <c r="D88" i="17"/>
  <c r="D86" i="17"/>
  <c r="D84" i="17"/>
  <c r="D82" i="17"/>
  <c r="D80" i="17"/>
  <c r="D78" i="17"/>
  <c r="D76" i="17"/>
  <c r="D74" i="17"/>
  <c r="D72" i="17"/>
  <c r="D70" i="17"/>
  <c r="D68" i="17"/>
  <c r="D66" i="17"/>
  <c r="D64" i="17"/>
  <c r="D62" i="17"/>
  <c r="D60" i="17"/>
  <c r="D99" i="17"/>
  <c r="D63" i="17"/>
  <c r="D107" i="17"/>
  <c r="D71" i="17"/>
  <c r="D85" i="17"/>
  <c r="D93" i="17"/>
  <c r="D101" i="17"/>
  <c r="D65" i="17"/>
  <c r="D115" i="17"/>
  <c r="D79" i="17"/>
  <c r="D87" i="17"/>
  <c r="D95" i="17"/>
  <c r="D59" i="17"/>
  <c r="D109" i="17"/>
  <c r="D73" i="17"/>
  <c r="H3" i="15" l="1" a="1"/>
  <c r="H3" i="15" s="1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H5" i="15" l="1"/>
  <c r="I7" i="15"/>
  <c r="I4" i="15"/>
  <c r="I5" i="15"/>
  <c r="H7" i="15"/>
  <c r="H4" i="15"/>
  <c r="I6" i="15"/>
  <c r="I3" i="15"/>
  <c r="D39" i="15" s="1"/>
  <c r="H6" i="15"/>
  <c r="D108" i="15"/>
  <c r="D118" i="15"/>
  <c r="D38" i="15" l="1"/>
  <c r="D28" i="15"/>
  <c r="D110" i="15"/>
  <c r="D100" i="15"/>
  <c r="D90" i="15"/>
  <c r="D92" i="15"/>
  <c r="D82" i="15"/>
  <c r="D72" i="15"/>
  <c r="D74" i="15"/>
  <c r="D64" i="15"/>
  <c r="D51" i="15"/>
  <c r="D56" i="15"/>
  <c r="D46" i="15"/>
  <c r="D36" i="15"/>
  <c r="D107" i="15"/>
  <c r="D89" i="15"/>
  <c r="D71" i="15"/>
  <c r="D53" i="15"/>
  <c r="D35" i="15"/>
  <c r="D115" i="15"/>
  <c r="D97" i="15"/>
  <c r="D79" i="15"/>
  <c r="D61" i="15"/>
  <c r="D43" i="15"/>
  <c r="D25" i="15"/>
  <c r="D105" i="15"/>
  <c r="D87" i="15"/>
  <c r="D69" i="15"/>
  <c r="D48" i="15"/>
  <c r="D33" i="15"/>
  <c r="D104" i="15"/>
  <c r="D86" i="15"/>
  <c r="D68" i="15"/>
  <c r="D50" i="15"/>
  <c r="D32" i="15"/>
  <c r="D112" i="15"/>
  <c r="D94" i="15"/>
  <c r="D76" i="15"/>
  <c r="D58" i="15"/>
  <c r="D40" i="15"/>
  <c r="D22" i="15"/>
  <c r="D102" i="15"/>
  <c r="D84" i="15"/>
  <c r="D66" i="15"/>
  <c r="D57" i="15"/>
  <c r="D30" i="15"/>
  <c r="D119" i="15"/>
  <c r="D101" i="15"/>
  <c r="D83" i="15"/>
  <c r="D65" i="15"/>
  <c r="D47" i="15"/>
  <c r="D29" i="15"/>
  <c r="D109" i="15"/>
  <c r="D91" i="15"/>
  <c r="D73" i="15"/>
  <c r="D55" i="15"/>
  <c r="D37" i="15"/>
  <c r="D117" i="15"/>
  <c r="D99" i="15"/>
  <c r="D81" i="15"/>
  <c r="D63" i="15"/>
  <c r="D60" i="15"/>
  <c r="D27" i="15"/>
  <c r="D116" i="15"/>
  <c r="D98" i="15"/>
  <c r="D80" i="15"/>
  <c r="D62" i="15"/>
  <c r="D44" i="15"/>
  <c r="D26" i="15"/>
  <c r="D106" i="15"/>
  <c r="D88" i="15"/>
  <c r="D70" i="15"/>
  <c r="D52" i="15"/>
  <c r="D34" i="15"/>
  <c r="D114" i="15"/>
  <c r="D96" i="15"/>
  <c r="D78" i="15"/>
  <c r="D54" i="15"/>
  <c r="D42" i="15"/>
  <c r="D24" i="15"/>
  <c r="D113" i="15"/>
  <c r="D95" i="15"/>
  <c r="D77" i="15"/>
  <c r="D59" i="15"/>
  <c r="D41" i="15"/>
  <c r="D23" i="15"/>
  <c r="D103" i="15"/>
  <c r="D85" i="15"/>
  <c r="D67" i="15"/>
  <c r="D49" i="15"/>
  <c r="D31" i="15"/>
  <c r="D111" i="15"/>
  <c r="D93" i="15"/>
  <c r="D75" i="15"/>
  <c r="D45" i="15"/>
  <c r="C3" i="14" l="1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2" i="14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2" i="13"/>
  <c r="H3" i="12" a="1"/>
  <c r="I5" i="12" s="1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2" i="12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2" i="9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2" i="7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H3" i="4" a="1"/>
  <c r="I5" i="4" s="1"/>
  <c r="C2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2" i="4"/>
  <c r="H3" i="14" l="1" a="1"/>
  <c r="I4" i="14" s="1"/>
  <c r="H3" i="13" a="1"/>
  <c r="H5" i="12"/>
  <c r="I6" i="12"/>
  <c r="I7" i="12"/>
  <c r="I4" i="12"/>
  <c r="I3" i="12"/>
  <c r="H7" i="12"/>
  <c r="H4" i="12"/>
  <c r="H6" i="12"/>
  <c r="H3" i="12"/>
  <c r="H3" i="9" a="1"/>
  <c r="H7" i="9" s="1"/>
  <c r="H3" i="7" a="1"/>
  <c r="H4" i="7" s="1"/>
  <c r="H3" i="5" a="1"/>
  <c r="H5" i="5" s="1"/>
  <c r="I3" i="5"/>
  <c r="I7" i="4"/>
  <c r="H5" i="4"/>
  <c r="I4" i="4"/>
  <c r="H7" i="4"/>
  <c r="H4" i="4"/>
  <c r="I6" i="4"/>
  <c r="I3" i="4"/>
  <c r="H6" i="4"/>
  <c r="H3" i="4"/>
  <c r="I6" i="14" l="1"/>
  <c r="I3" i="14"/>
  <c r="H7" i="14"/>
  <c r="H6" i="14"/>
  <c r="H4" i="14"/>
  <c r="H5" i="14"/>
  <c r="H3" i="14"/>
  <c r="I5" i="14"/>
  <c r="I7" i="14"/>
  <c r="H6" i="13"/>
  <c r="H3" i="13"/>
  <c r="I5" i="13"/>
  <c r="H5" i="13"/>
  <c r="I3" i="13"/>
  <c r="I7" i="13"/>
  <c r="H7" i="13"/>
  <c r="I6" i="13"/>
  <c r="I4" i="13"/>
  <c r="H4" i="13"/>
  <c r="D30" i="12"/>
  <c r="D95" i="12"/>
  <c r="D61" i="12"/>
  <c r="D115" i="12"/>
  <c r="D75" i="12"/>
  <c r="D33" i="12"/>
  <c r="D101" i="12"/>
  <c r="D98" i="12"/>
  <c r="H4" i="9"/>
  <c r="I5" i="9"/>
  <c r="H3" i="9"/>
  <c r="D2" i="9" s="1"/>
  <c r="H6" i="9"/>
  <c r="I4" i="9"/>
  <c r="I3" i="9"/>
  <c r="I7" i="9"/>
  <c r="I6" i="9"/>
  <c r="H5" i="9"/>
  <c r="D54" i="9"/>
  <c r="D8" i="9"/>
  <c r="D32" i="9"/>
  <c r="D79" i="9"/>
  <c r="D21" i="9"/>
  <c r="D55" i="9"/>
  <c r="D86" i="9"/>
  <c r="D117" i="9"/>
  <c r="D62" i="9"/>
  <c r="D112" i="9"/>
  <c r="D34" i="9"/>
  <c r="D4" i="9"/>
  <c r="D87" i="9"/>
  <c r="D57" i="9"/>
  <c r="D95" i="9"/>
  <c r="D65" i="9"/>
  <c r="D41" i="9"/>
  <c r="D11" i="9"/>
  <c r="D52" i="9"/>
  <c r="D22" i="9"/>
  <c r="D105" i="9"/>
  <c r="D75" i="9"/>
  <c r="D113" i="9"/>
  <c r="D83" i="9"/>
  <c r="D59" i="9"/>
  <c r="D29" i="9"/>
  <c r="D43" i="9"/>
  <c r="D19" i="9"/>
  <c r="D96" i="9"/>
  <c r="D72" i="9"/>
  <c r="D104" i="9"/>
  <c r="D80" i="9"/>
  <c r="D50" i="9"/>
  <c r="D26" i="9"/>
  <c r="D40" i="9"/>
  <c r="D16" i="9"/>
  <c r="D93" i="9"/>
  <c r="D69" i="9"/>
  <c r="D101" i="9"/>
  <c r="D77" i="9"/>
  <c r="D47" i="9"/>
  <c r="D23" i="9"/>
  <c r="D61" i="9"/>
  <c r="D37" i="9"/>
  <c r="D7" i="9"/>
  <c r="D90" i="9"/>
  <c r="D108" i="9"/>
  <c r="D98" i="9"/>
  <c r="D68" i="9"/>
  <c r="D44" i="9"/>
  <c r="D103" i="9"/>
  <c r="D85" i="9"/>
  <c r="D67" i="9"/>
  <c r="D49" i="9"/>
  <c r="D102" i="9"/>
  <c r="D84" i="9"/>
  <c r="D66" i="9"/>
  <c r="D48" i="9"/>
  <c r="D110" i="9"/>
  <c r="D92" i="9"/>
  <c r="D74" i="9"/>
  <c r="D56" i="9"/>
  <c r="D3" i="9"/>
  <c r="D118" i="9"/>
  <c r="D100" i="9"/>
  <c r="D82" i="9"/>
  <c r="D28" i="9"/>
  <c r="D10" i="9"/>
  <c r="D99" i="9"/>
  <c r="D81" i="9"/>
  <c r="D24" i="9"/>
  <c r="D111" i="9"/>
  <c r="D107" i="9"/>
  <c r="D89" i="9"/>
  <c r="D53" i="9"/>
  <c r="D35" i="9"/>
  <c r="D17" i="9"/>
  <c r="D114" i="9"/>
  <c r="D36" i="9"/>
  <c r="I4" i="7"/>
  <c r="H6" i="7"/>
  <c r="I5" i="7"/>
  <c r="H3" i="7"/>
  <c r="D22" i="7" s="1"/>
  <c r="I7" i="7"/>
  <c r="H5" i="7"/>
  <c r="I6" i="7"/>
  <c r="I3" i="7"/>
  <c r="H7" i="7"/>
  <c r="D58" i="7"/>
  <c r="D108" i="7"/>
  <c r="I4" i="5"/>
  <c r="I5" i="5"/>
  <c r="H3" i="5"/>
  <c r="D2" i="5" s="1"/>
  <c r="H6" i="5"/>
  <c r="H4" i="5"/>
  <c r="I6" i="5"/>
  <c r="H7" i="5"/>
  <c r="I7" i="5"/>
  <c r="D2" i="4"/>
  <c r="D8" i="4"/>
  <c r="D14" i="4"/>
  <c r="D20" i="4"/>
  <c r="D26" i="4"/>
  <c r="D32" i="4"/>
  <c r="D38" i="4"/>
  <c r="D44" i="4"/>
  <c r="D50" i="4"/>
  <c r="D56" i="4"/>
  <c r="D62" i="4"/>
  <c r="D68" i="4"/>
  <c r="D74" i="4"/>
  <c r="D80" i="4"/>
  <c r="D86" i="4"/>
  <c r="D92" i="4"/>
  <c r="D98" i="4"/>
  <c r="D104" i="4"/>
  <c r="D110" i="4"/>
  <c r="D116" i="4"/>
  <c r="D3" i="4"/>
  <c r="D15" i="4"/>
  <c r="D21" i="4"/>
  <c r="D27" i="4"/>
  <c r="D33" i="4"/>
  <c r="D45" i="4"/>
  <c r="D57" i="4"/>
  <c r="D63" i="4"/>
  <c r="D75" i="4"/>
  <c r="D81" i="4"/>
  <c r="D93" i="4"/>
  <c r="D105" i="4"/>
  <c r="D117" i="4"/>
  <c r="D9" i="4"/>
  <c r="D39" i="4"/>
  <c r="D51" i="4"/>
  <c r="D69" i="4"/>
  <c r="D87" i="4"/>
  <c r="D99" i="4"/>
  <c r="D111" i="4"/>
  <c r="D4" i="4"/>
  <c r="D10" i="4"/>
  <c r="D16" i="4"/>
  <c r="D22" i="4"/>
  <c r="D28" i="4"/>
  <c r="D34" i="4"/>
  <c r="D40" i="4"/>
  <c r="D46" i="4"/>
  <c r="D52" i="4"/>
  <c r="D58" i="4"/>
  <c r="D64" i="4"/>
  <c r="D70" i="4"/>
  <c r="D76" i="4"/>
  <c r="D82" i="4"/>
  <c r="D88" i="4"/>
  <c r="D94" i="4"/>
  <c r="D100" i="4"/>
  <c r="D106" i="4"/>
  <c r="D112" i="4"/>
  <c r="D118" i="4"/>
  <c r="D5" i="4"/>
  <c r="D11" i="4"/>
  <c r="D17" i="4"/>
  <c r="D23" i="4"/>
  <c r="D29" i="4"/>
  <c r="D35" i="4"/>
  <c r="D41" i="4"/>
  <c r="D47" i="4"/>
  <c r="D53" i="4"/>
  <c r="D59" i="4"/>
  <c r="D65" i="4"/>
  <c r="D71" i="4"/>
  <c r="D77" i="4"/>
  <c r="D83" i="4"/>
  <c r="D89" i="4"/>
  <c r="D95" i="4"/>
  <c r="D101" i="4"/>
  <c r="D107" i="4"/>
  <c r="D113" i="4"/>
  <c r="D119" i="4"/>
  <c r="D6" i="4"/>
  <c r="D12" i="4"/>
  <c r="D18" i="4"/>
  <c r="D24" i="4"/>
  <c r="D30" i="4"/>
  <c r="D36" i="4"/>
  <c r="D42" i="4"/>
  <c r="D48" i="4"/>
  <c r="D54" i="4"/>
  <c r="D60" i="4"/>
  <c r="D66" i="4"/>
  <c r="D72" i="4"/>
  <c r="D78" i="4"/>
  <c r="D84" i="4"/>
  <c r="D90" i="4"/>
  <c r="D96" i="4"/>
  <c r="D102" i="4"/>
  <c r="D108" i="4"/>
  <c r="D114" i="4"/>
  <c r="D7" i="4"/>
  <c r="D13" i="4"/>
  <c r="D19" i="4"/>
  <c r="D25" i="4"/>
  <c r="D31" i="4"/>
  <c r="D37" i="4"/>
  <c r="D43" i="4"/>
  <c r="D49" i="4"/>
  <c r="D55" i="4"/>
  <c r="D61" i="4"/>
  <c r="D67" i="4"/>
  <c r="D73" i="4"/>
  <c r="D79" i="4"/>
  <c r="D85" i="4"/>
  <c r="D91" i="4"/>
  <c r="D97" i="4"/>
  <c r="D103" i="4"/>
  <c r="D109" i="4"/>
  <c r="D115" i="4"/>
  <c r="D64" i="14" l="1"/>
  <c r="D93" i="14"/>
  <c r="D90" i="14"/>
  <c r="D40" i="14"/>
  <c r="D21" i="14"/>
  <c r="D9" i="14"/>
  <c r="D48" i="14"/>
  <c r="D104" i="14"/>
  <c r="D58" i="14"/>
  <c r="D108" i="14"/>
  <c r="D44" i="14"/>
  <c r="D95" i="14"/>
  <c r="D75" i="14"/>
  <c r="D68" i="14"/>
  <c r="D62" i="14"/>
  <c r="D51" i="14"/>
  <c r="D42" i="14"/>
  <c r="D25" i="14"/>
  <c r="D71" i="14"/>
  <c r="D6" i="14"/>
  <c r="D117" i="14"/>
  <c r="D35" i="14"/>
  <c r="D119" i="14"/>
  <c r="D118" i="14"/>
  <c r="D24" i="14"/>
  <c r="D113" i="14"/>
  <c r="D86" i="14"/>
  <c r="D53" i="14"/>
  <c r="D116" i="14"/>
  <c r="D20" i="14"/>
  <c r="D112" i="14"/>
  <c r="D79" i="14"/>
  <c r="D52" i="14"/>
  <c r="D37" i="14"/>
  <c r="D103" i="14"/>
  <c r="D84" i="14"/>
  <c r="D38" i="14"/>
  <c r="D60" i="14"/>
  <c r="D5" i="14"/>
  <c r="D27" i="14"/>
  <c r="D97" i="14"/>
  <c r="D3" i="14"/>
  <c r="D70" i="14"/>
  <c r="D89" i="14"/>
  <c r="D55" i="14"/>
  <c r="D102" i="14"/>
  <c r="D26" i="14"/>
  <c r="D98" i="14"/>
  <c r="D56" i="14"/>
  <c r="D114" i="14"/>
  <c r="D23" i="14"/>
  <c r="D81" i="14"/>
  <c r="D115" i="14"/>
  <c r="D54" i="14"/>
  <c r="D88" i="14"/>
  <c r="D39" i="14"/>
  <c r="D73" i="14"/>
  <c r="D2" i="14"/>
  <c r="D80" i="14"/>
  <c r="D28" i="14"/>
  <c r="D74" i="14"/>
  <c r="D19" i="14"/>
  <c r="D41" i="14"/>
  <c r="D99" i="14"/>
  <c r="D14" i="14"/>
  <c r="D72" i="14"/>
  <c r="D106" i="14"/>
  <c r="D57" i="14"/>
  <c r="D91" i="14"/>
  <c r="D65" i="14"/>
  <c r="D12" i="14"/>
  <c r="D82" i="14"/>
  <c r="D110" i="14"/>
  <c r="D96" i="14"/>
  <c r="D94" i="14"/>
  <c r="D77" i="14"/>
  <c r="D63" i="14"/>
  <c r="D61" i="14"/>
  <c r="D50" i="14"/>
  <c r="D36" i="14"/>
  <c r="D34" i="14"/>
  <c r="D17" i="14"/>
  <c r="D4" i="14"/>
  <c r="D16" i="14"/>
  <c r="D8" i="14"/>
  <c r="D100" i="14"/>
  <c r="D49" i="14"/>
  <c r="D7" i="14"/>
  <c r="D92" i="14"/>
  <c r="D78" i="14"/>
  <c r="D76" i="14"/>
  <c r="D59" i="14"/>
  <c r="D45" i="14"/>
  <c r="D43" i="14"/>
  <c r="D32" i="14"/>
  <c r="D18" i="14"/>
  <c r="D13" i="14"/>
  <c r="D22" i="14"/>
  <c r="D107" i="14"/>
  <c r="D111" i="14"/>
  <c r="D109" i="14"/>
  <c r="D46" i="14"/>
  <c r="D105" i="14"/>
  <c r="D66" i="14"/>
  <c r="D30" i="14"/>
  <c r="D11" i="14"/>
  <c r="D29" i="14"/>
  <c r="D69" i="14"/>
  <c r="D47" i="14"/>
  <c r="D87" i="14"/>
  <c r="D31" i="14"/>
  <c r="D83" i="14"/>
  <c r="D10" i="14"/>
  <c r="D101" i="14"/>
  <c r="D15" i="14"/>
  <c r="D67" i="14"/>
  <c r="D33" i="14"/>
  <c r="D85" i="14"/>
  <c r="D5" i="13"/>
  <c r="D17" i="13"/>
  <c r="D2" i="13"/>
  <c r="D23" i="13"/>
  <c r="D11" i="13"/>
  <c r="D9" i="13"/>
  <c r="D15" i="13"/>
  <c r="D32" i="13"/>
  <c r="D50" i="13"/>
  <c r="D71" i="13"/>
  <c r="D89" i="13"/>
  <c r="D107" i="13"/>
  <c r="D24" i="13"/>
  <c r="D36" i="13"/>
  <c r="D54" i="13"/>
  <c r="D72" i="13"/>
  <c r="D90" i="13"/>
  <c r="D108" i="13"/>
  <c r="D8" i="13"/>
  <c r="D34" i="13"/>
  <c r="D52" i="13"/>
  <c r="D70" i="13"/>
  <c r="D88" i="13"/>
  <c r="D106" i="13"/>
  <c r="D83" i="13"/>
  <c r="D30" i="13"/>
  <c r="D21" i="13"/>
  <c r="D4" i="13"/>
  <c r="D35" i="13"/>
  <c r="D53" i="13"/>
  <c r="D74" i="13"/>
  <c r="D92" i="13"/>
  <c r="D110" i="13"/>
  <c r="D10" i="13"/>
  <c r="D39" i="13"/>
  <c r="D57" i="13"/>
  <c r="D75" i="13"/>
  <c r="D93" i="13"/>
  <c r="D111" i="13"/>
  <c r="D20" i="13"/>
  <c r="D37" i="13"/>
  <c r="D55" i="13"/>
  <c r="D73" i="13"/>
  <c r="D91" i="13"/>
  <c r="D109" i="13"/>
  <c r="D65" i="13"/>
  <c r="D48" i="13"/>
  <c r="D28" i="13"/>
  <c r="D100" i="13"/>
  <c r="D7" i="13"/>
  <c r="D16" i="13"/>
  <c r="D38" i="13"/>
  <c r="D59" i="13"/>
  <c r="D77" i="13"/>
  <c r="D95" i="13"/>
  <c r="D113" i="13"/>
  <c r="D22" i="13"/>
  <c r="D42" i="13"/>
  <c r="D60" i="13"/>
  <c r="D78" i="13"/>
  <c r="D96" i="13"/>
  <c r="D114" i="13"/>
  <c r="D6" i="13"/>
  <c r="D40" i="13"/>
  <c r="D58" i="13"/>
  <c r="D76" i="13"/>
  <c r="D94" i="13"/>
  <c r="D112" i="13"/>
  <c r="D26" i="13"/>
  <c r="D119" i="13"/>
  <c r="D102" i="13"/>
  <c r="D82" i="13"/>
  <c r="D13" i="13"/>
  <c r="D14" i="13"/>
  <c r="D41" i="13"/>
  <c r="D62" i="13"/>
  <c r="D80" i="13"/>
  <c r="D98" i="13"/>
  <c r="D116" i="13"/>
  <c r="D27" i="13"/>
  <c r="D45" i="13"/>
  <c r="D63" i="13"/>
  <c r="D81" i="13"/>
  <c r="D99" i="13"/>
  <c r="D117" i="13"/>
  <c r="D18" i="13"/>
  <c r="D43" i="13"/>
  <c r="D61" i="13"/>
  <c r="D79" i="13"/>
  <c r="D97" i="13"/>
  <c r="D115" i="13"/>
  <c r="D19" i="13"/>
  <c r="D101" i="13"/>
  <c r="D84" i="13"/>
  <c r="D64" i="13"/>
  <c r="D25" i="13"/>
  <c r="D29" i="13"/>
  <c r="D47" i="13"/>
  <c r="D68" i="13"/>
  <c r="D86" i="13"/>
  <c r="D104" i="13"/>
  <c r="D12" i="13"/>
  <c r="D33" i="13"/>
  <c r="D51" i="13"/>
  <c r="D69" i="13"/>
  <c r="D87" i="13"/>
  <c r="D105" i="13"/>
  <c r="D3" i="13"/>
  <c r="D31" i="13"/>
  <c r="D49" i="13"/>
  <c r="D67" i="13"/>
  <c r="D85" i="13"/>
  <c r="D103" i="13"/>
  <c r="D56" i="13"/>
  <c r="D44" i="13"/>
  <c r="D66" i="13"/>
  <c r="D46" i="13"/>
  <c r="D118" i="13"/>
  <c r="D78" i="12"/>
  <c r="D77" i="12"/>
  <c r="D37" i="12"/>
  <c r="D36" i="12"/>
  <c r="D117" i="12"/>
  <c r="D109" i="12"/>
  <c r="D53" i="12"/>
  <c r="D111" i="12"/>
  <c r="D39" i="12"/>
  <c r="D28" i="12"/>
  <c r="D59" i="12"/>
  <c r="D83" i="12"/>
  <c r="D22" i="12"/>
  <c r="D114" i="12"/>
  <c r="D92" i="12"/>
  <c r="D87" i="12"/>
  <c r="D25" i="12"/>
  <c r="D70" i="12"/>
  <c r="D48" i="12"/>
  <c r="D74" i="12"/>
  <c r="D100" i="12"/>
  <c r="D50" i="12"/>
  <c r="D32" i="12"/>
  <c r="D116" i="12"/>
  <c r="D81" i="12"/>
  <c r="D55" i="12"/>
  <c r="D110" i="12"/>
  <c r="D113" i="12"/>
  <c r="D105" i="12"/>
  <c r="D35" i="12"/>
  <c r="D94" i="12"/>
  <c r="D72" i="12"/>
  <c r="D52" i="12"/>
  <c r="D119" i="12"/>
  <c r="D56" i="12"/>
  <c r="D82" i="12"/>
  <c r="D89" i="12"/>
  <c r="D85" i="12"/>
  <c r="D68" i="12"/>
  <c r="D44" i="12"/>
  <c r="D34" i="12"/>
  <c r="D29" i="12"/>
  <c r="D24" i="12"/>
  <c r="D42" i="12"/>
  <c r="D76" i="12"/>
  <c r="D79" i="12"/>
  <c r="D96" i="12"/>
  <c r="D104" i="12"/>
  <c r="D26" i="12"/>
  <c r="D60" i="12"/>
  <c r="D57" i="12"/>
  <c r="D93" i="12"/>
  <c r="D118" i="12"/>
  <c r="D103" i="12"/>
  <c r="D40" i="12"/>
  <c r="D43" i="12"/>
  <c r="D27" i="12"/>
  <c r="D63" i="12"/>
  <c r="D58" i="12"/>
  <c r="D80" i="12"/>
  <c r="D45" i="12"/>
  <c r="D106" i="12"/>
  <c r="D65" i="12"/>
  <c r="D102" i="12"/>
  <c r="D91" i="12"/>
  <c r="D38" i="12"/>
  <c r="D69" i="12"/>
  <c r="D64" i="12"/>
  <c r="D41" i="12"/>
  <c r="D67" i="12"/>
  <c r="D51" i="12"/>
  <c r="D23" i="12"/>
  <c r="D49" i="12"/>
  <c r="D107" i="12"/>
  <c r="D54" i="12"/>
  <c r="D62" i="12"/>
  <c r="D99" i="12"/>
  <c r="D88" i="12"/>
  <c r="D47" i="12"/>
  <c r="D84" i="12"/>
  <c r="D73" i="12"/>
  <c r="D46" i="12"/>
  <c r="D31" i="12"/>
  <c r="D86" i="12"/>
  <c r="D112" i="12"/>
  <c r="D90" i="12"/>
  <c r="D66" i="12"/>
  <c r="D71" i="12"/>
  <c r="D97" i="12"/>
  <c r="D108" i="12"/>
  <c r="D15" i="9"/>
  <c r="D71" i="9"/>
  <c r="D63" i="9"/>
  <c r="D64" i="9"/>
  <c r="D38" i="9"/>
  <c r="D27" i="9"/>
  <c r="D31" i="9"/>
  <c r="D14" i="9"/>
  <c r="D60" i="9"/>
  <c r="D115" i="9"/>
  <c r="D39" i="9"/>
  <c r="D94" i="9"/>
  <c r="D42" i="9"/>
  <c r="D97" i="9"/>
  <c r="D51" i="9"/>
  <c r="D106" i="9"/>
  <c r="D30" i="9"/>
  <c r="D88" i="9"/>
  <c r="D116" i="9"/>
  <c r="D109" i="9"/>
  <c r="D45" i="9"/>
  <c r="D46" i="9"/>
  <c r="D20" i="9"/>
  <c r="D6" i="9"/>
  <c r="D13" i="9"/>
  <c r="D5" i="9"/>
  <c r="D33" i="9"/>
  <c r="D91" i="9"/>
  <c r="D9" i="9"/>
  <c r="D70" i="9"/>
  <c r="D12" i="9"/>
  <c r="D73" i="9"/>
  <c r="D18" i="9"/>
  <c r="D76" i="9"/>
  <c r="D119" i="9"/>
  <c r="D58" i="9"/>
  <c r="D25" i="9"/>
  <c r="D78" i="9"/>
  <c r="D75" i="7"/>
  <c r="D28" i="7"/>
  <c r="D64" i="7"/>
  <c r="D107" i="7"/>
  <c r="D117" i="7"/>
  <c r="D96" i="7"/>
  <c r="D89" i="7"/>
  <c r="D84" i="7"/>
  <c r="D2" i="7"/>
  <c r="D94" i="7"/>
  <c r="D13" i="7"/>
  <c r="D66" i="7"/>
  <c r="D52" i="7"/>
  <c r="D57" i="7"/>
  <c r="D47" i="7"/>
  <c r="D104" i="7"/>
  <c r="D81" i="7"/>
  <c r="D43" i="7"/>
  <c r="D11" i="7"/>
  <c r="D74" i="7"/>
  <c r="D110" i="7"/>
  <c r="D16" i="7"/>
  <c r="D77" i="7"/>
  <c r="D114" i="7"/>
  <c r="D53" i="7"/>
  <c r="D10" i="7"/>
  <c r="D33" i="7"/>
  <c r="D31" i="7"/>
  <c r="D3" i="7"/>
  <c r="D112" i="7"/>
  <c r="D113" i="7"/>
  <c r="D116" i="7"/>
  <c r="D60" i="7"/>
  <c r="D72" i="7"/>
  <c r="D15" i="7"/>
  <c r="D8" i="7"/>
  <c r="D83" i="7"/>
  <c r="D9" i="7"/>
  <c r="D100" i="7"/>
  <c r="D12" i="7"/>
  <c r="D27" i="7"/>
  <c r="D4" i="7"/>
  <c r="D34" i="7"/>
  <c r="D37" i="7"/>
  <c r="D76" i="7"/>
  <c r="D79" i="7"/>
  <c r="D54" i="7"/>
  <c r="D44" i="7"/>
  <c r="D39" i="7"/>
  <c r="D69" i="7"/>
  <c r="D118" i="7"/>
  <c r="D78" i="7"/>
  <c r="D14" i="7"/>
  <c r="D49" i="7"/>
  <c r="D61" i="7"/>
  <c r="D103" i="7"/>
  <c r="D106" i="7"/>
  <c r="D38" i="7"/>
  <c r="D88" i="7"/>
  <c r="D41" i="7"/>
  <c r="D80" i="7"/>
  <c r="D17" i="7"/>
  <c r="D105" i="7"/>
  <c r="D6" i="7"/>
  <c r="D7" i="7"/>
  <c r="D68" i="7"/>
  <c r="D91" i="7"/>
  <c r="D97" i="7"/>
  <c r="D86" i="7"/>
  <c r="D92" i="7"/>
  <c r="D24" i="7"/>
  <c r="D59" i="7"/>
  <c r="D26" i="7"/>
  <c r="D29" i="7"/>
  <c r="D35" i="7"/>
  <c r="D42" i="7"/>
  <c r="D46" i="7"/>
  <c r="D48" i="7"/>
  <c r="D51" i="7"/>
  <c r="D73" i="7"/>
  <c r="D101" i="7"/>
  <c r="D25" i="7"/>
  <c r="D30" i="7"/>
  <c r="D56" i="7"/>
  <c r="D67" i="7"/>
  <c r="D90" i="7"/>
  <c r="D119" i="7"/>
  <c r="D109" i="7"/>
  <c r="D21" i="7"/>
  <c r="D62" i="7"/>
  <c r="D65" i="7"/>
  <c r="D71" i="7"/>
  <c r="D87" i="7"/>
  <c r="D82" i="7"/>
  <c r="D20" i="7"/>
  <c r="D99" i="7"/>
  <c r="D115" i="7"/>
  <c r="D45" i="7"/>
  <c r="D70" i="7"/>
  <c r="D111" i="7"/>
  <c r="D36" i="7"/>
  <c r="D23" i="7"/>
  <c r="D40" i="7"/>
  <c r="D93" i="7"/>
  <c r="D98" i="7"/>
  <c r="D50" i="7"/>
  <c r="D18" i="7"/>
  <c r="D5" i="7"/>
  <c r="D63" i="7"/>
  <c r="D102" i="7"/>
  <c r="D32" i="7"/>
  <c r="D55" i="7"/>
  <c r="D95" i="7"/>
  <c r="D85" i="7"/>
  <c r="D19" i="7"/>
  <c r="D119" i="5"/>
  <c r="D117" i="5"/>
  <c r="D115" i="5"/>
  <c r="D113" i="5"/>
  <c r="D111" i="5"/>
  <c r="D109" i="5"/>
  <c r="D107" i="5"/>
  <c r="D105" i="5"/>
  <c r="D103" i="5"/>
  <c r="D101" i="5"/>
  <c r="D99" i="5"/>
  <c r="D97" i="5"/>
  <c r="D95" i="5"/>
  <c r="D93" i="5"/>
  <c r="D91" i="5"/>
  <c r="D89" i="5"/>
  <c r="D87" i="5"/>
  <c r="D85" i="5"/>
  <c r="D83" i="5"/>
  <c r="D81" i="5"/>
  <c r="D79" i="5"/>
  <c r="D77" i="5"/>
  <c r="D75" i="5"/>
  <c r="D73" i="5"/>
  <c r="D71" i="5"/>
  <c r="D69" i="5"/>
  <c r="D67" i="5"/>
  <c r="D65" i="5"/>
  <c r="D63" i="5"/>
  <c r="D61" i="5"/>
  <c r="D59" i="5"/>
  <c r="D57" i="5"/>
  <c r="D55" i="5"/>
  <c r="D53" i="5"/>
  <c r="D51" i="5"/>
  <c r="D49" i="5"/>
  <c r="D47" i="5"/>
  <c r="D45" i="5"/>
  <c r="D43" i="5"/>
  <c r="D41" i="5"/>
  <c r="D39" i="5"/>
  <c r="D37" i="5"/>
  <c r="D33" i="5"/>
  <c r="D31" i="5"/>
  <c r="D29" i="5"/>
  <c r="D27" i="5"/>
  <c r="D25" i="5"/>
  <c r="D23" i="5"/>
  <c r="D21" i="5"/>
  <c r="D19" i="5"/>
  <c r="D17" i="5"/>
  <c r="D15" i="5"/>
  <c r="D13" i="5"/>
  <c r="D11" i="5"/>
  <c r="D7" i="5"/>
  <c r="D5" i="5"/>
  <c r="D50" i="5"/>
  <c r="D4" i="5"/>
  <c r="D116" i="5"/>
  <c r="D112" i="5"/>
  <c r="D104" i="5"/>
  <c r="D98" i="5"/>
  <c r="D94" i="5"/>
  <c r="D92" i="5"/>
  <c r="D88" i="5"/>
  <c r="D84" i="5"/>
  <c r="D80" i="5"/>
  <c r="D76" i="5"/>
  <c r="D72" i="5"/>
  <c r="D68" i="5"/>
  <c r="D64" i="5"/>
  <c r="D60" i="5"/>
  <c r="D56" i="5"/>
  <c r="D48" i="5"/>
  <c r="D42" i="5"/>
  <c r="D34" i="5"/>
  <c r="D30" i="5"/>
  <c r="D22" i="5"/>
  <c r="D14" i="5"/>
  <c r="D6" i="5"/>
  <c r="D118" i="5"/>
  <c r="D114" i="5"/>
  <c r="D110" i="5"/>
  <c r="D106" i="5"/>
  <c r="D102" i="5"/>
  <c r="D100" i="5"/>
  <c r="D96" i="5"/>
  <c r="D90" i="5"/>
  <c r="D86" i="5"/>
  <c r="D82" i="5"/>
  <c r="D78" i="5"/>
  <c r="D74" i="5"/>
  <c r="D70" i="5"/>
  <c r="D66" i="5"/>
  <c r="D62" i="5"/>
  <c r="D58" i="5"/>
  <c r="D52" i="5"/>
  <c r="D46" i="5"/>
  <c r="D44" i="5"/>
  <c r="D40" i="5"/>
  <c r="D36" i="5"/>
  <c r="D32" i="5"/>
  <c r="D26" i="5"/>
  <c r="D20" i="5"/>
  <c r="D16" i="5"/>
  <c r="D12" i="5"/>
  <c r="D8" i="5"/>
  <c r="D35" i="5"/>
  <c r="D9" i="5"/>
  <c r="D108" i="5"/>
  <c r="D54" i="5"/>
  <c r="D38" i="5"/>
  <c r="D28" i="5"/>
  <c r="D24" i="5"/>
  <c r="D18" i="5"/>
  <c r="D10" i="5"/>
  <c r="D3" i="5"/>
</calcChain>
</file>

<file path=xl/sharedStrings.xml><?xml version="1.0" encoding="utf-8"?>
<sst xmlns="http://schemas.openxmlformats.org/spreadsheetml/2006/main" count="183" uniqueCount="158">
  <si>
    <t>Re_obs</t>
  </si>
  <si>
    <t>consumption_obs</t>
  </si>
  <si>
    <t>hours_obs</t>
  </si>
  <si>
    <t>networth_obs</t>
  </si>
  <si>
    <t>wage_obs</t>
  </si>
  <si>
    <t>Spread1_obs</t>
  </si>
  <si>
    <t>credit_obs</t>
  </si>
  <si>
    <t>inflation_obs</t>
  </si>
  <si>
    <t>pinvest_obs</t>
  </si>
  <si>
    <t>gdp_obs</t>
  </si>
  <si>
    <t>investment_obs</t>
  </si>
  <si>
    <t>premium_obs</t>
  </si>
  <si>
    <t>quarter</t>
  </si>
  <si>
    <t>HOANBS_20110303</t>
  </si>
  <si>
    <t>CNP16OV_20110401</t>
  </si>
  <si>
    <t>cp_q_obs_20200331</t>
  </si>
  <si>
    <t>pcer_q_obs_20110325</t>
  </si>
  <si>
    <t>rff_q_obs_20200331</t>
  </si>
  <si>
    <t>xgdp_q_obs_20110325</t>
  </si>
  <si>
    <t>fpi_q_obs_20110325</t>
  </si>
  <si>
    <t>pgdp_q_obs_20110325</t>
  </si>
  <si>
    <t>wage_obs_20110303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</si>
  <si>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</si>
  <si>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</si>
  <si>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</si>
  <si>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</si>
  <si>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</si>
  <si>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</si>
  <si>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</si>
  <si>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</si>
  <si>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</si>
  <si>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</si>
  <si>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</si>
  <si>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</si>
  <si>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</si>
  <si>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</si>
  <si>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</si>
  <si>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</si>
  <si>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</si>
  <si>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</si>
  <si>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</si>
  <si>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</si>
  <si>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</si>
  <si>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</si>
  <si>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</si>
  <si>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</si>
  <si>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</si>
  <si>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</si>
  <si>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</si>
  <si>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</si>
  <si>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</si>
  <si>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</si>
  <si>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</si>
  <si>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</si>
  <si>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</si>
  <si>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</si>
  <si>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</si>
  <si>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</si>
  <si>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</si>
  <si>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</si>
  <si>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</si>
  <si>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</si>
  <si>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</si>
  <si>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</si>
  <si>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</si>
  <si>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</si>
  <si>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</si>
  <si>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</si>
  <si>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</si>
  <si>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</si>
  <si>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</si>
  <si>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</si>
  <si>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</si>
  <si>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</si>
  <si>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</si>
  <si>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</si>
  <si>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</si>
  <si>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</si>
  <si>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</si>
  <si>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</si>
  <si>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</si>
  <si>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</si>
  <si>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</si>
  <si>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</si>
  <si>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</si>
  <si>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</si>
  <si>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</si>
  <si>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</si>
  <si>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</si>
  <si>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</si>
  <si>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</si>
  <si>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</si>
  <si>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</si>
  <si>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</si>
  <si>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</si>
  <si>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</si>
  <si>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</si>
  <si>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</si>
  <si>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</si>
  <si>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</si>
  <si>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</si>
  <si>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</si>
  <si>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</si>
  <si>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</si>
  <si>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</si>
  <si>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</si>
  <si>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</si>
  <si>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</si>
  <si>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</si>
  <si>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</si>
  <si>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</si>
  <si>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</si>
  <si>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</si>
  <si>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</si>
  <si>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</si>
  <si>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</si>
  <si>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</si>
  <si>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</si>
  <si>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</si>
  <si>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</si>
  <si>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</si>
  <si>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</si>
  <si>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</si>
  <si>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</si>
  <si>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</si>
  <si>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</si>
  <si>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</si>
  <si>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</si>
  <si>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</si>
  <si>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</si>
  <si>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</si>
  <si>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</si>
  <si>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</si>
  <si>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</si>
  <si>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</si>
  <si>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</si>
  <si>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</si>
  <si>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</si>
  <si>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</si>
  <si>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</si>
  <si>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paper</t>
  </si>
  <si>
    <t>exp(xgdp_q_obs/100)</t>
  </si>
  <si>
    <t>Linear relationship</t>
  </si>
  <si>
    <t>fitted</t>
  </si>
  <si>
    <t>exp(pgdp_q_obs/100)</t>
  </si>
  <si>
    <t>exp(rff_q_obs)</t>
  </si>
  <si>
    <t>exp(wage_obs/100)</t>
  </si>
  <si>
    <t>exp(cp_q_obs/100)</t>
  </si>
  <si>
    <t>exp(pcer_q_obs/100)</t>
  </si>
  <si>
    <t>LN(HOANBS/CNP16OV)</t>
  </si>
  <si>
    <t>BBB_FFR</t>
  </si>
  <si>
    <t>exp(BBB_FFR/100)</t>
  </si>
  <si>
    <t xml:space="preserve">for all </t>
  </si>
  <si>
    <t>replace by</t>
  </si>
  <si>
    <t>exp(xgdp_q_obs/100)*0.9808+0.011</t>
  </si>
  <si>
    <t>R2</t>
  </si>
  <si>
    <t>Published</t>
  </si>
  <si>
    <t>BBA yield - 10 yr Gvt bond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</si>
</sst>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exp(xgdp_q_obs/100)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gdp!$B$2:$B$129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xVal>
          <c:yVal>
            <c:numRef>
              <c:f>gdp!$C$2:$C$129</c:f>
              <c:numCache>
                <c:formatCode>General</c:formatCode>
                <c:ptCount val="128"/>
                <c:pt idx="0">
                  <c:v>1.0207699498597773</c:v>
                </c:pt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0.9826218474685221</c:v>
                </c:pt>
                <c:pt idx="112">
                  <c:v>0.98760168389296354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F-48D3-8209-F446A4B2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gdp!$B$1</c:f>
              <c:strCache>
                <c:ptCount val="1"/>
                <c:pt idx="0">
                  <c:v>gdp_obs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gdp!$B$2:$B$129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A-4238-B6FA-86367D32D0F5}"/>
            </c:ext>
          </c:extLst>
        </c:ser>
        <c:ser>
          <c:idx val="1"/>
          <c:order val="1"/>
          <c:tx>
            <c:strRef>
              <c:f>gdp!$C$1</c:f>
              <c:strCache>
                <c:ptCount val="1"/>
                <c:pt idx="0">
                  <c:v>exp(xgdp_q_obs/100)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gdp!$C$2:$C$129</c:f>
              <c:numCache>
                <c:formatCode>General</c:formatCode>
                <c:ptCount val="128"/>
                <c:pt idx="0">
                  <c:v>1.0207699498597773</c:v>
                </c:pt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0.9826218474685221</c:v>
                </c:pt>
                <c:pt idx="112">
                  <c:v>0.98760168389296354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238-B6FA-86367D32D0F5}"/>
            </c:ext>
          </c:extLst>
        </c:ser>
        <c:ser>
          <c:idx val="2"/>
          <c:order val="2"/>
          <c:tx>
            <c:strRef>
              <c:f>gdp!$D$1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gdp!$D$2:$D$129</c:f>
              <c:numCache>
                <c:formatCode>General</c:formatCode>
                <c:ptCount val="128"/>
                <c:pt idx="0">
                  <c:v>1.0130902467038421</c:v>
                </c:pt>
                <c:pt idx="1">
                  <c:v>0.98489534774209464</c:v>
                </c:pt>
                <c:pt idx="2">
                  <c:v>1.0046375626904138</c:v>
                </c:pt>
                <c:pt idx="3">
                  <c:v>0.98050293143559286</c:v>
                </c:pt>
                <c:pt idx="4">
                  <c:v>0.9766100649374585</c:v>
                </c:pt>
                <c:pt idx="5">
                  <c:v>0.99804337082396977</c:v>
                </c:pt>
                <c:pt idx="6">
                  <c:v>0.98893755787907622</c:v>
                </c:pt>
                <c:pt idx="7">
                  <c:v>0.99348737925468711</c:v>
                </c:pt>
                <c:pt idx="8">
                  <c:v>1.0049140227681994</c:v>
                </c:pt>
                <c:pt idx="9">
                  <c:v>1.0147640448523232</c:v>
                </c:pt>
                <c:pt idx="10">
                  <c:v>1.0120684407226941</c:v>
                </c:pt>
                <c:pt idx="11">
                  <c:v>1.0129918440579744</c:v>
                </c:pt>
                <c:pt idx="12">
                  <c:v>1.0117439667923969</c:v>
                </c:pt>
                <c:pt idx="13">
                  <c:v>1.0096479085474741</c:v>
                </c:pt>
                <c:pt idx="14">
                  <c:v>1.002243160322126</c:v>
                </c:pt>
                <c:pt idx="15">
                  <c:v>1.0007150897701593</c:v>
                </c:pt>
                <c:pt idx="16">
                  <c:v>1.0019724422581984</c:v>
                </c:pt>
                <c:pt idx="17">
                  <c:v>1.0010128345079143</c:v>
                </c:pt>
                <c:pt idx="18">
                  <c:v>1.0080427538285677</c:v>
                </c:pt>
                <c:pt idx="19">
                  <c:v>1.0001631887696969</c:v>
                </c:pt>
                <c:pt idx="20">
                  <c:v>1.002151723210462</c:v>
                </c:pt>
                <c:pt idx="21">
                  <c:v>0.99665682768625952</c:v>
                </c:pt>
                <c:pt idx="22">
                  <c:v>1.0021775070445469</c:v>
                </c:pt>
                <c:pt idx="23">
                  <c:v>0.99745782655686499</c:v>
                </c:pt>
                <c:pt idx="24">
                  <c:v>0.99814803266394159</c:v>
                </c:pt>
                <c:pt idx="25">
                  <c:v>1.0031498298217119</c:v>
                </c:pt>
                <c:pt idx="26">
                  <c:v>1.0012320567543063</c:v>
                </c:pt>
                <c:pt idx="27">
                  <c:v>1.0094922955321404</c:v>
                </c:pt>
                <c:pt idx="28">
                  <c:v>0.99779475537739259</c:v>
                </c:pt>
                <c:pt idx="29">
                  <c:v>1.0053179574436131</c:v>
                </c:pt>
                <c:pt idx="30">
                  <c:v>0.99778207067576075</c:v>
                </c:pt>
                <c:pt idx="31">
                  <c:v>1.0058139467108247</c:v>
                </c:pt>
                <c:pt idx="32">
                  <c:v>1.0019255292833849</c:v>
                </c:pt>
                <c:pt idx="33">
                  <c:v>1.0000557838191919</c:v>
                </c:pt>
                <c:pt idx="34">
                  <c:v>1.0005001378101204</c:v>
                </c:pt>
                <c:pt idx="35">
                  <c:v>0.99485876610540436</c:v>
                </c:pt>
                <c:pt idx="36">
                  <c:v>1.002965310996712</c:v>
                </c:pt>
                <c:pt idx="37">
                  <c:v>0.99661587622778358</c:v>
                </c:pt>
                <c:pt idx="38">
                  <c:v>0.99270610782887647</c:v>
                </c:pt>
                <c:pt idx="39">
                  <c:v>0.98412627976705414</c:v>
                </c:pt>
                <c:pt idx="40">
                  <c:v>0.98796687823246476</c:v>
                </c:pt>
                <c:pt idx="41">
                  <c:v>0.99933106100902924</c:v>
                </c:pt>
                <c:pt idx="42">
                  <c:v>0.99684809868845259</c:v>
                </c:pt>
                <c:pt idx="43">
                  <c:v>0.99656231082610258</c:v>
                </c:pt>
                <c:pt idx="44">
                  <c:v>1.0034881750509153</c:v>
                </c:pt>
                <c:pt idx="45">
                  <c:v>1.0031427540573485</c:v>
                </c:pt>
                <c:pt idx="46">
                  <c:v>1.0028427717781412</c:v>
                </c:pt>
                <c:pt idx="47">
                  <c:v>1.0030337221600849</c:v>
                </c:pt>
                <c:pt idx="48">
                  <c:v>0.99452450298623241</c:v>
                </c:pt>
                <c:pt idx="49">
                  <c:v>0.99898773532527085</c:v>
                </c:pt>
                <c:pt idx="50">
                  <c:v>0.99788460100248433</c:v>
                </c:pt>
                <c:pt idx="51">
                  <c:v>1.0056756351986962</c:v>
                </c:pt>
                <c:pt idx="52">
                  <c:v>1.0022613638290498</c:v>
                </c:pt>
                <c:pt idx="53">
                  <c:v>1.0061364116534894</c:v>
                </c:pt>
                <c:pt idx="54">
                  <c:v>0.99903747125506814</c:v>
                </c:pt>
                <c:pt idx="55">
                  <c:v>1.0036124456318039</c:v>
                </c:pt>
                <c:pt idx="56">
                  <c:v>0.99512592532822741</c:v>
                </c:pt>
                <c:pt idx="57">
                  <c:v>0.99482660305631632</c:v>
                </c:pt>
                <c:pt idx="58">
                  <c:v>1.0009599811285383</c:v>
                </c:pt>
                <c:pt idx="59">
                  <c:v>0.99955781151305312</c:v>
                </c:pt>
                <c:pt idx="60">
                  <c:v>0.99943569209281891</c:v>
                </c:pt>
                <c:pt idx="61">
                  <c:v>1.0096786652344596</c:v>
                </c:pt>
                <c:pt idx="62">
                  <c:v>1.0012472185005095</c:v>
                </c:pt>
                <c:pt idx="63">
                  <c:v>1.0034270933709832</c:v>
                </c:pt>
                <c:pt idx="64">
                  <c:v>1.0002541449018572</c:v>
                </c:pt>
                <c:pt idx="65">
                  <c:v>1.0072692137738781</c:v>
                </c:pt>
                <c:pt idx="66">
                  <c:v>1.0050267545172544</c:v>
                </c:pt>
                <c:pt idx="67">
                  <c:v>1.0002429087346216</c:v>
                </c:pt>
                <c:pt idx="68">
                  <c:v>1.0019789606428871</c:v>
                </c:pt>
                <c:pt idx="69">
                  <c:v>1.0015428546199268</c:v>
                </c:pt>
                <c:pt idx="70">
                  <c:v>1.0056591166480899</c:v>
                </c:pt>
                <c:pt idx="71">
                  <c:v>1.009697398755617</c:v>
                </c:pt>
                <c:pt idx="72">
                  <c:v>1.00145542935386</c:v>
                </c:pt>
                <c:pt idx="73">
                  <c:v>1.0003790554954786</c:v>
                </c:pt>
                <c:pt idx="74">
                  <c:v>1.005194500887667</c:v>
                </c:pt>
                <c:pt idx="75">
                  <c:v>1.0103409015763423</c:v>
                </c:pt>
                <c:pt idx="76">
                  <c:v>0.99527405227873222</c:v>
                </c:pt>
                <c:pt idx="77">
                  <c:v>1.0118589752505436</c:v>
                </c:pt>
                <c:pt idx="78">
                  <c:v>0.993537204064182</c:v>
                </c:pt>
                <c:pt idx="79">
                  <c:v>0.9985156180924678</c:v>
                </c:pt>
                <c:pt idx="80">
                  <c:v>0.98949049691475721</c:v>
                </c:pt>
                <c:pt idx="81">
                  <c:v>0.99915174276148422</c:v>
                </c:pt>
                <c:pt idx="82">
                  <c:v>0.99002710204716193</c:v>
                </c:pt>
                <c:pt idx="83">
                  <c:v>0.99617799537313989</c:v>
                </c:pt>
                <c:pt idx="84">
                  <c:v>1.0011475548500735</c:v>
                </c:pt>
                <c:pt idx="85">
                  <c:v>0.99792245892093689</c:v>
                </c:pt>
                <c:pt idx="86">
                  <c:v>0.99761448043951806</c:v>
                </c:pt>
                <c:pt idx="87">
                  <c:v>0.99292127277429831</c:v>
                </c:pt>
                <c:pt idx="88">
                  <c:v>0.99669277633303388</c:v>
                </c:pt>
                <c:pt idx="89">
                  <c:v>1.0005425497654579</c:v>
                </c:pt>
                <c:pt idx="90">
                  <c:v>1.0091620952206797</c:v>
                </c:pt>
                <c:pt idx="91">
                  <c:v>1.0015360049675053</c:v>
                </c:pt>
                <c:pt idx="92">
                  <c:v>0.99962490362901446</c:v>
                </c:pt>
                <c:pt idx="93">
                  <c:v>0.9996898375146458</c:v>
                </c:pt>
                <c:pt idx="94">
                  <c:v>0.99992170529749103</c:v>
                </c:pt>
                <c:pt idx="95">
                  <c:v>1.0012324049377166</c:v>
                </c:pt>
                <c:pt idx="96">
                  <c:v>1.00250271651976</c:v>
                </c:pt>
                <c:pt idx="97">
                  <c:v>0.99689702064073393</c:v>
                </c:pt>
                <c:pt idx="98">
                  <c:v>1.0001753784522514</c:v>
                </c:pt>
                <c:pt idx="99">
                  <c:v>0.99778363417513016</c:v>
                </c:pt>
                <c:pt idx="100">
                  <c:v>1.0055820377212104</c:v>
                </c:pt>
                <c:pt idx="101">
                  <c:v>0.99625710033137005</c:v>
                </c:pt>
                <c:pt idx="102">
                  <c:v>0.992975546794029</c:v>
                </c:pt>
                <c:pt idx="103">
                  <c:v>0.99988966579773575</c:v>
                </c:pt>
                <c:pt idx="104">
                  <c:v>0.99486609397100068</c:v>
                </c:pt>
                <c:pt idx="105">
                  <c:v>1.0005714010280371</c:v>
                </c:pt>
                <c:pt idx="106">
                  <c:v>0.99824911292018459</c:v>
                </c:pt>
                <c:pt idx="107">
                  <c:v>0.99974090035103136</c:v>
                </c:pt>
                <c:pt idx="108">
                  <c:v>0.99093473451920144</c:v>
                </c:pt>
                <c:pt idx="109">
                  <c:v>0.99417418240625466</c:v>
                </c:pt>
                <c:pt idx="110">
                  <c:v>0.98276965621842605</c:v>
                </c:pt>
                <c:pt idx="111">
                  <c:v>0.97567311441628257</c:v>
                </c:pt>
                <c:pt idx="112">
                  <c:v>0.98055753032648119</c:v>
                </c:pt>
                <c:pt idx="113">
                  <c:v>0.99099088390559431</c:v>
                </c:pt>
                <c:pt idx="114">
                  <c:v>0.99660794213827197</c:v>
                </c:pt>
                <c:pt idx="115">
                  <c:v>1.004783520122972</c:v>
                </c:pt>
                <c:pt idx="116">
                  <c:v>1.0017438915377135</c:v>
                </c:pt>
                <c:pt idx="117">
                  <c:v>0.99690625880543171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A-4238-B6FA-86367D32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inflation!$C$1</c:f>
              <c:strCache>
                <c:ptCount val="1"/>
                <c:pt idx="0">
                  <c:v>exp(pgdp_q_obs/100)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inflation!$B$2:$B$129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xVal>
          <c:yVal>
            <c:numRef>
              <c:f>inflation!$C$2:$C$129</c:f>
              <c:numCache>
                <c:formatCode>General</c:formatCode>
                <c:ptCount val="128"/>
                <c:pt idx="0">
                  <c:v>1.0262749289185538</c:v>
                </c:pt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1.0085542744806335</c:v>
                </c:pt>
                <c:pt idx="9">
                  <c:v>1.007305166297896</c:v>
                </c:pt>
                <c:pt idx="10">
                  <c:v>1.0101983891775044</c:v>
                </c:pt>
                <c:pt idx="11">
                  <c:v>1.0072307453362557</c:v>
                </c:pt>
                <c:pt idx="12">
                  <c:v>1.01242161532399</c:v>
                </c:pt>
                <c:pt idx="13">
                  <c:v>1.0090199861230982</c:v>
                </c:pt>
                <c:pt idx="14">
                  <c:v>1.0081678518717296</c:v>
                </c:pt>
                <c:pt idx="15">
                  <c:v>1.0059057410457319</c:v>
                </c:pt>
                <c:pt idx="16">
                  <c:v>1.0114279098997783</c:v>
                </c:pt>
                <c:pt idx="17">
                  <c:v>1.0051343264058081</c:v>
                </c:pt>
                <c:pt idx="18">
                  <c:v>1.0047502074148786</c:v>
                </c:pt>
                <c:pt idx="19">
                  <c:v>1.0061363599566082</c:v>
                </c:pt>
                <c:pt idx="20">
                  <c:v>1.0050690354349716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1.0104485519190016</c:v>
                </c:pt>
                <c:pt idx="33">
                  <c:v>1.0099618420669367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1.0047025960380307</c:v>
                </c:pt>
                <c:pt idx="51">
                  <c:v>1.0051907306559198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1.0049481649549235</c:v>
                </c:pt>
                <c:pt idx="63">
                  <c:v>1.0045755323109442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1.0026265715653198</c:v>
                </c:pt>
                <c:pt idx="72">
                  <c:v>1.0042380774962745</c:v>
                </c:pt>
                <c:pt idx="73">
                  <c:v>1.0042085980614941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1.0050830689455192</c:v>
                </c:pt>
                <c:pt idx="78">
                  <c:v>1.0059059127011063</c:v>
                </c:pt>
                <c:pt idx="79">
                  <c:v>1.0050726593782338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1.0027835539272314</c:v>
                </c:pt>
                <c:pt idx="84">
                  <c:v>1.0035657860089529</c:v>
                </c:pt>
                <c:pt idx="85">
                  <c:v>1.0044167969475997</c:v>
                </c:pt>
                <c:pt idx="86">
                  <c:v>1.0044517975901519</c:v>
                </c:pt>
                <c:pt idx="87">
                  <c:v>1.0059166468000258</c:v>
                </c:pt>
                <c:pt idx="88">
                  <c:v>1.0072499676821651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1.0053974380726161</c:v>
                </c:pt>
                <c:pt idx="92">
                  <c:v>1.0085536793477687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1.0073909373520267</c:v>
                </c:pt>
                <c:pt idx="96">
                  <c:v>1.0092986184909671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1.0074917087807957</c:v>
                </c:pt>
                <c:pt idx="101">
                  <c:v>1.0089055657336561</c:v>
                </c:pt>
                <c:pt idx="102">
                  <c:v>1.0076034181394444</c:v>
                </c:pt>
                <c:pt idx="103">
                  <c:v>1.0045681023100721</c:v>
                </c:pt>
                <c:pt idx="104">
                  <c:v>1.0108310868501587</c:v>
                </c:pt>
                <c:pt idx="105">
                  <c:v>1.0078013780536415</c:v>
                </c:pt>
                <c:pt idx="106">
                  <c:v>1.0049063924360568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5-4D96-BD81-1E745E424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inflation!$B$2:$B$129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D-48BE-B1A8-B0B065D094C5}"/>
            </c:ext>
          </c:extLst>
        </c:ser>
        <c:ser>
          <c:idx val="1"/>
          <c:order val="1"/>
          <c:tx>
            <c:strRef>
              <c:f>inflation!$C$1</c:f>
              <c:strCache>
                <c:ptCount val="1"/>
                <c:pt idx="0">
                  <c:v>exp(pgdp_q_obs/100)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inflation!$C$2:$C$129</c:f>
              <c:numCache>
                <c:formatCode>General</c:formatCode>
                <c:ptCount val="128"/>
                <c:pt idx="0">
                  <c:v>1.0262749289185538</c:v>
                </c:pt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1.0085542744806335</c:v>
                </c:pt>
                <c:pt idx="9">
                  <c:v>1.007305166297896</c:v>
                </c:pt>
                <c:pt idx="10">
                  <c:v>1.0101983891775044</c:v>
                </c:pt>
                <c:pt idx="11">
                  <c:v>1.0072307453362557</c:v>
                </c:pt>
                <c:pt idx="12">
                  <c:v>1.01242161532399</c:v>
                </c:pt>
                <c:pt idx="13">
                  <c:v>1.0090199861230982</c:v>
                </c:pt>
                <c:pt idx="14">
                  <c:v>1.0081678518717296</c:v>
                </c:pt>
                <c:pt idx="15">
                  <c:v>1.0059057410457319</c:v>
                </c:pt>
                <c:pt idx="16">
                  <c:v>1.0114279098997783</c:v>
                </c:pt>
                <c:pt idx="17">
                  <c:v>1.0051343264058081</c:v>
                </c:pt>
                <c:pt idx="18">
                  <c:v>1.0047502074148786</c:v>
                </c:pt>
                <c:pt idx="19">
                  <c:v>1.0061363599566082</c:v>
                </c:pt>
                <c:pt idx="20">
                  <c:v>1.0050690354349716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1.0104485519190016</c:v>
                </c:pt>
                <c:pt idx="33">
                  <c:v>1.0099618420669367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1.0047025960380307</c:v>
                </c:pt>
                <c:pt idx="51">
                  <c:v>1.0051907306559198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1.0049481649549235</c:v>
                </c:pt>
                <c:pt idx="63">
                  <c:v>1.0045755323109442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1.0026265715653198</c:v>
                </c:pt>
                <c:pt idx="72">
                  <c:v>1.0042380774962745</c:v>
                </c:pt>
                <c:pt idx="73">
                  <c:v>1.0042085980614941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1.0050830689455192</c:v>
                </c:pt>
                <c:pt idx="78">
                  <c:v>1.0059059127011063</c:v>
                </c:pt>
                <c:pt idx="79">
                  <c:v>1.0050726593782338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1.0027835539272314</c:v>
                </c:pt>
                <c:pt idx="84">
                  <c:v>1.0035657860089529</c:v>
                </c:pt>
                <c:pt idx="85">
                  <c:v>1.0044167969475997</c:v>
                </c:pt>
                <c:pt idx="86">
                  <c:v>1.0044517975901519</c:v>
                </c:pt>
                <c:pt idx="87">
                  <c:v>1.0059166468000258</c:v>
                </c:pt>
                <c:pt idx="88">
                  <c:v>1.0072499676821651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1.0053974380726161</c:v>
                </c:pt>
                <c:pt idx="92">
                  <c:v>1.0085536793477687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1.0073909373520267</c:v>
                </c:pt>
                <c:pt idx="96">
                  <c:v>1.0092986184909671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1.0074917087807957</c:v>
                </c:pt>
                <c:pt idx="101">
                  <c:v>1.0089055657336561</c:v>
                </c:pt>
                <c:pt idx="102">
                  <c:v>1.0076034181394444</c:v>
                </c:pt>
                <c:pt idx="103">
                  <c:v>1.0045681023100721</c:v>
                </c:pt>
                <c:pt idx="104">
                  <c:v>1.0108310868501587</c:v>
                </c:pt>
                <c:pt idx="105">
                  <c:v>1.0078013780536415</c:v>
                </c:pt>
                <c:pt idx="106">
                  <c:v>1.0049063924360568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D-48BE-B1A8-B0B065D09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ffr!$C$1</c:f>
              <c:strCache>
                <c:ptCount val="1"/>
                <c:pt idx="0">
                  <c:v>exp(rff_q_obs)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ffr!$B$2:$B$129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xVal>
          <c:yVal>
            <c:numRef>
              <c:f>ffr!$C$2:$C$129</c:f>
              <c:numCache>
                <c:formatCode>General</c:formatCode>
                <c:ptCount val="128"/>
                <c:pt idx="0">
                  <c:v>1.0423615799917967</c:v>
                </c:pt>
                <c:pt idx="1">
                  <c:v>1.045470797298768</c:v>
                </c:pt>
                <c:pt idx="2">
                  <c:v>1.0449675889377539</c:v>
                </c:pt>
                <c:pt idx="3">
                  <c:v>1.0345545254934532</c:v>
                </c:pt>
                <c:pt idx="4">
                  <c:v>1.0361569319804069</c:v>
                </c:pt>
                <c:pt idx="5">
                  <c:v>1.036951791315244</c:v>
                </c:pt>
                <c:pt idx="6">
                  <c:v>1.0279142955585472</c:v>
                </c:pt>
                <c:pt idx="7">
                  <c:v>1.0234812255891863</c:v>
                </c:pt>
                <c:pt idx="8">
                  <c:v>1.0218798169108163</c:v>
                </c:pt>
                <c:pt idx="9">
                  <c:v>1.0222508053996617</c:v>
                </c:pt>
                <c:pt idx="10">
                  <c:v>1.0239271489006554</c:v>
                </c:pt>
                <c:pt idx="11">
                  <c:v>1.0238553652201625</c:v>
                </c:pt>
                <c:pt idx="12">
                  <c:v>1.0245171501450843</c:v>
                </c:pt>
                <c:pt idx="13">
                  <c:v>1.0267380274792246</c:v>
                </c:pt>
                <c:pt idx="14">
                  <c:v>1.0288901597730962</c:v>
                </c:pt>
                <c:pt idx="15">
                  <c:v>1.0234264374357189</c:v>
                </c:pt>
                <c:pt idx="16">
                  <c:v>1.0214138324505266</c:v>
                </c:pt>
                <c:pt idx="17">
                  <c:v>1.0200085289847638</c:v>
                </c:pt>
                <c:pt idx="18">
                  <c:v>1.0199488160073733</c:v>
                </c:pt>
                <c:pt idx="19">
                  <c:v>1.0204677915246194</c:v>
                </c:pt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1.0157902163095645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1.0101114934202715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1.0144013558515201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1.0119067161395097</c:v>
                </c:pt>
                <c:pt idx="73">
                  <c:v>1.0119399496045201</c:v>
                </c:pt>
                <c:pt idx="74">
                  <c:v>1.0128203435966752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1.0158035204336227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1.0132176347076254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E-4A24-B47C-EC2AD50E3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ffr!$B$1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ffr!$B$2:$B$129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D-48E7-8D60-DB23B300BE09}"/>
            </c:ext>
          </c:extLst>
        </c:ser>
        <c:ser>
          <c:idx val="1"/>
          <c:order val="1"/>
          <c:tx>
            <c:strRef>
              <c:f>ffr!$C$1</c:f>
              <c:strCache>
                <c:ptCount val="1"/>
                <c:pt idx="0">
                  <c:v>exp(rff_q_obs)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ffr!$C$2:$C$129</c:f>
              <c:numCache>
                <c:formatCode>General</c:formatCode>
                <c:ptCount val="128"/>
                <c:pt idx="0">
                  <c:v>1.0423615799917967</c:v>
                </c:pt>
                <c:pt idx="1">
                  <c:v>1.045470797298768</c:v>
                </c:pt>
                <c:pt idx="2">
                  <c:v>1.0449675889377539</c:v>
                </c:pt>
                <c:pt idx="3">
                  <c:v>1.0345545254934532</c:v>
                </c:pt>
                <c:pt idx="4">
                  <c:v>1.0361569319804069</c:v>
                </c:pt>
                <c:pt idx="5">
                  <c:v>1.036951791315244</c:v>
                </c:pt>
                <c:pt idx="6">
                  <c:v>1.0279142955585472</c:v>
                </c:pt>
                <c:pt idx="7">
                  <c:v>1.0234812255891863</c:v>
                </c:pt>
                <c:pt idx="8">
                  <c:v>1.0218798169108163</c:v>
                </c:pt>
                <c:pt idx="9">
                  <c:v>1.0222508053996617</c:v>
                </c:pt>
                <c:pt idx="10">
                  <c:v>1.0239271489006554</c:v>
                </c:pt>
                <c:pt idx="11">
                  <c:v>1.0238553652201625</c:v>
                </c:pt>
                <c:pt idx="12">
                  <c:v>1.0245171501450843</c:v>
                </c:pt>
                <c:pt idx="13">
                  <c:v>1.0267380274792246</c:v>
                </c:pt>
                <c:pt idx="14">
                  <c:v>1.0288901597730962</c:v>
                </c:pt>
                <c:pt idx="15">
                  <c:v>1.0234264374357189</c:v>
                </c:pt>
                <c:pt idx="16">
                  <c:v>1.0214138324505266</c:v>
                </c:pt>
                <c:pt idx="17">
                  <c:v>1.0200085289847638</c:v>
                </c:pt>
                <c:pt idx="18">
                  <c:v>1.0199488160073733</c:v>
                </c:pt>
                <c:pt idx="19">
                  <c:v>1.0204677915246194</c:v>
                </c:pt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1.0157902163095645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1.0101114934202715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1.0144013558515201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1.0119067161395097</c:v>
                </c:pt>
                <c:pt idx="73">
                  <c:v>1.0119399496045201</c:v>
                </c:pt>
                <c:pt idx="74">
                  <c:v>1.0128203435966752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1.0158035204336227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1.0132176347076254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D-48E7-8D60-DB23B300BE09}"/>
            </c:ext>
          </c:extLst>
        </c:ser>
        <c:ser>
          <c:idx val="2"/>
          <c:order val="2"/>
          <c:tx>
            <c:strRef>
              <c:f>ffr!$D$1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ffr!$D$2:$D$129</c:f>
              <c:numCache>
                <c:formatCode>General</c:formatCode>
                <c:ptCount val="128"/>
                <c:pt idx="0">
                  <c:v>1.0305456631605008</c:v>
                </c:pt>
                <c:pt idx="1">
                  <c:v>1.0336256422414649</c:v>
                </c:pt>
                <c:pt idx="2">
                  <c:v>1.0331271659137362</c:v>
                </c:pt>
                <c:pt idx="3">
                  <c:v>1.0228120240594538</c:v>
                </c:pt>
                <c:pt idx="4">
                  <c:v>1.0243993619556997</c:v>
                </c:pt>
                <c:pt idx="5">
                  <c:v>1.0251867466515581</c:v>
                </c:pt>
                <c:pt idx="6">
                  <c:v>1.0162342370239685</c:v>
                </c:pt>
                <c:pt idx="7">
                  <c:v>1.0118428544276257</c:v>
                </c:pt>
                <c:pt idx="8">
                  <c:v>1.0102565049568457</c:v>
                </c:pt>
                <c:pt idx="9">
                  <c:v>1.0106240047717863</c:v>
                </c:pt>
                <c:pt idx="10">
                  <c:v>1.0122845843986894</c:v>
                </c:pt>
                <c:pt idx="11">
                  <c:v>1.0122134757522216</c:v>
                </c:pt>
                <c:pt idx="12">
                  <c:v>1.0128690374333837</c:v>
                </c:pt>
                <c:pt idx="13">
                  <c:v>1.0150690302467529</c:v>
                </c:pt>
                <c:pt idx="14">
                  <c:v>1.0172009244793399</c:v>
                </c:pt>
                <c:pt idx="15">
                  <c:v>1.011788581486913</c:v>
                </c:pt>
                <c:pt idx="16">
                  <c:v>1.0097949024864976</c:v>
                </c:pt>
                <c:pt idx="17">
                  <c:v>1.0084028141087407</c:v>
                </c:pt>
                <c:pt idx="18">
                  <c:v>1.0083436626557969</c:v>
                </c:pt>
                <c:pt idx="19">
                  <c:v>1.0088577578697489</c:v>
                </c:pt>
                <c:pt idx="20">
                  <c:v>1.0081565381051227</c:v>
                </c:pt>
                <c:pt idx="21">
                  <c:v>1.0058649752499489</c:v>
                </c:pt>
                <c:pt idx="22">
                  <c:v>1.0040800797608562</c:v>
                </c:pt>
                <c:pt idx="23">
                  <c:v>1.0042241692879204</c:v>
                </c:pt>
                <c:pt idx="24">
                  <c:v>1.0041130274458514</c:v>
                </c:pt>
                <c:pt idx="25">
                  <c:v>1.0051887604576675</c:v>
                </c:pt>
                <c:pt idx="26">
                  <c:v>1.0056662000284144</c:v>
                </c:pt>
                <c:pt idx="27">
                  <c:v>1.0058680300712055</c:v>
                </c:pt>
                <c:pt idx="28">
                  <c:v>1.0052288833382128</c:v>
                </c:pt>
                <c:pt idx="29">
                  <c:v>1.0064610182384213</c:v>
                </c:pt>
                <c:pt idx="30">
                  <c:v>1.008552070380931</c:v>
                </c:pt>
                <c:pt idx="31">
                  <c:v>1.0097781246860371</c:v>
                </c:pt>
                <c:pt idx="32">
                  <c:v>1.0122548970044287</c:v>
                </c:pt>
                <c:pt idx="33">
                  <c:v>1.0129632809327465</c:v>
                </c:pt>
                <c:pt idx="34">
                  <c:v>1.0113352266939217</c:v>
                </c:pt>
                <c:pt idx="35">
                  <c:v>1.0101474411486333</c:v>
                </c:pt>
                <c:pt idx="36">
                  <c:v>1.0092205830285124</c:v>
                </c:pt>
                <c:pt idx="37">
                  <c:v>1.0091986917071953</c:v>
                </c:pt>
                <c:pt idx="38">
                  <c:v>1.0089986853898709</c:v>
                </c:pt>
                <c:pt idx="39">
                  <c:v>1.0079456382578338</c:v>
                </c:pt>
                <c:pt idx="40">
                  <c:v>1.0046360698410797</c:v>
                </c:pt>
                <c:pt idx="41">
                  <c:v>1.0032117162996066</c:v>
                </c:pt>
                <c:pt idx="42">
                  <c:v>1.0026618863577252</c:v>
                </c:pt>
                <c:pt idx="43">
                  <c:v>1.0005875189670845</c:v>
                </c:pt>
                <c:pt idx="44">
                  <c:v>0.99859884754974582</c:v>
                </c:pt>
                <c:pt idx="45">
                  <c:v>0.99797311057127835</c:v>
                </c:pt>
                <c:pt idx="46">
                  <c:v>0.99668688826923402</c:v>
                </c:pt>
                <c:pt idx="47">
                  <c:v>0.99612690448258023</c:v>
                </c:pt>
                <c:pt idx="48">
                  <c:v>0.99614547513611518</c:v>
                </c:pt>
                <c:pt idx="49">
                  <c:v>0.99603298745827606</c:v>
                </c:pt>
                <c:pt idx="50">
                  <c:v>0.99618386522607105</c:v>
                </c:pt>
                <c:pt idx="51">
                  <c:v>0.99601055192307109</c:v>
                </c:pt>
                <c:pt idx="52">
                  <c:v>0.99656229365277582</c:v>
                </c:pt>
                <c:pt idx="53">
                  <c:v>0.99838307934549064</c:v>
                </c:pt>
                <c:pt idx="54">
                  <c:v>0.99975309178563032</c:v>
                </c:pt>
                <c:pt idx="55">
                  <c:v>1.0014638156501816</c:v>
                </c:pt>
                <c:pt idx="56">
                  <c:v>1.0030577070469029</c:v>
                </c:pt>
                <c:pt idx="57">
                  <c:v>1.00360145481477</c:v>
                </c:pt>
                <c:pt idx="58">
                  <c:v>1.0030436264331151</c:v>
                </c:pt>
                <c:pt idx="59">
                  <c:v>1.0028483692923513</c:v>
                </c:pt>
                <c:pt idx="60">
                  <c:v>1.0019733459170472</c:v>
                </c:pt>
                <c:pt idx="61">
                  <c:v>1.0016545478660179</c:v>
                </c:pt>
                <c:pt idx="62">
                  <c:v>1.0018107298338597</c:v>
                </c:pt>
                <c:pt idx="63">
                  <c:v>1.0017471744753663</c:v>
                </c:pt>
                <c:pt idx="64">
                  <c:v>1.0017410888896283</c:v>
                </c:pt>
                <c:pt idx="65">
                  <c:v>1.0023529468812002</c:v>
                </c:pt>
                <c:pt idx="66">
                  <c:v>1.0023842738479873</c:v>
                </c:pt>
                <c:pt idx="67">
                  <c:v>1.0023157696828049</c:v>
                </c:pt>
                <c:pt idx="68">
                  <c:v>1.0023457544635175</c:v>
                </c:pt>
                <c:pt idx="69">
                  <c:v>1.0022908656884404</c:v>
                </c:pt>
                <c:pt idx="70">
                  <c:v>1.0023766317175391</c:v>
                </c:pt>
                <c:pt idx="71">
                  <c:v>1.0006929611210416</c:v>
                </c:pt>
                <c:pt idx="72">
                  <c:v>1.0003771884873598</c:v>
                </c:pt>
                <c:pt idx="73">
                  <c:v>1.0004101094339886</c:v>
                </c:pt>
                <c:pt idx="74">
                  <c:v>1.0012822244427286</c:v>
                </c:pt>
                <c:pt idx="75">
                  <c:v>1.0018052742803991</c:v>
                </c:pt>
                <c:pt idx="76">
                  <c:v>1.0027434565690072</c:v>
                </c:pt>
                <c:pt idx="77">
                  <c:v>1.0042373483036482</c:v>
                </c:pt>
                <c:pt idx="78">
                  <c:v>1.0048601047651984</c:v>
                </c:pt>
                <c:pt idx="79">
                  <c:v>1.0047479321240691</c:v>
                </c:pt>
                <c:pt idx="80">
                  <c:v>1.0025407865508293</c:v>
                </c:pt>
                <c:pt idx="81">
                  <c:v>0.99935564076891059</c:v>
                </c:pt>
                <c:pt idx="82">
                  <c:v>0.99729199104924238</c:v>
                </c:pt>
                <c:pt idx="83">
                  <c:v>0.99387251693461065</c:v>
                </c:pt>
                <c:pt idx="84">
                  <c:v>0.99288323229935438</c:v>
                </c:pt>
                <c:pt idx="85">
                  <c:v>0.99292961939354418</c:v>
                </c:pt>
                <c:pt idx="86">
                  <c:v>0.9929030823760544</c:v>
                </c:pt>
                <c:pt idx="87">
                  <c:v>0.99216554928410605</c:v>
                </c:pt>
                <c:pt idx="88">
                  <c:v>0.99168206705363493</c:v>
                </c:pt>
                <c:pt idx="89">
                  <c:v>0.99167470535943447</c:v>
                </c:pt>
                <c:pt idx="90">
                  <c:v>0.99110385752322083</c:v>
                </c:pt>
                <c:pt idx="91">
                  <c:v>0.99105393302457867</c:v>
                </c:pt>
                <c:pt idx="92">
                  <c:v>0.99106666672122745</c:v>
                </c:pt>
                <c:pt idx="93">
                  <c:v>0.99109012988936829</c:v>
                </c:pt>
                <c:pt idx="94">
                  <c:v>0.99213205032577312</c:v>
                </c:pt>
                <c:pt idx="95">
                  <c:v>0.99342311639797598</c:v>
                </c:pt>
                <c:pt idx="96">
                  <c:v>0.99471580496709233</c:v>
                </c:pt>
                <c:pt idx="97">
                  <c:v>0.99589453177577214</c:v>
                </c:pt>
                <c:pt idx="98">
                  <c:v>0.99718826414346851</c:v>
                </c:pt>
                <c:pt idx="99">
                  <c:v>0.99848372156487963</c:v>
                </c:pt>
                <c:pt idx="100">
                  <c:v>0.99967464731182676</c:v>
                </c:pt>
                <c:pt idx="101">
                  <c:v>1.0008108837149108</c:v>
                </c:pt>
                <c:pt idx="102">
                  <c:v>1.0016579855440109</c:v>
                </c:pt>
                <c:pt idx="103">
                  <c:v>1.0016519853499775</c:v>
                </c:pt>
                <c:pt idx="104">
                  <c:v>1.0016811442050586</c:v>
                </c:pt>
                <c:pt idx="105">
                  <c:v>1.0016757795371365</c:v>
                </c:pt>
                <c:pt idx="106">
                  <c:v>1.0012290620655135</c:v>
                </c:pt>
                <c:pt idx="107">
                  <c:v>0.99977868072415288</c:v>
                </c:pt>
                <c:pt idx="108">
                  <c:v>0.99649263350985362</c:v>
                </c:pt>
                <c:pt idx="109">
                  <c:v>0.99375871974915042</c:v>
                </c:pt>
                <c:pt idx="110">
                  <c:v>0.99340012423393476</c:v>
                </c:pt>
                <c:pt idx="111">
                  <c:v>0.98983466599730763</c:v>
                </c:pt>
                <c:pt idx="112">
                  <c:v>0.98903932011477214</c:v>
                </c:pt>
                <c:pt idx="113">
                  <c:v>0.98902340772849462</c:v>
                </c:pt>
                <c:pt idx="114">
                  <c:v>0.98896475454859178</c:v>
                </c:pt>
                <c:pt idx="115">
                  <c:v>0.98887562434159015</c:v>
                </c:pt>
                <c:pt idx="116">
                  <c:v>0.98891406992299036</c:v>
                </c:pt>
                <c:pt idx="117">
                  <c:v>0.98905798572999903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D-48E7-8D60-DB23B300B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wage!$C$1</c:f>
              <c:strCache>
                <c:ptCount val="1"/>
                <c:pt idx="0">
                  <c:v>exp(wage_obs/100)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wage!$B$2:$B$129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xVal>
          <c:yVal>
            <c:numRef>
              <c:f>wage!$C$2:$C$129</c:f>
              <c:numCache>
                <c:formatCode>General</c:formatCode>
                <c:ptCount val="128"/>
                <c:pt idx="0">
                  <c:v>1.0001269418666168</c:v>
                </c:pt>
                <c:pt idx="1">
                  <c:v>0.99956058067581022</c:v>
                </c:pt>
                <c:pt idx="2">
                  <c:v>1.0037781830753547</c:v>
                </c:pt>
                <c:pt idx="3">
                  <c:v>0.99749460240171617</c:v>
                </c:pt>
                <c:pt idx="4">
                  <c:v>1.0114035526825553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1.0013269549471022</c:v>
                </c:pt>
                <c:pt idx="9">
                  <c:v>1.0009499040925245</c:v>
                </c:pt>
                <c:pt idx="10">
                  <c:v>0.99512609598771629</c:v>
                </c:pt>
                <c:pt idx="11">
                  <c:v>1.0032884904596366</c:v>
                </c:pt>
                <c:pt idx="12">
                  <c:v>0.9998248666335402</c:v>
                </c:pt>
                <c:pt idx="13">
                  <c:v>1.0003058801227751</c:v>
                </c:pt>
                <c:pt idx="14">
                  <c:v>1.0052393011077083</c:v>
                </c:pt>
                <c:pt idx="15">
                  <c:v>1.001386532272069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1.0114359145007075</c:v>
                </c:pt>
                <c:pt idx="20">
                  <c:v>1.008046623265771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0.99720285913865647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1.0042828198693781</c:v>
                </c:pt>
                <c:pt idx="28">
                  <c:v>1.0096580056561832</c:v>
                </c:pt>
                <c:pt idx="29">
                  <c:v>1.0021342532214708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0.99215180528402869</c:v>
                </c:pt>
                <c:pt idx="33">
                  <c:v>0.99285326094905613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0.99802039778921092</c:v>
                </c:pt>
                <c:pt idx="41">
                  <c:v>1.0121349533526536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1.0020348312188938</c:v>
                </c:pt>
                <c:pt idx="46">
                  <c:v>1.0107494958974337</c:v>
                </c:pt>
                <c:pt idx="47">
                  <c:v>0.99792274954491167</c:v>
                </c:pt>
                <c:pt idx="48">
                  <c:v>0.99556953069422716</c:v>
                </c:pt>
                <c:pt idx="49">
                  <c:v>0.99830858251340071</c:v>
                </c:pt>
                <c:pt idx="50">
                  <c:v>0.99975563571627468</c:v>
                </c:pt>
                <c:pt idx="51">
                  <c:v>0.99887073256852321</c:v>
                </c:pt>
                <c:pt idx="52">
                  <c:v>1.0060235923229486</c:v>
                </c:pt>
                <c:pt idx="53">
                  <c:v>0.99367881757443255</c:v>
                </c:pt>
                <c:pt idx="54">
                  <c:v>0.99407498553450813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1.0037125367368249</c:v>
                </c:pt>
                <c:pt idx="60">
                  <c:v>1.0041569384270816</c:v>
                </c:pt>
                <c:pt idx="61">
                  <c:v>1.0057948271756962</c:v>
                </c:pt>
                <c:pt idx="62">
                  <c:v>1.0022739102459519</c:v>
                </c:pt>
                <c:pt idx="63">
                  <c:v>0.99943150182244289</c:v>
                </c:pt>
                <c:pt idx="64">
                  <c:v>1.0011683378482532</c:v>
                </c:pt>
                <c:pt idx="65">
                  <c:v>1.0034370778195743</c:v>
                </c:pt>
                <c:pt idx="66">
                  <c:v>1.0073428096562189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1.0010960713668429</c:v>
                </c:pt>
                <c:pt idx="72">
                  <c:v>1.0128055625370558</c:v>
                </c:pt>
                <c:pt idx="73">
                  <c:v>0.99799993796497355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0.99815161672865471</c:v>
                </c:pt>
                <c:pt idx="78">
                  <c:v>1.0149274559752097</c:v>
                </c:pt>
                <c:pt idx="79">
                  <c:v>1.0008485171525057</c:v>
                </c:pt>
                <c:pt idx="80">
                  <c:v>1.0158556645766357</c:v>
                </c:pt>
                <c:pt idx="81">
                  <c:v>0.99611845216991968</c:v>
                </c:pt>
                <c:pt idx="82">
                  <c:v>1.0002211231356704</c:v>
                </c:pt>
                <c:pt idx="83">
                  <c:v>1.0070967626489193</c:v>
                </c:pt>
                <c:pt idx="84">
                  <c:v>1.006810554198923</c:v>
                </c:pt>
                <c:pt idx="85">
                  <c:v>1.0051148605491278</c:v>
                </c:pt>
                <c:pt idx="86">
                  <c:v>1.0009743002458318</c:v>
                </c:pt>
                <c:pt idx="87">
                  <c:v>0.99896392441339132</c:v>
                </c:pt>
                <c:pt idx="88">
                  <c:v>1.00856730763346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1.0028158449818911</c:v>
                </c:pt>
                <c:pt idx="92">
                  <c:v>0.98673478572189666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1.0005752361003484</c:v>
                </c:pt>
                <c:pt idx="96">
                  <c:v>0.99854062113796127</c:v>
                </c:pt>
                <c:pt idx="97">
                  <c:v>0.99973669892393657</c:v>
                </c:pt>
                <c:pt idx="98">
                  <c:v>1.0039431893870876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0.99532429060528316</c:v>
                </c:pt>
                <c:pt idx="102">
                  <c:v>0.99570762092581033</c:v>
                </c:pt>
                <c:pt idx="103">
                  <c:v>1.0187902838377956</c:v>
                </c:pt>
                <c:pt idx="104">
                  <c:v>0.99865804696595528</c:v>
                </c:pt>
                <c:pt idx="105">
                  <c:v>0.99559238606429801</c:v>
                </c:pt>
                <c:pt idx="106">
                  <c:v>1.0017996921394079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0.99217157025885405</c:v>
                </c:pt>
                <c:pt idx="110">
                  <c:v>0.99670018037181407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0.99714821664465414</c:v>
                </c:pt>
                <c:pt idx="117">
                  <c:v>1.0028401106680636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A-4FC3-BA1F-909943448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wage!$B$2:$B$129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F-403B-84A0-360544349240}"/>
            </c:ext>
          </c:extLst>
        </c:ser>
        <c:ser>
          <c:idx val="1"/>
          <c:order val="1"/>
          <c:tx>
            <c:strRef>
              <c:f>wage!$C$1</c:f>
              <c:strCache>
                <c:ptCount val="1"/>
                <c:pt idx="0">
                  <c:v>exp(wage_obs/100)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wage!$C$2:$C$129</c:f>
              <c:numCache>
                <c:formatCode>General</c:formatCode>
                <c:ptCount val="128"/>
                <c:pt idx="0">
                  <c:v>1.0001269418666168</c:v>
                </c:pt>
                <c:pt idx="1">
                  <c:v>0.99956058067581022</c:v>
                </c:pt>
                <c:pt idx="2">
                  <c:v>1.0037781830753547</c:v>
                </c:pt>
                <c:pt idx="3">
                  <c:v>0.99749460240171617</c:v>
                </c:pt>
                <c:pt idx="4">
                  <c:v>1.0114035526825553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1.0013269549471022</c:v>
                </c:pt>
                <c:pt idx="9">
                  <c:v>1.0009499040925245</c:v>
                </c:pt>
                <c:pt idx="10">
                  <c:v>0.99512609598771629</c:v>
                </c:pt>
                <c:pt idx="11">
                  <c:v>1.0032884904596366</c:v>
                </c:pt>
                <c:pt idx="12">
                  <c:v>0.9998248666335402</c:v>
                </c:pt>
                <c:pt idx="13">
                  <c:v>1.0003058801227751</c:v>
                </c:pt>
                <c:pt idx="14">
                  <c:v>1.0052393011077083</c:v>
                </c:pt>
                <c:pt idx="15">
                  <c:v>1.001386532272069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1.0114359145007075</c:v>
                </c:pt>
                <c:pt idx="20">
                  <c:v>1.008046623265771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0.99720285913865647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1.0042828198693781</c:v>
                </c:pt>
                <c:pt idx="28">
                  <c:v>1.0096580056561832</c:v>
                </c:pt>
                <c:pt idx="29">
                  <c:v>1.0021342532214708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0.99215180528402869</c:v>
                </c:pt>
                <c:pt idx="33">
                  <c:v>0.99285326094905613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0.99802039778921092</c:v>
                </c:pt>
                <c:pt idx="41">
                  <c:v>1.0121349533526536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1.0020348312188938</c:v>
                </c:pt>
                <c:pt idx="46">
                  <c:v>1.0107494958974337</c:v>
                </c:pt>
                <c:pt idx="47">
                  <c:v>0.99792274954491167</c:v>
                </c:pt>
                <c:pt idx="48">
                  <c:v>0.99556953069422716</c:v>
                </c:pt>
                <c:pt idx="49">
                  <c:v>0.99830858251340071</c:v>
                </c:pt>
                <c:pt idx="50">
                  <c:v>0.99975563571627468</c:v>
                </c:pt>
                <c:pt idx="51">
                  <c:v>0.99887073256852321</c:v>
                </c:pt>
                <c:pt idx="52">
                  <c:v>1.0060235923229486</c:v>
                </c:pt>
                <c:pt idx="53">
                  <c:v>0.99367881757443255</c:v>
                </c:pt>
                <c:pt idx="54">
                  <c:v>0.99407498553450813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1.0037125367368249</c:v>
                </c:pt>
                <c:pt idx="60">
                  <c:v>1.0041569384270816</c:v>
                </c:pt>
                <c:pt idx="61">
                  <c:v>1.0057948271756962</c:v>
                </c:pt>
                <c:pt idx="62">
                  <c:v>1.0022739102459519</c:v>
                </c:pt>
                <c:pt idx="63">
                  <c:v>0.99943150182244289</c:v>
                </c:pt>
                <c:pt idx="64">
                  <c:v>1.0011683378482532</c:v>
                </c:pt>
                <c:pt idx="65">
                  <c:v>1.0034370778195743</c:v>
                </c:pt>
                <c:pt idx="66">
                  <c:v>1.0073428096562189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1.0010960713668429</c:v>
                </c:pt>
                <c:pt idx="72">
                  <c:v>1.0128055625370558</c:v>
                </c:pt>
                <c:pt idx="73">
                  <c:v>0.99799993796497355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0.99815161672865471</c:v>
                </c:pt>
                <c:pt idx="78">
                  <c:v>1.0149274559752097</c:v>
                </c:pt>
                <c:pt idx="79">
                  <c:v>1.0008485171525057</c:v>
                </c:pt>
                <c:pt idx="80">
                  <c:v>1.0158556645766357</c:v>
                </c:pt>
                <c:pt idx="81">
                  <c:v>0.99611845216991968</c:v>
                </c:pt>
                <c:pt idx="82">
                  <c:v>1.0002211231356704</c:v>
                </c:pt>
                <c:pt idx="83">
                  <c:v>1.0070967626489193</c:v>
                </c:pt>
                <c:pt idx="84">
                  <c:v>1.006810554198923</c:v>
                </c:pt>
                <c:pt idx="85">
                  <c:v>1.0051148605491278</c:v>
                </c:pt>
                <c:pt idx="86">
                  <c:v>1.0009743002458318</c:v>
                </c:pt>
                <c:pt idx="87">
                  <c:v>0.99896392441339132</c:v>
                </c:pt>
                <c:pt idx="88">
                  <c:v>1.00856730763346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1.0028158449818911</c:v>
                </c:pt>
                <c:pt idx="92">
                  <c:v>0.98673478572189666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1.0005752361003484</c:v>
                </c:pt>
                <c:pt idx="96">
                  <c:v>0.99854062113796127</c:v>
                </c:pt>
                <c:pt idx="97">
                  <c:v>0.99973669892393657</c:v>
                </c:pt>
                <c:pt idx="98">
                  <c:v>1.0039431893870876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0.99532429060528316</c:v>
                </c:pt>
                <c:pt idx="102">
                  <c:v>0.99570762092581033</c:v>
                </c:pt>
                <c:pt idx="103">
                  <c:v>1.0187902838377956</c:v>
                </c:pt>
                <c:pt idx="104">
                  <c:v>0.99865804696595528</c:v>
                </c:pt>
                <c:pt idx="105">
                  <c:v>0.99559238606429801</c:v>
                </c:pt>
                <c:pt idx="106">
                  <c:v>1.0017996921394079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0.99217157025885405</c:v>
                </c:pt>
                <c:pt idx="110">
                  <c:v>0.99670018037181407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0.99714821664465414</c:v>
                </c:pt>
                <c:pt idx="117">
                  <c:v>1.0028401106680636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F-403B-84A0-360544349240}"/>
            </c:ext>
          </c:extLst>
        </c:ser>
        <c:ser>
          <c:idx val="2"/>
          <c:order val="2"/>
          <c:tx>
            <c:strRef>
              <c:f>wage!$D$1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wage!$D$2:$D$129</c:f>
              <c:numCache>
                <c:formatCode>General</c:formatCode>
                <c:ptCount val="128"/>
                <c:pt idx="0">
                  <c:v>0.99626694525973547</c:v>
                </c:pt>
                <c:pt idx="1">
                  <c:v>0.99570406367635067</c:v>
                </c:pt>
                <c:pt idx="2">
                  <c:v>0.9998957539886093</c:v>
                </c:pt>
                <c:pt idx="3">
                  <c:v>0.99365077835059501</c:v>
                </c:pt>
                <c:pt idx="4">
                  <c:v>1.0074742748831691</c:v>
                </c:pt>
                <c:pt idx="5">
                  <c:v>0.99233648757338533</c:v>
                </c:pt>
                <c:pt idx="6">
                  <c:v>0.99762011777217785</c:v>
                </c:pt>
                <c:pt idx="7">
                  <c:v>0.99849455976399959</c:v>
                </c:pt>
                <c:pt idx="8">
                  <c:v>0.9974595857050742</c:v>
                </c:pt>
                <c:pt idx="9">
                  <c:v>0.99708485137389757</c:v>
                </c:pt>
                <c:pt idx="10">
                  <c:v>0.99129682355600413</c:v>
                </c:pt>
                <c:pt idx="11">
                  <c:v>0.9994090699442546</c:v>
                </c:pt>
                <c:pt idx="12">
                  <c:v>0.99596672591516255</c:v>
                </c:pt>
                <c:pt idx="13">
                  <c:v>0.99644478415581361</c:v>
                </c:pt>
                <c:pt idx="14">
                  <c:v>1.0013478952103481</c:v>
                </c:pt>
                <c:pt idx="15">
                  <c:v>0.99751879699913082</c:v>
                </c:pt>
                <c:pt idx="16">
                  <c:v>0.99672013552748029</c:v>
                </c:pt>
                <c:pt idx="17">
                  <c:v>0.99866553803871316</c:v>
                </c:pt>
                <c:pt idx="18">
                  <c:v>1.0054342947778143</c:v>
                </c:pt>
                <c:pt idx="19">
                  <c:v>1.0075064378769236</c:v>
                </c:pt>
                <c:pt idx="20">
                  <c:v>1.004137969754741</c:v>
                </c:pt>
                <c:pt idx="21">
                  <c:v>1.0007138603518158</c:v>
                </c:pt>
                <c:pt idx="22">
                  <c:v>1.001210748473643</c:v>
                </c:pt>
                <c:pt idx="23">
                  <c:v>1.0014863792296682</c:v>
                </c:pt>
                <c:pt idx="24">
                  <c:v>0.9933608274985265</c:v>
                </c:pt>
                <c:pt idx="25">
                  <c:v>0.99726193130395424</c:v>
                </c:pt>
                <c:pt idx="26">
                  <c:v>0.99846148593386541</c:v>
                </c:pt>
                <c:pt idx="27">
                  <c:v>1.0003972903972915</c:v>
                </c:pt>
                <c:pt idx="28">
                  <c:v>1.0057394521410288</c:v>
                </c:pt>
                <c:pt idx="29">
                  <c:v>0.99826192410381442</c:v>
                </c:pt>
                <c:pt idx="30">
                  <c:v>0.99588395426654308</c:v>
                </c:pt>
                <c:pt idx="31">
                  <c:v>0.99454682100764025</c:v>
                </c:pt>
                <c:pt idx="32">
                  <c:v>0.98834080628661092</c:v>
                </c:pt>
                <c:pt idx="33">
                  <c:v>0.98903795235137315</c:v>
                </c:pt>
                <c:pt idx="34">
                  <c:v>0.99734474734559386</c:v>
                </c:pt>
                <c:pt idx="35">
                  <c:v>1.0031709731382905</c:v>
                </c:pt>
                <c:pt idx="36">
                  <c:v>1.003205468782711</c:v>
                </c:pt>
                <c:pt idx="37">
                  <c:v>1.0058782028316484</c:v>
                </c:pt>
                <c:pt idx="38">
                  <c:v>1.0025347548727197</c:v>
                </c:pt>
                <c:pt idx="39">
                  <c:v>0.99698783945342917</c:v>
                </c:pt>
                <c:pt idx="40">
                  <c:v>0.99417334335867402</c:v>
                </c:pt>
                <c:pt idx="41">
                  <c:v>1.0082011819770103</c:v>
                </c:pt>
                <c:pt idx="42">
                  <c:v>0.99971285637399243</c:v>
                </c:pt>
                <c:pt idx="43">
                  <c:v>1.0015169799129833</c:v>
                </c:pt>
                <c:pt idx="44">
                  <c:v>1.0096106896232426</c:v>
                </c:pt>
                <c:pt idx="45">
                  <c:v>0.99816311292970472</c:v>
                </c:pt>
                <c:pt idx="46">
                  <c:v>1.0068242364892803</c:v>
                </c:pt>
                <c:pt idx="47">
                  <c:v>0.99407629504523354</c:v>
                </c:pt>
                <c:pt idx="48">
                  <c:v>0.99173753389029307</c:v>
                </c:pt>
                <c:pt idx="49">
                  <c:v>0.9944597575348082</c:v>
                </c:pt>
                <c:pt idx="50">
                  <c:v>0.99589792033850555</c:v>
                </c:pt>
                <c:pt idx="51">
                  <c:v>0.99501845385486609</c:v>
                </c:pt>
                <c:pt idx="52">
                  <c:v>1.0021273679006297</c:v>
                </c:pt>
                <c:pt idx="53">
                  <c:v>0.98985843692554376</c:v>
                </c:pt>
                <c:pt idx="54">
                  <c:v>0.99025217091062867</c:v>
                </c:pt>
                <c:pt idx="55">
                  <c:v>0.99654870804189777</c:v>
                </c:pt>
                <c:pt idx="56">
                  <c:v>0.99779257572251367</c:v>
                </c:pt>
                <c:pt idx="57">
                  <c:v>0.99721386006946855</c:v>
                </c:pt>
                <c:pt idx="58">
                  <c:v>0.99790089356559963</c:v>
                </c:pt>
                <c:pt idx="59">
                  <c:v>0.99983051096776876</c:v>
                </c:pt>
                <c:pt idx="60">
                  <c:v>1.0002721823448528</c:v>
                </c:pt>
                <c:pt idx="61">
                  <c:v>1.0019000082396947</c:v>
                </c:pt>
                <c:pt idx="62">
                  <c:v>0.99840072310407579</c:v>
                </c:pt>
                <c:pt idx="63">
                  <c:v>0.99557577785708151</c:v>
                </c:pt>
                <c:pt idx="64">
                  <c:v>0.9973019431172675</c:v>
                </c:pt>
                <c:pt idx="65">
                  <c:v>0.99955674441381626</c:v>
                </c:pt>
                <c:pt idx="66">
                  <c:v>1.0034384802321834</c:v>
                </c:pt>
                <c:pt idx="67">
                  <c:v>1.0100103301074805</c:v>
                </c:pt>
                <c:pt idx="68">
                  <c:v>1.0136229657470497</c:v>
                </c:pt>
                <c:pt idx="69">
                  <c:v>1.0072198126592962</c:v>
                </c:pt>
                <c:pt idx="70">
                  <c:v>1.0081599521961795</c:v>
                </c:pt>
                <c:pt idx="71">
                  <c:v>0.99723012062635141</c:v>
                </c:pt>
                <c:pt idx="72">
                  <c:v>1.0088676710756208</c:v>
                </c:pt>
                <c:pt idx="73">
                  <c:v>0.99415300923541583</c:v>
                </c:pt>
                <c:pt idx="74">
                  <c:v>1.0009969121362563</c:v>
                </c:pt>
                <c:pt idx="75">
                  <c:v>1.0130280834164069</c:v>
                </c:pt>
                <c:pt idx="76">
                  <c:v>1.0251265315243827</c:v>
                </c:pt>
                <c:pt idx="77">
                  <c:v>0.99430375611576816</c:v>
                </c:pt>
                <c:pt idx="78">
                  <c:v>1.0109765280340945</c:v>
                </c:pt>
                <c:pt idx="79">
                  <c:v>0.99698408733452004</c:v>
                </c:pt>
                <c:pt idx="80">
                  <c:v>1.0118990339115506</c:v>
                </c:pt>
                <c:pt idx="81">
                  <c:v>0.99228308290460965</c:v>
                </c:pt>
                <c:pt idx="82">
                  <c:v>0.99636054789831774</c:v>
                </c:pt>
                <c:pt idx="83">
                  <c:v>1.0031939448874176</c:v>
                </c:pt>
                <c:pt idx="84">
                  <c:v>1.0029094948436521</c:v>
                </c:pt>
                <c:pt idx="85">
                  <c:v>1.0012242191891303</c:v>
                </c:pt>
                <c:pt idx="86">
                  <c:v>0.99710909764222422</c:v>
                </c:pt>
                <c:pt idx="87">
                  <c:v>0.99511107314808278</c:v>
                </c:pt>
                <c:pt idx="88">
                  <c:v>1.0046554551440756</c:v>
                </c:pt>
                <c:pt idx="89">
                  <c:v>1.0100869521613227</c:v>
                </c:pt>
                <c:pt idx="90">
                  <c:v>1.0043574305500835</c:v>
                </c:pt>
                <c:pt idx="91">
                  <c:v>0.99893932830374044</c:v>
                </c:pt>
                <c:pt idx="92">
                  <c:v>0.98295706778571379</c:v>
                </c:pt>
                <c:pt idx="93">
                  <c:v>1.0015528647069609</c:v>
                </c:pt>
                <c:pt idx="94">
                  <c:v>1.0047011720767223</c:v>
                </c:pt>
                <c:pt idx="95">
                  <c:v>0.99671248526530287</c:v>
                </c:pt>
                <c:pt idx="96">
                  <c:v>0.99469037056147602</c:v>
                </c:pt>
                <c:pt idx="97">
                  <c:v>0.99587909988994994</c:v>
                </c:pt>
                <c:pt idx="98">
                  <c:v>1.0000597465352814</c:v>
                </c:pt>
                <c:pt idx="99">
                  <c:v>0.99384073132101058</c:v>
                </c:pt>
                <c:pt idx="100">
                  <c:v>1.0018746577750917</c:v>
                </c:pt>
                <c:pt idx="101">
                  <c:v>0.99149380050634128</c:v>
                </c:pt>
                <c:pt idx="102">
                  <c:v>0.99187477572371174</c:v>
                </c:pt>
                <c:pt idx="103">
                  <c:v>1.0148156234716521</c:v>
                </c:pt>
                <c:pt idx="104">
                  <c:v>0.99480707494917853</c:v>
                </c:pt>
                <c:pt idx="105">
                  <c:v>0.9917602488416406</c:v>
                </c:pt>
                <c:pt idx="106">
                  <c:v>0.99792941849667305</c:v>
                </c:pt>
                <c:pt idx="107">
                  <c:v>1.0097225505038485</c:v>
                </c:pt>
                <c:pt idx="108">
                  <c:v>1.0030045486611656</c:v>
                </c:pt>
                <c:pt idx="109">
                  <c:v>0.98836044982946991</c:v>
                </c:pt>
                <c:pt idx="110">
                  <c:v>0.99286123708730645</c:v>
                </c:pt>
                <c:pt idx="111">
                  <c:v>1.0023654887820488</c:v>
                </c:pt>
                <c:pt idx="112">
                  <c:v>0.98507224020797701</c:v>
                </c:pt>
                <c:pt idx="113">
                  <c:v>1.0185490955853223</c:v>
                </c:pt>
                <c:pt idx="114">
                  <c:v>1.0014320332315778</c:v>
                </c:pt>
                <c:pt idx="115">
                  <c:v>1.0022995131364938</c:v>
                </c:pt>
                <c:pt idx="116">
                  <c:v>0.99330652071684122</c:v>
                </c:pt>
                <c:pt idx="117">
                  <c:v>0.99896344490649569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F-403B-84A0-360544349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credit_spread!$C$1</c:f>
              <c:strCache>
                <c:ptCount val="1"/>
                <c:pt idx="0">
                  <c:v>exp(cp_q_obs/100)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credit_spread!$B$2:$B$129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credit_spread!$C$2:$C$129</c:f>
              <c:numCache>
                <c:formatCode>General</c:formatCode>
                <c:ptCount val="128"/>
                <c:pt idx="20">
                  <c:v>1.0061686614227565</c:v>
                </c:pt>
                <c:pt idx="21">
                  <c:v>1.006704012585097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1.0058527366105767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1.003889923237512</c:v>
                </c:pt>
                <c:pt idx="32">
                  <c:v>1.0035902343722116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1.0054911209676387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1.0053317162014652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1.0048585641267682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1.0073886376804955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1.0090320775144554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1.0050384570010493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C-4825-AC24-742CA7382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credit_spread!$B$1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credit_spread!$B$2:$B$129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B-4781-9F8B-0E6FACE7D168}"/>
            </c:ext>
          </c:extLst>
        </c:ser>
        <c:ser>
          <c:idx val="1"/>
          <c:order val="1"/>
          <c:tx>
            <c:strRef>
              <c:f>credit_spread!$C$1</c:f>
              <c:strCache>
                <c:ptCount val="1"/>
                <c:pt idx="0">
                  <c:v>exp(cp_q_obs/100)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credit_spread!$C$2:$C$129</c:f>
              <c:numCache>
                <c:formatCode>General</c:formatCode>
                <c:ptCount val="128"/>
                <c:pt idx="20">
                  <c:v>1.0061686614227565</c:v>
                </c:pt>
                <c:pt idx="21">
                  <c:v>1.006704012585097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1.0058527366105767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1.003889923237512</c:v>
                </c:pt>
                <c:pt idx="32">
                  <c:v>1.0035902343722116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1.0054911209676387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1.0053317162014652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1.0048585641267682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1.0073886376804955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1.0090320775144554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1.0050384570010493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B-4781-9F8B-0E6FACE7D168}"/>
            </c:ext>
          </c:extLst>
        </c:ser>
        <c:ser>
          <c:idx val="2"/>
          <c:order val="2"/>
          <c:tx>
            <c:strRef>
              <c:f>credit_spread!$D$1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credit_spread!$D$2:$D$129</c:f>
              <c:numCache>
                <c:formatCode>General</c:formatCode>
                <c:ptCount val="128"/>
                <c:pt idx="20">
                  <c:v>1.0006729225484516</c:v>
                </c:pt>
                <c:pt idx="21">
                  <c:v>1.0010761887115542</c:v>
                </c:pt>
                <c:pt idx="22">
                  <c:v>1.0014637439084644</c:v>
                </c:pt>
                <c:pt idx="23">
                  <c:v>1.0013772656564273</c:v>
                </c:pt>
                <c:pt idx="24">
                  <c:v>1.000685504899522</c:v>
                </c:pt>
                <c:pt idx="25">
                  <c:v>0.9998341770716771</c:v>
                </c:pt>
                <c:pt idx="26">
                  <c:v>0.9998605871527152</c:v>
                </c:pt>
                <c:pt idx="27">
                  <c:v>1.0002816072448395</c:v>
                </c:pt>
                <c:pt idx="28">
                  <c:v>1.0004349445710066</c:v>
                </c:pt>
                <c:pt idx="29">
                  <c:v>0.99993452713546083</c:v>
                </c:pt>
                <c:pt idx="30">
                  <c:v>0.99975501337431882</c:v>
                </c:pt>
                <c:pt idx="31">
                  <c:v>0.99895640810088571</c:v>
                </c:pt>
                <c:pt idx="32">
                  <c:v>0.99873066024165646</c:v>
                </c:pt>
                <c:pt idx="33">
                  <c:v>0.99905363231283584</c:v>
                </c:pt>
                <c:pt idx="34">
                  <c:v>0.99938426759306775</c:v>
                </c:pt>
                <c:pt idx="35">
                  <c:v>0.9996248939453285</c:v>
                </c:pt>
                <c:pt idx="36">
                  <c:v>0.9991809088766177</c:v>
                </c:pt>
                <c:pt idx="37">
                  <c:v>0.99911859224755439</c:v>
                </c:pt>
                <c:pt idx="38">
                  <c:v>0.99924616480846384</c:v>
                </c:pt>
                <c:pt idx="39">
                  <c:v>1.0001800024004965</c:v>
                </c:pt>
                <c:pt idx="40">
                  <c:v>1.0001625488743056</c:v>
                </c:pt>
                <c:pt idx="41">
                  <c:v>0.99941591657080653</c:v>
                </c:pt>
                <c:pt idx="42">
                  <c:v>0.99931040479878896</c:v>
                </c:pt>
                <c:pt idx="43">
                  <c:v>0.99991027402533672</c:v>
                </c:pt>
                <c:pt idx="44">
                  <c:v>0.99959967011791884</c:v>
                </c:pt>
                <c:pt idx="45">
                  <c:v>0.99933202574930313</c:v>
                </c:pt>
                <c:pt idx="46">
                  <c:v>0.9999638093645461</c:v>
                </c:pt>
                <c:pt idx="47">
                  <c:v>1.0000424733930944</c:v>
                </c:pt>
                <c:pt idx="48">
                  <c:v>1.0000509163351525</c:v>
                </c:pt>
                <c:pt idx="49">
                  <c:v>1.0000877819368696</c:v>
                </c:pt>
                <c:pt idx="50">
                  <c:v>0.99981652235709939</c:v>
                </c:pt>
                <c:pt idx="51">
                  <c:v>0.99968606019153738</c:v>
                </c:pt>
                <c:pt idx="52">
                  <c:v>0.99936444161141058</c:v>
                </c:pt>
                <c:pt idx="53">
                  <c:v>0.99887856725573454</c:v>
                </c:pt>
                <c:pt idx="54">
                  <c:v>0.99887491811604923</c:v>
                </c:pt>
                <c:pt idx="55">
                  <c:v>0.99861168371971298</c:v>
                </c:pt>
                <c:pt idx="56">
                  <c:v>0.99866936927963479</c:v>
                </c:pt>
                <c:pt idx="57">
                  <c:v>0.99907687318473604</c:v>
                </c:pt>
                <c:pt idx="58">
                  <c:v>0.9992962992090394</c:v>
                </c:pt>
                <c:pt idx="59">
                  <c:v>0.99932486384220631</c:v>
                </c:pt>
                <c:pt idx="60">
                  <c:v>0.99941698111429644</c:v>
                </c:pt>
                <c:pt idx="61">
                  <c:v>0.99900872824443032</c:v>
                </c:pt>
                <c:pt idx="62">
                  <c:v>0.99888200680038575</c:v>
                </c:pt>
                <c:pt idx="63">
                  <c:v>0.99898650590990135</c:v>
                </c:pt>
                <c:pt idx="64">
                  <c:v>0.99887344712553561</c:v>
                </c:pt>
                <c:pt idx="65">
                  <c:v>0.9988362268853761</c:v>
                </c:pt>
                <c:pt idx="66">
                  <c:v>0.99888761872261667</c:v>
                </c:pt>
                <c:pt idx="67">
                  <c:v>0.99892033829716675</c:v>
                </c:pt>
                <c:pt idx="68">
                  <c:v>0.99917462310805838</c:v>
                </c:pt>
                <c:pt idx="69">
                  <c:v>0.9991558111953619</c:v>
                </c:pt>
                <c:pt idx="70">
                  <c:v>0.99965034130705721</c:v>
                </c:pt>
                <c:pt idx="71">
                  <c:v>1.0009075816444226</c:v>
                </c:pt>
                <c:pt idx="72">
                  <c:v>1.0005808904603177</c:v>
                </c:pt>
                <c:pt idx="73">
                  <c:v>1.0001768050995814</c:v>
                </c:pt>
                <c:pt idx="74">
                  <c:v>1.000217340238909</c:v>
                </c:pt>
                <c:pt idx="75">
                  <c:v>0.99997284277464871</c:v>
                </c:pt>
                <c:pt idx="76">
                  <c:v>0.99954161539549002</c:v>
                </c:pt>
                <c:pt idx="77">
                  <c:v>1.0005958480139217</c:v>
                </c:pt>
                <c:pt idx="78">
                  <c:v>1.0006033663420362</c:v>
                </c:pt>
                <c:pt idx="79">
                  <c:v>1.0010274285900527</c:v>
                </c:pt>
                <c:pt idx="80">
                  <c:v>1.0013889185185598</c:v>
                </c:pt>
                <c:pt idx="81">
                  <c:v>1.0012460078015821</c:v>
                </c:pt>
                <c:pt idx="82">
                  <c:v>1.0015918990617063</c:v>
                </c:pt>
                <c:pt idx="83">
                  <c:v>1.0019969942349229</c:v>
                </c:pt>
                <c:pt idx="84">
                  <c:v>1.0014614717286578</c:v>
                </c:pt>
                <c:pt idx="85">
                  <c:v>1.0015446577030946</c:v>
                </c:pt>
                <c:pt idx="86">
                  <c:v>1.0023803821772064</c:v>
                </c:pt>
                <c:pt idx="87">
                  <c:v>1.0028298597177239</c:v>
                </c:pt>
                <c:pt idx="88">
                  <c:v>1.002076280441299</c:v>
                </c:pt>
                <c:pt idx="89">
                  <c:v>1.0014184944705067</c:v>
                </c:pt>
                <c:pt idx="90">
                  <c:v>1.0008919620452654</c:v>
                </c:pt>
                <c:pt idx="91">
                  <c:v>1.000516682121521</c:v>
                </c:pt>
                <c:pt idx="92">
                  <c:v>1.0002872486458747</c:v>
                </c:pt>
                <c:pt idx="93">
                  <c:v>0.99992475710308815</c:v>
                </c:pt>
                <c:pt idx="94">
                  <c:v>1.0000862745924914</c:v>
                </c:pt>
                <c:pt idx="95">
                  <c:v>0.99982156883387163</c:v>
                </c:pt>
                <c:pt idx="96">
                  <c:v>0.99917152302223933</c:v>
                </c:pt>
                <c:pt idx="97">
                  <c:v>0.99944399641190107</c:v>
                </c:pt>
                <c:pt idx="98">
                  <c:v>0.99935916891511933</c:v>
                </c:pt>
                <c:pt idx="99">
                  <c:v>0.99951415938208565</c:v>
                </c:pt>
                <c:pt idx="100">
                  <c:v>0.9993000422331495</c:v>
                </c:pt>
                <c:pt idx="101">
                  <c:v>0.99916841802838474</c:v>
                </c:pt>
                <c:pt idx="102">
                  <c:v>0.99923385687077271</c:v>
                </c:pt>
                <c:pt idx="103">
                  <c:v>0.99914478280943597</c:v>
                </c:pt>
                <c:pt idx="104">
                  <c:v>0.99907677152819185</c:v>
                </c:pt>
                <c:pt idx="105">
                  <c:v>0.99912897078461826</c:v>
                </c:pt>
                <c:pt idx="106">
                  <c:v>0.99960468381348511</c:v>
                </c:pt>
                <c:pt idx="107">
                  <c:v>1.0002548708207952</c:v>
                </c:pt>
                <c:pt idx="108">
                  <c:v>1.0018556728137644</c:v>
                </c:pt>
                <c:pt idx="109">
                  <c:v>1.0019022043313011</c:v>
                </c:pt>
                <c:pt idx="110">
                  <c:v>1.0023495229064259</c:v>
                </c:pt>
                <c:pt idx="111">
                  <c:v>1.0066098878978047</c:v>
                </c:pt>
                <c:pt idx="112">
                  <c:v>1.0064333747495122</c:v>
                </c:pt>
                <c:pt idx="113">
                  <c:v>1.0048383716350311</c:v>
                </c:pt>
                <c:pt idx="114">
                  <c:v>1.0019775299892153</c:v>
                </c:pt>
                <c:pt idx="115">
                  <c:v>1.0014375584845669</c:v>
                </c:pt>
                <c:pt idx="116">
                  <c:v>1.0008803540889812</c:v>
                </c:pt>
                <c:pt idx="117">
                  <c:v>1.0011093661147321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CB-4781-9F8B-0E6FACE7D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'credit_spread (2)'!$C$1</c:f>
              <c:strCache>
                <c:ptCount val="1"/>
                <c:pt idx="0">
                  <c:v>exp(BBB_FFR/100)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'credit_spread (2)'!$B$2:$B$129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'credit_spread (2)'!$C$2:$C$129</c:f>
              <c:numCache>
                <c:formatCode>General</c:formatCode>
                <c:ptCount val="128"/>
                <c:pt idx="0">
                  <c:v>0.96795957178276293</c:v>
                </c:pt>
                <c:pt idx="1">
                  <c:v>0.9612444847822228</c:v>
                </c:pt>
                <c:pt idx="2">
                  <c:v>0.96972833255802127</c:v>
                </c:pt>
                <c:pt idx="3">
                  <c:v>1.01193908469895</c:v>
                </c:pt>
                <c:pt idx="4">
                  <c:v>1.0086982959864041</c:v>
                </c:pt>
                <c:pt idx="5">
                  <c:v>1.0034769708591427</c:v>
                </c:pt>
                <c:pt idx="6">
                  <c:v>1.0346792269118978</c:v>
                </c:pt>
                <c:pt idx="7">
                  <c:v>1.0328502589975992</c:v>
                </c:pt>
                <c:pt idx="8">
                  <c:v>1.0331945998042111</c:v>
                </c:pt>
                <c:pt idx="9">
                  <c:v>1.0257586433057631</c:v>
                </c:pt>
                <c:pt idx="10">
                  <c:v>1.0216630553998165</c:v>
                </c:pt>
                <c:pt idx="11">
                  <c:v>1.0228459497636717</c:v>
                </c:pt>
                <c:pt idx="12">
                  <c:v>1.0216690431861859</c:v>
                </c:pt>
                <c:pt idx="13">
                  <c:v>1.0225496296369341</c:v>
                </c:pt>
                <c:pt idx="14">
                  <c:v>1.0142744246198296</c:v>
                </c:pt>
                <c:pt idx="15">
                  <c:v>1.0245888938762056</c:v>
                </c:pt>
                <c:pt idx="16">
                  <c:v>1.0303743906064911</c:v>
                </c:pt>
                <c:pt idx="17">
                  <c:v>1.0324239652214748</c:v>
                </c:pt>
                <c:pt idx="18">
                  <c:v>1.0268349390727514</c:v>
                </c:pt>
                <c:pt idx="19">
                  <c:v>1.0199833715754909</c:v>
                </c:pt>
                <c:pt idx="20">
                  <c:v>1.0130840014756772</c:v>
                </c:pt>
                <c:pt idx="21">
                  <c:v>1.0144304788428651</c:v>
                </c:pt>
                <c:pt idx="22">
                  <c:v>1.0207185474914524</c:v>
                </c:pt>
                <c:pt idx="23">
                  <c:v>1.0193375866269794</c:v>
                </c:pt>
                <c:pt idx="24">
                  <c:v>1.015515719206892</c:v>
                </c:pt>
                <c:pt idx="25">
                  <c:v>1.0177836290779512</c:v>
                </c:pt>
                <c:pt idx="26">
                  <c:v>1.0212002308866479</c:v>
                </c:pt>
                <c:pt idx="27">
                  <c:v>1.0258507026994321</c:v>
                </c:pt>
                <c:pt idx="28">
                  <c:v>1.0222298051638425</c:v>
                </c:pt>
                <c:pt idx="29">
                  <c:v>1.0190553476071198</c:v>
                </c:pt>
                <c:pt idx="30">
                  <c:v>1.0117454262458838</c:v>
                </c:pt>
                <c:pt idx="31">
                  <c:v>1.0012204022051017</c:v>
                </c:pt>
                <c:pt idx="32">
                  <c:v>0.99286574145302586</c:v>
                </c:pt>
                <c:pt idx="33">
                  <c:v>0.98721997389252403</c:v>
                </c:pt>
                <c:pt idx="34">
                  <c:v>0.98889460392233364</c:v>
                </c:pt>
                <c:pt idx="35">
                  <c:v>0.99283519220789496</c:v>
                </c:pt>
                <c:pt idx="36">
                  <c:v>0.99922764884416937</c:v>
                </c:pt>
                <c:pt idx="37">
                  <c:v>1.0014720225340654</c:v>
                </c:pt>
                <c:pt idx="38">
                  <c:v>1.0032557157176729</c:v>
                </c:pt>
                <c:pt idx="39">
                  <c:v>1.0094538093033472</c:v>
                </c:pt>
                <c:pt idx="40">
                  <c:v>1.0141940903661266</c:v>
                </c:pt>
                <c:pt idx="41">
                  <c:v>1.0215852173704152</c:v>
                </c:pt>
                <c:pt idx="42">
                  <c:v>1.019299015685829</c:v>
                </c:pt>
                <c:pt idx="43">
                  <c:v>1.016670765246753</c:v>
                </c:pt>
                <c:pt idx="44">
                  <c:v>1.0197609174128899</c:v>
                </c:pt>
                <c:pt idx="45">
                  <c:v>1.020300225871795</c:v>
                </c:pt>
                <c:pt idx="46">
                  <c:v>1.0167154381254562</c:v>
                </c:pt>
                <c:pt idx="47">
                  <c:v>1.0219015449904461</c:v>
                </c:pt>
                <c:pt idx="48">
                  <c:v>1.0194173616269171</c:v>
                </c:pt>
                <c:pt idx="49">
                  <c:v>1.0167056976116242</c:v>
                </c:pt>
                <c:pt idx="50">
                  <c:v>1.0155933427888328</c:v>
                </c:pt>
                <c:pt idx="51">
                  <c:v>1.0160009075606449</c:v>
                </c:pt>
                <c:pt idx="52">
                  <c:v>1.0172210812824234</c:v>
                </c:pt>
                <c:pt idx="53">
                  <c:v>1.0219858970350626</c:v>
                </c:pt>
                <c:pt idx="54">
                  <c:v>1.0201997942683207</c:v>
                </c:pt>
                <c:pt idx="55">
                  <c:v>1.0231148974358828</c:v>
                </c:pt>
                <c:pt idx="56">
                  <c:v>1.0173284249620023</c:v>
                </c:pt>
                <c:pt idx="57">
                  <c:v>1.0061811461389309</c:v>
                </c:pt>
                <c:pt idx="58">
                  <c:v>1.0055424825249424</c:v>
                </c:pt>
                <c:pt idx="59">
                  <c:v>1.0037161184790826</c:v>
                </c:pt>
                <c:pt idx="60">
                  <c:v>1.0037027356867216</c:v>
                </c:pt>
                <c:pt idx="61">
                  <c:v>1.0105456941544904</c:v>
                </c:pt>
                <c:pt idx="62">
                  <c:v>1.0105277582212553</c:v>
                </c:pt>
                <c:pt idx="63">
                  <c:v>1.0084262114391118</c:v>
                </c:pt>
                <c:pt idx="64">
                  <c:v>1.0092682071174111</c:v>
                </c:pt>
                <c:pt idx="65">
                  <c:v>1.0087570953272795</c:v>
                </c:pt>
                <c:pt idx="66">
                  <c:v>1.0060363274573692</c:v>
                </c:pt>
                <c:pt idx="67">
                  <c:v>1.0058961018640373</c:v>
                </c:pt>
                <c:pt idx="68">
                  <c:v>1.0044975839063257</c:v>
                </c:pt>
                <c:pt idx="69">
                  <c:v>1.0058091155429192</c:v>
                </c:pt>
                <c:pt idx="70">
                  <c:v>1.0032948099324548</c:v>
                </c:pt>
                <c:pt idx="71">
                  <c:v>1.0081726088615319</c:v>
                </c:pt>
                <c:pt idx="72">
                  <c:v>1.0100780490621495</c:v>
                </c:pt>
                <c:pt idx="73">
                  <c:v>1.0119908073517356</c:v>
                </c:pt>
                <c:pt idx="74">
                  <c:v>1.0136560397821552</c:v>
                </c:pt>
                <c:pt idx="75">
                  <c:v>1.0163704296178782</c:v>
                </c:pt>
                <c:pt idx="76">
                  <c:v>1.0174014665478199</c:v>
                </c:pt>
                <c:pt idx="77">
                  <c:v>1.0126989295795743</c:v>
                </c:pt>
                <c:pt idx="78">
                  <c:v>1.0079033757788434</c:v>
                </c:pt>
                <c:pt idx="79">
                  <c:v>1.0068112972143379</c:v>
                </c:pt>
                <c:pt idx="80">
                  <c:v>1.0038370864284627</c:v>
                </c:pt>
                <c:pt idx="81">
                  <c:v>1.0089252355211278</c:v>
                </c:pt>
                <c:pt idx="82">
                  <c:v>1.0111535368939932</c:v>
                </c:pt>
                <c:pt idx="83">
                  <c:v>1.0159531874266048</c:v>
                </c:pt>
                <c:pt idx="84">
                  <c:v>1.0211800334696379</c:v>
                </c:pt>
                <c:pt idx="85">
                  <c:v>1.0220566523540515</c:v>
                </c:pt>
                <c:pt idx="86">
                  <c:v>1.016531044234747</c:v>
                </c:pt>
                <c:pt idx="87">
                  <c:v>1.018132786762459</c:v>
                </c:pt>
                <c:pt idx="88">
                  <c:v>1.0135941971314815</c:v>
                </c:pt>
                <c:pt idx="89">
                  <c:v>1.0094558968434337</c:v>
                </c:pt>
                <c:pt idx="90">
                  <c:v>1.0117218198579803</c:v>
                </c:pt>
                <c:pt idx="91">
                  <c:v>1.0107424722444749</c:v>
                </c:pt>
                <c:pt idx="92">
                  <c:v>1.008843266615413</c:v>
                </c:pt>
                <c:pt idx="93">
                  <c:v>1.0155111284865346</c:v>
                </c:pt>
                <c:pt idx="94">
                  <c:v>1.0135706351796341</c:v>
                </c:pt>
                <c:pt idx="95">
                  <c:v>1.0123262128495409</c:v>
                </c:pt>
                <c:pt idx="96">
                  <c:v>1.0136419480453609</c:v>
                </c:pt>
                <c:pt idx="97">
                  <c:v>1.0125714777551087</c:v>
                </c:pt>
                <c:pt idx="98">
                  <c:v>1.010542211933769</c:v>
                </c:pt>
                <c:pt idx="99">
                  <c:v>1.0100365548074886</c:v>
                </c:pt>
                <c:pt idx="100">
                  <c:v>1.0080132690809644</c:v>
                </c:pt>
                <c:pt idx="101">
                  <c:v>1.0078482475562558</c:v>
                </c:pt>
                <c:pt idx="102">
                  <c:v>1.0050069649593865</c:v>
                </c:pt>
                <c:pt idx="103">
                  <c:v>1.0033893102539313</c:v>
                </c:pt>
                <c:pt idx="104">
                  <c:v>1.0032719977468278</c:v>
                </c:pt>
                <c:pt idx="105">
                  <c:v>1.0042350966277385</c:v>
                </c:pt>
                <c:pt idx="106">
                  <c:v>1.0032650314618599</c:v>
                </c:pt>
                <c:pt idx="107">
                  <c:v>1.0025931442762435</c:v>
                </c:pt>
                <c:pt idx="108">
                  <c:v>1.006955271196726</c:v>
                </c:pt>
                <c:pt idx="109">
                  <c:v>1.0211157505734014</c:v>
                </c:pt>
                <c:pt idx="110">
                  <c:v>1.0268979517308192</c:v>
                </c:pt>
                <c:pt idx="111">
                  <c:v>1.047431317903174</c:v>
                </c:pt>
                <c:pt idx="112">
                  <c:v>1.0463053011047276</c:v>
                </c:pt>
                <c:pt idx="113">
                  <c:v>1.0393230627258845</c:v>
                </c:pt>
                <c:pt idx="114">
                  <c:v>1.0282990197703992</c:v>
                </c:pt>
                <c:pt idx="115">
                  <c:v>1.0217803020167706</c:v>
                </c:pt>
                <c:pt idx="116">
                  <c:v>1.0178084893719452</c:v>
                </c:pt>
                <c:pt idx="117">
                  <c:v>1.0158962738549728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63-45CD-A808-2563034B5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'credit_spread (2)'!$B$1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'credit_spread (2)'!$B$2:$B$129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C-4515-8A22-C1B7AA833750}"/>
            </c:ext>
          </c:extLst>
        </c:ser>
        <c:ser>
          <c:idx val="2"/>
          <c:order val="1"/>
          <c:tx>
            <c:strRef>
              <c:f>'credit_spread (2)'!$D$1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'credit_spread (2)'!$D$2:$D$129</c:f>
              <c:numCache>
                <c:formatCode>General</c:formatCode>
                <c:ptCount val="128"/>
                <c:pt idx="20">
                  <c:v>1.0004122758326182</c:v>
                </c:pt>
                <c:pt idx="21">
                  <c:v>1.0004885562265102</c:v>
                </c:pt>
                <c:pt idx="22">
                  <c:v>1.0008447867618484</c:v>
                </c:pt>
                <c:pt idx="23">
                  <c:v>1.0007665528150638</c:v>
                </c:pt>
                <c:pt idx="24">
                  <c:v>1.0005500370686342</c:v>
                </c:pt>
                <c:pt idx="25">
                  <c:v>1.0006785182911868</c:v>
                </c:pt>
                <c:pt idx="26">
                  <c:v>1.0008720750030118</c:v>
                </c:pt>
                <c:pt idx="27">
                  <c:v>1.0011355326966258</c:v>
                </c:pt>
                <c:pt idx="28">
                  <c:v>1.0009304022599856</c:v>
                </c:pt>
                <c:pt idx="29">
                  <c:v>1.0007505634608189</c:v>
                </c:pt>
                <c:pt idx="30">
                  <c:v>1.0003364431091941</c:v>
                </c:pt>
                <c:pt idx="31">
                  <c:v>0.99974018133820708</c:v>
                </c:pt>
                <c:pt idx="32">
                  <c:v>0.99926687459831487</c:v>
                </c:pt>
                <c:pt idx="33">
                  <c:v>0.99894703158882026</c:v>
                </c:pt>
                <c:pt idx="34">
                  <c:v>0.99904190242839774</c:v>
                </c:pt>
                <c:pt idx="35">
                  <c:v>0.99926514392796828</c:v>
                </c:pt>
                <c:pt idx="36">
                  <c:v>0.9996272882328302</c:v>
                </c:pt>
                <c:pt idx="37">
                  <c:v>0.99975443608787629</c:v>
                </c:pt>
                <c:pt idx="38">
                  <c:v>0.999855485553648</c:v>
                </c:pt>
                <c:pt idx="39">
                  <c:v>1.0002066188378873</c:v>
                </c:pt>
                <c:pt idx="40">
                  <c:v>1.0004751643889966</c:v>
                </c:pt>
                <c:pt idx="41">
                  <c:v>1.0008938851881217</c:v>
                </c:pt>
                <c:pt idx="42">
                  <c:v>1.0007643677010356</c:v>
                </c:pt>
                <c:pt idx="43">
                  <c:v>1.0006154725293639</c:v>
                </c:pt>
                <c:pt idx="44">
                  <c:v>1.0007905352746898</c:v>
                </c:pt>
                <c:pt idx="45">
                  <c:v>1.0008210880806092</c:v>
                </c:pt>
                <c:pt idx="46">
                  <c:v>1.000618003329262</c:v>
                </c:pt>
                <c:pt idx="47">
                  <c:v>1.000911805723619</c:v>
                </c:pt>
                <c:pt idx="48">
                  <c:v>1.0007710722140275</c:v>
                </c:pt>
                <c:pt idx="49">
                  <c:v>1.0006174515114223</c:v>
                </c:pt>
                <c:pt idx="50">
                  <c:v>1.0005544345858521</c:v>
                </c:pt>
                <c:pt idx="51">
                  <c:v>1.00057752387208</c:v>
                </c:pt>
                <c:pt idx="52">
                  <c:v>1.0006466489345445</c:v>
                </c:pt>
                <c:pt idx="53">
                  <c:v>1.0009165844204957</c:v>
                </c:pt>
                <c:pt idx="54">
                  <c:v>1.000815398447453</c:v>
                </c:pt>
                <c:pt idx="55">
                  <c:v>1.0009805443483617</c:v>
                </c:pt>
                <c:pt idx="56">
                  <c:v>1.0006527301493942</c:v>
                </c:pt>
                <c:pt idx="57">
                  <c:v>1.0000212165122777</c:v>
                </c:pt>
                <c:pt idx="58">
                  <c:v>0.99998503505596303</c:v>
                </c:pt>
                <c:pt idx="59">
                  <c:v>0.99988156820816942</c:v>
                </c:pt>
                <c:pt idx="60">
                  <c:v>0.99988081004862106</c:v>
                </c:pt>
                <c:pt idx="61">
                  <c:v>1.0002684761023015</c:v>
                </c:pt>
                <c:pt idx="62">
                  <c:v>1.0002674599990344</c:v>
                </c:pt>
                <c:pt idx="63">
                  <c:v>1.0001484035483055</c:v>
                </c:pt>
                <c:pt idx="64">
                  <c:v>1.0001961041361958</c:v>
                </c:pt>
                <c:pt idx="65">
                  <c:v>1.0001671487228898</c:v>
                </c:pt>
                <c:pt idx="66">
                  <c:v>1.0000130122703486</c:v>
                </c:pt>
                <c:pt idx="67">
                  <c:v>1.0000050682352286</c:v>
                </c:pt>
                <c:pt idx="68">
                  <c:v>0.9999258396471522</c:v>
                </c:pt>
                <c:pt idx="69">
                  <c:v>1.0000001403017931</c:v>
                </c:pt>
                <c:pt idx="70">
                  <c:v>0.99985770031207999</c:v>
                </c:pt>
                <c:pt idx="71">
                  <c:v>1.0001340365006437</c:v>
                </c:pt>
                <c:pt idx="72">
                  <c:v>1.0002419831565494</c:v>
                </c:pt>
                <c:pt idx="73">
                  <c:v>1.0003503443955166</c:v>
                </c:pt>
                <c:pt idx="74">
                  <c:v>1.0004446828439819</c:v>
                </c:pt>
                <c:pt idx="75">
                  <c:v>1.0005984579692764</c:v>
                </c:pt>
                <c:pt idx="76">
                  <c:v>1.0006568680881909</c:v>
                </c:pt>
                <c:pt idx="77">
                  <c:v>1.0003904608087439</c:v>
                </c:pt>
                <c:pt idx="78">
                  <c:v>1.0001187839564147</c:v>
                </c:pt>
                <c:pt idx="79">
                  <c:v>1.0000569157177859</c:v>
                </c:pt>
                <c:pt idx="80">
                  <c:v>0.99988842126270416</c:v>
                </c:pt>
                <c:pt idx="81">
                  <c:v>1.000176674170943</c:v>
                </c:pt>
                <c:pt idx="82">
                  <c:v>1.0003029114999722</c:v>
                </c:pt>
                <c:pt idx="83">
                  <c:v>1.0005748204396199</c:v>
                </c:pt>
                <c:pt idx="84">
                  <c:v>1.0008709307825721</c:v>
                </c:pt>
                <c:pt idx="85">
                  <c:v>1.0009205928381149</c:v>
                </c:pt>
                <c:pt idx="86">
                  <c:v>1.0006075570796944</c:v>
                </c:pt>
                <c:pt idx="87">
                  <c:v>1.0006982987095985</c:v>
                </c:pt>
                <c:pt idx="88">
                  <c:v>1.000441179345247</c:v>
                </c:pt>
                <c:pt idx="89">
                  <c:v>1.0002067371008334</c:v>
                </c:pt>
                <c:pt idx="90">
                  <c:v>1.0003351057643479</c:v>
                </c:pt>
                <c:pt idx="91">
                  <c:v>1.0002796239393015</c:v>
                </c:pt>
                <c:pt idx="92">
                  <c:v>1.0001720304832233</c:v>
                </c:pt>
                <c:pt idx="93">
                  <c:v>1.0005497769959693</c:v>
                </c:pt>
                <c:pt idx="94">
                  <c:v>1.000439844517784</c:v>
                </c:pt>
                <c:pt idx="95">
                  <c:v>1.000369345727518</c:v>
                </c:pt>
                <c:pt idx="96">
                  <c:v>1.000443884521441</c:v>
                </c:pt>
                <c:pt idx="97">
                  <c:v>1.0003832404308828</c:v>
                </c:pt>
                <c:pt idx="98">
                  <c:v>1.0002682788281589</c:v>
                </c:pt>
                <c:pt idx="99">
                  <c:v>1.0002396324314895</c:v>
                </c:pt>
                <c:pt idx="100">
                  <c:v>1.0001250096120227</c:v>
                </c:pt>
                <c:pt idx="101">
                  <c:v>1.0001156608422532</c:v>
                </c:pt>
                <c:pt idx="102">
                  <c:v>0.99995469701105255</c:v>
                </c:pt>
                <c:pt idx="103">
                  <c:v>0.999863053927314</c:v>
                </c:pt>
                <c:pt idx="104">
                  <c:v>0.99985640796023845</c:v>
                </c:pt>
                <c:pt idx="105">
                  <c:v>0.99991096926500522</c:v>
                </c:pt>
                <c:pt idx="106">
                  <c:v>0.99985601330751395</c:v>
                </c:pt>
                <c:pt idx="107">
                  <c:v>0.99981794967538862</c:v>
                </c:pt>
                <c:pt idx="108">
                  <c:v>1.0000650721059692</c:v>
                </c:pt>
                <c:pt idx="109">
                  <c:v>1.0008672890394839</c:v>
                </c:pt>
                <c:pt idx="110">
                  <c:v>1.0011948612605988</c:v>
                </c:pt>
                <c:pt idx="111">
                  <c:v>1.0023581138318818</c:v>
                </c:pt>
                <c:pt idx="112">
                  <c:v>1.0022943229305212</c:v>
                </c:pt>
                <c:pt idx="113">
                  <c:v>1.0018987664163421</c:v>
                </c:pt>
                <c:pt idx="114">
                  <c:v>1.001274234315455</c:v>
                </c:pt>
                <c:pt idx="115">
                  <c:v>1.0009049370884573</c:v>
                </c:pt>
                <c:pt idx="116">
                  <c:v>1.0006799266720958</c:v>
                </c:pt>
                <c:pt idx="117">
                  <c:v>1.0005715961821851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0C-4515-8A22-C1B7AA833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hours!$C$1</c:f>
              <c:strCache>
                <c:ptCount val="1"/>
                <c:pt idx="0">
                  <c:v>LN(HOANBS/CNP16OV)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hours!$B$2:$B$129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xVal>
          <c:yVal>
            <c:numRef>
              <c:f>hours!$C$2:$C$129</c:f>
              <c:numCache>
                <c:formatCode>General</c:formatCode>
                <c:ptCount val="128"/>
                <c:pt idx="0">
                  <c:v>0.76497355851198556</c:v>
                </c:pt>
                <c:pt idx="1">
                  <c:v>0.76203798839834891</c:v>
                </c:pt>
                <c:pt idx="2">
                  <c:v>0.75831259811555396</c:v>
                </c:pt>
                <c:pt idx="3">
                  <c:v>0.75107256255147947</c:v>
                </c:pt>
                <c:pt idx="4">
                  <c:v>0.73188066178209066</c:v>
                </c:pt>
                <c:pt idx="5">
                  <c:v>0.73269874861848605</c:v>
                </c:pt>
                <c:pt idx="6">
                  <c:v>0.72267887641610451</c:v>
                </c:pt>
                <c:pt idx="7">
                  <c:v>0.71055655845106824</c:v>
                </c:pt>
                <c:pt idx="8">
                  <c:v>0.71375411728070326</c:v>
                </c:pt>
                <c:pt idx="9">
                  <c:v>0.72225351345482214</c:v>
                </c:pt>
                <c:pt idx="10">
                  <c:v>0.73890663593456507</c:v>
                </c:pt>
                <c:pt idx="11">
                  <c:v>0.75457988449586111</c:v>
                </c:pt>
                <c:pt idx="12">
                  <c:v>0.76942038721235373</c:v>
                </c:pt>
                <c:pt idx="13">
                  <c:v>0.78007149454429625</c:v>
                </c:pt>
                <c:pt idx="14">
                  <c:v>0.78198945999416536</c:v>
                </c:pt>
                <c:pt idx="15">
                  <c:v>0.7855247624783952</c:v>
                </c:pt>
                <c:pt idx="16">
                  <c:v>0.79147640436858979</c:v>
                </c:pt>
                <c:pt idx="17">
                  <c:v>0.79555394708413973</c:v>
                </c:pt>
                <c:pt idx="18">
                  <c:v>0.79563055096359991</c:v>
                </c:pt>
                <c:pt idx="19">
                  <c:v>0.79739824045249474</c:v>
                </c:pt>
                <c:pt idx="20">
                  <c:v>0.79104305888116488</c:v>
                </c:pt>
                <c:pt idx="21">
                  <c:v>0.78593223673112156</c:v>
                </c:pt>
                <c:pt idx="22">
                  <c:v>0.78812182453622392</c:v>
                </c:pt>
                <c:pt idx="23">
                  <c:v>0.79276199330498109</c:v>
                </c:pt>
                <c:pt idx="24">
                  <c:v>0.80116851087889374</c:v>
                </c:pt>
                <c:pt idx="25">
                  <c:v>0.80397865955810222</c:v>
                </c:pt>
                <c:pt idx="26">
                  <c:v>0.80825291657255327</c:v>
                </c:pt>
                <c:pt idx="27">
                  <c:v>0.81606296619694363</c:v>
                </c:pt>
                <c:pt idx="28">
                  <c:v>0.81421886575207469</c:v>
                </c:pt>
                <c:pt idx="29">
                  <c:v>0.82612953860918981</c:v>
                </c:pt>
                <c:pt idx="30">
                  <c:v>0.82642483103596842</c:v>
                </c:pt>
                <c:pt idx="31">
                  <c:v>0.83522367650256035</c:v>
                </c:pt>
                <c:pt idx="32">
                  <c:v>0.84219904638112253</c:v>
                </c:pt>
                <c:pt idx="33">
                  <c:v>0.8440114277093419</c:v>
                </c:pt>
                <c:pt idx="34">
                  <c:v>0.84398409288617549</c:v>
                </c:pt>
                <c:pt idx="35">
                  <c:v>0.84189904958253337</c:v>
                </c:pt>
                <c:pt idx="36">
                  <c:v>0.83625863311706294</c:v>
                </c:pt>
                <c:pt idx="37">
                  <c:v>0.82894838563332862</c:v>
                </c:pt>
                <c:pt idx="38">
                  <c:v>0.81991812449219903</c:v>
                </c:pt>
                <c:pt idx="39">
                  <c:v>0.81227704060789829</c:v>
                </c:pt>
                <c:pt idx="40">
                  <c:v>0.79954558493643224</c:v>
                </c:pt>
                <c:pt idx="41">
                  <c:v>0.79132023882011315</c:v>
                </c:pt>
                <c:pt idx="42">
                  <c:v>0.78767950965461464</c:v>
                </c:pt>
                <c:pt idx="43">
                  <c:v>0.78367526944468979</c:v>
                </c:pt>
                <c:pt idx="44">
                  <c:v>0.77659195738224773</c:v>
                </c:pt>
                <c:pt idx="45">
                  <c:v>0.77834854152784871</c:v>
                </c:pt>
                <c:pt idx="46">
                  <c:v>0.7775217807338568</c:v>
                </c:pt>
                <c:pt idx="47">
                  <c:v>0.78120153266746406</c:v>
                </c:pt>
                <c:pt idx="48">
                  <c:v>0.78729002527242031</c:v>
                </c:pt>
                <c:pt idx="49">
                  <c:v>0.79672469495808873</c:v>
                </c:pt>
                <c:pt idx="50">
                  <c:v>0.79872810787587756</c:v>
                </c:pt>
                <c:pt idx="51">
                  <c:v>0.80405151989284884</c:v>
                </c:pt>
                <c:pt idx="52">
                  <c:v>0.80566469585624667</c:v>
                </c:pt>
                <c:pt idx="53">
                  <c:v>0.82023939350738739</c:v>
                </c:pt>
                <c:pt idx="54">
                  <c:v>0.8294168278457017</c:v>
                </c:pt>
                <c:pt idx="55">
                  <c:v>0.83263067168560323</c:v>
                </c:pt>
                <c:pt idx="56">
                  <c:v>0.83798576546543857</c:v>
                </c:pt>
                <c:pt idx="57">
                  <c:v>0.83647661291841113</c:v>
                </c:pt>
                <c:pt idx="58">
                  <c:v>0.84419312609196751</c:v>
                </c:pt>
                <c:pt idx="59">
                  <c:v>0.84242981221250224</c:v>
                </c:pt>
                <c:pt idx="60">
                  <c:v>0.83871441259367641</c:v>
                </c:pt>
                <c:pt idx="61">
                  <c:v>0.84444038598336102</c:v>
                </c:pt>
                <c:pt idx="62">
                  <c:v>0.84937780270353247</c:v>
                </c:pt>
                <c:pt idx="63">
                  <c:v>0.85862101015556702</c:v>
                </c:pt>
                <c:pt idx="64">
                  <c:v>0.8651748577624665</c:v>
                </c:pt>
                <c:pt idx="65">
                  <c:v>0.86852238543162397</c:v>
                </c:pt>
                <c:pt idx="66">
                  <c:v>0.8715066287659724</c:v>
                </c:pt>
                <c:pt idx="67">
                  <c:v>0.8736491045778717</c:v>
                </c:pt>
                <c:pt idx="68">
                  <c:v>0.8770310737613487</c:v>
                </c:pt>
                <c:pt idx="69">
                  <c:v>0.87886494673328475</c:v>
                </c:pt>
                <c:pt idx="70">
                  <c:v>0.87766966240364519</c:v>
                </c:pt>
                <c:pt idx="71">
                  <c:v>0.88845551549838919</c:v>
                </c:pt>
                <c:pt idx="72">
                  <c:v>0.8849853986642765</c:v>
                </c:pt>
                <c:pt idx="73">
                  <c:v>0.88917213200768175</c:v>
                </c:pt>
                <c:pt idx="74">
                  <c:v>0.89292044440341101</c:v>
                </c:pt>
                <c:pt idx="75">
                  <c:v>0.8931145868123227</c:v>
                </c:pt>
                <c:pt idx="76">
                  <c:v>0.88323400007452113</c:v>
                </c:pt>
                <c:pt idx="77">
                  <c:v>0.88058772628735471</c:v>
                </c:pt>
                <c:pt idx="78">
                  <c:v>0.87728741770321383</c:v>
                </c:pt>
                <c:pt idx="79">
                  <c:v>0.87034427160826144</c:v>
                </c:pt>
                <c:pt idx="80">
                  <c:v>0.86629480231832567</c:v>
                </c:pt>
                <c:pt idx="81">
                  <c:v>0.85292040707675698</c:v>
                </c:pt>
                <c:pt idx="82">
                  <c:v>0.83808304736733064</c:v>
                </c:pt>
                <c:pt idx="83">
                  <c:v>0.82339459628670375</c:v>
                </c:pt>
                <c:pt idx="84">
                  <c:v>0.81227496921815545</c:v>
                </c:pt>
                <c:pt idx="85">
                  <c:v>0.81171105217998019</c:v>
                </c:pt>
                <c:pt idx="86">
                  <c:v>0.80562806118000874</c:v>
                </c:pt>
                <c:pt idx="87">
                  <c:v>0.80373212468973509</c:v>
                </c:pt>
                <c:pt idx="88">
                  <c:v>0.79092100357225403</c:v>
                </c:pt>
                <c:pt idx="89">
                  <c:v>0.78495568339553445</c:v>
                </c:pt>
                <c:pt idx="90">
                  <c:v>0.78313289101550787</c:v>
                </c:pt>
                <c:pt idx="91">
                  <c:v>0.78452029254991607</c:v>
                </c:pt>
                <c:pt idx="92">
                  <c:v>0.78850192345283476</c:v>
                </c:pt>
                <c:pt idx="93">
                  <c:v>0.78637313630947414</c:v>
                </c:pt>
                <c:pt idx="94">
                  <c:v>0.78876010098187721</c:v>
                </c:pt>
                <c:pt idx="95">
                  <c:v>0.79199642269766735</c:v>
                </c:pt>
                <c:pt idx="96">
                  <c:v>0.79122356810340433</c:v>
                </c:pt>
                <c:pt idx="97">
                  <c:v>0.79458618568047601</c:v>
                </c:pt>
                <c:pt idx="98">
                  <c:v>0.79304575889049966</c:v>
                </c:pt>
                <c:pt idx="99">
                  <c:v>0.79590964824938659</c:v>
                </c:pt>
                <c:pt idx="100">
                  <c:v>0.80310750841389578</c:v>
                </c:pt>
                <c:pt idx="101">
                  <c:v>0.80210003538845009</c:v>
                </c:pt>
                <c:pt idx="102">
                  <c:v>0.80398395481908858</c:v>
                </c:pt>
                <c:pt idx="103">
                  <c:v>0.80384692480805231</c:v>
                </c:pt>
                <c:pt idx="104">
                  <c:v>0.79964492588752356</c:v>
                </c:pt>
                <c:pt idx="105">
                  <c:v>0.80034416475919234</c:v>
                </c:pt>
                <c:pt idx="106">
                  <c:v>0.79395836882719306</c:v>
                </c:pt>
                <c:pt idx="107">
                  <c:v>0.78807546953160534</c:v>
                </c:pt>
                <c:pt idx="108">
                  <c:v>0.78552502770558108</c:v>
                </c:pt>
                <c:pt idx="109">
                  <c:v>0.77871781465245504</c:v>
                </c:pt>
                <c:pt idx="110">
                  <c:v>0.76424084086394306</c:v>
                </c:pt>
                <c:pt idx="111">
                  <c:v>0.73587091082715606</c:v>
                </c:pt>
                <c:pt idx="112">
                  <c:v>0.70962256030953064</c:v>
                </c:pt>
                <c:pt idx="113">
                  <c:v>0.68533693087919456</c:v>
                </c:pt>
                <c:pt idx="114">
                  <c:v>0.67041875908390858</c:v>
                </c:pt>
                <c:pt idx="115">
                  <c:v>0.66785959040232346</c:v>
                </c:pt>
                <c:pt idx="116">
                  <c:v>0.66780156693363069</c:v>
                </c:pt>
                <c:pt idx="117">
                  <c:v>0.67387471509550334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9-493E-93D0-FE6A2382F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hours!$B$1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hours!$B$2:$B$129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9-4A23-AAEC-FEC849A954EB}"/>
            </c:ext>
          </c:extLst>
        </c:ser>
        <c:ser>
          <c:idx val="1"/>
          <c:order val="1"/>
          <c:tx>
            <c:strRef>
              <c:f>hours!$C$1</c:f>
              <c:strCache>
                <c:ptCount val="1"/>
                <c:pt idx="0">
                  <c:v>LN(HOANBS/CNP16OV)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hours!$C$2:$C$129</c:f>
              <c:numCache>
                <c:formatCode>General</c:formatCode>
                <c:ptCount val="128"/>
                <c:pt idx="0">
                  <c:v>0.76497355851198556</c:v>
                </c:pt>
                <c:pt idx="1">
                  <c:v>0.76203798839834891</c:v>
                </c:pt>
                <c:pt idx="2">
                  <c:v>0.75831259811555396</c:v>
                </c:pt>
                <c:pt idx="3">
                  <c:v>0.75107256255147947</c:v>
                </c:pt>
                <c:pt idx="4">
                  <c:v>0.73188066178209066</c:v>
                </c:pt>
                <c:pt idx="5">
                  <c:v>0.73269874861848605</c:v>
                </c:pt>
                <c:pt idx="6">
                  <c:v>0.72267887641610451</c:v>
                </c:pt>
                <c:pt idx="7">
                  <c:v>0.71055655845106824</c:v>
                </c:pt>
                <c:pt idx="8">
                  <c:v>0.71375411728070326</c:v>
                </c:pt>
                <c:pt idx="9">
                  <c:v>0.72225351345482214</c:v>
                </c:pt>
                <c:pt idx="10">
                  <c:v>0.73890663593456507</c:v>
                </c:pt>
                <c:pt idx="11">
                  <c:v>0.75457988449586111</c:v>
                </c:pt>
                <c:pt idx="12">
                  <c:v>0.76942038721235373</c:v>
                </c:pt>
                <c:pt idx="13">
                  <c:v>0.78007149454429625</c:v>
                </c:pt>
                <c:pt idx="14">
                  <c:v>0.78198945999416536</c:v>
                </c:pt>
                <c:pt idx="15">
                  <c:v>0.7855247624783952</c:v>
                </c:pt>
                <c:pt idx="16">
                  <c:v>0.79147640436858979</c:v>
                </c:pt>
                <c:pt idx="17">
                  <c:v>0.79555394708413973</c:v>
                </c:pt>
                <c:pt idx="18">
                  <c:v>0.79563055096359991</c:v>
                </c:pt>
                <c:pt idx="19">
                  <c:v>0.79739824045249474</c:v>
                </c:pt>
                <c:pt idx="20">
                  <c:v>0.79104305888116488</c:v>
                </c:pt>
                <c:pt idx="21">
                  <c:v>0.78593223673112156</c:v>
                </c:pt>
                <c:pt idx="22">
                  <c:v>0.78812182453622392</c:v>
                </c:pt>
                <c:pt idx="23">
                  <c:v>0.79276199330498109</c:v>
                </c:pt>
                <c:pt idx="24">
                  <c:v>0.80116851087889374</c:v>
                </c:pt>
                <c:pt idx="25">
                  <c:v>0.80397865955810222</c:v>
                </c:pt>
                <c:pt idx="26">
                  <c:v>0.80825291657255327</c:v>
                </c:pt>
                <c:pt idx="27">
                  <c:v>0.81606296619694363</c:v>
                </c:pt>
                <c:pt idx="28">
                  <c:v>0.81421886575207469</c:v>
                </c:pt>
                <c:pt idx="29">
                  <c:v>0.82612953860918981</c:v>
                </c:pt>
                <c:pt idx="30">
                  <c:v>0.82642483103596842</c:v>
                </c:pt>
                <c:pt idx="31">
                  <c:v>0.83522367650256035</c:v>
                </c:pt>
                <c:pt idx="32">
                  <c:v>0.84219904638112253</c:v>
                </c:pt>
                <c:pt idx="33">
                  <c:v>0.8440114277093419</c:v>
                </c:pt>
                <c:pt idx="34">
                  <c:v>0.84398409288617549</c:v>
                </c:pt>
                <c:pt idx="35">
                  <c:v>0.84189904958253337</c:v>
                </c:pt>
                <c:pt idx="36">
                  <c:v>0.83625863311706294</c:v>
                </c:pt>
                <c:pt idx="37">
                  <c:v>0.82894838563332862</c:v>
                </c:pt>
                <c:pt idx="38">
                  <c:v>0.81991812449219903</c:v>
                </c:pt>
                <c:pt idx="39">
                  <c:v>0.81227704060789829</c:v>
                </c:pt>
                <c:pt idx="40">
                  <c:v>0.79954558493643224</c:v>
                </c:pt>
                <c:pt idx="41">
                  <c:v>0.79132023882011315</c:v>
                </c:pt>
                <c:pt idx="42">
                  <c:v>0.78767950965461464</c:v>
                </c:pt>
                <c:pt idx="43">
                  <c:v>0.78367526944468979</c:v>
                </c:pt>
                <c:pt idx="44">
                  <c:v>0.77659195738224773</c:v>
                </c:pt>
                <c:pt idx="45">
                  <c:v>0.77834854152784871</c:v>
                </c:pt>
                <c:pt idx="46">
                  <c:v>0.7775217807338568</c:v>
                </c:pt>
                <c:pt idx="47">
                  <c:v>0.78120153266746406</c:v>
                </c:pt>
                <c:pt idx="48">
                  <c:v>0.78729002527242031</c:v>
                </c:pt>
                <c:pt idx="49">
                  <c:v>0.79672469495808873</c:v>
                </c:pt>
                <c:pt idx="50">
                  <c:v>0.79872810787587756</c:v>
                </c:pt>
                <c:pt idx="51">
                  <c:v>0.80405151989284884</c:v>
                </c:pt>
                <c:pt idx="52">
                  <c:v>0.80566469585624667</c:v>
                </c:pt>
                <c:pt idx="53">
                  <c:v>0.82023939350738739</c:v>
                </c:pt>
                <c:pt idx="54">
                  <c:v>0.8294168278457017</c:v>
                </c:pt>
                <c:pt idx="55">
                  <c:v>0.83263067168560323</c:v>
                </c:pt>
                <c:pt idx="56">
                  <c:v>0.83798576546543857</c:v>
                </c:pt>
                <c:pt idx="57">
                  <c:v>0.83647661291841113</c:v>
                </c:pt>
                <c:pt idx="58">
                  <c:v>0.84419312609196751</c:v>
                </c:pt>
                <c:pt idx="59">
                  <c:v>0.84242981221250224</c:v>
                </c:pt>
                <c:pt idx="60">
                  <c:v>0.83871441259367641</c:v>
                </c:pt>
                <c:pt idx="61">
                  <c:v>0.84444038598336102</c:v>
                </c:pt>
                <c:pt idx="62">
                  <c:v>0.84937780270353247</c:v>
                </c:pt>
                <c:pt idx="63">
                  <c:v>0.85862101015556702</c:v>
                </c:pt>
                <c:pt idx="64">
                  <c:v>0.8651748577624665</c:v>
                </c:pt>
                <c:pt idx="65">
                  <c:v>0.86852238543162397</c:v>
                </c:pt>
                <c:pt idx="66">
                  <c:v>0.8715066287659724</c:v>
                </c:pt>
                <c:pt idx="67">
                  <c:v>0.8736491045778717</c:v>
                </c:pt>
                <c:pt idx="68">
                  <c:v>0.8770310737613487</c:v>
                </c:pt>
                <c:pt idx="69">
                  <c:v>0.87886494673328475</c:v>
                </c:pt>
                <c:pt idx="70">
                  <c:v>0.87766966240364519</c:v>
                </c:pt>
                <c:pt idx="71">
                  <c:v>0.88845551549838919</c:v>
                </c:pt>
                <c:pt idx="72">
                  <c:v>0.8849853986642765</c:v>
                </c:pt>
                <c:pt idx="73">
                  <c:v>0.88917213200768175</c:v>
                </c:pt>
                <c:pt idx="74">
                  <c:v>0.89292044440341101</c:v>
                </c:pt>
                <c:pt idx="75">
                  <c:v>0.8931145868123227</c:v>
                </c:pt>
                <c:pt idx="76">
                  <c:v>0.88323400007452113</c:v>
                </c:pt>
                <c:pt idx="77">
                  <c:v>0.88058772628735471</c:v>
                </c:pt>
                <c:pt idx="78">
                  <c:v>0.87728741770321383</c:v>
                </c:pt>
                <c:pt idx="79">
                  <c:v>0.87034427160826144</c:v>
                </c:pt>
                <c:pt idx="80">
                  <c:v>0.86629480231832567</c:v>
                </c:pt>
                <c:pt idx="81">
                  <c:v>0.85292040707675698</c:v>
                </c:pt>
                <c:pt idx="82">
                  <c:v>0.83808304736733064</c:v>
                </c:pt>
                <c:pt idx="83">
                  <c:v>0.82339459628670375</c:v>
                </c:pt>
                <c:pt idx="84">
                  <c:v>0.81227496921815545</c:v>
                </c:pt>
                <c:pt idx="85">
                  <c:v>0.81171105217998019</c:v>
                </c:pt>
                <c:pt idx="86">
                  <c:v>0.80562806118000874</c:v>
                </c:pt>
                <c:pt idx="87">
                  <c:v>0.80373212468973509</c:v>
                </c:pt>
                <c:pt idx="88">
                  <c:v>0.79092100357225403</c:v>
                </c:pt>
                <c:pt idx="89">
                  <c:v>0.78495568339553445</c:v>
                </c:pt>
                <c:pt idx="90">
                  <c:v>0.78313289101550787</c:v>
                </c:pt>
                <c:pt idx="91">
                  <c:v>0.78452029254991607</c:v>
                </c:pt>
                <c:pt idx="92">
                  <c:v>0.78850192345283476</c:v>
                </c:pt>
                <c:pt idx="93">
                  <c:v>0.78637313630947414</c:v>
                </c:pt>
                <c:pt idx="94">
                  <c:v>0.78876010098187721</c:v>
                </c:pt>
                <c:pt idx="95">
                  <c:v>0.79199642269766735</c:v>
                </c:pt>
                <c:pt idx="96">
                  <c:v>0.79122356810340433</c:v>
                </c:pt>
                <c:pt idx="97">
                  <c:v>0.79458618568047601</c:v>
                </c:pt>
                <c:pt idx="98">
                  <c:v>0.79304575889049966</c:v>
                </c:pt>
                <c:pt idx="99">
                  <c:v>0.79590964824938659</c:v>
                </c:pt>
                <c:pt idx="100">
                  <c:v>0.80310750841389578</c:v>
                </c:pt>
                <c:pt idx="101">
                  <c:v>0.80210003538845009</c:v>
                </c:pt>
                <c:pt idx="102">
                  <c:v>0.80398395481908858</c:v>
                </c:pt>
                <c:pt idx="103">
                  <c:v>0.80384692480805231</c:v>
                </c:pt>
                <c:pt idx="104">
                  <c:v>0.79964492588752356</c:v>
                </c:pt>
                <c:pt idx="105">
                  <c:v>0.80034416475919234</c:v>
                </c:pt>
                <c:pt idx="106">
                  <c:v>0.79395836882719306</c:v>
                </c:pt>
                <c:pt idx="107">
                  <c:v>0.78807546953160534</c:v>
                </c:pt>
                <c:pt idx="108">
                  <c:v>0.78552502770558108</c:v>
                </c:pt>
                <c:pt idx="109">
                  <c:v>0.77871781465245504</c:v>
                </c:pt>
                <c:pt idx="110">
                  <c:v>0.76424084086394306</c:v>
                </c:pt>
                <c:pt idx="111">
                  <c:v>0.73587091082715606</c:v>
                </c:pt>
                <c:pt idx="112">
                  <c:v>0.70962256030953064</c:v>
                </c:pt>
                <c:pt idx="113">
                  <c:v>0.68533693087919456</c:v>
                </c:pt>
                <c:pt idx="114">
                  <c:v>0.67041875908390858</c:v>
                </c:pt>
                <c:pt idx="115">
                  <c:v>0.66785959040232346</c:v>
                </c:pt>
                <c:pt idx="116">
                  <c:v>0.66780156693363069</c:v>
                </c:pt>
                <c:pt idx="117">
                  <c:v>0.67387471509550334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9-4A23-AAEC-FEC849A954EB}"/>
            </c:ext>
          </c:extLst>
        </c:ser>
        <c:ser>
          <c:idx val="2"/>
          <c:order val="2"/>
          <c:tx>
            <c:strRef>
              <c:f>hours!$D$1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hours!$D$2:$D$129</c:f>
              <c:numCache>
                <c:formatCode>General</c:formatCode>
                <c:ptCount val="128"/>
                <c:pt idx="0">
                  <c:v>0.94821094049612242</c:v>
                </c:pt>
                <c:pt idx="1">
                  <c:v>0.94549406397465197</c:v>
                </c:pt>
                <c:pt idx="2">
                  <c:v>0.94204620716972587</c:v>
                </c:pt>
                <c:pt idx="3">
                  <c:v>0.93534553851689051</c:v>
                </c:pt>
                <c:pt idx="4">
                  <c:v>0.9175833926357454</c:v>
                </c:pt>
                <c:pt idx="5">
                  <c:v>0.91834053378117464</c:v>
                </c:pt>
                <c:pt idx="6">
                  <c:v>0.90906712027681758</c:v>
                </c:pt>
                <c:pt idx="7">
                  <c:v>0.89784788864885734</c:v>
                </c:pt>
                <c:pt idx="8">
                  <c:v>0.90080723629649162</c:v>
                </c:pt>
                <c:pt idx="9">
                  <c:v>0.9086734459315029</c:v>
                </c:pt>
                <c:pt idx="10">
                  <c:v>0.92408594698682123</c:v>
                </c:pt>
                <c:pt idx="11">
                  <c:v>0.93859157260058135</c:v>
                </c:pt>
                <c:pt idx="12">
                  <c:v>0.952326490124765</c:v>
                </c:pt>
                <c:pt idx="13">
                  <c:v>0.96218411311370056</c:v>
                </c:pt>
                <c:pt idx="14">
                  <c:v>0.96395919430679988</c:v>
                </c:pt>
                <c:pt idx="15">
                  <c:v>0.96723112444094395</c:v>
                </c:pt>
                <c:pt idx="16">
                  <c:v>0.97273938194791199</c:v>
                </c:pt>
                <c:pt idx="17">
                  <c:v>0.97651315659485671</c:v>
                </c:pt>
                <c:pt idx="18">
                  <c:v>0.97658405365181744</c:v>
                </c:pt>
                <c:pt idx="19">
                  <c:v>0.97822005411636748</c:v>
                </c:pt>
                <c:pt idx="20">
                  <c:v>0.97233831975730001</c:v>
                </c:pt>
                <c:pt idx="21">
                  <c:v>0.96760824274760382</c:v>
                </c:pt>
                <c:pt idx="22">
                  <c:v>0.96963471102092025</c:v>
                </c:pt>
                <c:pt idx="23">
                  <c:v>0.97392919730313665</c:v>
                </c:pt>
                <c:pt idx="24">
                  <c:v>0.98170944759175893</c:v>
                </c:pt>
                <c:pt idx="25">
                  <c:v>0.98431024630302688</c:v>
                </c:pt>
                <c:pt idx="26">
                  <c:v>0.98826608046121922</c:v>
                </c:pt>
                <c:pt idx="27">
                  <c:v>0.99549429836596526</c:v>
                </c:pt>
                <c:pt idx="28">
                  <c:v>0.99378757939556017</c:v>
                </c:pt>
                <c:pt idx="29">
                  <c:v>1.0048109330160684</c:v>
                </c:pt>
                <c:pt idx="30">
                  <c:v>1.0050842267989544</c:v>
                </c:pt>
                <c:pt idx="31">
                  <c:v>1.0132275774050878</c:v>
                </c:pt>
                <c:pt idx="32">
                  <c:v>1.0196832973906551</c:v>
                </c:pt>
                <c:pt idx="33">
                  <c:v>1.0213606602496506</c:v>
                </c:pt>
                <c:pt idx="34">
                  <c:v>1.0213353618113898</c:v>
                </c:pt>
                <c:pt idx="35">
                  <c:v>1.0194056497014321</c:v>
                </c:pt>
                <c:pt idx="36">
                  <c:v>1.0141854320015837</c:v>
                </c:pt>
                <c:pt idx="37">
                  <c:v>1.0074197820644777</c:v>
                </c:pt>
                <c:pt idx="38">
                  <c:v>0.99906225574851137</c:v>
                </c:pt>
                <c:pt idx="39">
                  <c:v>0.99199041600351356</c:v>
                </c:pt>
                <c:pt idx="40">
                  <c:v>0.98020742610411793</c:v>
                </c:pt>
                <c:pt idx="41">
                  <c:v>0.97259485039332638</c:v>
                </c:pt>
                <c:pt idx="42">
                  <c:v>0.96922534763649326</c:v>
                </c:pt>
                <c:pt idx="43">
                  <c:v>0.9655194146178484</c:v>
                </c:pt>
                <c:pt idx="44">
                  <c:v>0.95896379390645725</c:v>
                </c:pt>
                <c:pt idx="45">
                  <c:v>0.96058951635164802</c:v>
                </c:pt>
                <c:pt idx="46">
                  <c:v>0.95982434743960787</c:v>
                </c:pt>
                <c:pt idx="47">
                  <c:v>0.9632299658531529</c:v>
                </c:pt>
                <c:pt idx="48">
                  <c:v>0.96886487899411688</c:v>
                </c:pt>
                <c:pt idx="49">
                  <c:v>0.97759668629715124</c:v>
                </c:pt>
                <c:pt idx="50">
                  <c:v>0.97945084930755477</c:v>
                </c:pt>
                <c:pt idx="51">
                  <c:v>0.98437767870121762</c:v>
                </c:pt>
                <c:pt idx="52">
                  <c:v>0.98587067656204075</c:v>
                </c:pt>
                <c:pt idx="53">
                  <c:v>0.99935959092043813</c:v>
                </c:pt>
                <c:pt idx="54">
                  <c:v>1.0078533263503218</c:v>
                </c:pt>
                <c:pt idx="55">
                  <c:v>1.0108277458103578</c:v>
                </c:pt>
                <c:pt idx="56">
                  <c:v>1.0157838967444206</c:v>
                </c:pt>
                <c:pt idx="57">
                  <c:v>1.0143871727815728</c:v>
                </c:pt>
                <c:pt idx="58">
                  <c:v>1.0215288224977437</c:v>
                </c:pt>
                <c:pt idx="59">
                  <c:v>1.0198968716692325</c:v>
                </c:pt>
                <c:pt idx="60">
                  <c:v>1.0164582612455273</c:v>
                </c:pt>
                <c:pt idx="61">
                  <c:v>1.0217576620647184</c:v>
                </c:pt>
                <c:pt idx="62">
                  <c:v>1.026327251972122</c:v>
                </c:pt>
                <c:pt idx="63">
                  <c:v>1.0348818605617303</c:v>
                </c:pt>
                <c:pt idx="64">
                  <c:v>1.0409474607685749</c:v>
                </c:pt>
                <c:pt idx="65">
                  <c:v>1.0440456049031872</c:v>
                </c:pt>
                <c:pt idx="66">
                  <c:v>1.0468075285962315</c:v>
                </c:pt>
                <c:pt idx="67">
                  <c:v>1.0487903946174273</c:v>
                </c:pt>
                <c:pt idx="68">
                  <c:v>1.0519204144484107</c:v>
                </c:pt>
                <c:pt idx="69">
                  <c:v>1.0536176678703841</c:v>
                </c:pt>
                <c:pt idx="70">
                  <c:v>1.0525114296250111</c:v>
                </c:pt>
                <c:pt idx="71">
                  <c:v>1.0624937601103277</c:v>
                </c:pt>
                <c:pt idx="72">
                  <c:v>1.0592821594370667</c:v>
                </c:pt>
                <c:pt idx="73">
                  <c:v>1.0631569902474485</c:v>
                </c:pt>
                <c:pt idx="74">
                  <c:v>1.0666260615177232</c:v>
                </c:pt>
                <c:pt idx="75">
                  <c:v>1.0668057407391949</c:v>
                </c:pt>
                <c:pt idx="76">
                  <c:v>1.0576612362350832</c:v>
                </c:pt>
                <c:pt idx="77">
                  <c:v>1.0552121040926292</c:v>
                </c:pt>
                <c:pt idx="78">
                  <c:v>1.0521576613238437</c:v>
                </c:pt>
                <c:pt idx="79">
                  <c:v>1.0457317645200548</c:v>
                </c:pt>
                <c:pt idx="80">
                  <c:v>1.0419839718895418</c:v>
                </c:pt>
                <c:pt idx="81">
                  <c:v>1.0296059400204034</c:v>
                </c:pt>
                <c:pt idx="82">
                  <c:v>1.0158739313560918</c:v>
                </c:pt>
                <c:pt idx="83">
                  <c:v>1.0022797379514294</c:v>
                </c:pt>
                <c:pt idx="84">
                  <c:v>0.99198849892780383</c:v>
                </c:pt>
                <c:pt idx="85">
                  <c:v>0.99146659248313795</c:v>
                </c:pt>
                <c:pt idx="86">
                  <c:v>0.9858367710895467</c:v>
                </c:pt>
                <c:pt idx="87">
                  <c:v>0.98408207774643919</c:v>
                </c:pt>
                <c:pt idx="88">
                  <c:v>0.97222535730358095</c:v>
                </c:pt>
                <c:pt idx="89">
                  <c:v>0.96670444051270044</c:v>
                </c:pt>
                <c:pt idx="90">
                  <c:v>0.9650174422026262</c:v>
                </c:pt>
                <c:pt idx="91">
                  <c:v>0.96630148533863436</c:v>
                </c:pt>
                <c:pt idx="92">
                  <c:v>0.96998649339449716</c:v>
                </c:pt>
                <c:pt idx="93">
                  <c:v>0.96801629626579022</c:v>
                </c:pt>
                <c:pt idx="94">
                  <c:v>0.97022543725884847</c:v>
                </c:pt>
                <c:pt idx="95">
                  <c:v>0.97322066004188157</c:v>
                </c:pt>
                <c:pt idx="96">
                  <c:v>0.97250538143487097</c:v>
                </c:pt>
                <c:pt idx="97">
                  <c:v>0.97561749131206021</c:v>
                </c:pt>
                <c:pt idx="98">
                  <c:v>0.97419182296937967</c:v>
                </c:pt>
                <c:pt idx="99">
                  <c:v>0.97684235879651071</c:v>
                </c:pt>
                <c:pt idx="100">
                  <c:v>0.98350399402536803</c:v>
                </c:pt>
                <c:pt idx="101">
                  <c:v>0.98257157555028785</c:v>
                </c:pt>
                <c:pt idx="102">
                  <c:v>0.98431514707858048</c:v>
                </c:pt>
                <c:pt idx="103">
                  <c:v>0.98418832550549251</c:v>
                </c:pt>
                <c:pt idx="104">
                  <c:v>0.9802993663702988</c:v>
                </c:pt>
                <c:pt idx="105">
                  <c:v>0.98094651346602357</c:v>
                </c:pt>
                <c:pt idx="106">
                  <c:v>0.97503644544960766</c:v>
                </c:pt>
                <c:pt idx="107">
                  <c:v>0.96959180936337996</c:v>
                </c:pt>
                <c:pt idx="108">
                  <c:v>0.96723136990928105</c:v>
                </c:pt>
                <c:pt idx="109">
                  <c:v>0.96093127943119183</c:v>
                </c:pt>
                <c:pt idx="110">
                  <c:v>0.94753280872008816</c:v>
                </c:pt>
                <c:pt idx="111">
                  <c:v>0.92127637680089902</c:v>
                </c:pt>
                <c:pt idx="112">
                  <c:v>0.89698347133855272</c:v>
                </c:pt>
                <c:pt idx="113">
                  <c:v>0.87450706850902737</c:v>
                </c:pt>
                <c:pt idx="114">
                  <c:v>0.86070026808358446</c:v>
                </c:pt>
                <c:pt idx="115">
                  <c:v>0.85833175190569366</c:v>
                </c:pt>
                <c:pt idx="116">
                  <c:v>0.85827805105928789</c:v>
                </c:pt>
                <c:pt idx="117">
                  <c:v>0.86389876288482259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9-4A23-AAEC-FEC849A9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cons!$C$2:$C$129</c:f>
              <c:numCache>
                <c:formatCode>General</c:formatCode>
                <c:ptCount val="128"/>
                <c:pt idx="0">
                  <c:v>1.0039844582744517</c:v>
                </c:pt>
                <c:pt idx="1">
                  <c:v>0.99887768689533429</c:v>
                </c:pt>
                <c:pt idx="2">
                  <c:v>1.0020969696738891</c:v>
                </c:pt>
                <c:pt idx="3">
                  <c:v>0.99026809939439442</c:v>
                </c:pt>
                <c:pt idx="4">
                  <c:v>1.0050196250471335</c:v>
                </c:pt>
                <c:pt idx="5">
                  <c:v>1.0007334101369163</c:v>
                </c:pt>
                <c:pt idx="6">
                  <c:v>1.0095005332805873</c:v>
                </c:pt>
                <c:pt idx="7">
                  <c:v>1.0187150253775774</c:v>
                </c:pt>
                <c:pt idx="8">
                  <c:v>1.009867502986719</c:v>
                </c:pt>
                <c:pt idx="9">
                  <c:v>1.0217749080342815</c:v>
                </c:pt>
                <c:pt idx="10">
                  <c:v>1.0206878200328597</c:v>
                </c:pt>
                <c:pt idx="11">
                  <c:v>1.0152818286082756</c:v>
                </c:pt>
                <c:pt idx="12">
                  <c:v>1.0069526173839567</c:v>
                </c:pt>
                <c:pt idx="13">
                  <c:v>1.0150322087312365</c:v>
                </c:pt>
                <c:pt idx="14">
                  <c:v>1.0073110509784975</c:v>
                </c:pt>
                <c:pt idx="15">
                  <c:v>1.0135170863918204</c:v>
                </c:pt>
                <c:pt idx="16">
                  <c:v>1.0161872027053591</c:v>
                </c:pt>
                <c:pt idx="17">
                  <c:v>1.0114393501078689</c:v>
                </c:pt>
                <c:pt idx="18">
                  <c:v>1.0206163739410099</c:v>
                </c:pt>
                <c:pt idx="19">
                  <c:v>1.0039632992501339</c:v>
                </c:pt>
                <c:pt idx="20">
                  <c:v>1.0105042151172627</c:v>
                </c:pt>
                <c:pt idx="21">
                  <c:v>1.0062681564620364</c:v>
                </c:pt>
                <c:pt idx="22">
                  <c:v>1.0185696284335601</c:v>
                </c:pt>
                <c:pt idx="23">
                  <c:v>1.0061306955384277</c:v>
                </c:pt>
                <c:pt idx="24">
                  <c:v>1.0038395667688533</c:v>
                </c:pt>
                <c:pt idx="25">
                  <c:v>1.0166235575485301</c:v>
                </c:pt>
                <c:pt idx="26">
                  <c:v>1.0136299747317281</c:v>
                </c:pt>
                <c:pt idx="27">
                  <c:v>1.0038590544916839</c:v>
                </c:pt>
                <c:pt idx="28">
                  <c:v>1.0172068781023773</c:v>
                </c:pt>
                <c:pt idx="29">
                  <c:v>1.0085664333026734</c:v>
                </c:pt>
                <c:pt idx="30">
                  <c:v>1.0083859955412324</c:v>
                </c:pt>
                <c:pt idx="31">
                  <c:v>1.0133871983305638</c:v>
                </c:pt>
                <c:pt idx="32">
                  <c:v>1.0052591974950851</c:v>
                </c:pt>
                <c:pt idx="33">
                  <c:v>1.0077125807925729</c:v>
                </c:pt>
                <c:pt idx="34">
                  <c:v>1.0090620004542821</c:v>
                </c:pt>
                <c:pt idx="35">
                  <c:v>1.0065421632820204</c:v>
                </c:pt>
                <c:pt idx="36">
                  <c:v>1.0109192542133381</c:v>
                </c:pt>
                <c:pt idx="37">
                  <c:v>1.002477249888799</c:v>
                </c:pt>
                <c:pt idx="38">
                  <c:v>1.0072701292176751</c:v>
                </c:pt>
                <c:pt idx="39">
                  <c:v>0.99716297287327871</c:v>
                </c:pt>
                <c:pt idx="40">
                  <c:v>0.99289595586401014</c:v>
                </c:pt>
                <c:pt idx="41">
                  <c:v>1.0066528505604846</c:v>
                </c:pt>
                <c:pt idx="42">
                  <c:v>1.0038557469472891</c:v>
                </c:pt>
                <c:pt idx="43">
                  <c:v>1.0017787821802138</c:v>
                </c:pt>
                <c:pt idx="44">
                  <c:v>1.0193915289532269</c:v>
                </c:pt>
                <c:pt idx="45">
                  <c:v>1.006887210760369</c:v>
                </c:pt>
                <c:pt idx="46">
                  <c:v>1.0131807873757612</c:v>
                </c:pt>
                <c:pt idx="47">
                  <c:v>1.0126697573420145</c:v>
                </c:pt>
                <c:pt idx="48">
                  <c:v>1.0027278999304372</c:v>
                </c:pt>
                <c:pt idx="49">
                  <c:v>1.0098351069306728</c:v>
                </c:pt>
                <c:pt idx="50">
                  <c:v>1.0096646292833367</c:v>
                </c:pt>
                <c:pt idx="51">
                  <c:v>1.0091027727272885</c:v>
                </c:pt>
                <c:pt idx="52">
                  <c:v>1.0095828798240409</c:v>
                </c:pt>
                <c:pt idx="53">
                  <c:v>1.0079092312660172</c:v>
                </c:pt>
                <c:pt idx="54">
                  <c:v>1.0105629920700339</c:v>
                </c:pt>
                <c:pt idx="55">
                  <c:v>1.0093768989935303</c:v>
                </c:pt>
                <c:pt idx="56">
                  <c:v>1.0005910791610499</c:v>
                </c:pt>
                <c:pt idx="57">
                  <c:v>1.0095798664927478</c:v>
                </c:pt>
                <c:pt idx="58">
                  <c:v>1.0089131882548219</c:v>
                </c:pt>
                <c:pt idx="59">
                  <c:v>1.006220219388543</c:v>
                </c:pt>
                <c:pt idx="60">
                  <c:v>1.0095865160261848</c:v>
                </c:pt>
                <c:pt idx="61">
                  <c:v>1.0141528981391248</c:v>
                </c:pt>
                <c:pt idx="62">
                  <c:v>1.0056232583174392</c:v>
                </c:pt>
                <c:pt idx="63">
                  <c:v>1.0105083827503132</c:v>
                </c:pt>
                <c:pt idx="64">
                  <c:v>1.0101640922927662</c:v>
                </c:pt>
                <c:pt idx="65">
                  <c:v>1.0022790376339921</c:v>
                </c:pt>
                <c:pt idx="66">
                  <c:v>1.017028377932282</c:v>
                </c:pt>
                <c:pt idx="67">
                  <c:v>1.0112736827289928</c:v>
                </c:pt>
                <c:pt idx="68">
                  <c:v>1.0089113085637971</c:v>
                </c:pt>
                <c:pt idx="69">
                  <c:v>1.0170714479459062</c:v>
                </c:pt>
                <c:pt idx="70">
                  <c:v>1.0128743897269317</c:v>
                </c:pt>
                <c:pt idx="71">
                  <c:v>1.0157969808534102</c:v>
                </c:pt>
                <c:pt idx="72">
                  <c:v>1.0087549204209907</c:v>
                </c:pt>
                <c:pt idx="73">
                  <c:v>1.0172375623543981</c:v>
                </c:pt>
                <c:pt idx="74">
                  <c:v>1.0137605971111077</c:v>
                </c:pt>
                <c:pt idx="75">
                  <c:v>1.0155264177716374</c:v>
                </c:pt>
                <c:pt idx="76">
                  <c:v>1.016506998664175</c:v>
                </c:pt>
                <c:pt idx="77">
                  <c:v>1.0087335781256228</c:v>
                </c:pt>
                <c:pt idx="78">
                  <c:v>1.0096958770775866</c:v>
                </c:pt>
                <c:pt idx="79">
                  <c:v>1.0093192588723645</c:v>
                </c:pt>
                <c:pt idx="80">
                  <c:v>1.0040856012914188</c:v>
                </c:pt>
                <c:pt idx="81">
                  <c:v>1.0016126043790774</c:v>
                </c:pt>
                <c:pt idx="82">
                  <c:v>1.0013917002532762</c:v>
                </c:pt>
                <c:pt idx="83">
                  <c:v>1.013390827779814</c:v>
                </c:pt>
                <c:pt idx="84">
                  <c:v>1.0021783442866639</c:v>
                </c:pt>
                <c:pt idx="85">
                  <c:v>1.0084660134284085</c:v>
                </c:pt>
                <c:pt idx="86">
                  <c:v>1.0073747872935723</c:v>
                </c:pt>
                <c:pt idx="87">
                  <c:v>1.0023458512431265</c:v>
                </c:pt>
                <c:pt idx="88">
                  <c:v>1.0051182632098055</c:v>
                </c:pt>
                <c:pt idx="89">
                  <c:v>1.0070557426592823</c:v>
                </c:pt>
                <c:pt idx="90">
                  <c:v>1.0148718343820402</c:v>
                </c:pt>
                <c:pt idx="91">
                  <c:v>1.0047681781325843</c:v>
                </c:pt>
                <c:pt idx="92">
                  <c:v>1.0092585797765334</c:v>
                </c:pt>
                <c:pt idx="93">
                  <c:v>1.0042631441240959</c:v>
                </c:pt>
                <c:pt idx="94">
                  <c:v>1.00740736648004</c:v>
                </c:pt>
                <c:pt idx="95">
                  <c:v>1.0122329581990395</c:v>
                </c:pt>
                <c:pt idx="96">
                  <c:v>1.0041726484672473</c:v>
                </c:pt>
                <c:pt idx="97">
                  <c:v>1.0091190584105563</c:v>
                </c:pt>
                <c:pt idx="98">
                  <c:v>1.0080877271570889</c:v>
                </c:pt>
                <c:pt idx="99">
                  <c:v>1.0029875380156674</c:v>
                </c:pt>
                <c:pt idx="100">
                  <c:v>1.0077548443997388</c:v>
                </c:pt>
                <c:pt idx="101">
                  <c:v>1.0039975794740739</c:v>
                </c:pt>
                <c:pt idx="102">
                  <c:v>1.0058593224016847</c:v>
                </c:pt>
                <c:pt idx="103">
                  <c:v>1.0052357372425749</c:v>
                </c:pt>
                <c:pt idx="104">
                  <c:v>1.0047993735520191</c:v>
                </c:pt>
                <c:pt idx="105">
                  <c:v>1.0046646535003472</c:v>
                </c:pt>
                <c:pt idx="106">
                  <c:v>1.0050756423409297</c:v>
                </c:pt>
                <c:pt idx="107">
                  <c:v>1.0117747222070912</c:v>
                </c:pt>
                <c:pt idx="108">
                  <c:v>1.0029218372872777</c:v>
                </c:pt>
                <c:pt idx="109">
                  <c:v>1.0037937893996272</c:v>
                </c:pt>
                <c:pt idx="110">
                  <c:v>0.99094611515042186</c:v>
                </c:pt>
                <c:pt idx="111">
                  <c:v>0.97998085738073126</c:v>
                </c:pt>
                <c:pt idx="112">
                  <c:v>0.99172987107787247</c:v>
                </c:pt>
                <c:pt idx="113">
                  <c:v>0.99989749988702548</c:v>
                </c:pt>
                <c:pt idx="114">
                  <c:v>1.0102792764670621</c:v>
                </c:pt>
                <c:pt idx="115">
                  <c:v>1.0096502844940314</c:v>
                </c:pt>
                <c:pt idx="116">
                  <c:v>1.007355007873233</c:v>
                </c:pt>
                <c:pt idx="117">
                  <c:v>1.0005473484619241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7-4D88-9567-0C310107D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F-4574-AF2E-2A32FFA28600}"/>
            </c:ext>
          </c:extLst>
        </c:ser>
        <c:ser>
          <c:idx val="1"/>
          <c:order val="1"/>
          <c:tx>
            <c:strRef>
              <c:f>cons!$C$1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cons!$C$2:$C$129</c:f>
              <c:numCache>
                <c:formatCode>General</c:formatCode>
                <c:ptCount val="128"/>
                <c:pt idx="0">
                  <c:v>1.0039844582744517</c:v>
                </c:pt>
                <c:pt idx="1">
                  <c:v>0.99887768689533429</c:v>
                </c:pt>
                <c:pt idx="2">
                  <c:v>1.0020969696738891</c:v>
                </c:pt>
                <c:pt idx="3">
                  <c:v>0.99026809939439442</c:v>
                </c:pt>
                <c:pt idx="4">
                  <c:v>1.0050196250471335</c:v>
                </c:pt>
                <c:pt idx="5">
                  <c:v>1.0007334101369163</c:v>
                </c:pt>
                <c:pt idx="6">
                  <c:v>1.0095005332805873</c:v>
                </c:pt>
                <c:pt idx="7">
                  <c:v>1.0187150253775774</c:v>
                </c:pt>
                <c:pt idx="8">
                  <c:v>1.009867502986719</c:v>
                </c:pt>
                <c:pt idx="9">
                  <c:v>1.0217749080342815</c:v>
                </c:pt>
                <c:pt idx="10">
                  <c:v>1.0206878200328597</c:v>
                </c:pt>
                <c:pt idx="11">
                  <c:v>1.0152818286082756</c:v>
                </c:pt>
                <c:pt idx="12">
                  <c:v>1.0069526173839567</c:v>
                </c:pt>
                <c:pt idx="13">
                  <c:v>1.0150322087312365</c:v>
                </c:pt>
                <c:pt idx="14">
                  <c:v>1.0073110509784975</c:v>
                </c:pt>
                <c:pt idx="15">
                  <c:v>1.0135170863918204</c:v>
                </c:pt>
                <c:pt idx="16">
                  <c:v>1.0161872027053591</c:v>
                </c:pt>
                <c:pt idx="17">
                  <c:v>1.0114393501078689</c:v>
                </c:pt>
                <c:pt idx="18">
                  <c:v>1.0206163739410099</c:v>
                </c:pt>
                <c:pt idx="19">
                  <c:v>1.0039632992501339</c:v>
                </c:pt>
                <c:pt idx="20">
                  <c:v>1.0105042151172627</c:v>
                </c:pt>
                <c:pt idx="21">
                  <c:v>1.0062681564620364</c:v>
                </c:pt>
                <c:pt idx="22">
                  <c:v>1.0185696284335601</c:v>
                </c:pt>
                <c:pt idx="23">
                  <c:v>1.0061306955384277</c:v>
                </c:pt>
                <c:pt idx="24">
                  <c:v>1.0038395667688533</c:v>
                </c:pt>
                <c:pt idx="25">
                  <c:v>1.0166235575485301</c:v>
                </c:pt>
                <c:pt idx="26">
                  <c:v>1.0136299747317281</c:v>
                </c:pt>
                <c:pt idx="27">
                  <c:v>1.0038590544916839</c:v>
                </c:pt>
                <c:pt idx="28">
                  <c:v>1.0172068781023773</c:v>
                </c:pt>
                <c:pt idx="29">
                  <c:v>1.0085664333026734</c:v>
                </c:pt>
                <c:pt idx="30">
                  <c:v>1.0083859955412324</c:v>
                </c:pt>
                <c:pt idx="31">
                  <c:v>1.0133871983305638</c:v>
                </c:pt>
                <c:pt idx="32">
                  <c:v>1.0052591974950851</c:v>
                </c:pt>
                <c:pt idx="33">
                  <c:v>1.0077125807925729</c:v>
                </c:pt>
                <c:pt idx="34">
                  <c:v>1.0090620004542821</c:v>
                </c:pt>
                <c:pt idx="35">
                  <c:v>1.0065421632820204</c:v>
                </c:pt>
                <c:pt idx="36">
                  <c:v>1.0109192542133381</c:v>
                </c:pt>
                <c:pt idx="37">
                  <c:v>1.002477249888799</c:v>
                </c:pt>
                <c:pt idx="38">
                  <c:v>1.0072701292176751</c:v>
                </c:pt>
                <c:pt idx="39">
                  <c:v>0.99716297287327871</c:v>
                </c:pt>
                <c:pt idx="40">
                  <c:v>0.99289595586401014</c:v>
                </c:pt>
                <c:pt idx="41">
                  <c:v>1.0066528505604846</c:v>
                </c:pt>
                <c:pt idx="42">
                  <c:v>1.0038557469472891</c:v>
                </c:pt>
                <c:pt idx="43">
                  <c:v>1.0017787821802138</c:v>
                </c:pt>
                <c:pt idx="44">
                  <c:v>1.0193915289532269</c:v>
                </c:pt>
                <c:pt idx="45">
                  <c:v>1.006887210760369</c:v>
                </c:pt>
                <c:pt idx="46">
                  <c:v>1.0131807873757612</c:v>
                </c:pt>
                <c:pt idx="47">
                  <c:v>1.0126697573420145</c:v>
                </c:pt>
                <c:pt idx="48">
                  <c:v>1.0027278999304372</c:v>
                </c:pt>
                <c:pt idx="49">
                  <c:v>1.0098351069306728</c:v>
                </c:pt>
                <c:pt idx="50">
                  <c:v>1.0096646292833367</c:v>
                </c:pt>
                <c:pt idx="51">
                  <c:v>1.0091027727272885</c:v>
                </c:pt>
                <c:pt idx="52">
                  <c:v>1.0095828798240409</c:v>
                </c:pt>
                <c:pt idx="53">
                  <c:v>1.0079092312660172</c:v>
                </c:pt>
                <c:pt idx="54">
                  <c:v>1.0105629920700339</c:v>
                </c:pt>
                <c:pt idx="55">
                  <c:v>1.0093768989935303</c:v>
                </c:pt>
                <c:pt idx="56">
                  <c:v>1.0005910791610499</c:v>
                </c:pt>
                <c:pt idx="57">
                  <c:v>1.0095798664927478</c:v>
                </c:pt>
                <c:pt idx="58">
                  <c:v>1.0089131882548219</c:v>
                </c:pt>
                <c:pt idx="59">
                  <c:v>1.006220219388543</c:v>
                </c:pt>
                <c:pt idx="60">
                  <c:v>1.0095865160261848</c:v>
                </c:pt>
                <c:pt idx="61">
                  <c:v>1.0141528981391248</c:v>
                </c:pt>
                <c:pt idx="62">
                  <c:v>1.0056232583174392</c:v>
                </c:pt>
                <c:pt idx="63">
                  <c:v>1.0105083827503132</c:v>
                </c:pt>
                <c:pt idx="64">
                  <c:v>1.0101640922927662</c:v>
                </c:pt>
                <c:pt idx="65">
                  <c:v>1.0022790376339921</c:v>
                </c:pt>
                <c:pt idx="66">
                  <c:v>1.017028377932282</c:v>
                </c:pt>
                <c:pt idx="67">
                  <c:v>1.0112736827289928</c:v>
                </c:pt>
                <c:pt idx="68">
                  <c:v>1.0089113085637971</c:v>
                </c:pt>
                <c:pt idx="69">
                  <c:v>1.0170714479459062</c:v>
                </c:pt>
                <c:pt idx="70">
                  <c:v>1.0128743897269317</c:v>
                </c:pt>
                <c:pt idx="71">
                  <c:v>1.0157969808534102</c:v>
                </c:pt>
                <c:pt idx="72">
                  <c:v>1.0087549204209907</c:v>
                </c:pt>
                <c:pt idx="73">
                  <c:v>1.0172375623543981</c:v>
                </c:pt>
                <c:pt idx="74">
                  <c:v>1.0137605971111077</c:v>
                </c:pt>
                <c:pt idx="75">
                  <c:v>1.0155264177716374</c:v>
                </c:pt>
                <c:pt idx="76">
                  <c:v>1.016506998664175</c:v>
                </c:pt>
                <c:pt idx="77">
                  <c:v>1.0087335781256228</c:v>
                </c:pt>
                <c:pt idx="78">
                  <c:v>1.0096958770775866</c:v>
                </c:pt>
                <c:pt idx="79">
                  <c:v>1.0093192588723645</c:v>
                </c:pt>
                <c:pt idx="80">
                  <c:v>1.0040856012914188</c:v>
                </c:pt>
                <c:pt idx="81">
                  <c:v>1.0016126043790774</c:v>
                </c:pt>
                <c:pt idx="82">
                  <c:v>1.0013917002532762</c:v>
                </c:pt>
                <c:pt idx="83">
                  <c:v>1.013390827779814</c:v>
                </c:pt>
                <c:pt idx="84">
                  <c:v>1.0021783442866639</c:v>
                </c:pt>
                <c:pt idx="85">
                  <c:v>1.0084660134284085</c:v>
                </c:pt>
                <c:pt idx="86">
                  <c:v>1.0073747872935723</c:v>
                </c:pt>
                <c:pt idx="87">
                  <c:v>1.0023458512431265</c:v>
                </c:pt>
                <c:pt idx="88">
                  <c:v>1.0051182632098055</c:v>
                </c:pt>
                <c:pt idx="89">
                  <c:v>1.0070557426592823</c:v>
                </c:pt>
                <c:pt idx="90">
                  <c:v>1.0148718343820402</c:v>
                </c:pt>
                <c:pt idx="91">
                  <c:v>1.0047681781325843</c:v>
                </c:pt>
                <c:pt idx="92">
                  <c:v>1.0092585797765334</c:v>
                </c:pt>
                <c:pt idx="93">
                  <c:v>1.0042631441240959</c:v>
                </c:pt>
                <c:pt idx="94">
                  <c:v>1.00740736648004</c:v>
                </c:pt>
                <c:pt idx="95">
                  <c:v>1.0122329581990395</c:v>
                </c:pt>
                <c:pt idx="96">
                  <c:v>1.0041726484672473</c:v>
                </c:pt>
                <c:pt idx="97">
                  <c:v>1.0091190584105563</c:v>
                </c:pt>
                <c:pt idx="98">
                  <c:v>1.0080877271570889</c:v>
                </c:pt>
                <c:pt idx="99">
                  <c:v>1.0029875380156674</c:v>
                </c:pt>
                <c:pt idx="100">
                  <c:v>1.0077548443997388</c:v>
                </c:pt>
                <c:pt idx="101">
                  <c:v>1.0039975794740739</c:v>
                </c:pt>
                <c:pt idx="102">
                  <c:v>1.0058593224016847</c:v>
                </c:pt>
                <c:pt idx="103">
                  <c:v>1.0052357372425749</c:v>
                </c:pt>
                <c:pt idx="104">
                  <c:v>1.0047993735520191</c:v>
                </c:pt>
                <c:pt idx="105">
                  <c:v>1.0046646535003472</c:v>
                </c:pt>
                <c:pt idx="106">
                  <c:v>1.0050756423409297</c:v>
                </c:pt>
                <c:pt idx="107">
                  <c:v>1.0117747222070912</c:v>
                </c:pt>
                <c:pt idx="108">
                  <c:v>1.0029218372872777</c:v>
                </c:pt>
                <c:pt idx="109">
                  <c:v>1.0037937893996272</c:v>
                </c:pt>
                <c:pt idx="110">
                  <c:v>0.99094611515042186</c:v>
                </c:pt>
                <c:pt idx="111">
                  <c:v>0.97998085738073126</c:v>
                </c:pt>
                <c:pt idx="112">
                  <c:v>0.99172987107787247</c:v>
                </c:pt>
                <c:pt idx="113">
                  <c:v>0.99989749988702548</c:v>
                </c:pt>
                <c:pt idx="114">
                  <c:v>1.0102792764670621</c:v>
                </c:pt>
                <c:pt idx="115">
                  <c:v>1.0096502844940314</c:v>
                </c:pt>
                <c:pt idx="116">
                  <c:v>1.007355007873233</c:v>
                </c:pt>
                <c:pt idx="117">
                  <c:v>1.0005473484619241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F-4574-AF2E-2A32FFA28600}"/>
            </c:ext>
          </c:extLst>
        </c:ser>
        <c:ser>
          <c:idx val="2"/>
          <c:order val="2"/>
          <c:tx>
            <c:strRef>
              <c:f>cons!$D$1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cons!$D$2:$D$129</c:f>
              <c:numCache>
                <c:formatCode>General</c:formatCode>
                <c:ptCount val="128"/>
                <c:pt idx="0">
                  <c:v>0.9966955165407958</c:v>
                </c:pt>
                <c:pt idx="1">
                  <c:v>0.99330236262410843</c:v>
                </c:pt>
                <c:pt idx="2">
                  <c:v>0.99544138964490791</c:v>
                </c:pt>
                <c:pt idx="3">
                  <c:v>0.98758179019563863</c:v>
                </c:pt>
                <c:pt idx="4">
                  <c:v>0.99738332492859894</c:v>
                </c:pt>
                <c:pt idx="5">
                  <c:v>0.99453538327806024</c:v>
                </c:pt>
                <c:pt idx="6">
                  <c:v>1.0003606290203457</c:v>
                </c:pt>
                <c:pt idx="7">
                  <c:v>1.0064831255309672</c:v>
                </c:pt>
                <c:pt idx="8">
                  <c:v>1.0006044591437693</c:v>
                </c:pt>
                <c:pt idx="9">
                  <c:v>1.0085162403995231</c:v>
                </c:pt>
                <c:pt idx="10">
                  <c:v>1.0077939333612851</c:v>
                </c:pt>
                <c:pt idx="11">
                  <c:v>1.0042019650482104</c:v>
                </c:pt>
                <c:pt idx="12">
                  <c:v>0.99866768642272019</c:v>
                </c:pt>
                <c:pt idx="13">
                  <c:v>1.0040361070920618</c:v>
                </c:pt>
                <c:pt idx="14">
                  <c:v>0.99890584479420352</c:v>
                </c:pt>
                <c:pt idx="15">
                  <c:v>1.0030293960179626</c:v>
                </c:pt>
                <c:pt idx="16">
                  <c:v>1.004803533717634</c:v>
                </c:pt>
                <c:pt idx="17">
                  <c:v>1.0016488605511582</c:v>
                </c:pt>
                <c:pt idx="18">
                  <c:v>1.0077464615697371</c:v>
                </c:pt>
                <c:pt idx="19">
                  <c:v>0.99668145759417237</c:v>
                </c:pt>
                <c:pt idx="20">
                  <c:v>1.0010275174910435</c:v>
                </c:pt>
                <c:pt idx="21">
                  <c:v>0.99821290176806921</c:v>
                </c:pt>
                <c:pt idx="22">
                  <c:v>1.0063865176796574</c:v>
                </c:pt>
                <c:pt idx="23">
                  <c:v>0.99812156694285226</c:v>
                </c:pt>
                <c:pt idx="24">
                  <c:v>0.99659924452405235</c:v>
                </c:pt>
                <c:pt idx="25">
                  <c:v>1.0050934662474562</c:v>
                </c:pt>
                <c:pt idx="26">
                  <c:v>1.0031044037839796</c:v>
                </c:pt>
                <c:pt idx="27">
                  <c:v>0.99661219298760018</c:v>
                </c:pt>
                <c:pt idx="28">
                  <c:v>1.0054810489832069</c:v>
                </c:pt>
                <c:pt idx="29">
                  <c:v>0.99973997366624123</c:v>
                </c:pt>
                <c:pt idx="30">
                  <c:v>0.99962008322049789</c:v>
                </c:pt>
                <c:pt idx="31">
                  <c:v>1.0029430929213357</c:v>
                </c:pt>
                <c:pt idx="32">
                  <c:v>0.99754250694983093</c:v>
                </c:pt>
                <c:pt idx="33">
                  <c:v>0.9991726381084427</c:v>
                </c:pt>
                <c:pt idx="34">
                  <c:v>1.0000692493468284</c:v>
                </c:pt>
                <c:pt idx="35">
                  <c:v>0.99839496343588341</c:v>
                </c:pt>
                <c:pt idx="36">
                  <c:v>1.0013032869410301</c:v>
                </c:pt>
                <c:pt idx="37">
                  <c:v>0.99569406383078141</c:v>
                </c:pt>
                <c:pt idx="38">
                  <c:v>0.99887865465336823</c:v>
                </c:pt>
                <c:pt idx="39">
                  <c:v>0.99216303443257647</c:v>
                </c:pt>
                <c:pt idx="40">
                  <c:v>0.98932784867572476</c:v>
                </c:pt>
                <c:pt idx="41">
                  <c:v>0.99846850872400494</c:v>
                </c:pt>
                <c:pt idx="42">
                  <c:v>0.99660999531584538</c:v>
                </c:pt>
                <c:pt idx="43">
                  <c:v>0.99522997247733691</c:v>
                </c:pt>
                <c:pt idx="44">
                  <c:v>1.0069326229897244</c:v>
                </c:pt>
                <c:pt idx="45">
                  <c:v>0.99862422750816771</c:v>
                </c:pt>
                <c:pt idx="46">
                  <c:v>1.0028059447923634</c:v>
                </c:pt>
                <c:pt idx="47">
                  <c:v>1.0024663949218438</c:v>
                </c:pt>
                <c:pt idx="48">
                  <c:v>0.99586060627166295</c:v>
                </c:pt>
                <c:pt idx="49">
                  <c:v>1.0005829338401484</c:v>
                </c:pt>
                <c:pt idx="50">
                  <c:v>1.0004696613135708</c:v>
                </c:pt>
                <c:pt idx="51">
                  <c:v>1.0000963401616652</c:v>
                </c:pt>
                <c:pt idx="52">
                  <c:v>1.0004153435308851</c:v>
                </c:pt>
                <c:pt idx="53">
                  <c:v>0.9993033009626513</c:v>
                </c:pt>
                <c:pt idx="54">
                  <c:v>1.0010665713731739</c:v>
                </c:pt>
                <c:pt idx="55">
                  <c:v>1.0002784811946022</c:v>
                </c:pt>
                <c:pt idx="56">
                  <c:v>0.99444081258507766</c:v>
                </c:pt>
                <c:pt idx="57">
                  <c:v>1.0004133413467025</c:v>
                </c:pt>
                <c:pt idx="58">
                  <c:v>0.99997037225600871</c:v>
                </c:pt>
                <c:pt idx="59">
                  <c:v>0.99818105035812676</c:v>
                </c:pt>
                <c:pt idx="60">
                  <c:v>1.0004177595766859</c:v>
                </c:pt>
                <c:pt idx="61">
                  <c:v>1.0034518561127035</c:v>
                </c:pt>
                <c:pt idx="62">
                  <c:v>0.99778440428839887</c:v>
                </c:pt>
                <c:pt idx="63">
                  <c:v>1.0010302866419138</c:v>
                </c:pt>
                <c:pt idx="64">
                  <c:v>1.0008015255661231</c:v>
                </c:pt>
                <c:pt idx="65">
                  <c:v>0.99556236326327918</c:v>
                </c:pt>
                <c:pt idx="66">
                  <c:v>1.0053624459547326</c:v>
                </c:pt>
                <c:pt idx="67">
                  <c:v>1.0015387841694743</c:v>
                </c:pt>
                <c:pt idx="68">
                  <c:v>0.99996912331015042</c:v>
                </c:pt>
                <c:pt idx="69">
                  <c:v>1.0053910634851784</c:v>
                </c:pt>
                <c:pt idx="70">
                  <c:v>1.0026023612941004</c:v>
                </c:pt>
                <c:pt idx="71">
                  <c:v>1.0045442538895353</c:v>
                </c:pt>
                <c:pt idx="72">
                  <c:v>0.99986521244359849</c:v>
                </c:pt>
                <c:pt idx="73">
                  <c:v>1.0055014368921604</c:v>
                </c:pt>
                <c:pt idx="74">
                  <c:v>1.0031911947924845</c:v>
                </c:pt>
                <c:pt idx="75">
                  <c:v>1.0043644803863816</c:v>
                </c:pt>
                <c:pt idx="76">
                  <c:v>1.0050160196171662</c:v>
                </c:pt>
                <c:pt idx="77">
                  <c:v>0.99985103172397305</c:v>
                </c:pt>
                <c:pt idx="78">
                  <c:v>1.0004904236637087</c:v>
                </c:pt>
                <c:pt idx="79">
                  <c:v>1.0002401826712548</c:v>
                </c:pt>
                <c:pt idx="80">
                  <c:v>0.996762720219733</c:v>
                </c:pt>
                <c:pt idx="81">
                  <c:v>0.99511955694961274</c:v>
                </c:pt>
                <c:pt idx="82">
                  <c:v>0.99497277894761715</c:v>
                </c:pt>
                <c:pt idx="83">
                  <c:v>1.0029455044802296</c:v>
                </c:pt>
                <c:pt idx="84">
                  <c:v>0.99549545836378273</c:v>
                </c:pt>
                <c:pt idx="85">
                  <c:v>0.99967325047376221</c:v>
                </c:pt>
                <c:pt idx="86">
                  <c:v>0.99894819388545442</c:v>
                </c:pt>
                <c:pt idx="87">
                  <c:v>0.99560675703826773</c:v>
                </c:pt>
                <c:pt idx="88">
                  <c:v>0.99744886427687951</c:v>
                </c:pt>
                <c:pt idx="89">
                  <c:v>0.9987362071975705</c:v>
                </c:pt>
                <c:pt idx="90">
                  <c:v>1.0039295476221517</c:v>
                </c:pt>
                <c:pt idx="91">
                  <c:v>0.99721625301180428</c:v>
                </c:pt>
                <c:pt idx="92">
                  <c:v>1.0001998649251886</c:v>
                </c:pt>
                <c:pt idx="93">
                  <c:v>0.99688068715291933</c:v>
                </c:pt>
                <c:pt idx="94">
                  <c:v>0.99896984086863783</c:v>
                </c:pt>
                <c:pt idx="95">
                  <c:v>1.0021761671805252</c:v>
                </c:pt>
                <c:pt idx="96">
                  <c:v>0.99682055802833491</c:v>
                </c:pt>
                <c:pt idx="97">
                  <c:v>1.0001071610553107</c:v>
                </c:pt>
                <c:pt idx="98">
                  <c:v>0.99942190114796203</c:v>
                </c:pt>
                <c:pt idx="99">
                  <c:v>0.99603312074713424</c:v>
                </c:pt>
                <c:pt idx="100">
                  <c:v>0.99920071982848502</c:v>
                </c:pt>
                <c:pt idx="101">
                  <c:v>0.99670423481827186</c:v>
                </c:pt>
                <c:pt idx="102">
                  <c:v>0.99794125520507049</c:v>
                </c:pt>
                <c:pt idx="103">
                  <c:v>0.99752691897030688</c:v>
                </c:pt>
                <c:pt idx="104">
                  <c:v>0.99723698056190979</c:v>
                </c:pt>
                <c:pt idx="105">
                  <c:v>0.99714746688740763</c:v>
                </c:pt>
                <c:pt idx="106">
                  <c:v>0.99742054517711531</c:v>
                </c:pt>
                <c:pt idx="107">
                  <c:v>1.0018716958941849</c:v>
                </c:pt>
                <c:pt idx="108">
                  <c:v>0.99598946641696851</c:v>
                </c:pt>
                <c:pt idx="109">
                  <c:v>0.99656882811255587</c:v>
                </c:pt>
                <c:pt idx="110">
                  <c:v>0.988032292410707</c:v>
                </c:pt>
                <c:pt idx="111">
                  <c:v>0.98074651347396835</c:v>
                </c:pt>
                <c:pt idx="112">
                  <c:v>0.98855305284768891</c:v>
                </c:pt>
                <c:pt idx="113">
                  <c:v>0.99397996931337507</c:v>
                </c:pt>
                <c:pt idx="114">
                  <c:v>1.0008780587811699</c:v>
                </c:pt>
                <c:pt idx="115">
                  <c:v>1.0004601300315921</c:v>
                </c:pt>
                <c:pt idx="116">
                  <c:v>0.99893505160580021</c:v>
                </c:pt>
                <c:pt idx="117">
                  <c:v>0.99441175606736754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F-4574-AF2E-2A32FFA28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 (2)'!$C$1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 (2)'!$B$2:$B$129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'cons (2)'!$C$2:$C$129</c:f>
              <c:numCache>
                <c:formatCode>General</c:formatCode>
                <c:ptCount val="128"/>
                <c:pt idx="57">
                  <c:v>1.0080004295532643</c:v>
                </c:pt>
                <c:pt idx="58">
                  <c:v>1.006214598980806</c:v>
                </c:pt>
                <c:pt idx="59">
                  <c:v>1.0055233019816829</c:v>
                </c:pt>
                <c:pt idx="60">
                  <c:v>1.0089501947983575</c:v>
                </c:pt>
                <c:pt idx="61">
                  <c:v>1.0082098378904891</c:v>
                </c:pt>
                <c:pt idx="62">
                  <c:v>1.0057967014008695</c:v>
                </c:pt>
                <c:pt idx="63">
                  <c:v>1.0064493996569468</c:v>
                </c:pt>
                <c:pt idx="64">
                  <c:v>1.0076010634671757</c:v>
                </c:pt>
                <c:pt idx="65">
                  <c:v>1.0052095666587733</c:v>
                </c:pt>
                <c:pt idx="66">
                  <c:v>1.0129395927982501</c:v>
                </c:pt>
                <c:pt idx="67">
                  <c:v>1.009385537965747</c:v>
                </c:pt>
                <c:pt idx="68">
                  <c:v>1.0101704956882362</c:v>
                </c:pt>
                <c:pt idx="69">
                  <c:v>1.0122348571242383</c:v>
                </c:pt>
                <c:pt idx="70">
                  <c:v>1.0109442647224505</c:v>
                </c:pt>
                <c:pt idx="71">
                  <c:v>1.008660627577094</c:v>
                </c:pt>
                <c:pt idx="72">
                  <c:v>1.0110011522010196</c:v>
                </c:pt>
                <c:pt idx="73">
                  <c:v>1.0108189964717269</c:v>
                </c:pt>
                <c:pt idx="74">
                  <c:v>1.0101471882867159</c:v>
                </c:pt>
                <c:pt idx="75">
                  <c:v>1.0143416304813162</c:v>
                </c:pt>
                <c:pt idx="76">
                  <c:v>1.0090591179041934</c:v>
                </c:pt>
                <c:pt idx="77">
                  <c:v>1.0137280970377784</c:v>
                </c:pt>
                <c:pt idx="78">
                  <c:v>1.0086351713772066</c:v>
                </c:pt>
                <c:pt idx="79">
                  <c:v>1.0090433613838243</c:v>
                </c:pt>
                <c:pt idx="80">
                  <c:v>1.0020270172441252</c:v>
                </c:pt>
                <c:pt idx="81">
                  <c:v>1.004392619243718</c:v>
                </c:pt>
                <c:pt idx="82">
                  <c:v>1.0032225115449354</c:v>
                </c:pt>
                <c:pt idx="83">
                  <c:v>1.005492220549222</c:v>
                </c:pt>
                <c:pt idx="84">
                  <c:v>1.0058900710231324</c:v>
                </c:pt>
                <c:pt idx="85">
                  <c:v>1.0042676270008932</c:v>
                </c:pt>
                <c:pt idx="86">
                  <c:v>1.0033459453354416</c:v>
                </c:pt>
                <c:pt idx="87">
                  <c:v>1.0061067413358848</c:v>
                </c:pt>
                <c:pt idx="88">
                  <c:v>1.005734025145798</c:v>
                </c:pt>
                <c:pt idx="89">
                  <c:v>1.0049226148262482</c:v>
                </c:pt>
                <c:pt idx="90">
                  <c:v>1.0100737542723512</c:v>
                </c:pt>
                <c:pt idx="91">
                  <c:v>1.0053839304061922</c:v>
                </c:pt>
                <c:pt idx="92">
                  <c:v>1.0093203248487492</c:v>
                </c:pt>
                <c:pt idx="93">
                  <c:v>1.0051976455340748</c:v>
                </c:pt>
                <c:pt idx="94">
                  <c:v>1.0069436050337779</c:v>
                </c:pt>
                <c:pt idx="95">
                  <c:v>1.01080374529837</c:v>
                </c:pt>
                <c:pt idx="96">
                  <c:v>1.0076005489285338</c:v>
                </c:pt>
                <c:pt idx="97">
                  <c:v>1.006993190151912</c:v>
                </c:pt>
                <c:pt idx="98">
                  <c:v>1.0064374333498063</c:v>
                </c:pt>
                <c:pt idx="99">
                  <c:v>1.006551318662859</c:v>
                </c:pt>
                <c:pt idx="100">
                  <c:v>1.0070735339426928</c:v>
                </c:pt>
                <c:pt idx="101">
                  <c:v>1.006513952095045</c:v>
                </c:pt>
                <c:pt idx="102">
                  <c:v>1.0054459332809849</c:v>
                </c:pt>
                <c:pt idx="103">
                  <c:v>1.0094850607144656</c:v>
                </c:pt>
                <c:pt idx="104">
                  <c:v>1.005053593042263</c:v>
                </c:pt>
                <c:pt idx="105">
                  <c:v>1.0028182653390609</c:v>
                </c:pt>
                <c:pt idx="106">
                  <c:v>1.0036026890173697</c:v>
                </c:pt>
                <c:pt idx="107">
                  <c:v>1.0031579986183756</c:v>
                </c:pt>
                <c:pt idx="108">
                  <c:v>1.0016109198229219</c:v>
                </c:pt>
                <c:pt idx="109">
                  <c:v>1.001190900050337</c:v>
                </c:pt>
                <c:pt idx="110">
                  <c:v>0.99396674351302317</c:v>
                </c:pt>
                <c:pt idx="111">
                  <c:v>0.99790268456375841</c:v>
                </c:pt>
                <c:pt idx="112">
                  <c:v>0.99715649185273103</c:v>
                </c:pt>
                <c:pt idx="113">
                  <c:v>0.99633009323546906</c:v>
                </c:pt>
                <c:pt idx="114">
                  <c:v>1.0001991040318567</c:v>
                </c:pt>
                <c:pt idx="115">
                  <c:v>1.0029113168109882</c:v>
                </c:pt>
                <c:pt idx="116">
                  <c:v>1.0027415953355663</c:v>
                </c:pt>
                <c:pt idx="117">
                  <c:v>1.0041691925127734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D-4DA9-9F67-7EB1610CB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'cons (2)'!$B$1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'cons (2)'!$B$2:$B$129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3-439B-89E8-4BD9B9810419}"/>
            </c:ext>
          </c:extLst>
        </c:ser>
        <c:ser>
          <c:idx val="1"/>
          <c:order val="1"/>
          <c:tx>
            <c:strRef>
              <c:f>'cons (2)'!$C$1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'cons (2)'!$C$2:$C$129</c:f>
              <c:numCache>
                <c:formatCode>General</c:formatCode>
                <c:ptCount val="128"/>
                <c:pt idx="57">
                  <c:v>1.0080004295532643</c:v>
                </c:pt>
                <c:pt idx="58">
                  <c:v>1.006214598980806</c:v>
                </c:pt>
                <c:pt idx="59">
                  <c:v>1.0055233019816829</c:v>
                </c:pt>
                <c:pt idx="60">
                  <c:v>1.0089501947983575</c:v>
                </c:pt>
                <c:pt idx="61">
                  <c:v>1.0082098378904891</c:v>
                </c:pt>
                <c:pt idx="62">
                  <c:v>1.0057967014008695</c:v>
                </c:pt>
                <c:pt idx="63">
                  <c:v>1.0064493996569468</c:v>
                </c:pt>
                <c:pt idx="64">
                  <c:v>1.0076010634671757</c:v>
                </c:pt>
                <c:pt idx="65">
                  <c:v>1.0052095666587733</c:v>
                </c:pt>
                <c:pt idx="66">
                  <c:v>1.0129395927982501</c:v>
                </c:pt>
                <c:pt idx="67">
                  <c:v>1.009385537965747</c:v>
                </c:pt>
                <c:pt idx="68">
                  <c:v>1.0101704956882362</c:v>
                </c:pt>
                <c:pt idx="69">
                  <c:v>1.0122348571242383</c:v>
                </c:pt>
                <c:pt idx="70">
                  <c:v>1.0109442647224505</c:v>
                </c:pt>
                <c:pt idx="71">
                  <c:v>1.008660627577094</c:v>
                </c:pt>
                <c:pt idx="72">
                  <c:v>1.0110011522010196</c:v>
                </c:pt>
                <c:pt idx="73">
                  <c:v>1.0108189964717269</c:v>
                </c:pt>
                <c:pt idx="74">
                  <c:v>1.0101471882867159</c:v>
                </c:pt>
                <c:pt idx="75">
                  <c:v>1.0143416304813162</c:v>
                </c:pt>
                <c:pt idx="76">
                  <c:v>1.0090591179041934</c:v>
                </c:pt>
                <c:pt idx="77">
                  <c:v>1.0137280970377784</c:v>
                </c:pt>
                <c:pt idx="78">
                  <c:v>1.0086351713772066</c:v>
                </c:pt>
                <c:pt idx="79">
                  <c:v>1.0090433613838243</c:v>
                </c:pt>
                <c:pt idx="80">
                  <c:v>1.0020270172441252</c:v>
                </c:pt>
                <c:pt idx="81">
                  <c:v>1.004392619243718</c:v>
                </c:pt>
                <c:pt idx="82">
                  <c:v>1.0032225115449354</c:v>
                </c:pt>
                <c:pt idx="83">
                  <c:v>1.005492220549222</c:v>
                </c:pt>
                <c:pt idx="84">
                  <c:v>1.0058900710231324</c:v>
                </c:pt>
                <c:pt idx="85">
                  <c:v>1.0042676270008932</c:v>
                </c:pt>
                <c:pt idx="86">
                  <c:v>1.0033459453354416</c:v>
                </c:pt>
                <c:pt idx="87">
                  <c:v>1.0061067413358848</c:v>
                </c:pt>
                <c:pt idx="88">
                  <c:v>1.005734025145798</c:v>
                </c:pt>
                <c:pt idx="89">
                  <c:v>1.0049226148262482</c:v>
                </c:pt>
                <c:pt idx="90">
                  <c:v>1.0100737542723512</c:v>
                </c:pt>
                <c:pt idx="91">
                  <c:v>1.0053839304061922</c:v>
                </c:pt>
                <c:pt idx="92">
                  <c:v>1.0093203248487492</c:v>
                </c:pt>
                <c:pt idx="93">
                  <c:v>1.0051976455340748</c:v>
                </c:pt>
                <c:pt idx="94">
                  <c:v>1.0069436050337779</c:v>
                </c:pt>
                <c:pt idx="95">
                  <c:v>1.01080374529837</c:v>
                </c:pt>
                <c:pt idx="96">
                  <c:v>1.0076005489285338</c:v>
                </c:pt>
                <c:pt idx="97">
                  <c:v>1.006993190151912</c:v>
                </c:pt>
                <c:pt idx="98">
                  <c:v>1.0064374333498063</c:v>
                </c:pt>
                <c:pt idx="99">
                  <c:v>1.006551318662859</c:v>
                </c:pt>
                <c:pt idx="100">
                  <c:v>1.0070735339426928</c:v>
                </c:pt>
                <c:pt idx="101">
                  <c:v>1.006513952095045</c:v>
                </c:pt>
                <c:pt idx="102">
                  <c:v>1.0054459332809849</c:v>
                </c:pt>
                <c:pt idx="103">
                  <c:v>1.0094850607144656</c:v>
                </c:pt>
                <c:pt idx="104">
                  <c:v>1.005053593042263</c:v>
                </c:pt>
                <c:pt idx="105">
                  <c:v>1.0028182653390609</c:v>
                </c:pt>
                <c:pt idx="106">
                  <c:v>1.0036026890173697</c:v>
                </c:pt>
                <c:pt idx="107">
                  <c:v>1.0031579986183756</c:v>
                </c:pt>
                <c:pt idx="108">
                  <c:v>1.0016109198229219</c:v>
                </c:pt>
                <c:pt idx="109">
                  <c:v>1.001190900050337</c:v>
                </c:pt>
                <c:pt idx="110">
                  <c:v>0.99396674351302317</c:v>
                </c:pt>
                <c:pt idx="111">
                  <c:v>0.99790268456375841</c:v>
                </c:pt>
                <c:pt idx="112">
                  <c:v>0.99715649185273103</c:v>
                </c:pt>
                <c:pt idx="113">
                  <c:v>0.99633009323546906</c:v>
                </c:pt>
                <c:pt idx="114">
                  <c:v>1.0001991040318567</c:v>
                </c:pt>
                <c:pt idx="115">
                  <c:v>1.0029113168109882</c:v>
                </c:pt>
                <c:pt idx="116">
                  <c:v>1.0027415953355663</c:v>
                </c:pt>
                <c:pt idx="117">
                  <c:v>1.0041691925127734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3-439B-89E8-4BD9B9810419}"/>
            </c:ext>
          </c:extLst>
        </c:ser>
        <c:ser>
          <c:idx val="2"/>
          <c:order val="2"/>
          <c:tx>
            <c:strRef>
              <c:f>'cons (2)'!$D$1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'cons (2)'!$D$2:$D$129</c:f>
              <c:numCache>
                <c:formatCode>General</c:formatCode>
                <c:ptCount val="128"/>
                <c:pt idx="57">
                  <c:v>1.0005664850611231</c:v>
                </c:pt>
                <c:pt idx="58">
                  <c:v>0.9987665379165418</c:v>
                </c:pt>
                <c:pt idx="59">
                  <c:v>0.99806977637666261</c:v>
                </c:pt>
                <c:pt idx="60">
                  <c:v>1.0015237579778786</c:v>
                </c:pt>
                <c:pt idx="61">
                  <c:v>1.0007775487221739</c:v>
                </c:pt>
                <c:pt idx="62">
                  <c:v>0.99834533695418015</c:v>
                </c:pt>
                <c:pt idx="63">
                  <c:v>0.99900319463699616</c:v>
                </c:pt>
                <c:pt idx="64">
                  <c:v>1.0001639620797251</c:v>
                </c:pt>
                <c:pt idx="65">
                  <c:v>0.9977535610495567</c:v>
                </c:pt>
                <c:pt idx="66">
                  <c:v>1.0055446912339494</c:v>
                </c:pt>
                <c:pt idx="67">
                  <c:v>1.0019625424309733</c:v>
                </c:pt>
                <c:pt idx="68">
                  <c:v>1.002753705060285</c:v>
                </c:pt>
                <c:pt idx="69">
                  <c:v>1.0048343847896064</c:v>
                </c:pt>
                <c:pt idx="70">
                  <c:v>1.0035335905573635</c:v>
                </c:pt>
                <c:pt idx="71">
                  <c:v>1.001231901795598</c:v>
                </c:pt>
                <c:pt idx="72">
                  <c:v>1.0035909277181179</c:v>
                </c:pt>
                <c:pt idx="73">
                  <c:v>1.0034073320904777</c:v>
                </c:pt>
                <c:pt idx="74">
                  <c:v>1.0027302134192184</c:v>
                </c:pt>
                <c:pt idx="75">
                  <c:v>1.0069578116962992</c:v>
                </c:pt>
                <c:pt idx="76">
                  <c:v>1.0016335420953375</c:v>
                </c:pt>
                <c:pt idx="77">
                  <c:v>1.0063394284146865</c:v>
                </c:pt>
                <c:pt idx="78">
                  <c:v>1.0012062443704168</c:v>
                </c:pt>
                <c:pt idx="79">
                  <c:v>1.0016176610233678</c:v>
                </c:pt>
                <c:pt idx="80">
                  <c:v>0.99454585432769238</c:v>
                </c:pt>
                <c:pt idx="81">
                  <c:v>0.99693015585665656</c:v>
                </c:pt>
                <c:pt idx="82">
                  <c:v>0.99575079873075789</c:v>
                </c:pt>
                <c:pt idx="83">
                  <c:v>0.99803844925276275</c:v>
                </c:pt>
                <c:pt idx="84">
                  <c:v>0.99843944464142353</c:v>
                </c:pt>
                <c:pt idx="85">
                  <c:v>0.99680417557944723</c:v>
                </c:pt>
                <c:pt idx="86">
                  <c:v>0.99587520823644837</c:v>
                </c:pt>
                <c:pt idx="87">
                  <c:v>0.99865782768221645</c:v>
                </c:pt>
                <c:pt idx="88">
                  <c:v>0.99828216525800206</c:v>
                </c:pt>
                <c:pt idx="89">
                  <c:v>0.99746434093004965</c:v>
                </c:pt>
                <c:pt idx="90">
                  <c:v>1.0026561989261813</c:v>
                </c:pt>
                <c:pt idx="91">
                  <c:v>0.99792930310153261</c:v>
                </c:pt>
                <c:pt idx="92">
                  <c:v>1.0018968138195699</c:v>
                </c:pt>
                <c:pt idx="93">
                  <c:v>0.99774154569116136</c:v>
                </c:pt>
                <c:pt idx="94">
                  <c:v>0.99950130659150238</c:v>
                </c:pt>
                <c:pt idx="95">
                  <c:v>1.0033919603601698</c:v>
                </c:pt>
                <c:pt idx="96">
                  <c:v>1.0001634434737758</c:v>
                </c:pt>
                <c:pt idx="97">
                  <c:v>0.99955128366837376</c:v>
                </c:pt>
                <c:pt idx="98">
                  <c:v>0.99899113373900228</c:v>
                </c:pt>
                <c:pt idx="99">
                  <c:v>0.99910591928876302</c:v>
                </c:pt>
                <c:pt idx="100">
                  <c:v>0.99963226255799031</c:v>
                </c:pt>
                <c:pt idx="101">
                  <c:v>0.99906825734698823</c:v>
                </c:pt>
                <c:pt idx="102">
                  <c:v>0.9979917960945186</c:v>
                </c:pt>
                <c:pt idx="103">
                  <c:v>1.0020628518836949</c:v>
                </c:pt>
                <c:pt idx="104">
                  <c:v>0.99759635449816408</c:v>
                </c:pt>
                <c:pt idx="105">
                  <c:v>0.99534335705337074</c:v>
                </c:pt>
                <c:pt idx="106">
                  <c:v>0.99613398141700804</c:v>
                </c:pt>
                <c:pt idx="107">
                  <c:v>0.9956857758446338</c:v>
                </c:pt>
                <c:pt idx="108">
                  <c:v>0.99412646775389701</c:v>
                </c:pt>
                <c:pt idx="109">
                  <c:v>0.99370312782345138</c:v>
                </c:pt>
                <c:pt idx="110">
                  <c:v>0.98642186602186399</c:v>
                </c:pt>
                <c:pt idx="111">
                  <c:v>0.99038891976412335</c:v>
                </c:pt>
                <c:pt idx="112">
                  <c:v>0.98963682857460356</c:v>
                </c:pt>
                <c:pt idx="113">
                  <c:v>0.98880389746995823</c:v>
                </c:pt>
                <c:pt idx="114">
                  <c:v>0.99270349188989626</c:v>
                </c:pt>
                <c:pt idx="115">
                  <c:v>0.99543714407537465</c:v>
                </c:pt>
                <c:pt idx="116">
                  <c:v>0.99526608099146796</c:v>
                </c:pt>
                <c:pt idx="117">
                  <c:v>0.99670496298976929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13-439B-89E8-4BD9B9810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FCE27-51AF-42D6-B664-656B7563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D108-B87C-44FB-891B-2936B727A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CDCA7-9FA8-45E1-8622-C5974FA31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31BD5-4B69-4978-B891-CA9F1AB08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2C672-9C9A-4B47-AB84-F878BB414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183429-AA6B-4280-9E18-4F18B6B2A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29FBE-E01E-4DF2-9FE5-52DB4FD88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88499-FB90-44F1-86CE-548B490E4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05688-9A6A-4DA0-8829-F08650C92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CB9BB5-4F8E-41E6-8349-5F97EC84D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CC60A-855E-402D-BEEA-A135CD17D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12A16-3A05-425F-93E4-CBAC32BFB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AD987-4179-48AF-AA9B-43F36BAA5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CA1E4-515A-4292-BFE3-C0224166E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9AFC2E-9F04-4ED7-8F60-B50B30C7C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330CD2-0055-4A8B-B8F9-626BF954A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B2D8-8624-407F-9E92-FCEC195667E4}">
  <dimension ref="A1:M1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"/>
    </sheetView>
  </sheetViews>
  <sheetFormatPr defaultRowHeight="15" x14ac:dyDescent="0.25"/>
  <cols>
    <col min="1" max="1" width="10.7109375" customWidth="1"/>
    <col min="2" max="4" width="9.140625" style="3"/>
    <col min="6" max="6" width="9.140625" style="3"/>
    <col min="9" max="9" width="9.140625" style="3"/>
    <col min="11" max="11" width="9.140625" style="3"/>
    <col min="13" max="13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11</v>
      </c>
    </row>
    <row r="2" spans="1:13" x14ac:dyDescent="0.25">
      <c r="A2" s="1">
        <v>29587</v>
      </c>
      <c r="B2" s="3">
        <v>1.0310087360238964</v>
      </c>
      <c r="C2" s="3">
        <v>0.99300491629752996</v>
      </c>
      <c r="D2" s="3">
        <v>0.94554974816375614</v>
      </c>
      <c r="E2">
        <v>0.96585642014850959</v>
      </c>
      <c r="F2" s="3">
        <v>0.99635888851602461</v>
      </c>
      <c r="G2">
        <v>0.98703895770334904</v>
      </c>
      <c r="H2">
        <v>0.98498665634108695</v>
      </c>
      <c r="I2" s="3">
        <v>1.0200650958217798</v>
      </c>
      <c r="J2">
        <v>1.0030102606614963</v>
      </c>
      <c r="K2" s="3">
        <v>1.0117304155792679</v>
      </c>
      <c r="L2">
        <v>1.0003656136258317</v>
      </c>
      <c r="M2" s="3">
        <v>1.0012251541442336</v>
      </c>
    </row>
    <row r="3" spans="1:13" x14ac:dyDescent="0.25">
      <c r="A3" s="1">
        <v>29677</v>
      </c>
      <c r="B3" s="3">
        <v>1.034020234470981</v>
      </c>
      <c r="C3" s="3">
        <v>0.99483821491788549</v>
      </c>
      <c r="D3" s="3">
        <v>0.94248965238621174</v>
      </c>
      <c r="E3">
        <v>0.95043152842561485</v>
      </c>
      <c r="F3" s="3">
        <v>0.99569665866662038</v>
      </c>
      <c r="G3">
        <v>0.98613828457052244</v>
      </c>
      <c r="H3">
        <v>1.0073486984725852</v>
      </c>
      <c r="I3" s="3">
        <v>1.0117817780328184</v>
      </c>
      <c r="J3">
        <v>1.0062836114696534</v>
      </c>
      <c r="K3" s="3">
        <v>0.98502538485205182</v>
      </c>
      <c r="L3">
        <v>0.98258959752897657</v>
      </c>
      <c r="M3" s="3">
        <v>1.0004957771121867</v>
      </c>
    </row>
    <row r="4" spans="1:13" x14ac:dyDescent="0.25">
      <c r="A4" s="1">
        <v>29768</v>
      </c>
      <c r="B4" s="3">
        <v>1.0334086201193404</v>
      </c>
      <c r="C4" s="3">
        <v>0.9891916604590214</v>
      </c>
      <c r="D4" s="3">
        <v>0.93878127090607189</v>
      </c>
      <c r="E4">
        <v>0.83910295421864056</v>
      </c>
      <c r="F4" s="3">
        <v>0.99997515825463223</v>
      </c>
      <c r="G4">
        <v>0.9894087173301247</v>
      </c>
      <c r="H4">
        <v>1.0030584865107639</v>
      </c>
      <c r="I4" s="3">
        <v>1.0122370956700686</v>
      </c>
      <c r="J4">
        <v>1.0012148194931347</v>
      </c>
      <c r="K4" s="3">
        <v>1.0033562412293182</v>
      </c>
      <c r="L4">
        <v>0.9993068898282389</v>
      </c>
      <c r="M4" s="3">
        <v>0.99950152853352159</v>
      </c>
    </row>
    <row r="5" spans="1:13" x14ac:dyDescent="0.25">
      <c r="A5" s="1">
        <v>29860</v>
      </c>
      <c r="B5" s="3">
        <v>1.0242094141168463</v>
      </c>
      <c r="C5" s="3">
        <v>0.9905856168391538</v>
      </c>
      <c r="D5" s="3">
        <v>0.93180884272035225</v>
      </c>
      <c r="E5">
        <v>1.0292542020813891</v>
      </c>
      <c r="F5" s="3">
        <v>0.99367711008020498</v>
      </c>
      <c r="G5">
        <v>0.99643202755803051</v>
      </c>
      <c r="H5">
        <v>0.99864908180899026</v>
      </c>
      <c r="I5" s="3">
        <v>1.01134347318162</v>
      </c>
      <c r="J5">
        <v>1.0045553870024269</v>
      </c>
      <c r="K5" s="3">
        <v>0.98037221699272148</v>
      </c>
      <c r="L5">
        <v>0.96398305570364873</v>
      </c>
      <c r="M5" s="3">
        <v>1.0018714031486082</v>
      </c>
    </row>
    <row r="6" spans="1:13" x14ac:dyDescent="0.25">
      <c r="A6" s="1">
        <v>29952</v>
      </c>
      <c r="B6" s="3">
        <v>1.0237998122770289</v>
      </c>
      <c r="C6" s="3">
        <v>0.99307051711961258</v>
      </c>
      <c r="D6" s="3">
        <v>0.91390547243357145</v>
      </c>
      <c r="E6">
        <v>0.87053530715630123</v>
      </c>
      <c r="F6" s="3">
        <v>1.0074590537795451</v>
      </c>
      <c r="G6">
        <v>0.99731575620530799</v>
      </c>
      <c r="H6">
        <v>1.0022007546633034</v>
      </c>
      <c r="I6" s="3">
        <v>1.0080829831866216</v>
      </c>
      <c r="J6">
        <v>1.0020586435471879</v>
      </c>
      <c r="K6" s="3">
        <v>0.97551426906124084</v>
      </c>
      <c r="L6">
        <v>0.97808730633285501</v>
      </c>
      <c r="M6" s="3">
        <v>1.0022356496014349</v>
      </c>
    </row>
    <row r="7" spans="1:13" x14ac:dyDescent="0.25">
      <c r="A7" s="1">
        <v>30042</v>
      </c>
      <c r="B7" s="3">
        <v>1.0243972030562278</v>
      </c>
      <c r="C7" s="3">
        <v>0.99188724320495358</v>
      </c>
      <c r="D7" s="3">
        <v>0.9145414689494944</v>
      </c>
      <c r="E7">
        <v>0.94806907991211009</v>
      </c>
      <c r="F7" s="3">
        <v>0.99227101089626701</v>
      </c>
      <c r="G7">
        <v>0.9958320240526275</v>
      </c>
      <c r="H7">
        <v>1.0037458967109292</v>
      </c>
      <c r="I7" s="3">
        <v>1.0064254754043509</v>
      </c>
      <c r="J7">
        <v>1.0021989428507196</v>
      </c>
      <c r="K7" s="3">
        <v>0.99736104006333237</v>
      </c>
      <c r="L7">
        <v>0.96673445443413619</v>
      </c>
      <c r="M7" s="3">
        <v>1.0025168161329105</v>
      </c>
    </row>
    <row r="8" spans="1:13" x14ac:dyDescent="0.25">
      <c r="A8" s="1">
        <v>30133</v>
      </c>
      <c r="B8" s="3">
        <v>1.0175651628010987</v>
      </c>
      <c r="C8" s="3">
        <v>1.0021172335817474</v>
      </c>
      <c r="D8" s="3">
        <v>0.90519250189578826</v>
      </c>
      <c r="E8">
        <v>1.0663897426870488</v>
      </c>
      <c r="F8" s="3">
        <v>0.99774752215772367</v>
      </c>
      <c r="G8">
        <v>1.000502856886609</v>
      </c>
      <c r="H8">
        <v>0.99686931753580543</v>
      </c>
      <c r="I8" s="3">
        <v>1.0077151900481647</v>
      </c>
      <c r="J8">
        <v>0.9942155314291875</v>
      </c>
      <c r="K8" s="3">
        <v>0.98899133508742954</v>
      </c>
      <c r="L8">
        <v>0.97433090408521505</v>
      </c>
      <c r="M8" s="3">
        <v>1.0032311130840061</v>
      </c>
    </row>
    <row r="9" spans="1:13" x14ac:dyDescent="0.25">
      <c r="A9" s="1">
        <v>30225</v>
      </c>
      <c r="B9" s="3">
        <v>1.0118658589978404</v>
      </c>
      <c r="C9" s="3">
        <v>1.0070332855885471</v>
      </c>
      <c r="D9" s="3">
        <v>0.89416698459752542</v>
      </c>
      <c r="E9">
        <v>1.1440877515491934</v>
      </c>
      <c r="F9" s="3">
        <v>0.99858653741054371</v>
      </c>
      <c r="G9">
        <v>0.99998489727716788</v>
      </c>
      <c r="H9">
        <v>0.99327397994065725</v>
      </c>
      <c r="I9" s="3">
        <v>1.0045041773973811</v>
      </c>
      <c r="J9">
        <v>0.99343924329648281</v>
      </c>
      <c r="K9" s="3">
        <v>0.99342846303146914</v>
      </c>
      <c r="L9">
        <v>1.0053609139594848</v>
      </c>
      <c r="M9" s="3">
        <v>1.0048471136881483</v>
      </c>
    </row>
    <row r="10" spans="1:13" x14ac:dyDescent="0.25">
      <c r="A10" s="1">
        <v>30317</v>
      </c>
      <c r="B10" s="3">
        <v>1.0110314139200904</v>
      </c>
      <c r="C10" s="3">
        <v>1.0010790275978823</v>
      </c>
      <c r="D10" s="3">
        <v>0.89679941247881456</v>
      </c>
      <c r="E10">
        <v>1.0759072847220166</v>
      </c>
      <c r="F10" s="3">
        <v>0.99737303583962023</v>
      </c>
      <c r="G10">
        <v>1.0005355405137637</v>
      </c>
      <c r="H10">
        <v>1.0097331651988157</v>
      </c>
      <c r="I10" s="3">
        <v>1.0026339343871882</v>
      </c>
      <c r="J10">
        <v>0.99005223586144886</v>
      </c>
      <c r="K10" s="3">
        <v>1.0044405328212169</v>
      </c>
      <c r="L10">
        <v>1.0123547737085512</v>
      </c>
      <c r="M10" s="3">
        <v>1.003766981562543</v>
      </c>
    </row>
    <row r="11" spans="1:13" x14ac:dyDescent="0.25">
      <c r="A11" s="1">
        <v>30407</v>
      </c>
      <c r="B11" s="3">
        <v>1.0100545557774716</v>
      </c>
      <c r="C11" s="3">
        <v>1.0064084261871851</v>
      </c>
      <c r="D11" s="3">
        <v>0.90417995667128204</v>
      </c>
      <c r="E11">
        <v>1.0945837915847778</v>
      </c>
      <c r="F11" s="3">
        <v>0.99722529332779564</v>
      </c>
      <c r="G11">
        <v>1.0014616309726179</v>
      </c>
      <c r="H11">
        <v>1.0029920642323054</v>
      </c>
      <c r="I11" s="3">
        <v>1.0011633872018773</v>
      </c>
      <c r="J11">
        <v>0.99149084926998809</v>
      </c>
      <c r="K11" s="3">
        <v>1.0150347872166792</v>
      </c>
      <c r="L11">
        <v>1.0436908390341837</v>
      </c>
      <c r="M11" s="3">
        <v>1.002379230141951</v>
      </c>
    </row>
    <row r="12" spans="1:13" x14ac:dyDescent="0.25">
      <c r="A12" s="1">
        <v>30498</v>
      </c>
      <c r="B12" s="3">
        <v>1.0121441603737502</v>
      </c>
      <c r="C12" s="3">
        <v>1.0097834345561778</v>
      </c>
      <c r="D12" s="3">
        <v>0.919287554187599</v>
      </c>
      <c r="E12">
        <v>0.95611491863654419</v>
      </c>
      <c r="F12" s="3">
        <v>0.99123307541914596</v>
      </c>
      <c r="G12">
        <v>1.0021083666489714</v>
      </c>
      <c r="H12">
        <v>1.0015979337880272</v>
      </c>
      <c r="I12" s="3">
        <v>1.0042315057319426</v>
      </c>
      <c r="J12">
        <v>0.98976389420867117</v>
      </c>
      <c r="K12" s="3">
        <v>1.0121229575561739</v>
      </c>
      <c r="L12">
        <v>1.0470734955724399</v>
      </c>
      <c r="M12" s="3">
        <v>1.0003392117746259</v>
      </c>
    </row>
    <row r="13" spans="1:13" x14ac:dyDescent="0.25">
      <c r="A13" s="1">
        <v>30590</v>
      </c>
      <c r="B13" s="3">
        <v>1.0124056647247044</v>
      </c>
      <c r="C13" s="3">
        <v>1.0014917081321693</v>
      </c>
      <c r="D13" s="3">
        <v>0.93377279919806533</v>
      </c>
      <c r="E13">
        <v>0.95842115168265163</v>
      </c>
      <c r="F13" s="3">
        <v>0.99943337226045581</v>
      </c>
      <c r="G13">
        <v>1.0020003117894969</v>
      </c>
      <c r="H13">
        <v>1.0155492405436917</v>
      </c>
      <c r="I13" s="3">
        <v>1.0012114272090309</v>
      </c>
      <c r="J13">
        <v>0.9967186726511259</v>
      </c>
      <c r="K13" s="3">
        <v>1.013236326269991</v>
      </c>
      <c r="L13">
        <v>1.0480984212568289</v>
      </c>
      <c r="M13" s="3">
        <v>1.0003887297911696</v>
      </c>
    </row>
    <row r="14" spans="1:13" x14ac:dyDescent="0.25">
      <c r="A14" s="1">
        <v>30682</v>
      </c>
      <c r="B14" s="3">
        <v>1.0125069103533739</v>
      </c>
      <c r="C14" s="3">
        <v>0.99560521148644687</v>
      </c>
      <c r="D14" s="3">
        <v>0.94910091225930293</v>
      </c>
      <c r="E14">
        <v>0.92214775928224013</v>
      </c>
      <c r="F14" s="3">
        <v>0.99608486645213667</v>
      </c>
      <c r="G14">
        <v>1.0025490571655409</v>
      </c>
      <c r="H14">
        <v>1.0165298056419003</v>
      </c>
      <c r="I14" s="3">
        <v>1.0062684155341362</v>
      </c>
      <c r="J14">
        <v>0.99170792275581265</v>
      </c>
      <c r="K14" s="3">
        <v>1.0124498484595534</v>
      </c>
      <c r="L14">
        <v>1.0242123231177955</v>
      </c>
      <c r="M14" s="3">
        <v>1.00006615644356</v>
      </c>
    </row>
    <row r="15" spans="1:13" x14ac:dyDescent="0.25">
      <c r="A15" s="1">
        <v>30773</v>
      </c>
      <c r="B15" s="3">
        <v>1.0149060145280129</v>
      </c>
      <c r="C15" s="3">
        <v>1.0055379620629019</v>
      </c>
      <c r="D15" s="3">
        <v>0.95909732698370775</v>
      </c>
      <c r="E15">
        <v>0.93823397949838605</v>
      </c>
      <c r="F15" s="3">
        <v>0.9965289147416001</v>
      </c>
      <c r="G15">
        <v>1.0033264174511827</v>
      </c>
      <c r="H15">
        <v>1.0266594212540407</v>
      </c>
      <c r="I15" s="3">
        <v>1.0029228507085435</v>
      </c>
      <c r="J15">
        <v>0.99765361709218991</v>
      </c>
      <c r="K15" s="3">
        <v>1.0095576063109837</v>
      </c>
      <c r="L15">
        <v>1.0273820434537746</v>
      </c>
      <c r="M15" s="3">
        <v>0.99924968588183805</v>
      </c>
    </row>
    <row r="16" spans="1:13" x14ac:dyDescent="0.25">
      <c r="A16" s="1">
        <v>30864</v>
      </c>
      <c r="B16" s="3">
        <v>1.0169971808282572</v>
      </c>
      <c r="C16" s="3">
        <v>1.0007234389075881</v>
      </c>
      <c r="D16" s="3">
        <v>0.96089251048950575</v>
      </c>
      <c r="E16">
        <v>1.049763143188736</v>
      </c>
      <c r="F16" s="3">
        <v>1.0013429484320737</v>
      </c>
      <c r="G16">
        <v>1.0004329075072074</v>
      </c>
      <c r="H16">
        <v>1.0137960018356067</v>
      </c>
      <c r="I16" s="3">
        <v>1.0021766989714322</v>
      </c>
      <c r="J16">
        <v>0.99838067946647413</v>
      </c>
      <c r="K16" s="3">
        <v>1.0023006792597347</v>
      </c>
      <c r="L16">
        <v>1.0044581031171171</v>
      </c>
      <c r="M16" s="3">
        <v>1.0001041596795617</v>
      </c>
    </row>
    <row r="17" spans="1:13" x14ac:dyDescent="0.25">
      <c r="A17" s="1">
        <v>30956</v>
      </c>
      <c r="B17" s="3">
        <v>1.0128613497952819</v>
      </c>
      <c r="C17" s="3">
        <v>1.0024688657554819</v>
      </c>
      <c r="D17" s="3">
        <v>0.96460734112350455</v>
      </c>
      <c r="E17">
        <v>0.97941033016250911</v>
      </c>
      <c r="F17" s="3">
        <v>0.99747286087197806</v>
      </c>
      <c r="G17">
        <v>1.0016962508384522</v>
      </c>
      <c r="H17">
        <v>1.0311514229586602</v>
      </c>
      <c r="I17" s="3">
        <v>0.99996036261285792</v>
      </c>
      <c r="J17">
        <v>0.99926478816767916</v>
      </c>
      <c r="K17" s="3">
        <v>1.0013093615272277</v>
      </c>
      <c r="L17">
        <v>1.0140678909446905</v>
      </c>
      <c r="M17" s="3">
        <v>1.0002421835770274</v>
      </c>
    </row>
    <row r="18" spans="1:13" x14ac:dyDescent="0.25">
      <c r="A18" s="1">
        <v>31048</v>
      </c>
      <c r="B18" s="3">
        <v>1.009591720180667</v>
      </c>
      <c r="C18" s="3">
        <v>1.0055960584132584</v>
      </c>
      <c r="D18" s="3">
        <v>0.96987814569777764</v>
      </c>
      <c r="E18">
        <v>1.0719516014214161</v>
      </c>
      <c r="F18" s="3">
        <v>0.99677196005786495</v>
      </c>
      <c r="G18">
        <v>1.0045399215220479</v>
      </c>
      <c r="H18">
        <v>1.0035457596691628</v>
      </c>
      <c r="I18" s="3">
        <v>1.0053494689536062</v>
      </c>
      <c r="J18">
        <v>0.99390143339379466</v>
      </c>
      <c r="K18" s="3">
        <v>1.0018794788424508</v>
      </c>
      <c r="L18">
        <v>1.009423361238883</v>
      </c>
      <c r="M18" s="3">
        <v>1.0001156609435302</v>
      </c>
    </row>
    <row r="19" spans="1:13" x14ac:dyDescent="0.25">
      <c r="A19" s="1">
        <v>31138</v>
      </c>
      <c r="B19" s="3">
        <v>1.0087591504937361</v>
      </c>
      <c r="C19" s="3">
        <v>1.0032516306942312</v>
      </c>
      <c r="D19" s="3">
        <v>0.9735331964803946</v>
      </c>
      <c r="E19">
        <v>1.0419831644814352</v>
      </c>
      <c r="F19" s="3">
        <v>0.99877009579290099</v>
      </c>
      <c r="G19">
        <v>1.0034302671095161</v>
      </c>
      <c r="H19">
        <v>1.015213444725273</v>
      </c>
      <c r="I19" s="3">
        <v>0.99904553024758824</v>
      </c>
      <c r="J19">
        <v>0.99885863441267053</v>
      </c>
      <c r="K19" s="3">
        <v>1.0018633925879878</v>
      </c>
      <c r="L19">
        <v>1.0043048419946341</v>
      </c>
      <c r="M19" s="3">
        <v>1.0011465610544525</v>
      </c>
    </row>
    <row r="20" spans="1:13" x14ac:dyDescent="0.25">
      <c r="A20" s="1">
        <v>31229</v>
      </c>
      <c r="B20" s="3">
        <v>1.0081876822397535</v>
      </c>
      <c r="C20" s="3">
        <v>1.0060899941734076</v>
      </c>
      <c r="D20" s="3">
        <v>0.9735292147893938</v>
      </c>
      <c r="E20">
        <v>0.92728693548708563</v>
      </c>
      <c r="F20" s="3">
        <v>1.0055218850498864</v>
      </c>
      <c r="G20">
        <v>1.0028014806631569</v>
      </c>
      <c r="H20">
        <v>1.0052653007886112</v>
      </c>
      <c r="I20" s="3">
        <v>0.99869670941263566</v>
      </c>
      <c r="J20">
        <v>1.0031242540586895</v>
      </c>
      <c r="K20" s="3">
        <v>1.0077198418073858</v>
      </c>
      <c r="L20">
        <v>1.0049621143884946</v>
      </c>
      <c r="M20" s="3">
        <v>1.000989893877174</v>
      </c>
    </row>
    <row r="21" spans="1:13" x14ac:dyDescent="0.25">
      <c r="A21" s="1">
        <v>31321</v>
      </c>
      <c r="B21" s="3">
        <v>1.0084733758877438</v>
      </c>
      <c r="C21" s="3">
        <v>1.0023441232141423</v>
      </c>
      <c r="D21" s="3">
        <v>0.97549516645113266</v>
      </c>
      <c r="E21">
        <v>1.132221556327841</v>
      </c>
      <c r="F21" s="3">
        <v>1.0075498642898764</v>
      </c>
      <c r="G21">
        <v>1.0010735563459667</v>
      </c>
      <c r="H21">
        <v>1.0285924673470526</v>
      </c>
      <c r="I21" s="3">
        <v>1.0001232104313875</v>
      </c>
      <c r="J21">
        <v>1.0029637951081749</v>
      </c>
      <c r="K21" s="3">
        <v>1.0007595420176998</v>
      </c>
      <c r="L21">
        <v>0.99009402666179858</v>
      </c>
      <c r="M21" s="3">
        <v>1.0012314118210024</v>
      </c>
    </row>
    <row r="22" spans="1:13" x14ac:dyDescent="0.25">
      <c r="A22" s="1">
        <v>31413</v>
      </c>
      <c r="B22" s="3">
        <v>1.0075997442570306</v>
      </c>
      <c r="C22" s="3">
        <v>1.0008170162000911</v>
      </c>
      <c r="D22" s="3">
        <v>0.97128133131001748</v>
      </c>
      <c r="E22">
        <v>1.102009035906607</v>
      </c>
      <c r="F22" s="3">
        <v>1.0041095030633191</v>
      </c>
      <c r="G22">
        <v>0.99892048026423441</v>
      </c>
      <c r="H22">
        <v>1.0113821286102813</v>
      </c>
      <c r="I22" s="3">
        <v>0.99912603461366667</v>
      </c>
      <c r="J22">
        <v>1.0013420179419024</v>
      </c>
      <c r="K22" s="3">
        <v>1.0021127593656245</v>
      </c>
      <c r="L22">
        <v>0.99847120662245925</v>
      </c>
      <c r="M22" s="3">
        <v>1.0019022111679259</v>
      </c>
    </row>
    <row r="23" spans="1:13" x14ac:dyDescent="0.25">
      <c r="A23" s="1">
        <v>31503</v>
      </c>
      <c r="B23" s="3">
        <v>1.0058379866920653</v>
      </c>
      <c r="C23" s="3">
        <v>0.99295552848591373</v>
      </c>
      <c r="D23" s="3">
        <v>0.96618031948531558</v>
      </c>
      <c r="E23">
        <v>1.0368933598688315</v>
      </c>
      <c r="F23" s="3">
        <v>1.0007900825561657</v>
      </c>
      <c r="G23">
        <v>0.99830283897244998</v>
      </c>
      <c r="H23">
        <v>1.0158995318443038</v>
      </c>
      <c r="I23" s="3">
        <v>0.99894066655797542</v>
      </c>
      <c r="J23">
        <v>1.0053697802879207</v>
      </c>
      <c r="K23" s="3">
        <v>0.99692562211243696</v>
      </c>
      <c r="L23">
        <v>1.0008241173625059</v>
      </c>
      <c r="M23" s="3">
        <v>1.0024719545091749</v>
      </c>
    </row>
    <row r="24" spans="1:13" x14ac:dyDescent="0.25">
      <c r="A24" s="1">
        <v>31594</v>
      </c>
      <c r="B24" s="3">
        <v>1.0040709422140051</v>
      </c>
      <c r="C24" s="3">
        <v>0.99824931705579456</v>
      </c>
      <c r="D24" s="3">
        <v>0.96824623476824601</v>
      </c>
      <c r="E24">
        <v>0.89588770256262751</v>
      </c>
      <c r="F24" s="3">
        <v>1.0011927034220749</v>
      </c>
      <c r="G24">
        <v>0.9993114676437187</v>
      </c>
      <c r="H24">
        <v>1.0075842775275872</v>
      </c>
      <c r="I24" s="3">
        <v>1.0003415154775306</v>
      </c>
      <c r="J24">
        <v>1.0051767756922483</v>
      </c>
      <c r="K24" s="3">
        <v>1.0015325865235236</v>
      </c>
      <c r="L24">
        <v>1.0174823383787555</v>
      </c>
      <c r="M24" s="3">
        <v>1.0029968859661811</v>
      </c>
    </row>
    <row r="25" spans="1:13" x14ac:dyDescent="0.25">
      <c r="A25" s="1">
        <v>31686</v>
      </c>
      <c r="B25" s="3">
        <v>1.0033181713317114</v>
      </c>
      <c r="C25" s="3">
        <v>1.0016145462958599</v>
      </c>
      <c r="D25" s="3">
        <v>0.97276810000383218</v>
      </c>
      <c r="E25">
        <v>1.0084233212372866</v>
      </c>
      <c r="F25" s="3">
        <v>1.001643044144789</v>
      </c>
      <c r="G25">
        <v>0.99995723141105608</v>
      </c>
      <c r="H25">
        <v>1.0187362812525234</v>
      </c>
      <c r="I25" s="3">
        <v>1.0010881776397371</v>
      </c>
      <c r="J25">
        <v>1.0018245159332282</v>
      </c>
      <c r="K25" s="3">
        <v>0.99702237890681167</v>
      </c>
      <c r="L25">
        <v>0.98967701283336096</v>
      </c>
      <c r="M25" s="3">
        <v>1.0028755306851218</v>
      </c>
    </row>
    <row r="26" spans="1:13" x14ac:dyDescent="0.25">
      <c r="A26" s="1">
        <v>31778</v>
      </c>
      <c r="B26" s="3">
        <v>1.0035355804873081</v>
      </c>
      <c r="C26" s="3">
        <v>1.0059099428825187</v>
      </c>
      <c r="D26" s="3">
        <v>0.9815941664339215</v>
      </c>
      <c r="E26">
        <v>1.1748418330124324</v>
      </c>
      <c r="F26" s="3">
        <v>0.99338753099022947</v>
      </c>
      <c r="G26">
        <v>0.99956041047758593</v>
      </c>
      <c r="H26">
        <v>1.0056857241322767</v>
      </c>
      <c r="I26" s="3">
        <v>1.0018192989334171</v>
      </c>
      <c r="J26">
        <v>0.9985479259388651</v>
      </c>
      <c r="K26" s="3">
        <v>0.99962004839184104</v>
      </c>
      <c r="L26">
        <v>0.958561683440604</v>
      </c>
      <c r="M26" s="3">
        <v>1.002028709307113</v>
      </c>
    </row>
    <row r="27" spans="1:13" x14ac:dyDescent="0.25">
      <c r="A27" s="1">
        <v>31868</v>
      </c>
      <c r="B27" s="3">
        <v>1.0046651933034265</v>
      </c>
      <c r="C27" s="3">
        <v>1.0034842252326188</v>
      </c>
      <c r="D27" s="3">
        <v>0.98436373785266162</v>
      </c>
      <c r="E27">
        <v>1.0046800388830079</v>
      </c>
      <c r="F27" s="3">
        <v>0.99729780333330531</v>
      </c>
      <c r="G27">
        <v>1.0013234388030225</v>
      </c>
      <c r="H27">
        <v>1.0049301865776883</v>
      </c>
      <c r="I27" s="3">
        <v>0.99958805992086863</v>
      </c>
      <c r="J27">
        <v>0.99826075697664052</v>
      </c>
      <c r="K27" s="3">
        <v>1.0033045445470741</v>
      </c>
      <c r="L27">
        <v>1.0199382885325003</v>
      </c>
      <c r="M27" s="3">
        <v>1.000814735972509</v>
      </c>
    </row>
    <row r="28" spans="1:13" x14ac:dyDescent="0.25">
      <c r="A28" s="1">
        <v>31959</v>
      </c>
      <c r="B28" s="3">
        <v>1.0058128410567198</v>
      </c>
      <c r="C28" s="3">
        <v>1.000297981587466</v>
      </c>
      <c r="D28" s="3">
        <v>0.98838485547964938</v>
      </c>
      <c r="E28">
        <v>1.0308399778608488</v>
      </c>
      <c r="F28" s="3">
        <v>0.99846935950839544</v>
      </c>
      <c r="G28">
        <v>1.0014932609686171</v>
      </c>
      <c r="H28">
        <v>1.0002700359865306</v>
      </c>
      <c r="I28" s="3">
        <v>1.0018692631994528</v>
      </c>
      <c r="J28">
        <v>0.99598620603438837</v>
      </c>
      <c r="K28" s="3">
        <v>1.0012219193206036</v>
      </c>
      <c r="L28">
        <v>1.0225137319438526</v>
      </c>
      <c r="M28" s="3">
        <v>1.0008535182949307</v>
      </c>
    </row>
    <row r="29" spans="1:13" x14ac:dyDescent="0.25">
      <c r="A29" s="1">
        <v>32051</v>
      </c>
      <c r="B29" s="3">
        <v>1.0062236318308933</v>
      </c>
      <c r="C29" s="3">
        <v>1.0008112275541352</v>
      </c>
      <c r="D29" s="3">
        <v>0.99572244516465702</v>
      </c>
      <c r="E29">
        <v>0.74511709405370785</v>
      </c>
      <c r="F29" s="3">
        <v>1.0003795158724398</v>
      </c>
      <c r="G29">
        <v>1.00172379786412</v>
      </c>
      <c r="H29">
        <v>1.0092048731414589</v>
      </c>
      <c r="I29" s="3">
        <v>1.0011957761308512</v>
      </c>
      <c r="J29">
        <v>1.0041295372461114</v>
      </c>
      <c r="K29" s="3">
        <v>1.0100677463470118</v>
      </c>
      <c r="L29">
        <v>0.9793185382919688</v>
      </c>
      <c r="M29" s="3">
        <v>1.0013655858196435</v>
      </c>
    </row>
    <row r="30" spans="1:13" x14ac:dyDescent="0.25">
      <c r="A30" s="1">
        <v>32143</v>
      </c>
      <c r="B30" s="3">
        <v>1.0052011576509765</v>
      </c>
      <c r="C30" s="3">
        <v>1.0056390513441675</v>
      </c>
      <c r="D30" s="3">
        <v>0.99420401522141078</v>
      </c>
      <c r="E30">
        <v>1.0476136538134069</v>
      </c>
      <c r="F30" s="3">
        <v>1.0058872239415577</v>
      </c>
      <c r="G30">
        <v>1.000976957408753</v>
      </c>
      <c r="H30">
        <v>1.0075483843637685</v>
      </c>
      <c r="I30" s="3">
        <v>1.0019034105110221</v>
      </c>
      <c r="J30">
        <v>1.0033446457356443</v>
      </c>
      <c r="K30" s="3">
        <v>0.99851822241084753</v>
      </c>
      <c r="L30">
        <v>1.0045585998406401</v>
      </c>
      <c r="M30" s="3">
        <v>1.0016034383901504</v>
      </c>
    </row>
    <row r="31" spans="1:13" x14ac:dyDescent="0.25">
      <c r="A31" s="1">
        <v>32234</v>
      </c>
      <c r="B31" s="3">
        <v>1.0061146301751411</v>
      </c>
      <c r="C31" s="3">
        <v>1.0022464521552632</v>
      </c>
      <c r="D31" s="3">
        <v>1.0060016160769698</v>
      </c>
      <c r="E31">
        <v>1.027744883964552</v>
      </c>
      <c r="F31" s="3">
        <v>0.99824007326915754</v>
      </c>
      <c r="G31">
        <v>1.0012959862284063</v>
      </c>
      <c r="H31">
        <v>1.0062763634781995</v>
      </c>
      <c r="I31" s="3">
        <v>1.0036490130547588</v>
      </c>
      <c r="J31">
        <v>0.99908257571597481</v>
      </c>
      <c r="K31" s="3">
        <v>1.0055909063349635</v>
      </c>
      <c r="L31">
        <v>1.0038752496201007</v>
      </c>
      <c r="M31" s="3">
        <v>1.0009255823425225</v>
      </c>
    </row>
    <row r="32" spans="1:13" x14ac:dyDescent="0.25">
      <c r="A32" s="1">
        <v>32325</v>
      </c>
      <c r="B32" s="3">
        <v>1.0085490142273377</v>
      </c>
      <c r="C32" s="3">
        <v>1.0043608933661139</v>
      </c>
      <c r="D32" s="3">
        <v>1.0063364792933558</v>
      </c>
      <c r="E32">
        <v>0.96529891879999052</v>
      </c>
      <c r="F32" s="3">
        <v>0.9959171364563949</v>
      </c>
      <c r="G32">
        <v>0.99935194057772958</v>
      </c>
      <c r="H32">
        <v>0.99555080149072894</v>
      </c>
      <c r="I32" s="3">
        <v>1.0057944700637498</v>
      </c>
      <c r="J32">
        <v>0.99570287008611691</v>
      </c>
      <c r="K32" s="3">
        <v>0.997688753175895</v>
      </c>
      <c r="L32">
        <v>0.99015300116178995</v>
      </c>
      <c r="M32" s="3">
        <v>1.0006771334067059</v>
      </c>
    </row>
    <row r="33" spans="1:13" x14ac:dyDescent="0.25">
      <c r="A33" s="1">
        <v>32417</v>
      </c>
      <c r="B33" s="3">
        <v>1.0095244163094754</v>
      </c>
      <c r="C33" s="3">
        <v>1.0031928288723722</v>
      </c>
      <c r="D33" s="3">
        <v>1.0150539820175062</v>
      </c>
      <c r="E33">
        <v>0.9886732615485524</v>
      </c>
      <c r="F33" s="3">
        <v>0.99463531794774274</v>
      </c>
      <c r="G33">
        <v>0.99802526618728371</v>
      </c>
      <c r="H33">
        <v>1.0061358042011486</v>
      </c>
      <c r="I33" s="3">
        <v>1.0019699080495501</v>
      </c>
      <c r="J33">
        <v>1.0043199386867538</v>
      </c>
      <c r="K33" s="3">
        <v>1.0059648868121673</v>
      </c>
      <c r="L33">
        <v>1.0067709814707997</v>
      </c>
      <c r="M33" s="3">
        <v>0.99966371081320782</v>
      </c>
    </row>
    <row r="34" spans="1:13" x14ac:dyDescent="0.25">
      <c r="A34" s="1">
        <v>32509</v>
      </c>
      <c r="B34" s="3">
        <v>1.0119501846662777</v>
      </c>
      <c r="C34" s="3">
        <v>0.99965640415311574</v>
      </c>
      <c r="D34" s="3">
        <v>1.0228257339052202</v>
      </c>
      <c r="E34">
        <v>1.0375357686420399</v>
      </c>
      <c r="F34" s="3">
        <v>0.98835574408448634</v>
      </c>
      <c r="G34">
        <v>0.99625858044679672</v>
      </c>
      <c r="H34">
        <v>1.000560492488886</v>
      </c>
      <c r="I34" s="3">
        <v>1.0043934751619059</v>
      </c>
      <c r="J34">
        <v>0.99702159295167425</v>
      </c>
      <c r="K34" s="3">
        <v>1.0035761369656129</v>
      </c>
      <c r="L34">
        <v>0.99696930790113814</v>
      </c>
      <c r="M34" s="3">
        <v>0.99936060875307631</v>
      </c>
    </row>
    <row r="35" spans="1:13" x14ac:dyDescent="0.25">
      <c r="A35" s="1">
        <v>32599</v>
      </c>
      <c r="B35" s="3">
        <v>1.013004848650765</v>
      </c>
      <c r="C35" s="3">
        <v>1.0001374112799124</v>
      </c>
      <c r="D35" s="3">
        <v>1.024713969584605</v>
      </c>
      <c r="E35">
        <v>1.0502341534643549</v>
      </c>
      <c r="F35" s="3">
        <v>0.98896896208305485</v>
      </c>
      <c r="G35">
        <v>0.99414311597367111</v>
      </c>
      <c r="H35">
        <v>1.0016666723401202</v>
      </c>
      <c r="I35" s="3">
        <v>1.0039965282292045</v>
      </c>
      <c r="J35">
        <v>0.99858304474249016</v>
      </c>
      <c r="K35" s="3">
        <v>1.0006198265061033</v>
      </c>
      <c r="L35">
        <v>0.99601582070103956</v>
      </c>
      <c r="M35" s="3">
        <v>0.9997694308404742</v>
      </c>
    </row>
    <row r="36" spans="1:13" x14ac:dyDescent="0.25">
      <c r="A36" s="1">
        <v>32690</v>
      </c>
      <c r="B36" s="3">
        <v>1.0114190502543106</v>
      </c>
      <c r="C36" s="3">
        <v>0.99957100973138624</v>
      </c>
      <c r="D36" s="3">
        <v>1.0248182556096923</v>
      </c>
      <c r="E36">
        <v>1.0707270802370676</v>
      </c>
      <c r="F36" s="3">
        <v>0.9973813734736644</v>
      </c>
      <c r="G36">
        <v>0.99403915060940906</v>
      </c>
      <c r="H36">
        <v>0.99133709037356688</v>
      </c>
      <c r="I36" s="3">
        <v>1.0007438360181757</v>
      </c>
      <c r="J36">
        <v>0.99941921611427442</v>
      </c>
      <c r="K36" s="3">
        <v>1.0010453367293457</v>
      </c>
      <c r="L36">
        <v>1.0112785884365549</v>
      </c>
      <c r="M36" s="3">
        <v>1.0002656895445354</v>
      </c>
    </row>
    <row r="37" spans="1:13" x14ac:dyDescent="0.25">
      <c r="A37" s="1">
        <v>32782</v>
      </c>
      <c r="B37" s="3">
        <v>1.0101050597678498</v>
      </c>
      <c r="C37" s="3">
        <v>1.0049072773644212</v>
      </c>
      <c r="D37" s="3">
        <v>1.022761220461252</v>
      </c>
      <c r="E37">
        <v>0.97562938436851776</v>
      </c>
      <c r="F37" s="3">
        <v>1.003221160680813</v>
      </c>
      <c r="G37">
        <v>0.9948379333252958</v>
      </c>
      <c r="H37">
        <v>0.99998335025991336</v>
      </c>
      <c r="I37" s="3">
        <v>1.0002713865726909</v>
      </c>
      <c r="J37">
        <v>1.0022451463589195</v>
      </c>
      <c r="K37" s="3">
        <v>0.9958706993009645</v>
      </c>
      <c r="L37">
        <v>0.96929860779025334</v>
      </c>
      <c r="M37" s="3">
        <v>1.0005875768109835</v>
      </c>
    </row>
    <row r="38" spans="1:13" x14ac:dyDescent="0.25">
      <c r="A38" s="1">
        <v>32874</v>
      </c>
      <c r="B38" s="3">
        <v>1.0091963741839078</v>
      </c>
      <c r="C38" s="3">
        <v>0.99895904604175889</v>
      </c>
      <c r="D38" s="3">
        <v>1.0227737419573675</v>
      </c>
      <c r="E38">
        <v>0.93022413301932672</v>
      </c>
      <c r="F38" s="3">
        <v>1.0032983875078305</v>
      </c>
      <c r="G38">
        <v>0.99701577550634213</v>
      </c>
      <c r="H38">
        <v>0.99374247727050158</v>
      </c>
      <c r="I38" s="3">
        <v>1.0060326552632552</v>
      </c>
      <c r="J38">
        <v>0.99530127510811794</v>
      </c>
      <c r="K38" s="3">
        <v>1.0035376400956584</v>
      </c>
      <c r="L38">
        <v>1.0159909167384535</v>
      </c>
      <c r="M38" s="3">
        <v>1.0000006542555331</v>
      </c>
    </row>
    <row r="39" spans="1:13" x14ac:dyDescent="0.25">
      <c r="A39" s="1">
        <v>32964</v>
      </c>
      <c r="B39" s="3">
        <v>1.0091963741839078</v>
      </c>
      <c r="C39" s="3">
        <v>1.0015617954732803</v>
      </c>
      <c r="D39" s="3">
        <v>1.0150758695345037</v>
      </c>
      <c r="E39">
        <v>1.0212945413441641</v>
      </c>
      <c r="F39" s="3">
        <v>1.0058925583326646</v>
      </c>
      <c r="G39">
        <v>0.99765357100815399</v>
      </c>
      <c r="H39">
        <v>0.9887766745045613</v>
      </c>
      <c r="I39" s="3">
        <v>1.0056093427425354</v>
      </c>
      <c r="J39">
        <v>0.99453369031844774</v>
      </c>
      <c r="K39" s="3">
        <v>0.99708700413494522</v>
      </c>
      <c r="L39">
        <v>0.96394832536399755</v>
      </c>
      <c r="M39" s="3">
        <v>0.99988616073549985</v>
      </c>
    </row>
    <row r="40" spans="1:13" x14ac:dyDescent="0.25">
      <c r="A40" s="1">
        <v>33055</v>
      </c>
      <c r="B40" s="3">
        <v>1.0086498741716736</v>
      </c>
      <c r="C40" s="3">
        <v>1.0030215984295872</v>
      </c>
      <c r="D40" s="3">
        <v>1.0059109109211266</v>
      </c>
      <c r="E40">
        <v>0.83419582141089399</v>
      </c>
      <c r="F40" s="3">
        <v>1.002694089010342</v>
      </c>
      <c r="G40">
        <v>0.99825325782938956</v>
      </c>
      <c r="H40">
        <v>0.98613212355187141</v>
      </c>
      <c r="I40" s="3">
        <v>1.0031265656990394</v>
      </c>
      <c r="J40">
        <v>1.0004729182212011</v>
      </c>
      <c r="K40" s="3">
        <v>0.99318938861387462</v>
      </c>
      <c r="L40">
        <v>0.97865472497486961</v>
      </c>
      <c r="M40" s="3">
        <v>1.0000769072125271</v>
      </c>
    </row>
    <row r="41" spans="1:13" x14ac:dyDescent="0.25">
      <c r="A41" s="1">
        <v>33147</v>
      </c>
      <c r="B41" s="3">
        <v>1.0075241771100147</v>
      </c>
      <c r="C41" s="3">
        <v>0.99340799490986142</v>
      </c>
      <c r="D41" s="3">
        <v>0.99861587518082828</v>
      </c>
      <c r="E41">
        <v>1.0342969166020091</v>
      </c>
      <c r="F41" s="3">
        <v>0.99699555606549828</v>
      </c>
      <c r="G41">
        <v>0.99859962859950757</v>
      </c>
      <c r="H41">
        <v>0.98388610388022879</v>
      </c>
      <c r="I41" s="3">
        <v>1.0022221690958544</v>
      </c>
      <c r="J41">
        <v>1.0001707276550302</v>
      </c>
      <c r="K41" s="3">
        <v>0.98427184261352862</v>
      </c>
      <c r="L41">
        <v>0.96293030198082652</v>
      </c>
      <c r="M41" s="3">
        <v>1.0012974952749125</v>
      </c>
    </row>
    <row r="42" spans="1:13" x14ac:dyDescent="0.25">
      <c r="A42" s="1">
        <v>33239</v>
      </c>
      <c r="B42" s="3">
        <v>1.004472650927277</v>
      </c>
      <c r="C42" s="3">
        <v>0.98721367871319032</v>
      </c>
      <c r="D42" s="3">
        <v>0.98516508447316464</v>
      </c>
      <c r="E42">
        <v>1.1188562348604902</v>
      </c>
      <c r="F42" s="3">
        <v>0.99410783910485467</v>
      </c>
      <c r="G42">
        <v>1.0007042283488812</v>
      </c>
      <c r="H42">
        <v>0.9737791067107292</v>
      </c>
      <c r="I42" s="3">
        <v>1.0047349069761347</v>
      </c>
      <c r="J42">
        <v>0.99878277790186709</v>
      </c>
      <c r="K42" s="3">
        <v>0.98772297500016681</v>
      </c>
      <c r="L42">
        <v>0.96060201014322455</v>
      </c>
      <c r="M42" s="3">
        <v>1.0012504353985503</v>
      </c>
    </row>
    <row r="43" spans="1:13" x14ac:dyDescent="0.25">
      <c r="A43" s="1">
        <v>33329</v>
      </c>
      <c r="B43" s="3">
        <v>1.0031091684845699</v>
      </c>
      <c r="C43" s="3">
        <v>0.99872877999450749</v>
      </c>
      <c r="D43" s="3">
        <v>0.97617115869787052</v>
      </c>
      <c r="E43">
        <v>0.98276395297655172</v>
      </c>
      <c r="F43" s="3">
        <v>1.0083714853205217</v>
      </c>
      <c r="G43">
        <v>1.0023327805381375</v>
      </c>
      <c r="H43">
        <v>0.98355852911015373</v>
      </c>
      <c r="I43" s="3">
        <v>1.0008587495557197</v>
      </c>
      <c r="J43">
        <v>0.99574400063153379</v>
      </c>
      <c r="K43" s="3">
        <v>0.99949458079556086</v>
      </c>
      <c r="L43">
        <v>0.99311034123343911</v>
      </c>
      <c r="M43" s="3">
        <v>1.0003069513552483</v>
      </c>
    </row>
    <row r="44" spans="1:13" x14ac:dyDescent="0.25">
      <c r="A44" s="1">
        <v>33420</v>
      </c>
      <c r="B44" s="3">
        <v>1.0023905311229688</v>
      </c>
      <c r="C44" s="3">
        <v>0.99391549794582845</v>
      </c>
      <c r="D44" s="3">
        <v>0.97211548211826426</v>
      </c>
      <c r="E44">
        <v>1.0214967510074813</v>
      </c>
      <c r="F44" s="3">
        <v>0.99967441022135062</v>
      </c>
      <c r="G44">
        <v>1.0025848153862642</v>
      </c>
      <c r="H44">
        <v>0.97212240373491443</v>
      </c>
      <c r="I44" s="3">
        <v>1.0016123892966355</v>
      </c>
      <c r="J44">
        <v>0.99499477642197576</v>
      </c>
      <c r="K44" s="3">
        <v>0.99688580837882357</v>
      </c>
      <c r="L44">
        <v>1.0001922908869645</v>
      </c>
      <c r="M44" s="3">
        <v>0.99987216242723798</v>
      </c>
    </row>
    <row r="45" spans="1:13" x14ac:dyDescent="0.25">
      <c r="A45" s="1">
        <v>33512</v>
      </c>
      <c r="B45" s="3">
        <v>1.0005378229238833</v>
      </c>
      <c r="C45" s="3">
        <v>0.99596655332593698</v>
      </c>
      <c r="D45" s="3">
        <v>0.96804065263063566</v>
      </c>
      <c r="E45">
        <v>1.0567095796209269</v>
      </c>
      <c r="F45" s="3">
        <v>1.0016295126337253</v>
      </c>
      <c r="G45">
        <v>1.0029425513265076</v>
      </c>
      <c r="H45">
        <v>0.97153258511667984</v>
      </c>
      <c r="I45" s="3">
        <v>0.99956848328997538</v>
      </c>
      <c r="J45">
        <v>0.99359524521713083</v>
      </c>
      <c r="K45" s="3">
        <v>0.99667285625737678</v>
      </c>
      <c r="L45">
        <v>0.98854337161917327</v>
      </c>
      <c r="M45" s="3">
        <v>0.99974043794737888</v>
      </c>
    </row>
    <row r="46" spans="1:13" x14ac:dyDescent="0.25">
      <c r="A46" s="1">
        <v>33604</v>
      </c>
      <c r="B46" s="3">
        <v>0.99853042589874397</v>
      </c>
      <c r="C46" s="3">
        <v>1.0084077218260337</v>
      </c>
      <c r="D46" s="3">
        <v>0.96038310128872462</v>
      </c>
      <c r="E46">
        <v>0.9595396079631785</v>
      </c>
      <c r="F46" s="3">
        <v>1.0096354887580636</v>
      </c>
      <c r="G46">
        <v>1.0048497861574299</v>
      </c>
      <c r="H46">
        <v>0.98676249902732249</v>
      </c>
      <c r="I46" s="3">
        <v>0.99966921646430529</v>
      </c>
      <c r="J46">
        <v>0.99463179189091511</v>
      </c>
      <c r="K46" s="3">
        <v>1.0027555580682399</v>
      </c>
      <c r="L46">
        <v>1.0133410765792346</v>
      </c>
      <c r="M46" s="3">
        <v>0.99927416779904432</v>
      </c>
    </row>
    <row r="47" spans="1:13" x14ac:dyDescent="0.25">
      <c r="A47" s="1">
        <v>33695</v>
      </c>
      <c r="B47" s="3">
        <v>0.99796475228006365</v>
      </c>
      <c r="C47" s="3">
        <v>0.99838380826099449</v>
      </c>
      <c r="D47" s="3">
        <v>0.96128125574789447</v>
      </c>
      <c r="E47">
        <v>0.97087318752560159</v>
      </c>
      <c r="F47" s="3">
        <v>0.99822747949696511</v>
      </c>
      <c r="G47">
        <v>1.0056061363936104</v>
      </c>
      <c r="H47">
        <v>0.98269087203546879</v>
      </c>
      <c r="I47" s="3">
        <v>0.99989900429225542</v>
      </c>
      <c r="J47">
        <v>0.99785068125492027</v>
      </c>
      <c r="K47" s="3">
        <v>1.0032769016998764</v>
      </c>
      <c r="L47">
        <v>1.0181602824471285</v>
      </c>
      <c r="M47" s="3">
        <v>0.99886380021963217</v>
      </c>
    </row>
    <row r="48" spans="1:13" x14ac:dyDescent="0.25">
      <c r="A48" s="1">
        <v>33786</v>
      </c>
      <c r="B48" s="3">
        <v>0.99650214348535515</v>
      </c>
      <c r="C48" s="3">
        <v>1.0035454893657723</v>
      </c>
      <c r="D48" s="3">
        <v>0.9601190943792518</v>
      </c>
      <c r="E48">
        <v>1.0034687991486337</v>
      </c>
      <c r="F48" s="3">
        <v>1.006869400631909</v>
      </c>
      <c r="G48">
        <v>1.0051754940010182</v>
      </c>
      <c r="H48">
        <v>0.98044536340299548</v>
      </c>
      <c r="I48" s="3">
        <v>0.99843256337808606</v>
      </c>
      <c r="J48">
        <v>0.99931493810593175</v>
      </c>
      <c r="K48" s="3">
        <v>1.0029040264084303</v>
      </c>
      <c r="L48">
        <v>1.0086853188064546</v>
      </c>
      <c r="M48" s="3">
        <v>0.998733956365637</v>
      </c>
    </row>
    <row r="49" spans="1:13" x14ac:dyDescent="0.25">
      <c r="A49" s="1">
        <v>33878</v>
      </c>
      <c r="B49" s="3">
        <v>0.99603721764286279</v>
      </c>
      <c r="C49" s="3">
        <v>1.0031856687051364</v>
      </c>
      <c r="D49" s="3">
        <v>0.96364936791776301</v>
      </c>
      <c r="E49">
        <v>1.0433175449480179</v>
      </c>
      <c r="F49" s="3">
        <v>0.99405336935237509</v>
      </c>
      <c r="G49">
        <v>1.005954471635419</v>
      </c>
      <c r="H49">
        <v>0.98240513759120296</v>
      </c>
      <c r="I49" s="3">
        <v>0.99970874785333386</v>
      </c>
      <c r="J49">
        <v>0.99918642181956874</v>
      </c>
      <c r="K49" s="3">
        <v>1.0028563945924593</v>
      </c>
      <c r="L49">
        <v>1.0178601158431202</v>
      </c>
      <c r="M49" s="3">
        <v>0.9992504353193834</v>
      </c>
    </row>
    <row r="50" spans="1:13" x14ac:dyDescent="0.25">
      <c r="A50" s="1">
        <v>33970</v>
      </c>
      <c r="B50" s="3">
        <v>0.99603721764286279</v>
      </c>
      <c r="C50" s="3">
        <v>0.99378514037107801</v>
      </c>
      <c r="D50" s="3">
        <v>0.96897621349798002</v>
      </c>
      <c r="E50">
        <v>1.0136404428437102</v>
      </c>
      <c r="F50" s="3">
        <v>0.99181211735502262</v>
      </c>
      <c r="G50">
        <v>1.0047950233363849</v>
      </c>
      <c r="H50">
        <v>0.98238318301328686</v>
      </c>
      <c r="I50" s="3">
        <v>1.0000627536937461</v>
      </c>
      <c r="J50">
        <v>1.0022637806031029</v>
      </c>
      <c r="K50" s="3">
        <v>0.99415676259452013</v>
      </c>
      <c r="L50">
        <v>0.99596716366609883</v>
      </c>
      <c r="M50" s="3">
        <v>0.99922870185876755</v>
      </c>
    </row>
    <row r="51" spans="1:13" x14ac:dyDescent="0.25">
      <c r="A51" s="1">
        <v>34060</v>
      </c>
      <c r="B51" s="3">
        <v>0.99603721764286279</v>
      </c>
      <c r="C51" s="3">
        <v>0.99779083316049944</v>
      </c>
      <c r="D51" s="3">
        <v>0.97738604492820924</v>
      </c>
      <c r="E51">
        <v>0.98021263290345273</v>
      </c>
      <c r="F51" s="3">
        <v>0.99451475426947011</v>
      </c>
      <c r="G51">
        <v>1.0040663089200721</v>
      </c>
      <c r="H51">
        <v>0.98656378107608345</v>
      </c>
      <c r="I51" s="3">
        <v>0.9993857831158417</v>
      </c>
      <c r="J51">
        <v>1.0006306107496707</v>
      </c>
      <c r="K51" s="3">
        <v>0.99888761422547068</v>
      </c>
      <c r="L51">
        <v>1.0175256608751118</v>
      </c>
      <c r="M51" s="3">
        <v>0.99912928354907549</v>
      </c>
    </row>
    <row r="52" spans="1:13" x14ac:dyDescent="0.25">
      <c r="A52" s="1">
        <v>34151</v>
      </c>
      <c r="B52" s="3">
        <v>0.99603721764286279</v>
      </c>
      <c r="C52" s="3">
        <v>1.0003697864594947</v>
      </c>
      <c r="D52" s="3">
        <v>0.978882372773072</v>
      </c>
      <c r="E52">
        <v>1.0132311187470999</v>
      </c>
      <c r="F52" s="3">
        <v>0.99589256050503028</v>
      </c>
      <c r="G52">
        <v>1.0031354691622165</v>
      </c>
      <c r="H52">
        <v>0.98341501779124718</v>
      </c>
      <c r="I52" s="3">
        <v>0.99871997900777221</v>
      </c>
      <c r="J52">
        <v>1.0001494650529161</v>
      </c>
      <c r="K52" s="3">
        <v>0.99753492361912222</v>
      </c>
      <c r="L52">
        <v>1.0074394955294306</v>
      </c>
      <c r="M52" s="3">
        <v>0.99898192284787091</v>
      </c>
    </row>
    <row r="53" spans="1:13" x14ac:dyDescent="0.25">
      <c r="A53" s="1">
        <v>34243</v>
      </c>
      <c r="B53" s="3">
        <v>0.99603721764286279</v>
      </c>
      <c r="C53" s="3">
        <v>0.99775996253021682</v>
      </c>
      <c r="D53" s="3">
        <v>0.9838373185966659</v>
      </c>
      <c r="E53">
        <v>0.99114314940708115</v>
      </c>
      <c r="F53" s="3">
        <v>0.99501145955969927</v>
      </c>
      <c r="G53">
        <v>1.0031001092601504</v>
      </c>
      <c r="H53">
        <v>0.98719740364282071</v>
      </c>
      <c r="I53" s="3">
        <v>0.99920482243862796</v>
      </c>
      <c r="J53">
        <v>0.99852559947283115</v>
      </c>
      <c r="K53" s="3">
        <v>1.0057969172272052</v>
      </c>
      <c r="L53">
        <v>1.0299700512889982</v>
      </c>
      <c r="M53" s="3">
        <v>0.99864257638932719</v>
      </c>
    </row>
    <row r="54" spans="1:13" x14ac:dyDescent="0.25">
      <c r="A54" s="1">
        <v>34335</v>
      </c>
      <c r="B54" s="3">
        <v>0.99649383933542679</v>
      </c>
      <c r="C54" s="3">
        <v>0.99918562718781834</v>
      </c>
      <c r="D54" s="3">
        <v>0.98484352440771117</v>
      </c>
      <c r="E54">
        <v>0.93707414623402252</v>
      </c>
      <c r="F54" s="3">
        <v>1.0022256229366364</v>
      </c>
      <c r="G54">
        <v>1.0038054529151479</v>
      </c>
      <c r="H54">
        <v>0.99718250830624244</v>
      </c>
      <c r="I54" s="3">
        <v>0.99943000809090066</v>
      </c>
      <c r="J54">
        <v>1.0028267660030343</v>
      </c>
      <c r="K54" s="3">
        <v>1.0020411121731041</v>
      </c>
      <c r="L54">
        <v>1.0070334896920543</v>
      </c>
      <c r="M54" s="3">
        <v>0.99838171509273599</v>
      </c>
    </row>
    <row r="55" spans="1:13" x14ac:dyDescent="0.25">
      <c r="A55" s="1">
        <v>34425</v>
      </c>
      <c r="B55" s="3">
        <v>0.99841393747767915</v>
      </c>
      <c r="C55" s="3">
        <v>0.99850410889223562</v>
      </c>
      <c r="D55" s="3">
        <v>0.99856587632474458</v>
      </c>
      <c r="E55">
        <v>0.95507170256191709</v>
      </c>
      <c r="F55" s="3">
        <v>0.98991450804031034</v>
      </c>
      <c r="G55">
        <v>1.0044192165606467</v>
      </c>
      <c r="H55">
        <v>0.99368529298813624</v>
      </c>
      <c r="I55" s="3">
        <v>0.99877345093214553</v>
      </c>
      <c r="J55">
        <v>1.0012016072840082</v>
      </c>
      <c r="K55" s="3">
        <v>1.0061216984152952</v>
      </c>
      <c r="L55">
        <v>1.0111031552647638</v>
      </c>
      <c r="M55" s="3">
        <v>0.9985202501663536</v>
      </c>
    </row>
    <row r="56" spans="1:13" x14ac:dyDescent="0.25">
      <c r="A56" s="1">
        <v>34516</v>
      </c>
      <c r="B56" s="3">
        <v>0.99978770088761593</v>
      </c>
      <c r="C56" s="3">
        <v>1.0014244090251514</v>
      </c>
      <c r="D56" s="3">
        <v>1.0074915353495968</v>
      </c>
      <c r="E56">
        <v>1.0376726814550723</v>
      </c>
      <c r="F56" s="3">
        <v>0.99023456113361874</v>
      </c>
      <c r="G56">
        <v>1.0036601625914794</v>
      </c>
      <c r="H56">
        <v>0.99063145447752277</v>
      </c>
      <c r="I56" s="3">
        <v>0.99962450384717005</v>
      </c>
      <c r="J56">
        <v>1.0003378199117041</v>
      </c>
      <c r="K56" s="3">
        <v>0.9992586198771557</v>
      </c>
      <c r="L56">
        <v>1.0031008031671813</v>
      </c>
      <c r="M56" s="3">
        <v>0.99840143332632603</v>
      </c>
    </row>
    <row r="57" spans="1:13" x14ac:dyDescent="0.25">
      <c r="A57" s="1">
        <v>34608</v>
      </c>
      <c r="B57" s="3">
        <v>1.0013719519484754</v>
      </c>
      <c r="C57" s="3">
        <v>0.99731961655496282</v>
      </c>
      <c r="D57" s="3">
        <v>1.010561710316878</v>
      </c>
      <c r="E57">
        <v>0.96549031507347671</v>
      </c>
      <c r="F57" s="3">
        <v>0.99662023000540978</v>
      </c>
      <c r="G57">
        <v>1.0033339424275323</v>
      </c>
      <c r="H57">
        <v>0.99356992027560065</v>
      </c>
      <c r="I57" s="3">
        <v>0.99922055793368225</v>
      </c>
      <c r="J57">
        <v>0.99961276270658628</v>
      </c>
      <c r="K57" s="3">
        <v>1.0035133089357928</v>
      </c>
      <c r="L57">
        <v>1.0211193943991581</v>
      </c>
      <c r="M57" s="3">
        <v>0.99841815669039202</v>
      </c>
    </row>
    <row r="58" spans="1:13" x14ac:dyDescent="0.25">
      <c r="A58" s="1">
        <v>34700</v>
      </c>
      <c r="B58" s="3">
        <v>1.0031175277624709</v>
      </c>
      <c r="C58" s="3">
        <v>0.99503405510901755</v>
      </c>
      <c r="D58" s="3">
        <v>1.0143276440411979</v>
      </c>
      <c r="E58">
        <v>1.0602793289637724</v>
      </c>
      <c r="F58" s="3">
        <v>0.99773107449939269</v>
      </c>
      <c r="G58">
        <v>1.0007082311738003</v>
      </c>
      <c r="H58">
        <v>1.0061810651153755</v>
      </c>
      <c r="I58" s="3">
        <v>1.0000577120948846</v>
      </c>
      <c r="J58">
        <v>1.0010003818757005</v>
      </c>
      <c r="K58" s="3">
        <v>0.99457399643555988</v>
      </c>
      <c r="L58">
        <v>0.99752107915078225</v>
      </c>
      <c r="M58" s="3">
        <v>0.99849678521618901</v>
      </c>
    </row>
    <row r="59" spans="1:13" x14ac:dyDescent="0.25">
      <c r="A59" s="1">
        <v>34790</v>
      </c>
      <c r="B59" s="3">
        <v>1.0035355804873081</v>
      </c>
      <c r="C59" s="3">
        <v>1.0013285723120244</v>
      </c>
      <c r="D59" s="3">
        <v>1.0118161964737094</v>
      </c>
      <c r="E59">
        <v>1.0653594218241464</v>
      </c>
      <c r="F59" s="3">
        <v>0.99726232563063666</v>
      </c>
      <c r="G59">
        <v>0.99813380733679968</v>
      </c>
      <c r="H59">
        <v>1.0075942990263496</v>
      </c>
      <c r="I59" s="3">
        <v>0.99842558868527354</v>
      </c>
      <c r="J59">
        <v>1.0015052722235136</v>
      </c>
      <c r="K59" s="3">
        <v>0.99459236511486326</v>
      </c>
      <c r="L59">
        <v>0.99086359711041017</v>
      </c>
      <c r="M59" s="3">
        <v>0.99840617574439761</v>
      </c>
    </row>
    <row r="60" spans="1:13" x14ac:dyDescent="0.25">
      <c r="A60" s="1">
        <v>34881</v>
      </c>
      <c r="B60" s="3">
        <v>1.0029336397392983</v>
      </c>
      <c r="C60" s="3">
        <v>0.99831907770884953</v>
      </c>
      <c r="D60" s="3">
        <v>1.019161862453599</v>
      </c>
      <c r="E60">
        <v>1.0621004632252411</v>
      </c>
      <c r="F60" s="3">
        <v>0.99799971760339157</v>
      </c>
      <c r="G60">
        <v>0.99799557537726769</v>
      </c>
      <c r="H60">
        <v>0.99649353037561184</v>
      </c>
      <c r="I60" s="3">
        <v>0.99816165810616775</v>
      </c>
      <c r="J60">
        <v>0.99954269989404887</v>
      </c>
      <c r="K60" s="3">
        <v>1.0013428718876016</v>
      </c>
      <c r="L60">
        <v>1.0083119292037568</v>
      </c>
      <c r="M60" s="3">
        <v>0.99841965431875024</v>
      </c>
    </row>
    <row r="61" spans="1:13" x14ac:dyDescent="0.25">
      <c r="A61" s="1">
        <v>34973</v>
      </c>
      <c r="B61" s="3">
        <v>1.0028249944800509</v>
      </c>
      <c r="C61" s="3">
        <v>0.99672425238555884</v>
      </c>
      <c r="D61" s="3">
        <v>1.0170385496450574</v>
      </c>
      <c r="E61">
        <v>1.0236558463348027</v>
      </c>
      <c r="F61" s="3">
        <v>0.99986030777590451</v>
      </c>
      <c r="G61">
        <v>0.99702682582575775</v>
      </c>
      <c r="H61">
        <v>1.0025887156267468</v>
      </c>
      <c r="I61" s="3">
        <v>0.99911781031847047</v>
      </c>
      <c r="J61">
        <v>0.99747906108491757</v>
      </c>
      <c r="K61" s="3">
        <v>0.9993284580273073</v>
      </c>
      <c r="L61">
        <v>1.0098822820944784</v>
      </c>
      <c r="M61" s="3">
        <v>0.99849903183648314</v>
      </c>
    </row>
    <row r="62" spans="1:13" x14ac:dyDescent="0.25">
      <c r="A62" s="1">
        <v>35065</v>
      </c>
      <c r="B62" s="3">
        <v>1.0018560653765711</v>
      </c>
      <c r="C62" s="3">
        <v>1.0009639728335546</v>
      </c>
      <c r="D62" s="3">
        <v>1.0121278780221747</v>
      </c>
      <c r="E62">
        <v>1.0360814384235788</v>
      </c>
      <c r="F62" s="3">
        <v>1.000363719727895</v>
      </c>
      <c r="G62">
        <v>0.99803923863881727</v>
      </c>
      <c r="H62">
        <v>1.0037174651412519</v>
      </c>
      <c r="I62" s="3">
        <v>0.99933378525831984</v>
      </c>
      <c r="J62">
        <v>0.99394664612024897</v>
      </c>
      <c r="K62" s="3">
        <v>0.99952351748831847</v>
      </c>
      <c r="L62">
        <v>1.0124691952572062</v>
      </c>
      <c r="M62" s="3">
        <v>0.99852574204283218</v>
      </c>
    </row>
    <row r="63" spans="1:13" x14ac:dyDescent="0.25">
      <c r="A63" s="1">
        <v>35156</v>
      </c>
      <c r="B63" s="3">
        <v>1.0016557141992815</v>
      </c>
      <c r="C63" s="3">
        <v>1.0038328269969596</v>
      </c>
      <c r="D63" s="3">
        <v>1.017192331668507</v>
      </c>
      <c r="E63">
        <v>1.0169498266346324</v>
      </c>
      <c r="F63" s="3">
        <v>1.0018862325826532</v>
      </c>
      <c r="G63">
        <v>1.0002573469378304</v>
      </c>
      <c r="H63">
        <v>1.0047222322709586</v>
      </c>
      <c r="I63" s="3">
        <v>0.99774002846612408</v>
      </c>
      <c r="J63">
        <v>0.99552325737461234</v>
      </c>
      <c r="K63" s="3">
        <v>1.0095179860555024</v>
      </c>
      <c r="L63">
        <v>1.0220435087254054</v>
      </c>
      <c r="M63" s="3">
        <v>0.99845584768722018</v>
      </c>
    </row>
    <row r="64" spans="1:13" x14ac:dyDescent="0.25">
      <c r="A64" s="1">
        <v>35247</v>
      </c>
      <c r="B64" s="3">
        <v>1.0016557141992815</v>
      </c>
      <c r="C64" s="3">
        <v>0.99737987330780808</v>
      </c>
      <c r="D64" s="3">
        <v>1.02181072369509</v>
      </c>
      <c r="E64">
        <v>0.99657221457264811</v>
      </c>
      <c r="F64" s="3">
        <v>0.99843948418276984</v>
      </c>
      <c r="G64">
        <v>1.0004056460819164</v>
      </c>
      <c r="H64">
        <v>0.99694624649556252</v>
      </c>
      <c r="I64" s="3">
        <v>0.99892568568096574</v>
      </c>
      <c r="J64">
        <v>1.0010113234761926</v>
      </c>
      <c r="K64" s="3">
        <v>0.99913849673005428</v>
      </c>
      <c r="L64">
        <v>1.0058538165500845</v>
      </c>
      <c r="M64" s="3">
        <v>0.99828288019534994</v>
      </c>
    </row>
    <row r="65" spans="1:13" x14ac:dyDescent="0.25">
      <c r="A65" s="1">
        <v>35339</v>
      </c>
      <c r="B65" s="3">
        <v>1.0016557141992815</v>
      </c>
      <c r="C65" s="3">
        <v>1.0013419564116217</v>
      </c>
      <c r="D65" s="3">
        <v>1.0310620531899994</v>
      </c>
      <c r="E65">
        <v>1.0423855160560365</v>
      </c>
      <c r="F65" s="3">
        <v>0.99561984740005005</v>
      </c>
      <c r="G65">
        <v>0.99931929561420807</v>
      </c>
      <c r="H65">
        <v>0.99529241558097126</v>
      </c>
      <c r="I65" s="3">
        <v>0.99854335371889735</v>
      </c>
      <c r="J65">
        <v>0.99694272419534069</v>
      </c>
      <c r="K65" s="3">
        <v>1.0040888658028462</v>
      </c>
      <c r="L65">
        <v>1.0078112396196581</v>
      </c>
      <c r="M65" s="3">
        <v>0.99821949124507803</v>
      </c>
    </row>
    <row r="66" spans="1:13" x14ac:dyDescent="0.25">
      <c r="A66" s="1">
        <v>35431</v>
      </c>
      <c r="B66" s="3">
        <v>1.0017057982370818</v>
      </c>
      <c r="C66" s="3">
        <v>0.99971841980582909</v>
      </c>
      <c r="D66" s="3">
        <v>1.039216991088538</v>
      </c>
      <c r="E66">
        <v>0.98117524131774314</v>
      </c>
      <c r="F66" s="3">
        <v>0.99727877326056746</v>
      </c>
      <c r="G66">
        <v>0.99982707878238475</v>
      </c>
      <c r="H66">
        <v>1.0052793962576525</v>
      </c>
      <c r="I66" s="3">
        <v>0.99911689389700564</v>
      </c>
      <c r="J66">
        <v>0.9963691965208098</v>
      </c>
      <c r="K66" s="3">
        <v>1.0011703979749402</v>
      </c>
      <c r="L66">
        <v>1.0116894650913177</v>
      </c>
      <c r="M66" s="3">
        <v>0.99803683379184693</v>
      </c>
    </row>
    <row r="67" spans="1:13" x14ac:dyDescent="0.25">
      <c r="A67" s="1">
        <v>35521</v>
      </c>
      <c r="B67" s="3">
        <v>1.0022819446973015</v>
      </c>
      <c r="C67" s="3">
        <v>0.99602146667135272</v>
      </c>
      <c r="D67" s="3">
        <v>1.0415004416413134</v>
      </c>
      <c r="E67">
        <v>1.1405582548069984</v>
      </c>
      <c r="F67" s="3">
        <v>0.99965758920780112</v>
      </c>
      <c r="G67">
        <v>0.99957390463421281</v>
      </c>
      <c r="H67">
        <v>1.0067834933508999</v>
      </c>
      <c r="I67" s="3">
        <v>0.9983814325737328</v>
      </c>
      <c r="J67">
        <v>0.9971019362836544</v>
      </c>
      <c r="K67" s="3">
        <v>1.0048435022959872</v>
      </c>
      <c r="L67">
        <v>1.0005215641047065</v>
      </c>
      <c r="M67" s="3">
        <v>0.99813988641493601</v>
      </c>
    </row>
    <row r="68" spans="1:13" x14ac:dyDescent="0.25">
      <c r="A68" s="1">
        <v>35612</v>
      </c>
      <c r="B68" s="3">
        <v>1.0022819446973015</v>
      </c>
      <c r="C68" s="3">
        <v>1.0051224189233194</v>
      </c>
      <c r="D68" s="3">
        <v>1.0438754059994366</v>
      </c>
      <c r="E68">
        <v>1.0728957948589728</v>
      </c>
      <c r="F68" s="3">
        <v>1.0034415358746815</v>
      </c>
      <c r="G68">
        <v>0.99844227833958221</v>
      </c>
      <c r="H68">
        <v>1.0067739034586702</v>
      </c>
      <c r="I68" s="3">
        <v>0.99683212062507409</v>
      </c>
      <c r="J68">
        <v>0.99976623418270139</v>
      </c>
      <c r="K68" s="3">
        <v>1.0053172300873257</v>
      </c>
      <c r="L68">
        <v>1.0290418521225755</v>
      </c>
      <c r="M68" s="3">
        <v>0.99819753065783801</v>
      </c>
    </row>
    <row r="69" spans="1:13" x14ac:dyDescent="0.25">
      <c r="A69" s="1">
        <v>35704</v>
      </c>
      <c r="B69" s="3">
        <v>1.0022819446973015</v>
      </c>
      <c r="C69" s="3">
        <v>1.0013257410152958</v>
      </c>
      <c r="D69" s="3">
        <v>1.0455597210422081</v>
      </c>
      <c r="E69">
        <v>0.99303087703526216</v>
      </c>
      <c r="F69" s="3">
        <v>1.0100881713987215</v>
      </c>
      <c r="G69">
        <v>0.99759396298809366</v>
      </c>
      <c r="H69">
        <v>1.0150705415419412</v>
      </c>
      <c r="I69" s="3">
        <v>0.99776307594094094</v>
      </c>
      <c r="J69">
        <v>0.99771864040451952</v>
      </c>
      <c r="K69" s="3">
        <v>0.99974347857070156</v>
      </c>
      <c r="L69">
        <v>1.0034925879510406</v>
      </c>
      <c r="M69" s="3">
        <v>0.99844711123677499</v>
      </c>
    </row>
    <row r="70" spans="1:13" x14ac:dyDescent="0.25">
      <c r="A70" s="1">
        <v>35796</v>
      </c>
      <c r="B70" s="3">
        <v>1.0022819446973015</v>
      </c>
      <c r="C70" s="3">
        <v>1.0011493890246503</v>
      </c>
      <c r="D70" s="3">
        <v>1.0479884881320465</v>
      </c>
      <c r="E70">
        <v>1.1092227243286215</v>
      </c>
      <c r="F70" s="3">
        <v>1.0137805777596367</v>
      </c>
      <c r="G70">
        <v>0.99680492896762996</v>
      </c>
      <c r="H70">
        <v>1.018672240064606</v>
      </c>
      <c r="I70" s="3">
        <v>0.99541037253772846</v>
      </c>
      <c r="J70">
        <v>0.99560094005417188</v>
      </c>
      <c r="K70" s="3">
        <v>1.00188391940944</v>
      </c>
      <c r="L70">
        <v>1.012936836545919</v>
      </c>
      <c r="M70" s="3">
        <v>0.99873795130945231</v>
      </c>
    </row>
    <row r="71" spans="1:13" x14ac:dyDescent="0.25">
      <c r="A71" s="1">
        <v>35886</v>
      </c>
      <c r="B71" s="3">
        <v>1.0022819446973015</v>
      </c>
      <c r="C71" s="3">
        <v>1.0043287607596765</v>
      </c>
      <c r="D71" s="3">
        <v>1.0490503860628482</v>
      </c>
      <c r="E71">
        <v>0.99752164421598566</v>
      </c>
      <c r="F71" s="3">
        <v>1.0072789670564786</v>
      </c>
      <c r="G71">
        <v>0.99683009860985183</v>
      </c>
      <c r="H71">
        <v>1.0182309469711204</v>
      </c>
      <c r="I71" s="3">
        <v>0.99645926569272725</v>
      </c>
      <c r="J71">
        <v>0.99676906698828682</v>
      </c>
      <c r="K71" s="3">
        <v>1.0010642218553627</v>
      </c>
      <c r="L71">
        <v>1.0299556676090345</v>
      </c>
      <c r="M71" s="3">
        <v>0.9987626703796445</v>
      </c>
    </row>
    <row r="72" spans="1:13" x14ac:dyDescent="0.25">
      <c r="A72" s="1">
        <v>35977</v>
      </c>
      <c r="B72" s="3">
        <v>1.0022652401374281</v>
      </c>
      <c r="C72" s="3">
        <v>1.0029480919450646</v>
      </c>
      <c r="D72" s="3">
        <v>1.0472756024687291</v>
      </c>
      <c r="E72">
        <v>0.85939468875743208</v>
      </c>
      <c r="F72" s="3">
        <v>1.0082094697623394</v>
      </c>
      <c r="G72">
        <v>0.99587600760498607</v>
      </c>
      <c r="H72">
        <v>1.0080536753908762</v>
      </c>
      <c r="I72" s="3">
        <v>0.99773446921809938</v>
      </c>
      <c r="J72">
        <v>0.99886204806645362</v>
      </c>
      <c r="K72" s="3">
        <v>1.0054081171538325</v>
      </c>
      <c r="L72">
        <v>1.0100072761605225</v>
      </c>
      <c r="M72" s="3">
        <v>0.9994862862514341</v>
      </c>
    </row>
    <row r="73" spans="1:13" x14ac:dyDescent="0.25">
      <c r="A73" s="1">
        <v>36069</v>
      </c>
      <c r="B73" s="3">
        <v>1.0008130086614921</v>
      </c>
      <c r="C73" s="3">
        <v>1.0015122043782829</v>
      </c>
      <c r="D73" s="3">
        <v>1.0582888275103137</v>
      </c>
      <c r="E73">
        <v>1.1884610293073721</v>
      </c>
      <c r="F73" s="3">
        <v>0.99720794579856376</v>
      </c>
      <c r="G73">
        <v>0.99596887737268092</v>
      </c>
      <c r="H73">
        <v>1.0113652702126512</v>
      </c>
      <c r="I73" s="3">
        <v>0.9966761763568508</v>
      </c>
      <c r="J73">
        <v>0.99879535340945313</v>
      </c>
      <c r="K73" s="3">
        <v>1.0097374261762433</v>
      </c>
      <c r="L73">
        <v>1.0292277817103279</v>
      </c>
      <c r="M73" s="3">
        <v>1.0006681273530327</v>
      </c>
    </row>
    <row r="74" spans="1:13" x14ac:dyDescent="0.25">
      <c r="A74" s="1">
        <v>36161</v>
      </c>
      <c r="B74" s="3">
        <v>1.000404426774101</v>
      </c>
      <c r="C74" s="3">
        <v>1.0026178557898628</v>
      </c>
      <c r="D74" s="3">
        <v>1.0551779978800035</v>
      </c>
      <c r="E74">
        <v>1.0138865846481995</v>
      </c>
      <c r="F74" s="3">
        <v>1.0089776754414976</v>
      </c>
      <c r="G74">
        <v>0.99716783200612025</v>
      </c>
      <c r="H74">
        <v>1.0204308269474012</v>
      </c>
      <c r="I74" s="3">
        <v>0.99817352276993743</v>
      </c>
      <c r="J74">
        <v>0.99954957957582491</v>
      </c>
      <c r="K74" s="3">
        <v>1.0014111021556458</v>
      </c>
      <c r="L74">
        <v>1.0006089147794643</v>
      </c>
      <c r="M74" s="3">
        <v>1.0002731915653396</v>
      </c>
    </row>
    <row r="75" spans="1:13" x14ac:dyDescent="0.25">
      <c r="A75" s="1">
        <v>36251</v>
      </c>
      <c r="B75" s="3">
        <v>1.0004127635123938</v>
      </c>
      <c r="C75" s="3">
        <v>1.0047009352775451</v>
      </c>
      <c r="D75" s="3">
        <v>1.0590110249510372</v>
      </c>
      <c r="E75">
        <v>1.0533314795228377</v>
      </c>
      <c r="F75" s="3">
        <v>0.99410136470490884</v>
      </c>
      <c r="G75">
        <v>0.99854953344137021</v>
      </c>
      <c r="H75">
        <v>1.0063843085038553</v>
      </c>
      <c r="I75" s="3">
        <v>0.99827138025536055</v>
      </c>
      <c r="J75">
        <v>0.99832481934396833</v>
      </c>
      <c r="K75" s="3">
        <v>0.99929067078460265</v>
      </c>
      <c r="L75">
        <v>1.0208717445667546</v>
      </c>
      <c r="M75" s="3">
        <v>0.99993015669447627</v>
      </c>
    </row>
    <row r="76" spans="1:13" x14ac:dyDescent="0.25">
      <c r="A76" s="1">
        <v>36342</v>
      </c>
      <c r="B76" s="3">
        <v>1.0012968518683676</v>
      </c>
      <c r="C76" s="3">
        <v>1.0042648850571156</v>
      </c>
      <c r="D76" s="3">
        <v>1.0626722214619979</v>
      </c>
      <c r="E76">
        <v>0.91302018372893223</v>
      </c>
      <c r="F76" s="3">
        <v>1.0010879384506652</v>
      </c>
      <c r="G76">
        <v>0.99852348828071336</v>
      </c>
      <c r="H76">
        <v>1.0158828875698664</v>
      </c>
      <c r="I76" s="3">
        <v>0.99744988128619172</v>
      </c>
      <c r="J76">
        <v>0.99802060482024169</v>
      </c>
      <c r="K76" s="3">
        <v>1.0051707728648136</v>
      </c>
      <c r="L76">
        <v>1.0129986781070153</v>
      </c>
      <c r="M76" s="3">
        <v>1.0001979238396581</v>
      </c>
    </row>
    <row r="77" spans="1:13" x14ac:dyDescent="0.25">
      <c r="A77" s="1">
        <v>36434</v>
      </c>
      <c r="B77" s="3">
        <v>1.0019729554026506</v>
      </c>
      <c r="C77" s="3">
        <v>1.0083592549059914</v>
      </c>
      <c r="D77" s="3">
        <v>1.062577397031909</v>
      </c>
      <c r="E77">
        <v>1.1557773346751394</v>
      </c>
      <c r="F77" s="3">
        <v>1.0130545187494702</v>
      </c>
      <c r="G77">
        <v>0.99849428189582656</v>
      </c>
      <c r="H77">
        <v>1.0063080022320825</v>
      </c>
      <c r="I77" s="3">
        <v>0.9981241523353892</v>
      </c>
      <c r="J77">
        <v>0.99959902051659433</v>
      </c>
      <c r="K77" s="3">
        <v>1.0094917099742102</v>
      </c>
      <c r="L77">
        <v>0.996655986729584</v>
      </c>
      <c r="M77" s="3">
        <v>1.0002521860488756</v>
      </c>
    </row>
    <row r="78" spans="1:13" x14ac:dyDescent="0.25">
      <c r="A78" s="1">
        <v>36526</v>
      </c>
      <c r="B78" s="3">
        <v>1.0027748544838373</v>
      </c>
      <c r="C78" s="3">
        <v>1.0033620704953192</v>
      </c>
      <c r="D78" s="3">
        <v>1.0636087609501519</v>
      </c>
      <c r="E78">
        <v>1.0111918446679677</v>
      </c>
      <c r="F78" s="3">
        <v>1.0252746434589131</v>
      </c>
      <c r="G78">
        <v>0.99853896551472998</v>
      </c>
      <c r="H78">
        <v>1.0119864560863761</v>
      </c>
      <c r="I78" s="3">
        <v>1.0015237866058568</v>
      </c>
      <c r="J78">
        <v>1.0018139140293079</v>
      </c>
      <c r="K78" s="3">
        <v>0.9954542876524729</v>
      </c>
      <c r="L78">
        <v>1.0250871973601421</v>
      </c>
      <c r="M78" s="3">
        <v>1.0002074257650686</v>
      </c>
    </row>
    <row r="79" spans="1:13" x14ac:dyDescent="0.25">
      <c r="A79" s="1">
        <v>36617</v>
      </c>
      <c r="B79" s="3">
        <v>1.004162986268996</v>
      </c>
      <c r="C79" s="3">
        <v>1.0050824434294121</v>
      </c>
      <c r="D79" s="3">
        <v>1.0608217860387035</v>
      </c>
      <c r="E79">
        <v>0.93294515374083475</v>
      </c>
      <c r="F79" s="3">
        <v>0.99429921138193622</v>
      </c>
      <c r="G79">
        <v>0.99641226518546144</v>
      </c>
      <c r="H79">
        <v>1.0132001551044705</v>
      </c>
      <c r="I79" s="3">
        <v>0.99909369285804894</v>
      </c>
      <c r="J79">
        <v>1.0008542139462488</v>
      </c>
      <c r="K79" s="3">
        <v>1.0117794873500454</v>
      </c>
      <c r="L79">
        <v>0.99902295541888952</v>
      </c>
      <c r="M79" s="3">
        <v>1.0014071433537679</v>
      </c>
    </row>
    <row r="80" spans="1:13" x14ac:dyDescent="0.25">
      <c r="A80" s="1">
        <v>36708</v>
      </c>
      <c r="B80" s="3">
        <v>1.0047907843018633</v>
      </c>
      <c r="C80" s="3">
        <v>1.001412787675813</v>
      </c>
      <c r="D80" s="3">
        <v>1.0574428824361155</v>
      </c>
      <c r="E80">
        <v>0.97607053898552809</v>
      </c>
      <c r="F80" s="3">
        <v>1.0110675725634584</v>
      </c>
      <c r="G80">
        <v>0.99507970831756565</v>
      </c>
      <c r="H80">
        <v>0.99610618946918261</v>
      </c>
      <c r="I80" s="3">
        <v>0.99985499616748819</v>
      </c>
      <c r="J80">
        <v>1.0011933753304347</v>
      </c>
      <c r="K80" s="3">
        <v>0.99344468788384921</v>
      </c>
      <c r="L80">
        <v>0.99587354796407745</v>
      </c>
      <c r="M80" s="3">
        <v>1.0015706364146784</v>
      </c>
    </row>
    <row r="81" spans="1:13" x14ac:dyDescent="0.25">
      <c r="A81" s="1">
        <v>36800</v>
      </c>
      <c r="B81" s="3">
        <v>1.0047907843018633</v>
      </c>
      <c r="C81" s="3">
        <v>1.0017862527160308</v>
      </c>
      <c r="D81" s="3">
        <v>1.0500592038635863</v>
      </c>
      <c r="E81">
        <v>0.8779631386090726</v>
      </c>
      <c r="F81" s="3">
        <v>0.99703075553776777</v>
      </c>
      <c r="G81">
        <v>0.99426084605811882</v>
      </c>
      <c r="H81">
        <v>1.0015418579007473</v>
      </c>
      <c r="I81" s="3">
        <v>0.999038200047485</v>
      </c>
      <c r="J81">
        <v>0.99977534388429279</v>
      </c>
      <c r="K81" s="3">
        <v>0.99853796808006923</v>
      </c>
      <c r="L81">
        <v>0.99385112136399012</v>
      </c>
      <c r="M81" s="3">
        <v>1.0020447418947223</v>
      </c>
    </row>
    <row r="82" spans="1:13" x14ac:dyDescent="0.25">
      <c r="A82" s="1">
        <v>36892</v>
      </c>
      <c r="B82" s="3">
        <v>1.0025325465073969</v>
      </c>
      <c r="C82" s="3">
        <v>0.99497917017380866</v>
      </c>
      <c r="D82" s="3">
        <v>1.0453148820117735</v>
      </c>
      <c r="E82">
        <v>0.85042476724042448</v>
      </c>
      <c r="F82" s="3">
        <v>1.0119468028761285</v>
      </c>
      <c r="G82">
        <v>0.99521405314626044</v>
      </c>
      <c r="H82">
        <v>0.99740982467647921</v>
      </c>
      <c r="I82" s="3">
        <v>1.0009038815001985</v>
      </c>
      <c r="J82">
        <v>0.99459522208241835</v>
      </c>
      <c r="K82" s="3">
        <v>0.98912706971498532</v>
      </c>
      <c r="L82">
        <v>0.99260131764567328</v>
      </c>
      <c r="M82" s="3">
        <v>1.0015606207583927</v>
      </c>
    </row>
    <row r="83" spans="1:13" x14ac:dyDescent="0.25">
      <c r="A83" s="1">
        <v>36982</v>
      </c>
      <c r="B83" s="3">
        <v>0.99934622548605168</v>
      </c>
      <c r="C83" s="3">
        <v>0.99522866676758071</v>
      </c>
      <c r="D83" s="3">
        <v>1.0313785629818859</v>
      </c>
      <c r="E83">
        <v>1.0551872907503739</v>
      </c>
      <c r="F83" s="3">
        <v>0.992373460573722</v>
      </c>
      <c r="G83">
        <v>0.99894395517134971</v>
      </c>
      <c r="H83">
        <v>1.0007892003824919</v>
      </c>
      <c r="I83" s="3">
        <v>1.0008563606967498</v>
      </c>
      <c r="J83">
        <v>0.99906184802283515</v>
      </c>
      <c r="K83" s="3">
        <v>0.99894666765286877</v>
      </c>
      <c r="L83">
        <v>0.97761799038850206</v>
      </c>
      <c r="M83" s="3">
        <v>1.0009773815817025</v>
      </c>
    </row>
    <row r="84" spans="1:13" x14ac:dyDescent="0.25">
      <c r="A84" s="1">
        <v>37073</v>
      </c>
      <c r="B84" s="3">
        <v>0.99739939911896236</v>
      </c>
      <c r="C84" s="3">
        <v>0.99239657225953071</v>
      </c>
      <c r="D84" s="3">
        <v>1.0163736979669302</v>
      </c>
      <c r="E84">
        <v>0.81842454099326922</v>
      </c>
      <c r="F84" s="3">
        <v>0.99637246144201108</v>
      </c>
      <c r="G84">
        <v>1.0001719119382846</v>
      </c>
      <c r="H84">
        <v>0.99557042774594462</v>
      </c>
      <c r="I84" s="3">
        <v>0.99718893414068221</v>
      </c>
      <c r="J84">
        <v>1.0038306599568245</v>
      </c>
      <c r="K84" s="3">
        <v>0.98973884496561793</v>
      </c>
      <c r="L84">
        <v>0.98486663869028157</v>
      </c>
      <c r="M84" s="3">
        <v>1.0010990077222031</v>
      </c>
    </row>
    <row r="85" spans="1:13" x14ac:dyDescent="0.25">
      <c r="A85" s="1">
        <v>37165</v>
      </c>
      <c r="B85" s="3">
        <v>0.99390632058516537</v>
      </c>
      <c r="C85" s="3">
        <v>0.99527549958677175</v>
      </c>
      <c r="D85" s="3">
        <v>1.0017446680542101</v>
      </c>
      <c r="E85">
        <v>1.1026863475148567</v>
      </c>
      <c r="F85" s="3">
        <v>1.0032768185814354</v>
      </c>
      <c r="G85">
        <v>1.0031567024210317</v>
      </c>
      <c r="H85">
        <v>0.99555715876607787</v>
      </c>
      <c r="I85" s="3">
        <v>0.99674132733487386</v>
      </c>
      <c r="J85">
        <v>0.99985730301203879</v>
      </c>
      <c r="K85" s="3">
        <v>0.99633032876163152</v>
      </c>
      <c r="L85">
        <v>1.0025314014695379</v>
      </c>
      <c r="M85" s="3">
        <v>1.0014779954155222</v>
      </c>
    </row>
    <row r="86" spans="1:13" x14ac:dyDescent="0.25">
      <c r="A86" s="1">
        <v>37257</v>
      </c>
      <c r="B86" s="3">
        <v>0.99292945973855373</v>
      </c>
      <c r="C86" s="3">
        <v>0.99755142748086534</v>
      </c>
      <c r="D86" s="3">
        <v>0.99037987017182461</v>
      </c>
      <c r="E86">
        <v>0.98664627924709913</v>
      </c>
      <c r="F86" s="3">
        <v>1.0029037317207663</v>
      </c>
      <c r="G86">
        <v>1.0049243990240206</v>
      </c>
      <c r="H86">
        <v>0.99526827045040567</v>
      </c>
      <c r="I86" s="3">
        <v>0.99760633781490315</v>
      </c>
      <c r="J86">
        <v>0.99789013112524261</v>
      </c>
      <c r="K86" s="3">
        <v>1.0010895957400796</v>
      </c>
      <c r="L86">
        <v>0.97897400259155454</v>
      </c>
      <c r="M86" s="3">
        <v>1.0012754669723287</v>
      </c>
    </row>
    <row r="87" spans="1:13" x14ac:dyDescent="0.25">
      <c r="A87" s="1">
        <v>37347</v>
      </c>
      <c r="B87" s="3">
        <v>0.99292945973855373</v>
      </c>
      <c r="C87" s="3">
        <v>1.0009263009170861</v>
      </c>
      <c r="D87" s="3">
        <v>0.98947017445969687</v>
      </c>
      <c r="E87">
        <v>0.84118642108223884</v>
      </c>
      <c r="F87" s="3">
        <v>1.0013131494840655</v>
      </c>
      <c r="G87">
        <v>1.0049708778522901</v>
      </c>
      <c r="H87">
        <v>0.99038435155994109</v>
      </c>
      <c r="I87" s="3">
        <v>0.99835404528002325</v>
      </c>
      <c r="J87">
        <v>0.99934275448648313</v>
      </c>
      <c r="K87" s="3">
        <v>0.99808787932573295</v>
      </c>
      <c r="L87">
        <v>0.98986836738304795</v>
      </c>
      <c r="M87" s="3">
        <v>1.0009788830489008</v>
      </c>
    </row>
    <row r="88" spans="1:13" x14ac:dyDescent="0.25">
      <c r="A88" s="1">
        <v>37438</v>
      </c>
      <c r="B88" s="3">
        <v>0.99292945973855373</v>
      </c>
      <c r="C88" s="3">
        <v>0.99673818784009038</v>
      </c>
      <c r="D88" s="3">
        <v>0.98367569754456585</v>
      </c>
      <c r="E88">
        <v>0.82464287834578831</v>
      </c>
      <c r="F88" s="3">
        <v>0.99713383692469204</v>
      </c>
      <c r="G88">
        <v>1.0028714285058358</v>
      </c>
      <c r="H88">
        <v>0.98709851289949457</v>
      </c>
      <c r="I88" s="3">
        <v>0.9984433165060409</v>
      </c>
      <c r="J88">
        <v>0.99815290349901087</v>
      </c>
      <c r="K88" s="3">
        <v>0.99758713706132307</v>
      </c>
      <c r="L88">
        <v>0.99946853242624756</v>
      </c>
      <c r="M88" s="3">
        <v>1.0007949700766625</v>
      </c>
    </row>
    <row r="89" spans="1:13" x14ac:dyDescent="0.25">
      <c r="A89" s="1">
        <v>37530</v>
      </c>
      <c r="B89" s="3">
        <v>0.99216850555579694</v>
      </c>
      <c r="C89" s="3">
        <v>0.99792610264775372</v>
      </c>
      <c r="D89" s="3">
        <v>0.98206012856595815</v>
      </c>
      <c r="E89">
        <v>1.0504871548311554</v>
      </c>
      <c r="F89" s="3">
        <v>0.99509909526944484</v>
      </c>
      <c r="G89">
        <v>1.0029934519525798</v>
      </c>
      <c r="H89">
        <v>0.99202739821077801</v>
      </c>
      <c r="I89" s="3">
        <v>0.99993163703636723</v>
      </c>
      <c r="J89">
        <v>1.0043507884195109</v>
      </c>
      <c r="K89" s="3">
        <v>0.99282518173416523</v>
      </c>
      <c r="L89">
        <v>0.97614535903951893</v>
      </c>
      <c r="M89" s="3">
        <v>1.0008650281765727</v>
      </c>
    </row>
    <row r="90" spans="1:13" x14ac:dyDescent="0.25">
      <c r="A90" s="1">
        <v>37622</v>
      </c>
      <c r="B90" s="3">
        <v>0.9916890733169027</v>
      </c>
      <c r="C90" s="3">
        <v>1.0001542379535051</v>
      </c>
      <c r="D90" s="3">
        <v>0.97399078753356716</v>
      </c>
      <c r="E90">
        <v>0.94366459468461095</v>
      </c>
      <c r="F90" s="3">
        <v>1.004741137502863</v>
      </c>
      <c r="G90">
        <v>1.0032638787203056</v>
      </c>
      <c r="H90">
        <v>0.98965715550126632</v>
      </c>
      <c r="I90" s="3">
        <v>1.0011814748682104</v>
      </c>
      <c r="J90">
        <v>1.0019503921772155</v>
      </c>
      <c r="K90" s="3">
        <v>0.99696374645304331</v>
      </c>
      <c r="L90">
        <v>0.9854817596721871</v>
      </c>
      <c r="M90" s="3">
        <v>1.0005035309845056</v>
      </c>
    </row>
    <row r="91" spans="1:13" x14ac:dyDescent="0.25">
      <c r="A91" s="1">
        <v>37712</v>
      </c>
      <c r="B91" s="3">
        <v>0.99164775379967707</v>
      </c>
      <c r="C91" s="3">
        <v>0.99589530090711342</v>
      </c>
      <c r="D91" s="3">
        <v>0.96861819469789434</v>
      </c>
      <c r="E91">
        <v>1.1393732852510994</v>
      </c>
      <c r="F91" s="3">
        <v>1.010142106500471</v>
      </c>
      <c r="G91">
        <v>1.0025504774443779</v>
      </c>
      <c r="H91">
        <v>0.99572759821640611</v>
      </c>
      <c r="I91" s="3">
        <v>0.99698393943674202</v>
      </c>
      <c r="J91">
        <v>0.99744327726572313</v>
      </c>
      <c r="K91" s="3">
        <v>1.0008728778049929</v>
      </c>
      <c r="L91">
        <v>1.0191931906431086</v>
      </c>
      <c r="M91" s="3">
        <v>1.0001564164871022</v>
      </c>
    </row>
    <row r="92" spans="1:13" x14ac:dyDescent="0.25">
      <c r="A92" s="1">
        <v>37803</v>
      </c>
      <c r="B92" s="3">
        <v>0.99106946129500617</v>
      </c>
      <c r="C92" s="3">
        <v>1.0049691488946706</v>
      </c>
      <c r="D92" s="3">
        <v>0.96758838047262574</v>
      </c>
      <c r="E92">
        <v>1.0115893839958561</v>
      </c>
      <c r="F92" s="3">
        <v>1.0044526302395826</v>
      </c>
      <c r="G92">
        <v>1.0046749575051726</v>
      </c>
      <c r="H92">
        <v>0.98730551841733538</v>
      </c>
      <c r="I92" s="3">
        <v>0.9995188963386954</v>
      </c>
      <c r="J92">
        <v>1.0003336754151082</v>
      </c>
      <c r="K92" s="3">
        <v>1.0096896810291527</v>
      </c>
      <c r="L92">
        <v>1.0213699670765541</v>
      </c>
      <c r="M92" s="3">
        <v>0.99989790946691215</v>
      </c>
    </row>
    <row r="93" spans="1:13" x14ac:dyDescent="0.25">
      <c r="A93" s="1">
        <v>37895</v>
      </c>
      <c r="B93" s="3">
        <v>0.99106946129500617</v>
      </c>
      <c r="C93" s="3">
        <v>0.99818690792302567</v>
      </c>
      <c r="D93" s="3">
        <v>0.96976287170866737</v>
      </c>
      <c r="E93">
        <v>1.0963023664995419</v>
      </c>
      <c r="F93" s="3">
        <v>0.99896852213375731</v>
      </c>
      <c r="G93">
        <v>1.0048095929698528</v>
      </c>
      <c r="H93">
        <v>0.99227310980774619</v>
      </c>
      <c r="I93" s="3">
        <v>0.99938309424832961</v>
      </c>
      <c r="J93">
        <v>1.0058669010801713</v>
      </c>
      <c r="K93" s="3">
        <v>1.0017221038040454</v>
      </c>
      <c r="L93">
        <v>0.99893109931453661</v>
      </c>
      <c r="M93" s="3">
        <v>0.99951402238071463</v>
      </c>
    </row>
    <row r="94" spans="1:13" x14ac:dyDescent="0.25">
      <c r="A94" s="1">
        <v>37987</v>
      </c>
      <c r="B94" s="3">
        <v>0.99106946129500617</v>
      </c>
      <c r="C94" s="3">
        <v>1.0016311267249525</v>
      </c>
      <c r="D94" s="3">
        <v>0.97125751590800757</v>
      </c>
      <c r="E94">
        <v>0.99798341585040573</v>
      </c>
      <c r="F94" s="3">
        <v>0.98296976575520612</v>
      </c>
      <c r="G94">
        <v>1.0041370980901398</v>
      </c>
      <c r="H94">
        <v>0.99455499109528478</v>
      </c>
      <c r="I94" s="3">
        <v>1.0024994372595422</v>
      </c>
      <c r="J94">
        <v>1.0037348304900118</v>
      </c>
      <c r="K94" s="3">
        <v>0.99990446776893915</v>
      </c>
      <c r="L94">
        <v>0.99077615624725235</v>
      </c>
      <c r="M94" s="3">
        <v>0.99915875829769063</v>
      </c>
    </row>
    <row r="95" spans="1:13" x14ac:dyDescent="0.25">
      <c r="A95" s="1">
        <v>38078</v>
      </c>
      <c r="B95" s="3">
        <v>0.99107772024159579</v>
      </c>
      <c r="C95" s="3">
        <v>0.99651835529530386</v>
      </c>
      <c r="D95" s="3">
        <v>0.96916261681019622</v>
      </c>
      <c r="E95">
        <v>0.98507322185882873</v>
      </c>
      <c r="F95" s="3">
        <v>1.0015674062186164</v>
      </c>
      <c r="G95">
        <v>1.0055923094042958</v>
      </c>
      <c r="H95">
        <v>0.99228951924674913</v>
      </c>
      <c r="I95" s="3">
        <v>1.0025314534393404</v>
      </c>
      <c r="J95">
        <v>1.0067865527434581</v>
      </c>
      <c r="K95" s="3">
        <v>0.99967222517937404</v>
      </c>
      <c r="L95">
        <v>1.0079597656858339</v>
      </c>
      <c r="M95" s="3">
        <v>0.99940208307892586</v>
      </c>
    </row>
    <row r="96" spans="1:13" x14ac:dyDescent="0.25">
      <c r="A96" s="1">
        <v>38169</v>
      </c>
      <c r="B96" s="3">
        <v>0.99212716606264417</v>
      </c>
      <c r="C96" s="3">
        <v>0.99903987225677593</v>
      </c>
      <c r="D96" s="3">
        <v>0.97182985197422966</v>
      </c>
      <c r="E96">
        <v>0.95608962796789188</v>
      </c>
      <c r="F96" s="3">
        <v>1.0047027814985918</v>
      </c>
      <c r="G96">
        <v>1.0037852933580715</v>
      </c>
      <c r="H96">
        <v>0.99529909329822674</v>
      </c>
      <c r="I96" s="3">
        <v>1.0013252044120811</v>
      </c>
      <c r="J96">
        <v>1.0057457623834616</v>
      </c>
      <c r="K96" s="3">
        <v>0.99987822298913087</v>
      </c>
      <c r="L96">
        <v>1.0057395370352524</v>
      </c>
      <c r="M96" s="3">
        <v>0.99956724791952378</v>
      </c>
    </row>
    <row r="97" spans="1:13" x14ac:dyDescent="0.25">
      <c r="A97" s="1">
        <v>38261</v>
      </c>
      <c r="B97" s="3">
        <v>0.99339293495557113</v>
      </c>
      <c r="C97" s="3">
        <v>1.0039599009904543</v>
      </c>
      <c r="D97" s="3">
        <v>0.97545894094886809</v>
      </c>
      <c r="E97">
        <v>1.0740073978257998</v>
      </c>
      <c r="F97" s="3">
        <v>0.99682903411762247</v>
      </c>
      <c r="G97">
        <v>1.0021755101588192</v>
      </c>
      <c r="H97">
        <v>1.0023139055977437</v>
      </c>
      <c r="I97" s="3">
        <v>1.0012717225849967</v>
      </c>
      <c r="J97">
        <v>1.0046548473234627</v>
      </c>
      <c r="K97" s="3">
        <v>1.0015632861838084</v>
      </c>
      <c r="L97">
        <v>1.0049604694501275</v>
      </c>
      <c r="M97" s="3">
        <v>0.99947229354137579</v>
      </c>
    </row>
    <row r="98" spans="1:13" x14ac:dyDescent="0.25">
      <c r="A98" s="1">
        <v>38353</v>
      </c>
      <c r="B98" s="3">
        <v>0.99464374119927434</v>
      </c>
      <c r="C98" s="3">
        <v>0.99659714578957215</v>
      </c>
      <c r="D98" s="3">
        <v>0.97464089909397944</v>
      </c>
      <c r="E98">
        <v>0.94842723784481853</v>
      </c>
      <c r="F98" s="3">
        <v>0.99472004392073643</v>
      </c>
      <c r="G98">
        <v>1.0012348255998806</v>
      </c>
      <c r="H98">
        <v>0.99659068577013876</v>
      </c>
      <c r="I98" s="3">
        <v>1.0032505051238556</v>
      </c>
      <c r="J98">
        <v>1.0046351628309143</v>
      </c>
      <c r="K98" s="3">
        <v>1.0025652768103173</v>
      </c>
      <c r="L98">
        <v>0.99768467996643873</v>
      </c>
      <c r="M98" s="3">
        <v>0.99902837658732435</v>
      </c>
    </row>
    <row r="99" spans="1:13" x14ac:dyDescent="0.25">
      <c r="A99" s="1">
        <v>38443</v>
      </c>
      <c r="B99" s="3">
        <v>0.99582973150307719</v>
      </c>
      <c r="C99" s="3">
        <v>0.99881412062584973</v>
      </c>
      <c r="D99" s="3">
        <v>0.97792101324001202</v>
      </c>
      <c r="E99">
        <v>0.99792988608418398</v>
      </c>
      <c r="F99" s="3">
        <v>0.99582152046483796</v>
      </c>
      <c r="G99">
        <v>0.99968969531758045</v>
      </c>
      <c r="H99">
        <v>1.0044748876463487</v>
      </c>
      <c r="I99" s="3">
        <v>1.0008506565764237</v>
      </c>
      <c r="J99">
        <v>1.0069174677873109</v>
      </c>
      <c r="K99" s="3">
        <v>0.99685918677757424</v>
      </c>
      <c r="L99">
        <v>1.0080912968609663</v>
      </c>
      <c r="M99" s="3">
        <v>0.99918098982738757</v>
      </c>
    </row>
    <row r="100" spans="1:13" x14ac:dyDescent="0.25">
      <c r="A100" s="1">
        <v>38534</v>
      </c>
      <c r="B100" s="3">
        <v>0.99710853338086802</v>
      </c>
      <c r="C100" s="3">
        <v>1.0014735996133193</v>
      </c>
      <c r="D100" s="3">
        <v>0.97688991706812445</v>
      </c>
      <c r="E100">
        <v>1.0084812090669584</v>
      </c>
      <c r="F100" s="3">
        <v>1.0001526018820539</v>
      </c>
      <c r="G100">
        <v>0.99854162828885507</v>
      </c>
      <c r="H100">
        <v>0.99716405196522939</v>
      </c>
      <c r="I100" s="3">
        <v>1.0042021792659892</v>
      </c>
      <c r="J100">
        <v>1.0064347825614333</v>
      </c>
      <c r="K100" s="3">
        <v>1.0002818297666551</v>
      </c>
      <c r="L100">
        <v>0.9961569580253905</v>
      </c>
      <c r="M100" s="3">
        <v>0.99932163444933886</v>
      </c>
    </row>
    <row r="101" spans="1:13" x14ac:dyDescent="0.25">
      <c r="A101" s="1">
        <v>38626</v>
      </c>
      <c r="B101" s="3">
        <v>0.99844721849694229</v>
      </c>
      <c r="C101" s="3">
        <v>0.99973383459183063</v>
      </c>
      <c r="D101" s="3">
        <v>0.98026597996901543</v>
      </c>
      <c r="E101">
        <v>0.99461152769684469</v>
      </c>
      <c r="F101" s="3">
        <v>0.99388841797123273</v>
      </c>
      <c r="G101">
        <v>0.99788289140561692</v>
      </c>
      <c r="H101">
        <v>1.0058964025430617</v>
      </c>
      <c r="I101" s="3">
        <v>1.0023178342187804</v>
      </c>
      <c r="J101">
        <v>1.0081315857642581</v>
      </c>
      <c r="K101" s="3">
        <v>0.99792533117716498</v>
      </c>
      <c r="L101">
        <v>0.9803788419156253</v>
      </c>
      <c r="M101" s="3">
        <v>0.99961472849145461</v>
      </c>
    </row>
    <row r="102" spans="1:13" x14ac:dyDescent="0.25">
      <c r="A102" s="1">
        <v>38718</v>
      </c>
      <c r="B102" s="3">
        <v>0.99961275334831678</v>
      </c>
      <c r="C102" s="3">
        <v>0.99586726846044626</v>
      </c>
      <c r="D102" s="3">
        <v>0.98713128413970075</v>
      </c>
      <c r="E102">
        <v>1.0268452564837098</v>
      </c>
      <c r="F102" s="3">
        <v>1.0015309112153079</v>
      </c>
      <c r="G102">
        <v>0.99692820813311689</v>
      </c>
      <c r="H102">
        <v>1.006931485385526</v>
      </c>
      <c r="I102" s="3">
        <v>1.0014640045529202</v>
      </c>
      <c r="J102">
        <v>1.0068497579593356</v>
      </c>
      <c r="K102" s="3">
        <v>1.00552379175775</v>
      </c>
      <c r="L102">
        <v>1.0145113397807364</v>
      </c>
      <c r="M102" s="3">
        <v>0.99960523219664144</v>
      </c>
    </row>
    <row r="103" spans="1:13" x14ac:dyDescent="0.25">
      <c r="A103" s="1">
        <v>38808</v>
      </c>
      <c r="B103" s="3">
        <v>1.0007713089882138</v>
      </c>
      <c r="C103" s="3">
        <v>0.9977675982073988</v>
      </c>
      <c r="D103" s="3">
        <v>0.98583886434029633</v>
      </c>
      <c r="E103">
        <v>0.95299055108295827</v>
      </c>
      <c r="F103" s="3">
        <v>0.99171028490652247</v>
      </c>
      <c r="G103">
        <v>0.99702059442756941</v>
      </c>
      <c r="H103">
        <v>1.006936980292551</v>
      </c>
      <c r="I103" s="3">
        <v>1.0028692552517335</v>
      </c>
      <c r="J103">
        <v>1.0024141843671539</v>
      </c>
      <c r="K103" s="3">
        <v>0.99596988653947482</v>
      </c>
      <c r="L103">
        <v>0.983171647185349</v>
      </c>
      <c r="M103" s="3">
        <v>0.99952926508578133</v>
      </c>
    </row>
    <row r="104" spans="1:13" x14ac:dyDescent="0.25">
      <c r="A104" s="1">
        <v>38899</v>
      </c>
      <c r="B104" s="3">
        <v>1.0016557141992815</v>
      </c>
      <c r="C104" s="3">
        <v>0.99789690035648559</v>
      </c>
      <c r="D104" s="3">
        <v>0.98734197192195639</v>
      </c>
      <c r="E104">
        <v>1.0133272373990674</v>
      </c>
      <c r="F104" s="3">
        <v>0.99247420814904941</v>
      </c>
      <c r="G104">
        <v>0.99571253137944493</v>
      </c>
      <c r="H104">
        <v>0.99871718738245474</v>
      </c>
      <c r="I104" s="3">
        <v>1.0015361286221174</v>
      </c>
      <c r="J104">
        <v>1.0008058158956052</v>
      </c>
      <c r="K104" s="3">
        <v>0.99277575132670537</v>
      </c>
      <c r="L104">
        <v>0.98325639398527853</v>
      </c>
      <c r="M104" s="3">
        <v>0.99968370428735809</v>
      </c>
    </row>
    <row r="105" spans="1:13" x14ac:dyDescent="0.25">
      <c r="A105" s="1">
        <v>38991</v>
      </c>
      <c r="B105" s="3">
        <v>1.0016557141992815</v>
      </c>
      <c r="C105" s="3">
        <v>0.99639125949452989</v>
      </c>
      <c r="D105" s="3">
        <v>0.98753832061192348</v>
      </c>
      <c r="E105">
        <v>1.0482714795047698</v>
      </c>
      <c r="F105" s="3">
        <v>1.0145953118886775</v>
      </c>
      <c r="G105">
        <v>0.99504488113725376</v>
      </c>
      <c r="H105">
        <v>1.0147283033428376</v>
      </c>
      <c r="I105" s="3">
        <v>0.99860557052314725</v>
      </c>
      <c r="J105">
        <v>1.0075226306058291</v>
      </c>
      <c r="K105" s="3">
        <v>0.99955718917560499</v>
      </c>
      <c r="L105">
        <v>0.9817738018710781</v>
      </c>
      <c r="M105" s="3">
        <v>0.99967945564064331</v>
      </c>
    </row>
    <row r="106" spans="1:13" x14ac:dyDescent="0.25">
      <c r="A106" s="1">
        <v>39083</v>
      </c>
      <c r="B106" s="3">
        <v>1.0016557141992815</v>
      </c>
      <c r="C106" s="3">
        <v>0.99716658864237429</v>
      </c>
      <c r="D106" s="3">
        <v>0.98471525471672106</v>
      </c>
      <c r="E106">
        <v>0.98519391784124044</v>
      </c>
      <c r="F106" s="3">
        <v>0.99461285627676166</v>
      </c>
      <c r="G106">
        <v>0.99516528885239119</v>
      </c>
      <c r="H106">
        <v>1.0047346462572326</v>
      </c>
      <c r="I106" s="3">
        <v>1.0047826378654283</v>
      </c>
      <c r="J106">
        <v>0.99654725216176543</v>
      </c>
      <c r="K106" s="3">
        <v>0.99478410475644141</v>
      </c>
      <c r="L106">
        <v>0.99072574238462541</v>
      </c>
      <c r="M106" s="3">
        <v>0.99945855089182056</v>
      </c>
    </row>
    <row r="107" spans="1:13" x14ac:dyDescent="0.25">
      <c r="A107" s="1">
        <v>39173</v>
      </c>
      <c r="B107" s="3">
        <v>1.0016557141992815</v>
      </c>
      <c r="C107" s="3">
        <v>0.99648979620049061</v>
      </c>
      <c r="D107" s="3">
        <v>0.98555150448279705</v>
      </c>
      <c r="E107">
        <v>1.0340962620694947</v>
      </c>
      <c r="F107" s="3">
        <v>0.9914511628425986</v>
      </c>
      <c r="G107">
        <v>0.99558060820914018</v>
      </c>
      <c r="H107">
        <v>1.0168878046682441</v>
      </c>
      <c r="I107" s="3">
        <v>1.0017426981340491</v>
      </c>
      <c r="J107">
        <v>0.99580213006300311</v>
      </c>
      <c r="K107" s="3">
        <v>1.0005436884970413</v>
      </c>
      <c r="L107">
        <v>0.99930608007087807</v>
      </c>
      <c r="M107" s="3">
        <v>0.99961622791467197</v>
      </c>
    </row>
    <row r="108" spans="1:13" x14ac:dyDescent="0.25">
      <c r="A108" s="1">
        <v>39264</v>
      </c>
      <c r="B108" s="3">
        <v>1.0014554030882203</v>
      </c>
      <c r="C108" s="3">
        <v>0.99706702866973673</v>
      </c>
      <c r="D108" s="3">
        <v>0.97873114461243738</v>
      </c>
      <c r="E108">
        <v>0.99496838209132155</v>
      </c>
      <c r="F108" s="3">
        <v>0.99881175751414808</v>
      </c>
      <c r="G108">
        <v>0.9954977295733779</v>
      </c>
      <c r="H108">
        <v>1.0160329331687503</v>
      </c>
      <c r="I108" s="3">
        <v>0.99887477035212568</v>
      </c>
      <c r="J108">
        <v>0.99678317089960389</v>
      </c>
      <c r="K108" s="3">
        <v>0.99832763474657538</v>
      </c>
      <c r="L108">
        <v>0.99126452157800082</v>
      </c>
      <c r="M108" s="3">
        <v>1.0001244119938493</v>
      </c>
    </row>
    <row r="109" spans="1:13" x14ac:dyDescent="0.25">
      <c r="A109" s="1">
        <v>39356</v>
      </c>
      <c r="B109" s="3">
        <v>0.99983769152241575</v>
      </c>
      <c r="C109" s="3">
        <v>1.0044233147425472</v>
      </c>
      <c r="D109" s="3">
        <v>0.97336772026966134</v>
      </c>
      <c r="E109">
        <v>0.93898614068783881</v>
      </c>
      <c r="F109" s="3">
        <v>1.0095513674145686</v>
      </c>
      <c r="G109">
        <v>0.99593476602279107</v>
      </c>
      <c r="H109">
        <v>1.0174926971333356</v>
      </c>
      <c r="I109" s="3">
        <v>0.99614969100691098</v>
      </c>
      <c r="J109">
        <v>1.0013931857657181</v>
      </c>
      <c r="K109" s="3">
        <v>0.9997640501575632</v>
      </c>
      <c r="L109">
        <v>0.98372472037584402</v>
      </c>
      <c r="M109" s="3">
        <v>1.0007274186960671</v>
      </c>
    </row>
    <row r="110" spans="1:13" x14ac:dyDescent="0.25">
      <c r="A110" s="1">
        <v>39448</v>
      </c>
      <c r="B110" s="3">
        <v>0.99651875199281703</v>
      </c>
      <c r="C110" s="3">
        <v>0.99929020534887125</v>
      </c>
      <c r="D110" s="3">
        <v>0.96780597168290228</v>
      </c>
      <c r="E110">
        <v>0.8816788864527958</v>
      </c>
      <c r="F110" s="3">
        <v>1.0029809378957022</v>
      </c>
      <c r="G110">
        <v>0.99775500427731034</v>
      </c>
      <c r="H110">
        <v>1.0048095938820241</v>
      </c>
      <c r="I110" s="3">
        <v>0.99874768296542094</v>
      </c>
      <c r="J110">
        <v>0.99784871829754362</v>
      </c>
      <c r="K110" s="3">
        <v>0.99067012250978559</v>
      </c>
      <c r="L110">
        <v>0.97116380217433573</v>
      </c>
      <c r="M110" s="3">
        <v>1.0019280104820283</v>
      </c>
    </row>
    <row r="111" spans="1:13" x14ac:dyDescent="0.25">
      <c r="A111" s="1">
        <v>39539</v>
      </c>
      <c r="B111" s="3">
        <v>0.99374896454208816</v>
      </c>
      <c r="C111" s="3">
        <v>0.99810845960551853</v>
      </c>
      <c r="D111" s="3">
        <v>0.96146395983807376</v>
      </c>
      <c r="E111">
        <v>0.95805949263590195</v>
      </c>
      <c r="F111" s="3">
        <v>0.98789245012688409</v>
      </c>
      <c r="G111">
        <v>1.0010906581652987</v>
      </c>
      <c r="H111">
        <v>0.99980654115851542</v>
      </c>
      <c r="I111" s="3">
        <v>1.0018704826860227</v>
      </c>
      <c r="J111">
        <v>0.99848159052821661</v>
      </c>
      <c r="K111" s="3">
        <v>0.99488334964986613</v>
      </c>
      <c r="L111">
        <v>0.97831743276119487</v>
      </c>
      <c r="M111" s="3">
        <v>1.0022995441607145</v>
      </c>
    </row>
    <row r="112" spans="1:13" x14ac:dyDescent="0.25">
      <c r="A112" s="1">
        <v>39630</v>
      </c>
      <c r="B112" s="3">
        <v>0.99355023462283421</v>
      </c>
      <c r="C112" s="3">
        <v>0.98671360604181324</v>
      </c>
      <c r="D112" s="3">
        <v>0.94678001107078813</v>
      </c>
      <c r="E112">
        <v>0.88476179125001753</v>
      </c>
      <c r="F112" s="3">
        <v>0.99423238921107382</v>
      </c>
      <c r="G112">
        <v>1.0012455889321086</v>
      </c>
      <c r="H112">
        <v>0.9899632309213352</v>
      </c>
      <c r="I112" s="3">
        <v>1.0049293810916031</v>
      </c>
      <c r="J112">
        <v>0.99821664349689343</v>
      </c>
      <c r="K112" s="3">
        <v>0.98291575085011595</v>
      </c>
      <c r="L112">
        <v>0.95827945123737335</v>
      </c>
      <c r="M112" s="3">
        <v>1.0027960559485432</v>
      </c>
    </row>
    <row r="113" spans="1:13" x14ac:dyDescent="0.25">
      <c r="A113" s="1">
        <v>39722</v>
      </c>
      <c r="B113" s="3">
        <v>0.99121813286428939</v>
      </c>
      <c r="C113" s="3">
        <v>0.9770713714539514</v>
      </c>
      <c r="D113" s="3">
        <v>0.92099303297375423</v>
      </c>
      <c r="E113">
        <v>0.75587103172917647</v>
      </c>
      <c r="F113" s="3">
        <v>1.0019920726815339</v>
      </c>
      <c r="G113">
        <v>1.0020596820667975</v>
      </c>
      <c r="H113">
        <v>0.99544368695722585</v>
      </c>
      <c r="I113" s="3">
        <v>0.99092053623987786</v>
      </c>
      <c r="J113">
        <v>1.0113491964390344</v>
      </c>
      <c r="K113" s="3">
        <v>0.97571656790539507</v>
      </c>
      <c r="L113">
        <v>0.92130723281477056</v>
      </c>
      <c r="M113" s="3">
        <v>1.0068276068106214</v>
      </c>
    </row>
    <row r="114" spans="1:13" x14ac:dyDescent="0.25">
      <c r="A114" s="1">
        <v>39814</v>
      </c>
      <c r="B114" s="3">
        <v>0.98921294708105423</v>
      </c>
      <c r="C114" s="3">
        <v>0.98204140132440376</v>
      </c>
      <c r="D114" s="3">
        <v>0.89611180732180373</v>
      </c>
      <c r="E114">
        <v>0.87680548472598574</v>
      </c>
      <c r="F114" s="3">
        <v>0.98393174344448786</v>
      </c>
      <c r="G114">
        <v>1.0027912020006584</v>
      </c>
      <c r="H114">
        <v>0.98577555906613124</v>
      </c>
      <c r="I114" s="3">
        <v>0.99692140932253726</v>
      </c>
      <c r="J114">
        <v>0.99134605160103773</v>
      </c>
      <c r="K114" s="3">
        <v>0.98026448681074285</v>
      </c>
      <c r="L114">
        <v>0.92875706225920662</v>
      </c>
      <c r="M114" s="3">
        <v>1.0066969794032741</v>
      </c>
    </row>
    <row r="115" spans="1:13" x14ac:dyDescent="0.25">
      <c r="A115" s="1">
        <v>39904</v>
      </c>
      <c r="B115" s="3">
        <v>0.98921294708105423</v>
      </c>
      <c r="C115" s="3">
        <v>0.99248523868510563</v>
      </c>
      <c r="D115" s="3">
        <v>0.87557616604886956</v>
      </c>
      <c r="E115">
        <v>1.1436595705691663</v>
      </c>
      <c r="F115" s="3">
        <v>1.0171976948144443</v>
      </c>
      <c r="G115">
        <v>1.0042485634942433</v>
      </c>
      <c r="H115">
        <v>0.98280832490205494</v>
      </c>
      <c r="I115" s="3">
        <v>0.99482444942496118</v>
      </c>
      <c r="J115">
        <v>0.98775329194470274</v>
      </c>
      <c r="K115" s="3">
        <v>0.99115073053154701</v>
      </c>
      <c r="L115">
        <v>0.97708371390100224</v>
      </c>
      <c r="M115" s="3">
        <v>1.0051355461978619</v>
      </c>
    </row>
    <row r="116" spans="1:13" x14ac:dyDescent="0.25">
      <c r="A116" s="1">
        <v>39995</v>
      </c>
      <c r="B116" s="3">
        <v>0.98921294708105423</v>
      </c>
      <c r="C116" s="3">
        <v>0.99875394309651166</v>
      </c>
      <c r="D116" s="3">
        <v>0.86183562576313588</v>
      </c>
      <c r="E116">
        <v>1.1378524177791349</v>
      </c>
      <c r="F116" s="3">
        <v>1.0027280069640083</v>
      </c>
      <c r="G116">
        <v>1.0047628704100877</v>
      </c>
      <c r="H116">
        <v>0.976522770280561</v>
      </c>
      <c r="I116" s="3">
        <v>0.99582177733851041</v>
      </c>
      <c r="J116">
        <v>0.98846036397924253</v>
      </c>
      <c r="K116" s="3">
        <v>0.99689484231073777</v>
      </c>
      <c r="L116">
        <v>1.0125007563301474</v>
      </c>
      <c r="M116" s="3">
        <v>1.0025887492950394</v>
      </c>
    </row>
    <row r="117" spans="1:13" x14ac:dyDescent="0.25">
      <c r="A117" s="1">
        <v>40087</v>
      </c>
      <c r="B117" s="3">
        <v>0.98921294708105423</v>
      </c>
      <c r="C117" s="3">
        <v>1.0024418388069201</v>
      </c>
      <c r="D117" s="3">
        <v>0.86118638273790626</v>
      </c>
      <c r="E117">
        <v>1.0384829718797139</v>
      </c>
      <c r="F117" s="3">
        <v>1.0006390327136263</v>
      </c>
      <c r="G117">
        <v>1.0046191995923273</v>
      </c>
      <c r="H117">
        <v>0.98212421528404248</v>
      </c>
      <c r="I117" s="3">
        <v>0.99337330009910119</v>
      </c>
      <c r="J117">
        <v>1.0003616556055159</v>
      </c>
      <c r="K117" s="3">
        <v>1.0051206884801565</v>
      </c>
      <c r="L117">
        <v>0.9906323315568567</v>
      </c>
      <c r="M117" s="3">
        <v>1.0013543205201705</v>
      </c>
    </row>
    <row r="118" spans="1:13" x14ac:dyDescent="0.25">
      <c r="A118" s="1">
        <v>40179</v>
      </c>
      <c r="B118" s="3">
        <v>0.98921294708105423</v>
      </c>
      <c r="C118" s="3">
        <v>0.998018325048323</v>
      </c>
      <c r="D118" s="3">
        <v>0.86125814230075581</v>
      </c>
      <c r="E118">
        <v>1.0390348260951812</v>
      </c>
      <c r="F118" s="3">
        <v>0.99142065105217636</v>
      </c>
      <c r="G118">
        <v>1.0052646235128364</v>
      </c>
      <c r="H118">
        <v>0.98769577932964325</v>
      </c>
      <c r="I118" s="3">
        <v>0.99645396455341329</v>
      </c>
      <c r="J118">
        <v>0.99629893323869501</v>
      </c>
      <c r="K118" s="3">
        <v>1.0021387490486902</v>
      </c>
      <c r="L118">
        <v>1.0044783219659523</v>
      </c>
      <c r="M118" s="3">
        <v>1.0006363566443519</v>
      </c>
    </row>
    <row r="119" spans="1:13" x14ac:dyDescent="0.25">
      <c r="A119" s="1">
        <v>40269</v>
      </c>
      <c r="B119" s="3">
        <v>0.98921294708105423</v>
      </c>
      <c r="C119" s="3">
        <v>0.99114575742458444</v>
      </c>
      <c r="D119" s="3">
        <v>0.86634929199553767</v>
      </c>
      <c r="E119">
        <v>0.86632731816268249</v>
      </c>
      <c r="F119" s="3">
        <v>0.99856011459823546</v>
      </c>
      <c r="G119">
        <v>1.0046907812603649</v>
      </c>
      <c r="H119">
        <v>0.9828323833172341</v>
      </c>
      <c r="I119" s="3">
        <v>0.9987982830620612</v>
      </c>
      <c r="J119">
        <v>0.9968350406636286</v>
      </c>
      <c r="K119" s="3">
        <v>0.9971326117124284</v>
      </c>
      <c r="L119">
        <v>1.0232421707753483</v>
      </c>
      <c r="M119" s="3">
        <v>1.0003822272855591</v>
      </c>
    </row>
    <row r="120" spans="1:13" x14ac:dyDescent="0.25">
      <c r="A120" s="1"/>
    </row>
    <row r="121" spans="1:13" x14ac:dyDescent="0.25">
      <c r="A121" s="1"/>
    </row>
    <row r="122" spans="1:13" x14ac:dyDescent="0.25">
      <c r="A122" s="1"/>
    </row>
    <row r="123" spans="1:13" x14ac:dyDescent="0.25">
      <c r="A123" s="1"/>
    </row>
    <row r="124" spans="1:13" x14ac:dyDescent="0.25">
      <c r="A124" s="1"/>
    </row>
    <row r="125" spans="1:13" x14ac:dyDescent="0.25">
      <c r="A125" s="1"/>
    </row>
    <row r="126" spans="1:13" x14ac:dyDescent="0.25">
      <c r="A126" s="1"/>
    </row>
    <row r="127" spans="1:13" x14ac:dyDescent="0.25">
      <c r="A127" s="1"/>
    </row>
    <row r="128" spans="1:13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B99F-35F2-4DC8-BFEB-EA1E1F300055}">
  <dimension ref="A1:K119"/>
  <sheetViews>
    <sheetView workbookViewId="0">
      <selection activeCell="C1" sqref="C1"/>
    </sheetView>
  </sheetViews>
  <sheetFormatPr defaultRowHeight="15" x14ac:dyDescent="0.25"/>
  <cols>
    <col min="5" max="7" width="9.140625" style="3"/>
    <col min="9" max="11" width="9.140625" style="3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s="3" t="s">
        <v>16</v>
      </c>
      <c r="F1" s="3" t="s">
        <v>17</v>
      </c>
      <c r="G1" s="3" t="s">
        <v>18</v>
      </c>
      <c r="H1" t="s">
        <v>19</v>
      </c>
      <c r="I1" s="3" t="s">
        <v>20</v>
      </c>
      <c r="J1" s="3" t="s">
        <v>21</v>
      </c>
      <c r="K1" s="3" t="s">
        <v>150</v>
      </c>
    </row>
    <row r="2" spans="1:11" x14ac:dyDescent="0.25">
      <c r="A2" t="s">
        <v>22</v>
      </c>
      <c r="B2">
        <v>72.753999999999905</v>
      </c>
      <c r="C2">
        <v>169279</v>
      </c>
      <c r="E2" s="3">
        <v>0.397654134340101</v>
      </c>
      <c r="F2" s="3">
        <v>4.14888888888889</v>
      </c>
      <c r="G2" s="3">
        <v>2.0557195341796599</v>
      </c>
      <c r="H2">
        <v>0.78080755362419996</v>
      </c>
      <c r="I2" s="3">
        <v>2.5935672762119499</v>
      </c>
      <c r="J2" s="3">
        <v>1.26933810179812E-2</v>
      </c>
      <c r="K2" s="3">
        <v>-3.2564957264957233</v>
      </c>
    </row>
    <row r="3" spans="1:11" x14ac:dyDescent="0.25">
      <c r="A3" t="s">
        <v>23</v>
      </c>
      <c r="B3">
        <v>72.78</v>
      </c>
      <c r="C3">
        <v>169837.33333333299</v>
      </c>
      <c r="E3" s="3">
        <v>-0.112294336963204</v>
      </c>
      <c r="F3" s="3">
        <v>4.4467307692307596</v>
      </c>
      <c r="G3" s="3">
        <v>-0.80077328474949305</v>
      </c>
      <c r="H3">
        <v>1.1074957592115899</v>
      </c>
      <c r="I3" s="3">
        <v>1.7683720142936501</v>
      </c>
      <c r="J3" s="3">
        <v>-4.3951589715273798E-2</v>
      </c>
      <c r="K3" s="3">
        <v>-3.9526495726495749</v>
      </c>
    </row>
    <row r="4" spans="1:11" x14ac:dyDescent="0.25">
      <c r="A4" t="s">
        <v>24</v>
      </c>
      <c r="B4">
        <v>72.754999999999995</v>
      </c>
      <c r="C4">
        <v>170412.66666666599</v>
      </c>
      <c r="E4" s="3">
        <v>0.209477410181206</v>
      </c>
      <c r="F4" s="3">
        <v>4.3985869565217399</v>
      </c>
      <c r="G4" s="3">
        <v>1.20788922687705</v>
      </c>
      <c r="H4">
        <v>-0.149019351938246</v>
      </c>
      <c r="I4" s="3">
        <v>1.8210840306460701</v>
      </c>
      <c r="J4" s="3">
        <v>0.37710636683267501</v>
      </c>
      <c r="K4" s="3">
        <v>-3.0739316239316192</v>
      </c>
    </row>
    <row r="5" spans="1:11" x14ac:dyDescent="0.25">
      <c r="A5" t="s">
        <v>25</v>
      </c>
      <c r="B5">
        <v>72.474999999999994</v>
      </c>
      <c r="C5">
        <v>170990.33333333299</v>
      </c>
      <c r="E5" s="3">
        <v>-0.97795650461401196</v>
      </c>
      <c r="F5" s="3">
        <v>3.3970923913043398</v>
      </c>
      <c r="G5" s="3">
        <v>-1.25321824073987</v>
      </c>
      <c r="H5">
        <v>-0.17400754425449</v>
      </c>
      <c r="I5" s="3">
        <v>1.72891140787174</v>
      </c>
      <c r="J5" s="3">
        <v>-0.25085413588577998</v>
      </c>
      <c r="K5" s="3">
        <v>1.1868376068376048</v>
      </c>
    </row>
    <row r="6" spans="1:11" x14ac:dyDescent="0.25">
      <c r="A6" t="s">
        <v>26</v>
      </c>
      <c r="B6">
        <v>71.308000000000007</v>
      </c>
      <c r="C6">
        <v>171497</v>
      </c>
      <c r="E6" s="3">
        <v>0.50070687304647499</v>
      </c>
      <c r="F6" s="3">
        <v>3.5518611111111098</v>
      </c>
      <c r="G6" s="3">
        <v>-1.6559248720131301</v>
      </c>
      <c r="H6">
        <v>-3.0994587602063799</v>
      </c>
      <c r="I6" s="3">
        <v>1.39867595022316</v>
      </c>
      <c r="J6" s="3">
        <v>1.1339022296052901</v>
      </c>
      <c r="K6" s="3">
        <v>0.86606837606837495</v>
      </c>
    </row>
    <row r="7" spans="1:11" x14ac:dyDescent="0.25">
      <c r="A7" t="s">
        <v>27</v>
      </c>
      <c r="B7">
        <v>71.584000000000003</v>
      </c>
      <c r="C7">
        <v>172020</v>
      </c>
      <c r="E7" s="3">
        <v>7.3314132312764402E-2</v>
      </c>
      <c r="F7" s="3">
        <v>3.6285439560439499</v>
      </c>
      <c r="G7" s="3">
        <v>0.54144380725553498</v>
      </c>
      <c r="H7">
        <v>-3.6333523749405399</v>
      </c>
      <c r="I7" s="3">
        <v>1.2324983697396601</v>
      </c>
      <c r="J7" s="3">
        <v>-0.38351578509962297</v>
      </c>
      <c r="K7" s="3">
        <v>0.34709401709401533</v>
      </c>
    </row>
    <row r="8" spans="1:11" x14ac:dyDescent="0.25">
      <c r="A8" t="s">
        <v>28</v>
      </c>
      <c r="B8">
        <v>71.076999999999998</v>
      </c>
      <c r="C8">
        <v>172521.66666666599</v>
      </c>
      <c r="E8" s="3">
        <v>0.94556870327129805</v>
      </c>
      <c r="F8" s="3">
        <v>2.7531793478260802</v>
      </c>
      <c r="G8" s="3">
        <v>-0.38620268324915702</v>
      </c>
      <c r="H8">
        <v>-3.6663613029473798</v>
      </c>
      <c r="I8" s="3">
        <v>1.3787107327552099</v>
      </c>
      <c r="J8" s="3">
        <v>0.14873726999679099</v>
      </c>
      <c r="K8" s="3">
        <v>3.4091452991452957</v>
      </c>
    </row>
    <row r="9" spans="1:11" x14ac:dyDescent="0.25">
      <c r="A9" t="s">
        <v>29</v>
      </c>
      <c r="B9">
        <v>70.433999999999997</v>
      </c>
      <c r="C9">
        <v>173046</v>
      </c>
      <c r="E9" s="3">
        <v>1.85420540659005</v>
      </c>
      <c r="F9" s="3">
        <v>2.3209782608695599</v>
      </c>
      <c r="G9" s="3">
        <v>7.8381928459625799E-2</v>
      </c>
      <c r="H9">
        <v>-1.07492523494973</v>
      </c>
      <c r="I9" s="3">
        <v>1.0557992905479201</v>
      </c>
      <c r="J9" s="3">
        <v>0.23655269167753201</v>
      </c>
      <c r="K9" s="3">
        <v>3.2322222222222194</v>
      </c>
    </row>
    <row r="10" spans="1:11" x14ac:dyDescent="0.25">
      <c r="A10" t="s">
        <v>30</v>
      </c>
      <c r="B10">
        <v>70.846999999999994</v>
      </c>
      <c r="C10">
        <v>173505</v>
      </c>
      <c r="E10" s="3">
        <v>0.98191370859777904</v>
      </c>
      <c r="F10" s="3">
        <v>2.16438888888888</v>
      </c>
      <c r="G10" s="3">
        <v>1.23573303334092</v>
      </c>
      <c r="H10">
        <v>0.83625447603524805</v>
      </c>
      <c r="I10" s="3">
        <v>0.85178939998736503</v>
      </c>
      <c r="J10" s="3">
        <v>0.132607532045037</v>
      </c>
      <c r="K10" s="3">
        <v>3.265555555555558</v>
      </c>
    </row>
    <row r="11" spans="1:11" x14ac:dyDescent="0.25">
      <c r="A11" t="s">
        <v>31</v>
      </c>
      <c r="B11">
        <v>71.638000000000005</v>
      </c>
      <c r="C11">
        <v>173957.33333333299</v>
      </c>
      <c r="E11" s="3">
        <v>2.1541220981882301</v>
      </c>
      <c r="F11" s="3">
        <v>2.20068681318681</v>
      </c>
      <c r="G11" s="3">
        <v>2.2227573791416799</v>
      </c>
      <c r="H11">
        <v>2.6378410192892101</v>
      </c>
      <c r="I11" s="3">
        <v>0.72786128105840198</v>
      </c>
      <c r="J11" s="3">
        <v>9.4945321913372099E-2</v>
      </c>
      <c r="K11" s="3">
        <v>2.5432478632478652</v>
      </c>
    </row>
    <row r="12" spans="1:11" x14ac:dyDescent="0.25">
      <c r="A12" t="s">
        <v>32</v>
      </c>
      <c r="B12">
        <v>73.046999999999997</v>
      </c>
      <c r="C12">
        <v>174449.33333333299</v>
      </c>
      <c r="E12" s="3">
        <v>2.0476733401145002</v>
      </c>
      <c r="F12" s="3">
        <v>2.3645380434782601</v>
      </c>
      <c r="G12" s="3">
        <v>1.95361037203336</v>
      </c>
      <c r="H12">
        <v>4.6415431656315302</v>
      </c>
      <c r="I12" s="3">
        <v>1.0146736492539801</v>
      </c>
      <c r="J12" s="3">
        <v>-0.48858202171704401</v>
      </c>
      <c r="K12" s="3">
        <v>2.1431746031746037</v>
      </c>
    </row>
    <row r="13" spans="1:11" x14ac:dyDescent="0.25">
      <c r="A13" t="s">
        <v>33</v>
      </c>
      <c r="B13">
        <v>74.414000000000001</v>
      </c>
      <c r="C13">
        <v>174950.33333333299</v>
      </c>
      <c r="E13" s="3">
        <v>1.5166237605806101</v>
      </c>
      <c r="F13" s="3">
        <v>2.3575271739130401</v>
      </c>
      <c r="G13" s="3">
        <v>2.0458906847371798</v>
      </c>
      <c r="H13">
        <v>5.1041481752111002</v>
      </c>
      <c r="I13" s="3">
        <v>0.72047288343844296</v>
      </c>
      <c r="J13" s="3">
        <v>0.32830951998229602</v>
      </c>
      <c r="K13" s="3">
        <v>2.2588888888888867</v>
      </c>
    </row>
    <row r="14" spans="1:11" x14ac:dyDescent="0.25">
      <c r="A14" t="s">
        <v>34</v>
      </c>
      <c r="B14">
        <v>75.840999999999994</v>
      </c>
      <c r="C14">
        <v>175678.66666666599</v>
      </c>
      <c r="E14" s="3">
        <v>0.69285593860467298</v>
      </c>
      <c r="F14" s="3">
        <v>2.42214285714285</v>
      </c>
      <c r="G14" s="3">
        <v>1.9211638402034199</v>
      </c>
      <c r="H14">
        <v>1.9408664736111101</v>
      </c>
      <c r="I14" s="3">
        <v>1.23451000377488</v>
      </c>
      <c r="J14" s="3">
        <v>-1.7514870409860502E-2</v>
      </c>
      <c r="K14" s="3">
        <v>2.1437606837606857</v>
      </c>
    </row>
    <row r="15" spans="1:11" x14ac:dyDescent="0.25">
      <c r="A15" t="s">
        <v>35</v>
      </c>
      <c r="B15">
        <v>76.847999999999999</v>
      </c>
      <c r="C15">
        <v>176125.33333333299</v>
      </c>
      <c r="E15" s="3">
        <v>1.49203447304123</v>
      </c>
      <c r="F15" s="3">
        <v>2.6386813186813098</v>
      </c>
      <c r="G15" s="3">
        <v>1.7113095310538999</v>
      </c>
      <c r="H15">
        <v>3.5711189090219402</v>
      </c>
      <c r="I15" s="3">
        <v>0.89795490277253198</v>
      </c>
      <c r="J15" s="3">
        <v>3.0583335098781299E-2</v>
      </c>
      <c r="K15" s="3">
        <v>2.2299145299145273</v>
      </c>
    </row>
    <row r="16" spans="1:11" x14ac:dyDescent="0.25">
      <c r="A16" t="s">
        <v>36</v>
      </c>
      <c r="B16">
        <v>77.200999999999993</v>
      </c>
      <c r="C16">
        <v>176595.33333333299</v>
      </c>
      <c r="E16" s="3">
        <v>0.72844547973118401</v>
      </c>
      <c r="F16" s="3">
        <v>2.8480706521739099</v>
      </c>
      <c r="G16" s="3">
        <v>0.966410968316604</v>
      </c>
      <c r="H16">
        <v>1.60522740194234</v>
      </c>
      <c r="I16" s="3">
        <v>0.81346755003257298</v>
      </c>
      <c r="J16" s="3">
        <v>0.52256237221537505</v>
      </c>
      <c r="K16" s="3">
        <v>1.4173504273504296</v>
      </c>
    </row>
    <row r="17" spans="1:11" x14ac:dyDescent="0.25">
      <c r="A17" t="s">
        <v>37</v>
      </c>
      <c r="B17">
        <v>77.709999999999994</v>
      </c>
      <c r="C17">
        <v>177132.33333333299</v>
      </c>
      <c r="E17" s="3">
        <v>1.34265455658564</v>
      </c>
      <c r="F17" s="3">
        <v>2.3156249999999901</v>
      </c>
      <c r="G17" s="3">
        <v>0.81199790540189998</v>
      </c>
      <c r="H17">
        <v>1.47159567737229</v>
      </c>
      <c r="I17" s="3">
        <v>0.58883705141042497</v>
      </c>
      <c r="J17" s="3">
        <v>0.138557192379831</v>
      </c>
      <c r="K17" s="3">
        <v>2.4291452991452971</v>
      </c>
    </row>
    <row r="18" spans="1:11" x14ac:dyDescent="0.25">
      <c r="A18" t="s">
        <v>38</v>
      </c>
      <c r="B18">
        <v>78.346000000000004</v>
      </c>
      <c r="C18">
        <v>177522.33333333299</v>
      </c>
      <c r="E18" s="3">
        <v>1.6057586814749301</v>
      </c>
      <c r="F18" s="3">
        <v>2.1187777777777699</v>
      </c>
      <c r="G18" s="3">
        <v>0.93907200950758496</v>
      </c>
      <c r="H18">
        <v>-6.4948165722611695E-2</v>
      </c>
      <c r="I18" s="3">
        <v>1.1363104596209599</v>
      </c>
      <c r="J18" s="3">
        <v>5.8276381490440003E-2</v>
      </c>
      <c r="K18" s="3">
        <v>2.992222222222221</v>
      </c>
    </row>
    <row r="19" spans="1:11" x14ac:dyDescent="0.25">
      <c r="A19" t="s">
        <v>39</v>
      </c>
      <c r="B19">
        <v>78.853999999999999</v>
      </c>
      <c r="C19">
        <v>177946.33333333299</v>
      </c>
      <c r="E19" s="3">
        <v>1.1374415479841899</v>
      </c>
      <c r="F19" s="3">
        <v>1.9810989010989</v>
      </c>
      <c r="G19" s="3">
        <v>0.84210401903899701</v>
      </c>
      <c r="H19">
        <v>0.88472903947160797</v>
      </c>
      <c r="I19" s="3">
        <v>0.51211906948209895</v>
      </c>
      <c r="J19" s="3">
        <v>0.253714094121891</v>
      </c>
      <c r="K19" s="3">
        <v>3.190940170940169</v>
      </c>
    </row>
    <row r="20" spans="1:11" x14ac:dyDescent="0.25">
      <c r="A20" t="s">
        <v>40</v>
      </c>
      <c r="B20">
        <v>79.066999999999993</v>
      </c>
      <c r="C20">
        <v>178413.33333333299</v>
      </c>
      <c r="E20" s="3">
        <v>2.0406732965061098</v>
      </c>
      <c r="F20" s="3">
        <v>1.97524456521739</v>
      </c>
      <c r="G20" s="3">
        <v>1.55030548642654</v>
      </c>
      <c r="H20">
        <v>-0.86698938230520295</v>
      </c>
      <c r="I20" s="3">
        <v>0.47389607814677598</v>
      </c>
      <c r="J20" s="3">
        <v>0.93075122883341699</v>
      </c>
      <c r="K20" s="3">
        <v>2.6481196581196569</v>
      </c>
    </row>
    <row r="21" spans="1:11" x14ac:dyDescent="0.25">
      <c r="A21" t="s">
        <v>41</v>
      </c>
      <c r="B21">
        <v>79.441000000000003</v>
      </c>
      <c r="C21">
        <v>178940.66666666599</v>
      </c>
      <c r="E21" s="3">
        <v>0.395546606966517</v>
      </c>
      <c r="F21" s="3">
        <v>2.0261141304347801</v>
      </c>
      <c r="G21" s="3">
        <v>0.75616909364237805</v>
      </c>
      <c r="H21">
        <v>1.9161514708471501</v>
      </c>
      <c r="I21" s="3">
        <v>0.61176091684756695</v>
      </c>
      <c r="J21" s="3">
        <v>1.13710187235302</v>
      </c>
      <c r="K21" s="3">
        <v>1.9786324786324805</v>
      </c>
    </row>
    <row r="22" spans="1:11" x14ac:dyDescent="0.25">
      <c r="A22" t="s">
        <v>42</v>
      </c>
      <c r="B22">
        <v>79.328000000000003</v>
      </c>
      <c r="C22">
        <v>179825.33333333299</v>
      </c>
      <c r="D22">
        <v>0.61497131147540895</v>
      </c>
      <c r="E22" s="3">
        <v>1.0449429171258</v>
      </c>
      <c r="F22" s="3">
        <v>1.95672222222222</v>
      </c>
      <c r="G22" s="3">
        <v>0.95717786024225504</v>
      </c>
      <c r="H22">
        <v>9.6046964370237797E-2</v>
      </c>
      <c r="I22" s="3">
        <v>0.50562311269495197</v>
      </c>
      <c r="J22" s="3">
        <v>0.80144218193809302</v>
      </c>
      <c r="K22" s="3">
        <v>1.2999145299145267</v>
      </c>
    </row>
    <row r="23" spans="1:11" x14ac:dyDescent="0.25">
      <c r="A23" t="s">
        <v>43</v>
      </c>
      <c r="B23">
        <v>79.141000000000005</v>
      </c>
      <c r="C23">
        <v>180320.66666666599</v>
      </c>
      <c r="D23">
        <v>0.66816406249999905</v>
      </c>
      <c r="E23" s="3">
        <v>0.62485932768309205</v>
      </c>
      <c r="F23" s="3">
        <v>1.7296153846153799</v>
      </c>
      <c r="G23" s="3">
        <v>0.40074518239870799</v>
      </c>
      <c r="H23">
        <v>1.8426634909071898E-2</v>
      </c>
      <c r="I23" s="3">
        <v>0.49830010634775501</v>
      </c>
      <c r="J23" s="3">
        <v>0.459079295425182</v>
      </c>
      <c r="K23" s="3">
        <v>1.432735042735044</v>
      </c>
    </row>
    <row r="24" spans="1:11" x14ac:dyDescent="0.25">
      <c r="A24" t="s">
        <v>44</v>
      </c>
      <c r="B24">
        <v>79.540999999999997</v>
      </c>
      <c r="C24">
        <v>180835.66666666599</v>
      </c>
      <c r="D24">
        <v>0.71925781249999998</v>
      </c>
      <c r="E24" s="3">
        <v>1.8399318053049101</v>
      </c>
      <c r="F24" s="3">
        <v>1.5523641304347799</v>
      </c>
      <c r="G24" s="3">
        <v>0.95978153848326397</v>
      </c>
      <c r="H24">
        <v>-0.33096121015271901</v>
      </c>
      <c r="I24" s="3">
        <v>0.62890292567769202</v>
      </c>
      <c r="J24" s="3">
        <v>0.50883389787693101</v>
      </c>
      <c r="K24" s="3">
        <v>2.0506837606837589</v>
      </c>
    </row>
    <row r="25" spans="1:11" x14ac:dyDescent="0.25">
      <c r="A25" t="s">
        <v>45</v>
      </c>
      <c r="B25">
        <v>80.144999999999996</v>
      </c>
      <c r="C25">
        <v>181365.33333333299</v>
      </c>
      <c r="D25">
        <v>0.70785912298387199</v>
      </c>
      <c r="E25" s="3">
        <v>0.61119792813639595</v>
      </c>
      <c r="F25" s="3">
        <v>1.56668478260869</v>
      </c>
      <c r="G25" s="3">
        <v>0.482050203377071</v>
      </c>
      <c r="H25">
        <v>0.62230631917818102</v>
      </c>
      <c r="I25" s="3">
        <v>0.72089722000157697</v>
      </c>
      <c r="J25" s="3">
        <v>0.53642279728067299</v>
      </c>
      <c r="K25" s="3">
        <v>1.9152991452991435</v>
      </c>
    </row>
    <row r="26" spans="1:11" x14ac:dyDescent="0.25">
      <c r="A26" t="s">
        <v>46</v>
      </c>
      <c r="B26">
        <v>81.105000000000004</v>
      </c>
      <c r="C26">
        <v>182001.33333333299</v>
      </c>
      <c r="D26">
        <v>0.61663141195134796</v>
      </c>
      <c r="E26" s="3">
        <v>0.38322144461802599</v>
      </c>
      <c r="F26" s="3">
        <v>1.5556388888888799</v>
      </c>
      <c r="G26" s="3">
        <v>0.55205627297121196</v>
      </c>
      <c r="H26">
        <v>-2.46466216421137</v>
      </c>
      <c r="I26" s="3">
        <v>0.78281962887979395</v>
      </c>
      <c r="J26" s="3">
        <v>-0.28010601701212501</v>
      </c>
      <c r="K26" s="3">
        <v>1.5396581196581201</v>
      </c>
    </row>
    <row r="27" spans="1:11" x14ac:dyDescent="0.25">
      <c r="A27" t="s">
        <v>47</v>
      </c>
      <c r="B27">
        <v>81.567999999999998</v>
      </c>
      <c r="C27">
        <v>182526.66666666599</v>
      </c>
      <c r="D27">
        <v>0.504246031746031</v>
      </c>
      <c r="E27" s="3">
        <v>1.6486898640920999</v>
      </c>
      <c r="F27" s="3">
        <v>1.6624999999999901</v>
      </c>
      <c r="G27" s="3">
        <v>1.0579182504124001</v>
      </c>
      <c r="H27">
        <v>1.33523101863729</v>
      </c>
      <c r="I27" s="3">
        <v>0.55985963162566599</v>
      </c>
      <c r="J27" s="3">
        <v>0.112744288824962</v>
      </c>
      <c r="K27" s="3">
        <v>1.7627350427350441</v>
      </c>
    </row>
    <row r="28" spans="1:11" x14ac:dyDescent="0.25">
      <c r="A28" t="s">
        <v>48</v>
      </c>
      <c r="B28">
        <v>82.137</v>
      </c>
      <c r="C28">
        <v>183016</v>
      </c>
      <c r="D28">
        <v>0.50773437499999996</v>
      </c>
      <c r="E28" s="3">
        <v>1.35379221326477</v>
      </c>
      <c r="F28" s="3">
        <v>1.7098913043478201</v>
      </c>
      <c r="G28" s="3">
        <v>0.86426463005295895</v>
      </c>
      <c r="H28">
        <v>1.50544674674982</v>
      </c>
      <c r="I28" s="3">
        <v>0.78472968191863002</v>
      </c>
      <c r="J28" s="3">
        <v>0.23323267081815499</v>
      </c>
      <c r="K28" s="3">
        <v>2.0978632478632466</v>
      </c>
    </row>
    <row r="29" spans="1:11" x14ac:dyDescent="0.25">
      <c r="A29" t="s">
        <v>49</v>
      </c>
      <c r="B29">
        <v>82.984999999999999</v>
      </c>
      <c r="C29">
        <v>183467</v>
      </c>
      <c r="D29">
        <v>0.56332787298387099</v>
      </c>
      <c r="E29" s="3">
        <v>0.38516274423588798</v>
      </c>
      <c r="F29" s="3">
        <v>1.7299184782608601</v>
      </c>
      <c r="G29" s="3">
        <v>1.6957122066756201</v>
      </c>
      <c r="H29">
        <v>8.9054537842113202E-2</v>
      </c>
      <c r="I29" s="3">
        <v>0.71447492807853996</v>
      </c>
      <c r="J29" s="3">
        <v>0.42736746984764101</v>
      </c>
      <c r="K29" s="3">
        <v>2.5522222222222242</v>
      </c>
    </row>
    <row r="30" spans="1:11" x14ac:dyDescent="0.25">
      <c r="A30" t="s">
        <v>50</v>
      </c>
      <c r="B30">
        <v>83.057999999999893</v>
      </c>
      <c r="C30">
        <v>183967.33333333299</v>
      </c>
      <c r="D30">
        <v>0.58356758832565003</v>
      </c>
      <c r="E30" s="3">
        <v>1.7060516342393801</v>
      </c>
      <c r="F30" s="3">
        <v>1.6664835164835099</v>
      </c>
      <c r="G30" s="3">
        <v>0.51623026656812898</v>
      </c>
      <c r="H30">
        <v>-4.1681926115194202E-2</v>
      </c>
      <c r="I30" s="3">
        <v>0.80038163698095799</v>
      </c>
      <c r="J30" s="3">
        <v>0.96116652512417</v>
      </c>
      <c r="K30" s="3">
        <v>2.1986324786324776</v>
      </c>
    </row>
    <row r="31" spans="1:11" x14ac:dyDescent="0.25">
      <c r="A31" t="s">
        <v>51</v>
      </c>
      <c r="B31">
        <v>84.245999999999995</v>
      </c>
      <c r="C31">
        <v>184389.33333333299</v>
      </c>
      <c r="D31">
        <v>0.51750000000000096</v>
      </c>
      <c r="E31" s="3">
        <v>0.85299496215259296</v>
      </c>
      <c r="F31" s="3">
        <v>1.78873626373626</v>
      </c>
      <c r="G31" s="3">
        <v>1.2764015697037601</v>
      </c>
      <c r="H31">
        <v>1.58306565887425</v>
      </c>
      <c r="I31" s="3">
        <v>0.95928337433310495</v>
      </c>
      <c r="J31" s="3">
        <v>0.21319789384198301</v>
      </c>
      <c r="K31" s="3">
        <v>1.8876068376068389</v>
      </c>
    </row>
    <row r="32" spans="1:11" x14ac:dyDescent="0.25">
      <c r="A32" t="s">
        <v>52</v>
      </c>
      <c r="B32">
        <v>84.477000000000004</v>
      </c>
      <c r="C32">
        <v>184840.33333333299</v>
      </c>
      <c r="D32">
        <v>0.49378906249999899</v>
      </c>
      <c r="E32" s="3">
        <v>0.83510284339541196</v>
      </c>
      <c r="F32" s="3">
        <v>1.9958695652173899</v>
      </c>
      <c r="G32" s="3">
        <v>0.51494366661643198</v>
      </c>
      <c r="H32">
        <v>-0.33321839182537599</v>
      </c>
      <c r="I32" s="3">
        <v>1.1788893936477101</v>
      </c>
      <c r="J32" s="3">
        <v>-2.5845008615172901E-2</v>
      </c>
      <c r="K32" s="3">
        <v>1.1676984126984147</v>
      </c>
    </row>
    <row r="33" spans="1:11" x14ac:dyDescent="0.25">
      <c r="A33" t="s">
        <v>53</v>
      </c>
      <c r="B33">
        <v>85.414000000000001</v>
      </c>
      <c r="C33">
        <v>185253.33333333299</v>
      </c>
      <c r="D33">
        <v>0.388237704918032</v>
      </c>
      <c r="E33" s="3">
        <v>1.3298381584544201</v>
      </c>
      <c r="F33" s="3">
        <v>2.11711956521739</v>
      </c>
      <c r="G33" s="3">
        <v>1.3263156399592799</v>
      </c>
      <c r="H33">
        <v>1.1582626186628699</v>
      </c>
      <c r="I33" s="3">
        <v>0.80378683342545398</v>
      </c>
      <c r="J33" s="3">
        <v>-0.16051032963013101</v>
      </c>
      <c r="K33" s="3">
        <v>0.12196581196581135</v>
      </c>
    </row>
    <row r="34" spans="1:11" x14ac:dyDescent="0.25">
      <c r="A34" t="s">
        <v>54</v>
      </c>
      <c r="B34">
        <v>86.252999999999901</v>
      </c>
      <c r="C34">
        <v>185772.66666666599</v>
      </c>
      <c r="D34">
        <v>0.35838048651507098</v>
      </c>
      <c r="E34" s="3">
        <v>0.52454162138081695</v>
      </c>
      <c r="F34" s="3">
        <v>2.36161111111111</v>
      </c>
      <c r="G34" s="3">
        <v>0.93433365702429205</v>
      </c>
      <c r="H34">
        <v>0.455109601137279</v>
      </c>
      <c r="I34" s="3">
        <v>1.03943430760428</v>
      </c>
      <c r="J34" s="3">
        <v>-0.78791538848966602</v>
      </c>
      <c r="K34" s="3">
        <v>-0.71598290598290504</v>
      </c>
    </row>
    <row r="35" spans="1:11" x14ac:dyDescent="0.25">
      <c r="A35" t="s">
        <v>55</v>
      </c>
      <c r="B35">
        <v>86.597999999999999</v>
      </c>
      <c r="C35">
        <v>186178</v>
      </c>
      <c r="D35">
        <v>0.40109374999999903</v>
      </c>
      <c r="E35" s="3">
        <v>0.76829908869725505</v>
      </c>
      <c r="F35" s="3">
        <v>2.4314285714285702</v>
      </c>
      <c r="G35" s="3">
        <v>0.74530067548928403</v>
      </c>
      <c r="H35">
        <v>-0.25227666768991203</v>
      </c>
      <c r="I35" s="3">
        <v>0.99125500077351203</v>
      </c>
      <c r="J35" s="3">
        <v>-0.71723993217390003</v>
      </c>
      <c r="K35" s="3">
        <v>-1.2862393162393175</v>
      </c>
    </row>
    <row r="36" spans="1:11" x14ac:dyDescent="0.25">
      <c r="A36" t="s">
        <v>56</v>
      </c>
      <c r="B36">
        <v>86.792999999999907</v>
      </c>
      <c r="C36">
        <v>186602.33333333299</v>
      </c>
      <c r="D36">
        <v>0.44480158730158798</v>
      </c>
      <c r="E36" s="3">
        <v>0.90211869110912202</v>
      </c>
      <c r="F36" s="3">
        <v>2.2708967391304302</v>
      </c>
      <c r="G36" s="3">
        <v>0.79025765233127898</v>
      </c>
      <c r="H36">
        <v>1.47438821513114</v>
      </c>
      <c r="I36" s="3">
        <v>0.67547432063169099</v>
      </c>
      <c r="J36" s="3">
        <v>0.12106735216663</v>
      </c>
      <c r="K36" s="3">
        <v>-1.1167521367521385</v>
      </c>
    </row>
    <row r="37" spans="1:11" x14ac:dyDescent="0.25">
      <c r="A37" t="s">
        <v>57</v>
      </c>
      <c r="B37">
        <v>86.805000000000007</v>
      </c>
      <c r="C37">
        <v>187017.66666666599</v>
      </c>
      <c r="D37">
        <v>0.47659882232462802</v>
      </c>
      <c r="E37" s="3">
        <v>0.652085621088769</v>
      </c>
      <c r="F37" s="3">
        <v>2.15361413043478</v>
      </c>
      <c r="G37" s="3">
        <v>0.217992664498284</v>
      </c>
      <c r="H37">
        <v>-1.77379185323931</v>
      </c>
      <c r="I37" s="3">
        <v>0.62825039583513698</v>
      </c>
      <c r="J37" s="3">
        <v>0.70487479971073297</v>
      </c>
      <c r="K37" s="3">
        <v>-0.71905982905983024</v>
      </c>
    </row>
    <row r="38" spans="1:11" x14ac:dyDescent="0.25">
      <c r="A38" t="s">
        <v>58</v>
      </c>
      <c r="B38">
        <v>87.01</v>
      </c>
      <c r="C38">
        <v>188519.66666666599</v>
      </c>
      <c r="D38">
        <v>0.41792114695340499</v>
      </c>
      <c r="E38" s="3">
        <v>1.08600696018304</v>
      </c>
      <c r="F38" s="3">
        <v>2.0619999999999901</v>
      </c>
      <c r="G38" s="3">
        <v>1.03930213495358</v>
      </c>
      <c r="H38">
        <v>0.59901952600119801</v>
      </c>
      <c r="I38" s="3">
        <v>1.2068197257453801</v>
      </c>
      <c r="J38" s="3">
        <v>0.70832124979604205</v>
      </c>
      <c r="K38" s="3">
        <v>-7.7264957264956635E-2</v>
      </c>
    </row>
    <row r="39" spans="1:11" x14ac:dyDescent="0.25">
      <c r="A39" t="s">
        <v>59</v>
      </c>
      <c r="B39">
        <v>86.557999999999893</v>
      </c>
      <c r="C39">
        <v>188916.33333333299</v>
      </c>
      <c r="D39">
        <v>0.40968253968253998</v>
      </c>
      <c r="E39" s="3">
        <v>0.24741865633320401</v>
      </c>
      <c r="F39" s="3">
        <v>2.0598351648351598</v>
      </c>
      <c r="G39" s="3">
        <v>0.39658664674014898</v>
      </c>
      <c r="H39">
        <v>-3.17397117915815</v>
      </c>
      <c r="I39" s="3">
        <v>1.1562923754355701</v>
      </c>
      <c r="J39" s="3">
        <v>0.97499286674403396</v>
      </c>
      <c r="K39" s="3">
        <v>0.14709401709401959</v>
      </c>
    </row>
    <row r="40" spans="1:11" x14ac:dyDescent="0.25">
      <c r="A40" t="s">
        <v>60</v>
      </c>
      <c r="B40">
        <v>85.977999999999994</v>
      </c>
      <c r="C40">
        <v>189352.66666666599</v>
      </c>
      <c r="D40">
        <v>0.42654761904761701</v>
      </c>
      <c r="E40" s="3">
        <v>0.72438292209088895</v>
      </c>
      <c r="F40" s="3">
        <v>2.04005434782608</v>
      </c>
      <c r="G40" s="3">
        <v>-1.24076406252948E-3</v>
      </c>
      <c r="H40">
        <v>-1.38484920415341</v>
      </c>
      <c r="I40" s="3">
        <v>0.92431819005598803</v>
      </c>
      <c r="J40" s="3">
        <v>0.64128910580961396</v>
      </c>
      <c r="K40" s="3">
        <v>0.32504273504273229</v>
      </c>
    </row>
    <row r="41" spans="1:11" x14ac:dyDescent="0.25">
      <c r="A41" t="s">
        <v>61</v>
      </c>
      <c r="B41">
        <v>85.555000000000007</v>
      </c>
      <c r="C41">
        <v>189866.33333333299</v>
      </c>
      <c r="D41">
        <v>0.54991431451612804</v>
      </c>
      <c r="E41" s="3">
        <v>-0.284105911589424</v>
      </c>
      <c r="F41" s="3">
        <v>1.9358423913043401</v>
      </c>
      <c r="G41" s="3">
        <v>-0.879844164445028</v>
      </c>
      <c r="H41">
        <v>-3.09473026087838</v>
      </c>
      <c r="I41" s="3">
        <v>0.82027262666561995</v>
      </c>
      <c r="J41" s="3">
        <v>8.5192947118380796E-2</v>
      </c>
      <c r="K41" s="3">
        <v>0.94094017094017168</v>
      </c>
    </row>
    <row r="42" spans="1:11" x14ac:dyDescent="0.25">
      <c r="A42" t="s">
        <v>62</v>
      </c>
      <c r="B42">
        <v>84.652999999999906</v>
      </c>
      <c r="C42">
        <v>190271.66666666599</v>
      </c>
      <c r="D42">
        <v>0.54760997267759604</v>
      </c>
      <c r="E42" s="3">
        <v>-0.71293980055616102</v>
      </c>
      <c r="F42" s="3">
        <v>1.60761111111111</v>
      </c>
      <c r="G42" s="3">
        <v>-0.485599262789151</v>
      </c>
      <c r="H42">
        <v>-3.8260605847599698</v>
      </c>
      <c r="I42" s="3">
        <v>1.063962695611</v>
      </c>
      <c r="J42" s="3">
        <v>-0.198156421299576</v>
      </c>
      <c r="K42" s="3">
        <v>1.40942974697984</v>
      </c>
    </row>
    <row r="43" spans="1:11" x14ac:dyDescent="0.25">
      <c r="A43" t="s">
        <v>63</v>
      </c>
      <c r="B43">
        <v>84.128999999999905</v>
      </c>
      <c r="C43">
        <v>190655.66666666599</v>
      </c>
      <c r="D43">
        <v>0.44898437499999999</v>
      </c>
      <c r="E43" s="3">
        <v>0.66308180156951302</v>
      </c>
      <c r="F43" s="3">
        <v>1.46601648351648</v>
      </c>
      <c r="G43" s="3">
        <v>0.67193433205401298</v>
      </c>
      <c r="H43">
        <v>-0.85964566289424404</v>
      </c>
      <c r="I43" s="3">
        <v>0.69770230766395802</v>
      </c>
      <c r="J43" s="3">
        <v>1.20619150898078</v>
      </c>
      <c r="K43" s="3">
        <v>2.1355555555555528</v>
      </c>
    </row>
    <row r="44" spans="1:11" x14ac:dyDescent="0.25">
      <c r="A44" t="s">
        <v>64</v>
      </c>
      <c r="B44">
        <v>84.027999999999906</v>
      </c>
      <c r="C44">
        <v>191121.33333333299</v>
      </c>
      <c r="D44">
        <v>0.43503906250000002</v>
      </c>
      <c r="E44" s="3">
        <v>0.38483326074625601</v>
      </c>
      <c r="F44" s="3">
        <v>1.4113043478260801</v>
      </c>
      <c r="G44" s="3">
        <v>0.42016606606906598</v>
      </c>
      <c r="H44">
        <v>-0.46782855281471097</v>
      </c>
      <c r="I44" s="3">
        <v>0.75416550537650395</v>
      </c>
      <c r="J44" s="3">
        <v>0.358771128910084</v>
      </c>
      <c r="K44" s="3">
        <v>1.9115151515151494</v>
      </c>
    </row>
    <row r="45" spans="1:11" x14ac:dyDescent="0.25">
      <c r="A45" t="s">
        <v>65</v>
      </c>
      <c r="B45">
        <v>83.923999999999893</v>
      </c>
      <c r="C45">
        <v>191650.66666666599</v>
      </c>
      <c r="D45">
        <v>0.51429687499999899</v>
      </c>
      <c r="E45" s="3">
        <v>0.17772020207535999</v>
      </c>
      <c r="F45" s="3">
        <v>1.2046195652173901</v>
      </c>
      <c r="G45" s="3">
        <v>0.39114693026316899</v>
      </c>
      <c r="H45">
        <v>-0.713855125202286</v>
      </c>
      <c r="I45" s="3">
        <v>0.564564229099073</v>
      </c>
      <c r="J45" s="3">
        <v>0.53948526321507995</v>
      </c>
      <c r="K45" s="3">
        <v>1.6533333333333333</v>
      </c>
    </row>
    <row r="46" spans="1:11" x14ac:dyDescent="0.25">
      <c r="A46" t="s">
        <v>66</v>
      </c>
      <c r="B46">
        <v>83.516000000000005</v>
      </c>
      <c r="C46">
        <v>192074.66666666599</v>
      </c>
      <c r="D46">
        <v>0.47326612903225701</v>
      </c>
      <c r="E46" s="3">
        <v>1.9205909053321799</v>
      </c>
      <c r="F46" s="3">
        <v>1.0060714285714201</v>
      </c>
      <c r="G46" s="3">
        <v>1.0920449201509399</v>
      </c>
      <c r="H46">
        <v>0.27902066497357297</v>
      </c>
      <c r="I46" s="3">
        <v>0.56402920792839695</v>
      </c>
      <c r="J46" s="3">
        <v>1.34621515013825</v>
      </c>
      <c r="K46" s="3">
        <v>1.9568205128205118</v>
      </c>
    </row>
    <row r="47" spans="1:11" x14ac:dyDescent="0.25">
      <c r="A47" t="s">
        <v>67</v>
      </c>
      <c r="B47">
        <v>83.850999999999999</v>
      </c>
      <c r="C47">
        <v>192506.66666666599</v>
      </c>
      <c r="D47">
        <v>0.43789682539682501</v>
      </c>
      <c r="E47" s="3">
        <v>0.686360226016553</v>
      </c>
      <c r="F47" s="3">
        <v>0.94351648351648398</v>
      </c>
      <c r="G47" s="3">
        <v>1.05720444001221</v>
      </c>
      <c r="H47">
        <v>3.3047207555038098</v>
      </c>
      <c r="I47" s="3">
        <v>0.59360605063046101</v>
      </c>
      <c r="J47" s="3">
        <v>0.20327637540021201</v>
      </c>
      <c r="K47" s="3">
        <v>2.0096923076923057</v>
      </c>
    </row>
    <row r="48" spans="1:11" x14ac:dyDescent="0.25">
      <c r="A48" t="s">
        <v>68</v>
      </c>
      <c r="B48">
        <v>84.007000000000005</v>
      </c>
      <c r="C48">
        <v>193024.33333333299</v>
      </c>
      <c r="D48">
        <v>0.521367187499999</v>
      </c>
      <c r="E48" s="3">
        <v>1.3094676644002201</v>
      </c>
      <c r="F48" s="3">
        <v>0.81480978260869497</v>
      </c>
      <c r="G48" s="3">
        <v>1.0269372305026201</v>
      </c>
      <c r="H48">
        <v>1.2174231294595499</v>
      </c>
      <c r="I48" s="3">
        <v>0.442903500972333</v>
      </c>
      <c r="J48" s="3">
        <v>1.0692130797519299</v>
      </c>
      <c r="K48" s="3">
        <v>1.6577272727272754</v>
      </c>
    </row>
    <row r="49" spans="1:11" x14ac:dyDescent="0.25">
      <c r="A49" t="s">
        <v>69</v>
      </c>
      <c r="B49">
        <v>84.575000000000003</v>
      </c>
      <c r="C49">
        <v>193615.66666666599</v>
      </c>
      <c r="D49">
        <v>0.53175529233871</v>
      </c>
      <c r="E49" s="3">
        <v>1.2590167517286499</v>
      </c>
      <c r="F49" s="3">
        <v>0.75872282608695696</v>
      </c>
      <c r="G49" s="3">
        <v>1.0462045456411699</v>
      </c>
      <c r="H49">
        <v>2.7638136142195799</v>
      </c>
      <c r="I49" s="3">
        <v>0.56676524426612995</v>
      </c>
      <c r="J49" s="3">
        <v>-0.207941093223482</v>
      </c>
      <c r="K49" s="3">
        <v>2.1665151515151515</v>
      </c>
    </row>
    <row r="50" spans="1:11" x14ac:dyDescent="0.25">
      <c r="A50" t="s">
        <v>70</v>
      </c>
      <c r="B50">
        <v>85.307000000000002</v>
      </c>
      <c r="C50">
        <v>194106</v>
      </c>
      <c r="D50">
        <v>0.53287017451084095</v>
      </c>
      <c r="E50" s="3">
        <v>0.27241859641077798</v>
      </c>
      <c r="F50" s="3">
        <v>0.76058333333333294</v>
      </c>
      <c r="G50" s="3">
        <v>0.183981772422913</v>
      </c>
      <c r="H50">
        <v>0.52185796629675696</v>
      </c>
      <c r="I50" s="3">
        <v>0.61253955268942095</v>
      </c>
      <c r="J50" s="3">
        <v>-0.44403129202219199</v>
      </c>
      <c r="K50" s="3">
        <v>1.9231249999999993</v>
      </c>
    </row>
    <row r="51" spans="1:11" x14ac:dyDescent="0.25">
      <c r="A51" t="s">
        <v>71</v>
      </c>
      <c r="B51">
        <v>86.314999999999998</v>
      </c>
      <c r="C51">
        <v>194555.33333333299</v>
      </c>
      <c r="D51">
        <v>0.53773809523809402</v>
      </c>
      <c r="E51" s="3">
        <v>0.97870570600473294</v>
      </c>
      <c r="F51" s="3">
        <v>0.74931318681318604</v>
      </c>
      <c r="G51" s="3">
        <v>0.63715941756285399</v>
      </c>
      <c r="H51">
        <v>1.9722668639358201</v>
      </c>
      <c r="I51" s="3">
        <v>0.54220173688984097</v>
      </c>
      <c r="J51" s="3">
        <v>-0.169284954819343</v>
      </c>
      <c r="K51" s="3">
        <v>1.656769230769231</v>
      </c>
    </row>
    <row r="52" spans="1:11" x14ac:dyDescent="0.25">
      <c r="A52" t="s">
        <v>72</v>
      </c>
      <c r="B52">
        <v>86.715999999999994</v>
      </c>
      <c r="C52">
        <v>195068</v>
      </c>
      <c r="D52">
        <v>0.50191406249999904</v>
      </c>
      <c r="E52" s="3">
        <v>0.96182254977707504</v>
      </c>
      <c r="F52" s="3">
        <v>0.76442934782608696</v>
      </c>
      <c r="G52" s="3">
        <v>0.52534276837813199</v>
      </c>
      <c r="H52">
        <v>1.53630070918624</v>
      </c>
      <c r="I52" s="3">
        <v>0.46915733765234502</v>
      </c>
      <c r="J52" s="3">
        <v>-2.44394145541771E-2</v>
      </c>
      <c r="K52" s="3">
        <v>1.5473015873015901</v>
      </c>
    </row>
    <row r="53" spans="1:11" x14ac:dyDescent="0.25">
      <c r="A53" t="s">
        <v>73</v>
      </c>
      <c r="B53">
        <v>87.426000000000002</v>
      </c>
      <c r="C53">
        <v>195621</v>
      </c>
      <c r="D53">
        <v>0.48467993951612898</v>
      </c>
      <c r="E53" s="3">
        <v>0.90615922075802102</v>
      </c>
      <c r="F53" s="3">
        <v>0.74706521739130405</v>
      </c>
      <c r="G53" s="3">
        <v>1.31239911275145</v>
      </c>
      <c r="H53">
        <v>3.9701351669021698</v>
      </c>
      <c r="I53" s="3">
        <v>0.51773052519453</v>
      </c>
      <c r="J53" s="3">
        <v>-0.112990553438047</v>
      </c>
      <c r="K53" s="3">
        <v>1.5874242424242406</v>
      </c>
    </row>
    <row r="54" spans="1:11" x14ac:dyDescent="0.25">
      <c r="A54" t="s">
        <v>74</v>
      </c>
      <c r="B54">
        <v>87.775000000000006</v>
      </c>
      <c r="C54">
        <v>196085.33333333299</v>
      </c>
      <c r="D54">
        <v>0.442181259600614</v>
      </c>
      <c r="E54" s="3">
        <v>0.95372552759711104</v>
      </c>
      <c r="F54" s="3">
        <v>0.80233333333333301</v>
      </c>
      <c r="G54" s="3">
        <v>0.96824901459887203</v>
      </c>
      <c r="H54">
        <v>1.32139723186423</v>
      </c>
      <c r="I54" s="3">
        <v>0.54913908192626404</v>
      </c>
      <c r="J54" s="3">
        <v>0.60055230158316397</v>
      </c>
      <c r="K54" s="3">
        <v>1.7074479166666667</v>
      </c>
    </row>
    <row r="55" spans="1:11" x14ac:dyDescent="0.25">
      <c r="A55" t="s">
        <v>75</v>
      </c>
      <c r="B55">
        <v>89.262</v>
      </c>
      <c r="C55">
        <v>196522</v>
      </c>
      <c r="D55">
        <v>0.37794354838709698</v>
      </c>
      <c r="E55" s="3">
        <v>0.78781172473758498</v>
      </c>
      <c r="F55" s="3">
        <v>0.98450549450549396</v>
      </c>
      <c r="G55" s="3">
        <v>1.35875366396751</v>
      </c>
      <c r="H55">
        <v>2.2060578124373298</v>
      </c>
      <c r="I55" s="3">
        <v>0.48211670456825101</v>
      </c>
      <c r="J55" s="3">
        <v>-0.63412456929330696</v>
      </c>
      <c r="K55" s="3">
        <v>2.1747692307692295</v>
      </c>
    </row>
    <row r="56" spans="1:11" x14ac:dyDescent="0.25">
      <c r="A56" t="s">
        <v>76</v>
      </c>
      <c r="B56">
        <v>90.326999999999998</v>
      </c>
      <c r="C56">
        <v>197050</v>
      </c>
      <c r="D56">
        <v>0.37746093749999898</v>
      </c>
      <c r="E56" s="3">
        <v>1.0507593444646499</v>
      </c>
      <c r="F56" s="3">
        <v>1.1213586956521699</v>
      </c>
      <c r="G56" s="3">
        <v>0.64219784017718695</v>
      </c>
      <c r="H56">
        <v>0.81543562675967396</v>
      </c>
      <c r="I56" s="3">
        <v>0.55975552038926502</v>
      </c>
      <c r="J56" s="3">
        <v>-0.59426370073891099</v>
      </c>
      <c r="K56" s="3">
        <v>1.9998484848484859</v>
      </c>
    </row>
    <row r="57" spans="1:11" x14ac:dyDescent="0.25">
      <c r="A57" t="s">
        <v>77</v>
      </c>
      <c r="B57">
        <v>90.870999999999995</v>
      </c>
      <c r="C57">
        <v>197600.66666666599</v>
      </c>
      <c r="D57">
        <v>0.34264116575591902</v>
      </c>
      <c r="E57" s="3">
        <v>0.93332087829340904</v>
      </c>
      <c r="F57" s="3">
        <v>1.29198369565217</v>
      </c>
      <c r="G57" s="3">
        <v>1.1045763568848901</v>
      </c>
      <c r="H57">
        <v>2.3925303241915401</v>
      </c>
      <c r="I57" s="3">
        <v>0.52683158038975197</v>
      </c>
      <c r="J57" s="3">
        <v>4.1036223286305198E-2</v>
      </c>
      <c r="K57" s="3">
        <v>2.2851794871794873</v>
      </c>
    </row>
    <row r="58" spans="1:11" x14ac:dyDescent="0.25">
      <c r="A58" t="s">
        <v>78</v>
      </c>
      <c r="B58">
        <v>91.488999999999905</v>
      </c>
      <c r="C58">
        <v>197882</v>
      </c>
      <c r="D58">
        <v>0.35027265745007602</v>
      </c>
      <c r="E58" s="3">
        <v>5.9090454256814001E-2</v>
      </c>
      <c r="F58" s="3">
        <v>1.4506944444444401</v>
      </c>
      <c r="G58" s="3">
        <v>0.245167496682719</v>
      </c>
      <c r="H58">
        <v>2.0760200437580898</v>
      </c>
      <c r="I58" s="3">
        <v>0.59695015274973395</v>
      </c>
      <c r="J58" s="3">
        <v>0.16606238346591101</v>
      </c>
      <c r="K58" s="3">
        <v>1.7179999999999982</v>
      </c>
    </row>
    <row r="59" spans="1:11" x14ac:dyDescent="0.25">
      <c r="A59" t="s">
        <v>79</v>
      </c>
      <c r="B59">
        <v>91.542000000000002</v>
      </c>
      <c r="C59">
        <v>198295.66666666599</v>
      </c>
      <c r="D59">
        <v>0.40416666666666601</v>
      </c>
      <c r="E59" s="3">
        <v>0.95342705425229002</v>
      </c>
      <c r="F59" s="3">
        <v>1.50478021978021</v>
      </c>
      <c r="G59" s="3">
        <v>0.21472061376462201</v>
      </c>
      <c r="H59">
        <v>-0.49935614077303098</v>
      </c>
      <c r="I59" s="3">
        <v>0.44477098657928299</v>
      </c>
      <c r="J59" s="3">
        <v>0.107912782292303</v>
      </c>
      <c r="K59" s="3">
        <v>0.6162121212121221</v>
      </c>
    </row>
    <row r="60" spans="1:11" x14ac:dyDescent="0.25">
      <c r="A60" t="s">
        <v>80</v>
      </c>
      <c r="B60">
        <v>92.488999999999905</v>
      </c>
      <c r="C60">
        <v>198807</v>
      </c>
      <c r="D60">
        <v>0.43317460317460299</v>
      </c>
      <c r="E60" s="3">
        <v>0.88737002615401805</v>
      </c>
      <c r="F60" s="3">
        <v>1.44929347826087</v>
      </c>
      <c r="G60" s="3">
        <v>0.83676047253870001</v>
      </c>
      <c r="H60">
        <v>1.0222860845531301</v>
      </c>
      <c r="I60" s="3">
        <v>0.42321744751159601</v>
      </c>
      <c r="J60" s="3">
        <v>0.17694245183465601</v>
      </c>
      <c r="K60" s="3">
        <v>0.55271794871794722</v>
      </c>
    </row>
    <row r="61" spans="1:11" x14ac:dyDescent="0.25">
      <c r="A61" t="s">
        <v>81</v>
      </c>
      <c r="B61">
        <v>92.578999999999994</v>
      </c>
      <c r="C61">
        <v>199351.66666666599</v>
      </c>
      <c r="D61">
        <v>0.43695020481310798</v>
      </c>
      <c r="E61" s="3">
        <v>0.62009536739614801</v>
      </c>
      <c r="F61" s="3">
        <v>1.4298641304347799</v>
      </c>
      <c r="G61" s="3">
        <v>0.69489490221932104</v>
      </c>
      <c r="H61">
        <v>1.5567377354069001</v>
      </c>
      <c r="I61" s="3">
        <v>0.51159750414284699</v>
      </c>
      <c r="J61" s="3">
        <v>0.37056622815055601</v>
      </c>
      <c r="K61" s="3">
        <v>0.37092307692307713</v>
      </c>
    </row>
    <row r="62" spans="1:11" x14ac:dyDescent="0.25">
      <c r="A62" t="s">
        <v>82</v>
      </c>
      <c r="B62">
        <v>92.432000000000002</v>
      </c>
      <c r="C62">
        <v>199776</v>
      </c>
      <c r="D62">
        <v>0.44912506400409602</v>
      </c>
      <c r="E62" s="3">
        <v>0.95408569570893997</v>
      </c>
      <c r="F62" s="3">
        <v>1.3427472527472499</v>
      </c>
      <c r="G62" s="3">
        <v>0.68252984489894497</v>
      </c>
      <c r="H62">
        <v>1.6333947657194301</v>
      </c>
      <c r="I62" s="3">
        <v>0.53928129530371005</v>
      </c>
      <c r="J62" s="3">
        <v>0.41483222282902699</v>
      </c>
      <c r="K62" s="3">
        <v>0.36958974358974128</v>
      </c>
    </row>
    <row r="63" spans="1:11" x14ac:dyDescent="0.25">
      <c r="A63" t="s">
        <v>83</v>
      </c>
      <c r="B63">
        <v>93.197000000000003</v>
      </c>
      <c r="C63">
        <v>200279.33333333299</v>
      </c>
      <c r="D63">
        <v>0.39515624999999899</v>
      </c>
      <c r="E63" s="3">
        <v>1.40536809212088</v>
      </c>
      <c r="F63" s="3">
        <v>1.3109890109890101</v>
      </c>
      <c r="G63" s="3">
        <v>1.7143920317022401</v>
      </c>
      <c r="H63">
        <v>2.5289968358661401</v>
      </c>
      <c r="I63" s="3">
        <v>0.36877433533352499</v>
      </c>
      <c r="J63" s="3">
        <v>0.577810174756894</v>
      </c>
      <c r="K63" s="3">
        <v>1.0490476190476192</v>
      </c>
    </row>
    <row r="64" spans="1:11" x14ac:dyDescent="0.25">
      <c r="A64" t="s">
        <v>84</v>
      </c>
      <c r="B64">
        <v>93.924999999999997</v>
      </c>
      <c r="C64">
        <v>200849.66666666599</v>
      </c>
      <c r="D64">
        <v>0.37839843749999902</v>
      </c>
      <c r="E64" s="3">
        <v>0.56075068226146696</v>
      </c>
      <c r="F64" s="3">
        <v>1.32654891304347</v>
      </c>
      <c r="G64" s="3">
        <v>0.86579711028634099</v>
      </c>
      <c r="H64">
        <v>2.0868197360662299</v>
      </c>
      <c r="I64" s="3">
        <v>0.49359630216115002</v>
      </c>
      <c r="J64" s="3">
        <v>0.22713288245882701</v>
      </c>
      <c r="K64" s="3">
        <v>1.0472727272727251</v>
      </c>
    </row>
    <row r="65" spans="1:11" x14ac:dyDescent="0.25">
      <c r="A65" t="s">
        <v>85</v>
      </c>
      <c r="B65">
        <v>95.084000000000003</v>
      </c>
      <c r="C65">
        <v>201457.33333333299</v>
      </c>
      <c r="D65">
        <v>0.39221774193548398</v>
      </c>
      <c r="E65" s="3">
        <v>1.04535534731598</v>
      </c>
      <c r="F65" s="3">
        <v>1.32021739130434</v>
      </c>
      <c r="G65" s="3">
        <v>1.0858848721163701</v>
      </c>
      <c r="H65">
        <v>1.1421034462150199</v>
      </c>
      <c r="I65" s="3">
        <v>0.456509638415179</v>
      </c>
      <c r="J65" s="3">
        <v>-5.6865983391651803E-2</v>
      </c>
      <c r="K65" s="3">
        <v>0.83909090909091244</v>
      </c>
    </row>
    <row r="66" spans="1:11" x14ac:dyDescent="0.25">
      <c r="A66" t="s">
        <v>86</v>
      </c>
      <c r="B66">
        <v>96.155000000000001</v>
      </c>
      <c r="C66">
        <v>202395.66666666599</v>
      </c>
      <c r="D66">
        <v>0.37726639344262197</v>
      </c>
      <c r="E66" s="3">
        <v>1.0112785273334299</v>
      </c>
      <c r="F66" s="3">
        <v>1.31961111111111</v>
      </c>
      <c r="G66" s="3">
        <v>0.76537211520082105</v>
      </c>
      <c r="H66">
        <v>1.2635962482033001</v>
      </c>
      <c r="I66" s="3">
        <v>0.50678301935002301</v>
      </c>
      <c r="J66" s="3">
        <v>0.11676558727229</v>
      </c>
      <c r="K66" s="3">
        <v>0.92255208333333361</v>
      </c>
    </row>
    <row r="67" spans="1:11" x14ac:dyDescent="0.25">
      <c r="A67" t="s">
        <v>87</v>
      </c>
      <c r="B67">
        <v>96.686999999999998</v>
      </c>
      <c r="C67">
        <v>202835.33333333299</v>
      </c>
      <c r="D67">
        <v>0.37234374999999997</v>
      </c>
      <c r="E67" s="3">
        <v>0.22764445667746599</v>
      </c>
      <c r="F67" s="3">
        <v>1.38054945054945</v>
      </c>
      <c r="G67" s="3">
        <v>1.4726233735308001</v>
      </c>
      <c r="H67">
        <v>1.5648444718058301</v>
      </c>
      <c r="I67" s="3">
        <v>0.44503856274758602</v>
      </c>
      <c r="J67" s="3">
        <v>0.34311845674553998</v>
      </c>
      <c r="K67" s="3">
        <v>0.87189743589743784</v>
      </c>
    </row>
    <row r="68" spans="1:11" x14ac:dyDescent="0.25">
      <c r="A68" t="s">
        <v>88</v>
      </c>
      <c r="B68">
        <v>97.23</v>
      </c>
      <c r="C68">
        <v>203366.66666666599</v>
      </c>
      <c r="D68">
        <v>0.37914062499999901</v>
      </c>
      <c r="E68" s="3">
        <v>1.6885020248690801</v>
      </c>
      <c r="F68" s="3">
        <v>1.3836684782608599</v>
      </c>
      <c r="G68" s="3">
        <v>1.2470846395048301</v>
      </c>
      <c r="H68">
        <v>3.5269546377647099</v>
      </c>
      <c r="I68" s="3">
        <v>0.27906554862267602</v>
      </c>
      <c r="J68" s="3">
        <v>0.73159824739461299</v>
      </c>
      <c r="K68" s="3">
        <v>0.60181818181818603</v>
      </c>
    </row>
    <row r="69" spans="1:11" x14ac:dyDescent="0.25">
      <c r="A69" t="s">
        <v>89</v>
      </c>
      <c r="B69">
        <v>97.710999999999999</v>
      </c>
      <c r="C69">
        <v>203935.33333333299</v>
      </c>
      <c r="D69">
        <v>0.383467741935483</v>
      </c>
      <c r="E69" s="3">
        <v>1.1210608378629701</v>
      </c>
      <c r="F69" s="3">
        <v>1.3768478260869501</v>
      </c>
      <c r="G69" s="3">
        <v>0.76423527575435701</v>
      </c>
      <c r="H69">
        <v>0.31714410632600099</v>
      </c>
      <c r="I69" s="3">
        <v>0.37833073006398599</v>
      </c>
      <c r="J69" s="3">
        <v>1.3858806790556999</v>
      </c>
      <c r="K69" s="3">
        <v>0.58787878787878789</v>
      </c>
    </row>
    <row r="70" spans="1:11" x14ac:dyDescent="0.25">
      <c r="A70" t="s">
        <v>90</v>
      </c>
      <c r="B70">
        <v>98.262999999999906</v>
      </c>
      <c r="C70">
        <v>204395</v>
      </c>
      <c r="D70">
        <v>0.417090163934425</v>
      </c>
      <c r="E70" s="3">
        <v>0.88718371748071201</v>
      </c>
      <c r="F70" s="3">
        <v>1.3798333333333299</v>
      </c>
      <c r="G70" s="3">
        <v>0.93973036833026502</v>
      </c>
      <c r="H70">
        <v>2.29785184094878</v>
      </c>
      <c r="I70" s="3">
        <v>0.14928797125555901</v>
      </c>
      <c r="J70" s="3">
        <v>1.7437335502848501</v>
      </c>
      <c r="K70" s="3">
        <v>0.44874999999999954</v>
      </c>
    </row>
    <row r="71" spans="1:11" x14ac:dyDescent="0.25">
      <c r="A71" t="s">
        <v>91</v>
      </c>
      <c r="B71">
        <v>98.688999999999993</v>
      </c>
      <c r="C71">
        <v>204905</v>
      </c>
      <c r="D71">
        <v>0.41460317460317497</v>
      </c>
      <c r="E71" s="3">
        <v>1.69273682328779</v>
      </c>
      <c r="F71" s="3">
        <v>1.37436813186813</v>
      </c>
      <c r="G71" s="3">
        <v>0.89567396985689696</v>
      </c>
      <c r="H71">
        <v>2.8911738111389602</v>
      </c>
      <c r="I71" s="3">
        <v>0.246366224637249</v>
      </c>
      <c r="J71" s="3">
        <v>1.10858417882349</v>
      </c>
      <c r="K71" s="3">
        <v>0.57923076923076788</v>
      </c>
    </row>
    <row r="72" spans="1:11" x14ac:dyDescent="0.25">
      <c r="A72" t="s">
        <v>92</v>
      </c>
      <c r="B72">
        <v>98.848999999999904</v>
      </c>
      <c r="C72">
        <v>205482.66666666599</v>
      </c>
      <c r="D72">
        <v>0.47996093749999902</v>
      </c>
      <c r="E72" s="3">
        <v>1.2792219282891799</v>
      </c>
      <c r="F72" s="3">
        <v>1.38290760869565</v>
      </c>
      <c r="G72" s="3">
        <v>1.31073693176216</v>
      </c>
      <c r="H72">
        <v>1.43038458428777</v>
      </c>
      <c r="I72" s="3">
        <v>0.37308457550733898</v>
      </c>
      <c r="J72" s="3">
        <v>1.2020926974413499</v>
      </c>
      <c r="K72" s="3">
        <v>0.32893939393938965</v>
      </c>
    </row>
    <row r="73" spans="1:11" x14ac:dyDescent="0.25">
      <c r="A73" t="s">
        <v>93</v>
      </c>
      <c r="B73">
        <v>100.22</v>
      </c>
      <c r="C73">
        <v>206097.66666666599</v>
      </c>
      <c r="D73">
        <v>0.64592741935483899</v>
      </c>
      <c r="E73" s="3">
        <v>1.5673507194540399</v>
      </c>
      <c r="F73" s="3">
        <v>1.2151358695652099</v>
      </c>
      <c r="G73" s="3">
        <v>1.7162694985134801</v>
      </c>
      <c r="H73">
        <v>2.67967117366568</v>
      </c>
      <c r="I73" s="3">
        <v>0.26231281544846202</v>
      </c>
      <c r="J73" s="3">
        <v>0.109547111919172</v>
      </c>
      <c r="K73" s="3">
        <v>0.81393939393939174</v>
      </c>
    </row>
    <row r="74" spans="1:11" x14ac:dyDescent="0.25">
      <c r="A74" t="s">
        <v>94</v>
      </c>
      <c r="B74">
        <v>100.25</v>
      </c>
      <c r="C74">
        <v>206876</v>
      </c>
      <c r="D74">
        <v>0.60282786885245898</v>
      </c>
      <c r="E74" s="3">
        <v>0.87168183308844005</v>
      </c>
      <c r="F74" s="3">
        <v>1.18363888888888</v>
      </c>
      <c r="G74" s="3">
        <v>0.88683973941939398</v>
      </c>
      <c r="H74">
        <v>1.5587846850376501</v>
      </c>
      <c r="I74" s="3">
        <v>0.422912213925766</v>
      </c>
      <c r="J74" s="3">
        <v>1.27242646291218</v>
      </c>
      <c r="K74" s="3">
        <v>1.0027604166666642</v>
      </c>
    </row>
    <row r="75" spans="1:11" x14ac:dyDescent="0.25">
      <c r="A75" t="s">
        <v>95</v>
      </c>
      <c r="B75">
        <v>100.941</v>
      </c>
      <c r="C75">
        <v>207431.66666666599</v>
      </c>
      <c r="D75">
        <v>0.54949218749999895</v>
      </c>
      <c r="E75" s="3">
        <v>1.70906810904822</v>
      </c>
      <c r="F75" s="3">
        <v>1.1869230769230701</v>
      </c>
      <c r="G75" s="3">
        <v>0.77800929900139304</v>
      </c>
      <c r="H75">
        <v>1.88060486714749</v>
      </c>
      <c r="I75" s="3">
        <v>0.41997666824847701</v>
      </c>
      <c r="J75" s="3">
        <v>-0.20020648300201499</v>
      </c>
      <c r="K75" s="3">
        <v>1.19194871794872</v>
      </c>
    </row>
    <row r="76" spans="1:11" x14ac:dyDescent="0.25">
      <c r="A76" t="s">
        <v>96</v>
      </c>
      <c r="B76">
        <v>101.619</v>
      </c>
      <c r="C76">
        <v>208043.66666666599</v>
      </c>
      <c r="D76">
        <v>0.55484374999999997</v>
      </c>
      <c r="E76" s="3">
        <v>1.3666779770021</v>
      </c>
      <c r="F76" s="3">
        <v>1.27388586956521</v>
      </c>
      <c r="G76" s="3">
        <v>1.2639735983734699</v>
      </c>
      <c r="H76">
        <v>1.80500053030569</v>
      </c>
      <c r="I76" s="3">
        <v>0.35036397591142299</v>
      </c>
      <c r="J76" s="3">
        <v>0.48742498551229402</v>
      </c>
      <c r="K76" s="3">
        <v>1.3563636363636347</v>
      </c>
    </row>
    <row r="77" spans="1:11" x14ac:dyDescent="0.25">
      <c r="A77" t="s">
        <v>97</v>
      </c>
      <c r="B77">
        <v>101.94</v>
      </c>
      <c r="C77">
        <v>208660.33333333299</v>
      </c>
      <c r="D77">
        <v>0.52256016385048598</v>
      </c>
      <c r="E77" s="3">
        <v>1.54071162461016</v>
      </c>
      <c r="F77" s="3">
        <v>1.3260054347826</v>
      </c>
      <c r="G77" s="3">
        <v>1.7807397298541501</v>
      </c>
      <c r="H77">
        <v>0.29332221542139097</v>
      </c>
      <c r="I77" s="3">
        <v>0.40874025010814202</v>
      </c>
      <c r="J77" s="3">
        <v>1.6848949492988601</v>
      </c>
      <c r="K77" s="3">
        <v>1.6237878787878781</v>
      </c>
    </row>
    <row r="78" spans="1:11" x14ac:dyDescent="0.25">
      <c r="A78" t="s">
        <v>98</v>
      </c>
      <c r="B78">
        <v>102.35299999999999</v>
      </c>
      <c r="C78">
        <v>211586</v>
      </c>
      <c r="D78">
        <v>0.46559523809523701</v>
      </c>
      <c r="E78" s="3">
        <v>1.6372239123236201</v>
      </c>
      <c r="F78" s="3">
        <v>1.41942307692307</v>
      </c>
      <c r="G78" s="3">
        <v>0.260231453500331</v>
      </c>
      <c r="H78">
        <v>2.7460741808470401</v>
      </c>
      <c r="I78" s="3">
        <v>0.75793393073256998</v>
      </c>
      <c r="J78" s="3">
        <v>2.8747727396028999</v>
      </c>
      <c r="K78" s="3">
        <v>1.7251794871794841</v>
      </c>
    </row>
    <row r="79" spans="1:11" x14ac:dyDescent="0.25">
      <c r="A79" t="s">
        <v>99</v>
      </c>
      <c r="B79">
        <v>102.399</v>
      </c>
      <c r="C79">
        <v>212242</v>
      </c>
      <c r="D79">
        <v>0.60480158730158695</v>
      </c>
      <c r="E79" s="3">
        <v>0.86956610401399503</v>
      </c>
      <c r="F79" s="3">
        <v>1.5679945054944999</v>
      </c>
      <c r="G79" s="3">
        <v>1.9326655852583801</v>
      </c>
      <c r="H79">
        <v>2.3045883360680199</v>
      </c>
      <c r="I79" s="3">
        <v>0.50701937624309601</v>
      </c>
      <c r="J79" s="3">
        <v>-0.18500936396399001</v>
      </c>
      <c r="K79" s="3">
        <v>1.2618974358974375</v>
      </c>
    </row>
    <row r="80" spans="1:11" x14ac:dyDescent="0.25">
      <c r="A80" t="s">
        <v>100</v>
      </c>
      <c r="B80">
        <v>102.387</v>
      </c>
      <c r="C80">
        <v>212918.66666666599</v>
      </c>
      <c r="D80">
        <v>0.605793650793651</v>
      </c>
      <c r="E80" s="3">
        <v>0.96491737055364901</v>
      </c>
      <c r="F80" s="3">
        <v>1.6298641304347801</v>
      </c>
      <c r="G80" s="3">
        <v>8.3457636778226693E-2</v>
      </c>
      <c r="H80">
        <v>0.221570001060577</v>
      </c>
      <c r="I80" s="3">
        <v>0.58885411616636696</v>
      </c>
      <c r="J80" s="3">
        <v>1.48171379939032</v>
      </c>
      <c r="K80" s="3">
        <v>0.78723076923076629</v>
      </c>
    </row>
    <row r="81" spans="1:11" x14ac:dyDescent="0.25">
      <c r="A81" t="s">
        <v>101</v>
      </c>
      <c r="B81">
        <v>101.985</v>
      </c>
      <c r="C81">
        <v>213560.33333333299</v>
      </c>
      <c r="D81">
        <v>0.66173387096774205</v>
      </c>
      <c r="E81" s="3">
        <v>0.92761024958319904</v>
      </c>
      <c r="F81" s="3">
        <v>1.61872282608695</v>
      </c>
      <c r="G81" s="3">
        <v>0.589319654108304</v>
      </c>
      <c r="H81">
        <v>-2.2863166863094499E-2</v>
      </c>
      <c r="I81" s="3">
        <v>0.50598367864624805</v>
      </c>
      <c r="J81" s="3">
        <v>8.4815736533595795E-2</v>
      </c>
      <c r="K81" s="3">
        <v>0.67882051282051314</v>
      </c>
    </row>
    <row r="82" spans="1:11" x14ac:dyDescent="0.25">
      <c r="A82" t="s">
        <v>102</v>
      </c>
      <c r="B82">
        <v>101.83</v>
      </c>
      <c r="C82">
        <v>214101</v>
      </c>
      <c r="D82">
        <v>0.70939516129032198</v>
      </c>
      <c r="E82" s="3">
        <v>0.40772778855059799</v>
      </c>
      <c r="F82" s="3">
        <v>1.3992499999999899</v>
      </c>
      <c r="G82" s="3">
        <v>-0.32962644231897098</v>
      </c>
      <c r="H82">
        <v>-1.31657005110971</v>
      </c>
      <c r="I82" s="3">
        <v>0.68921181058416103</v>
      </c>
      <c r="J82" s="3">
        <v>1.5731276639896901</v>
      </c>
      <c r="K82" s="3">
        <v>0.38297435897435683</v>
      </c>
    </row>
    <row r="83" spans="1:11" x14ac:dyDescent="0.25">
      <c r="A83" t="s">
        <v>103</v>
      </c>
      <c r="B83">
        <v>100.77500000000001</v>
      </c>
      <c r="C83">
        <v>214735.66666666599</v>
      </c>
      <c r="D83">
        <v>0.69055555555555503</v>
      </c>
      <c r="E83" s="3">
        <v>0.16113055288026201</v>
      </c>
      <c r="F83" s="3">
        <v>1.08167582417582</v>
      </c>
      <c r="G83" s="3">
        <v>0.65377297951879498</v>
      </c>
      <c r="H83">
        <v>-1.91320581988684</v>
      </c>
      <c r="I83" s="3">
        <v>0.69332429686815</v>
      </c>
      <c r="J83" s="3">
        <v>-0.38891005874531998</v>
      </c>
      <c r="K83" s="3">
        <v>0.88856410256410445</v>
      </c>
    </row>
    <row r="84" spans="1:11" x14ac:dyDescent="0.25">
      <c r="A84" t="s">
        <v>104</v>
      </c>
      <c r="B84">
        <v>99.607999999999905</v>
      </c>
      <c r="C84">
        <v>215421.66666666599</v>
      </c>
      <c r="D84">
        <v>0.73614754098360602</v>
      </c>
      <c r="E84" s="3">
        <v>0.13907327360373101</v>
      </c>
      <c r="F84" s="3">
        <v>0.87538043478260796</v>
      </c>
      <c r="G84" s="3">
        <v>-0.27475205955649401</v>
      </c>
      <c r="H84">
        <v>-0.932933074207695</v>
      </c>
      <c r="I84" s="3">
        <v>0.31736612971336198</v>
      </c>
      <c r="J84" s="3">
        <v>2.2109869155316202E-2</v>
      </c>
      <c r="K84" s="3">
        <v>1.1091794871794884</v>
      </c>
    </row>
    <row r="85" spans="1:11" x14ac:dyDescent="0.25">
      <c r="A85" t="s">
        <v>105</v>
      </c>
      <c r="B85">
        <v>98.47</v>
      </c>
      <c r="C85">
        <v>216111.66666666599</v>
      </c>
      <c r="D85">
        <v>0.78951679005817099</v>
      </c>
      <c r="E85" s="3">
        <v>1.33019630810905</v>
      </c>
      <c r="F85" s="3">
        <v>0.53260869565217395</v>
      </c>
      <c r="G85" s="3">
        <v>0.35210994029215698</v>
      </c>
      <c r="H85">
        <v>-2.8451903047483298</v>
      </c>
      <c r="I85" s="3">
        <v>0.27796870151752501</v>
      </c>
      <c r="J85" s="3">
        <v>0.70716991388629302</v>
      </c>
      <c r="K85" s="3">
        <v>1.5827272727272739</v>
      </c>
    </row>
    <row r="86" spans="1:11" x14ac:dyDescent="0.25">
      <c r="A86" t="s">
        <v>106</v>
      </c>
      <c r="B86">
        <v>97.63</v>
      </c>
      <c r="C86">
        <v>216664</v>
      </c>
      <c r="D86">
        <v>0.71895833333333403</v>
      </c>
      <c r="E86" s="3">
        <v>0.21759751346768599</v>
      </c>
      <c r="F86" s="3">
        <v>0.43322222222222201</v>
      </c>
      <c r="G86" s="3">
        <v>0.85572313232011898</v>
      </c>
      <c r="H86">
        <v>-1.3260016885838499</v>
      </c>
      <c r="I86" s="3">
        <v>0.355944366650773</v>
      </c>
      <c r="J86" s="3">
        <v>0.67874671391786501</v>
      </c>
      <c r="K86" s="3">
        <v>2.0958854166666647</v>
      </c>
    </row>
    <row r="87" spans="1:11" x14ac:dyDescent="0.25">
      <c r="A87" t="s">
        <v>107</v>
      </c>
      <c r="B87">
        <v>97.817999999999998</v>
      </c>
      <c r="C87">
        <v>217203.66666666599</v>
      </c>
      <c r="D87">
        <v>0.72992187500000005</v>
      </c>
      <c r="E87" s="3">
        <v>0.84303777237008704</v>
      </c>
      <c r="F87" s="3">
        <v>0.43788461538461498</v>
      </c>
      <c r="G87" s="3">
        <v>0.52918222088394995</v>
      </c>
      <c r="H87">
        <v>-0.83749673404980096</v>
      </c>
      <c r="I87" s="3">
        <v>0.44070715262535498</v>
      </c>
      <c r="J87" s="3">
        <v>0.51018240841467899</v>
      </c>
      <c r="K87" s="3">
        <v>2.1816923076923085</v>
      </c>
    </row>
    <row r="88" spans="1:11" x14ac:dyDescent="0.25">
      <c r="A88" t="s">
        <v>108</v>
      </c>
      <c r="B88">
        <v>97.522000000000006</v>
      </c>
      <c r="C88">
        <v>217867.66666666599</v>
      </c>
      <c r="D88">
        <v>0.83999999999999897</v>
      </c>
      <c r="E88" s="3">
        <v>0.73477265133137404</v>
      </c>
      <c r="F88" s="3">
        <v>0.435217391304347</v>
      </c>
      <c r="G88" s="3">
        <v>0.49794355799724199</v>
      </c>
      <c r="H88">
        <v>-0.61560288754514303</v>
      </c>
      <c r="I88" s="3">
        <v>0.44419176507347202</v>
      </c>
      <c r="J88" s="3">
        <v>9.7382592341056798E-2</v>
      </c>
      <c r="K88" s="3">
        <v>1.6395893939393937</v>
      </c>
    </row>
    <row r="89" spans="1:11" x14ac:dyDescent="0.25">
      <c r="A89" t="s">
        <v>109</v>
      </c>
      <c r="B89">
        <v>97.638999999999996</v>
      </c>
      <c r="C89">
        <v>218543</v>
      </c>
      <c r="D89">
        <v>0.89915322580645096</v>
      </c>
      <c r="E89" s="3">
        <v>0.23431040296296601</v>
      </c>
      <c r="F89" s="3">
        <v>0.36105978260869498</v>
      </c>
      <c r="G89" s="3">
        <v>2.0693936750409501E-2</v>
      </c>
      <c r="H89">
        <v>-0.63281994713715894</v>
      </c>
      <c r="I89" s="3">
        <v>0.58992121812015497</v>
      </c>
      <c r="J89" s="3">
        <v>-0.103661268393359</v>
      </c>
      <c r="K89" s="3">
        <v>1.7970348484848495</v>
      </c>
    </row>
    <row r="90" spans="1:11" x14ac:dyDescent="0.25">
      <c r="A90" t="s">
        <v>110</v>
      </c>
      <c r="B90">
        <v>97.087000000000003</v>
      </c>
      <c r="C90">
        <v>220109.33333333299</v>
      </c>
      <c r="D90">
        <v>0.79995901639344202</v>
      </c>
      <c r="E90" s="3">
        <v>0.51052094235260403</v>
      </c>
      <c r="F90" s="3">
        <v>0.31241666666666601</v>
      </c>
      <c r="G90" s="3">
        <v>0.40439555037720698</v>
      </c>
      <c r="H90">
        <v>-2.60251788178552E-2</v>
      </c>
      <c r="I90" s="3">
        <v>0.72238130041020299</v>
      </c>
      <c r="J90" s="3">
        <v>0.853081652565719</v>
      </c>
      <c r="K90" s="3">
        <v>1.3502624999999981</v>
      </c>
    </row>
    <row r="91" spans="1:11" x14ac:dyDescent="0.25">
      <c r="A91" t="s">
        <v>111</v>
      </c>
      <c r="B91">
        <v>96.801000000000002</v>
      </c>
      <c r="C91">
        <v>220774</v>
      </c>
      <c r="D91">
        <v>0.71329365079365104</v>
      </c>
      <c r="E91" s="3">
        <v>0.70309673774550097</v>
      </c>
      <c r="F91" s="3">
        <v>0.31167582417582401</v>
      </c>
      <c r="G91" s="3">
        <v>0.79454757412328803</v>
      </c>
      <c r="H91">
        <v>2.04236012094746</v>
      </c>
      <c r="I91" s="3">
        <v>0.29794822368261997</v>
      </c>
      <c r="J91" s="3">
        <v>1.39348385292886</v>
      </c>
      <c r="K91" s="3">
        <v>0.94114696969696987</v>
      </c>
    </row>
    <row r="92" spans="1:11" x14ac:dyDescent="0.25">
      <c r="A92" t="s">
        <v>112</v>
      </c>
      <c r="B92">
        <v>96.947999999999993</v>
      </c>
      <c r="C92">
        <v>221512.66666666599</v>
      </c>
      <c r="D92">
        <v>0.64386718749999905</v>
      </c>
      <c r="E92" s="3">
        <v>1.47623329760399</v>
      </c>
      <c r="F92" s="3">
        <v>0.254211956521739</v>
      </c>
      <c r="G92" s="3">
        <v>1.66260767732423</v>
      </c>
      <c r="H92">
        <v>2.90250414421241</v>
      </c>
      <c r="I92" s="3">
        <v>0.55719928938438801</v>
      </c>
      <c r="J92" s="3">
        <v>0.823345263156958</v>
      </c>
      <c r="K92" s="3">
        <v>1.1653651515151515</v>
      </c>
    </row>
    <row r="93" spans="1:11" x14ac:dyDescent="0.25">
      <c r="A93" t="s">
        <v>113</v>
      </c>
      <c r="B93">
        <v>97.417000000000002</v>
      </c>
      <c r="C93">
        <v>222275.66666666599</v>
      </c>
      <c r="D93">
        <v>0.59435483870967798</v>
      </c>
      <c r="E93" s="3">
        <v>0.47568463781713599</v>
      </c>
      <c r="F93" s="3">
        <v>0.249184782608695</v>
      </c>
      <c r="G93" s="3">
        <v>0.89498184791952995</v>
      </c>
      <c r="H93">
        <v>2.12566017872913</v>
      </c>
      <c r="I93" s="3">
        <v>0.53829241058106003</v>
      </c>
      <c r="J93" s="3">
        <v>0.28118879169905397</v>
      </c>
      <c r="K93" s="3">
        <v>1.0685181818181815</v>
      </c>
    </row>
    <row r="94" spans="1:11" x14ac:dyDescent="0.25">
      <c r="A94" t="s">
        <v>114</v>
      </c>
      <c r="B94">
        <v>97.840999999999994</v>
      </c>
      <c r="C94">
        <v>222356</v>
      </c>
      <c r="D94">
        <v>0.56407258064516097</v>
      </c>
      <c r="E94" s="3">
        <v>0.92159818557580198</v>
      </c>
      <c r="F94" s="3">
        <v>0.25046703296703199</v>
      </c>
      <c r="G94" s="3">
        <v>0.70168758430127698</v>
      </c>
      <c r="H94">
        <v>-5.5090987142233802E-2</v>
      </c>
      <c r="I94" s="3">
        <v>0.85173039145848195</v>
      </c>
      <c r="J94" s="3">
        <v>-1.3353983132259599</v>
      </c>
      <c r="K94" s="3">
        <v>0.88043939393939374</v>
      </c>
    </row>
    <row r="95" spans="1:11" x14ac:dyDescent="0.25">
      <c r="A95" t="s">
        <v>115</v>
      </c>
      <c r="B95">
        <v>97.903999999999996</v>
      </c>
      <c r="C95">
        <v>222973.33333333299</v>
      </c>
      <c r="D95">
        <v>0.51620967741935397</v>
      </c>
      <c r="E95" s="3">
        <v>0.42540826695803602</v>
      </c>
      <c r="F95" s="3">
        <v>0.25282967032967002</v>
      </c>
      <c r="G95" s="3">
        <v>0.708261318906799</v>
      </c>
      <c r="H95">
        <v>3.37560481980913</v>
      </c>
      <c r="I95" s="3">
        <v>0.85075878249664105</v>
      </c>
      <c r="J95" s="3">
        <v>0.54307643475883005</v>
      </c>
      <c r="K95" s="3">
        <v>1.5392060606060605</v>
      </c>
    </row>
    <row r="96" spans="1:11" x14ac:dyDescent="0.25">
      <c r="A96" t="s">
        <v>116</v>
      </c>
      <c r="B96">
        <v>98.448999999999998</v>
      </c>
      <c r="C96">
        <v>223680</v>
      </c>
      <c r="D96">
        <v>0.53753906250000005</v>
      </c>
      <c r="E96" s="3">
        <v>0.73800666711908802</v>
      </c>
      <c r="F96" s="3">
        <v>0.35769021739130402</v>
      </c>
      <c r="G96" s="3">
        <v>0.73173147315795695</v>
      </c>
      <c r="H96">
        <v>2.4441847635179799</v>
      </c>
      <c r="I96" s="3">
        <v>0.72835791320241505</v>
      </c>
      <c r="J96" s="3">
        <v>0.85764242854365302</v>
      </c>
      <c r="K96" s="3">
        <v>1.34793787878788</v>
      </c>
    </row>
    <row r="97" spans="1:11" x14ac:dyDescent="0.25">
      <c r="A97" t="s">
        <v>117</v>
      </c>
      <c r="B97">
        <v>99.093999999999994</v>
      </c>
      <c r="C97">
        <v>224418</v>
      </c>
      <c r="D97">
        <v>0.50258064516128997</v>
      </c>
      <c r="E97" s="3">
        <v>1.21587402231279</v>
      </c>
      <c r="F97" s="3">
        <v>0.48747282608695602</v>
      </c>
      <c r="G97" s="3">
        <v>0.86429982310932896</v>
      </c>
      <c r="H97">
        <v>1.86777906943954</v>
      </c>
      <c r="I97" s="3">
        <v>0.73637582119446299</v>
      </c>
      <c r="J97" s="3">
        <v>5.7507071548332699E-2</v>
      </c>
      <c r="K97" s="3">
        <v>1.2250863636363649</v>
      </c>
    </row>
    <row r="98" spans="1:11" x14ac:dyDescent="0.25">
      <c r="A98" t="s">
        <v>118</v>
      </c>
      <c r="B98">
        <v>99.290999999999997</v>
      </c>
      <c r="C98">
        <v>225038</v>
      </c>
      <c r="D98">
        <v>0.41668032786885301</v>
      </c>
      <c r="E98" s="3">
        <v>0.41639671107522902</v>
      </c>
      <c r="F98" s="3">
        <v>0.61724999999999997</v>
      </c>
      <c r="G98" s="3">
        <v>0.99261570921729303</v>
      </c>
      <c r="H98">
        <v>1.4655402858367399</v>
      </c>
      <c r="I98" s="3">
        <v>0.92556524823553898</v>
      </c>
      <c r="J98" s="3">
        <v>-0.146044479256074</v>
      </c>
      <c r="K98" s="3">
        <v>1.3549734374999995</v>
      </c>
    </row>
    <row r="99" spans="1:11" x14ac:dyDescent="0.25">
      <c r="A99" t="s">
        <v>119</v>
      </c>
      <c r="B99">
        <v>99.906999999999996</v>
      </c>
      <c r="C99">
        <v>225674</v>
      </c>
      <c r="D99">
        <v>0.452695312499999</v>
      </c>
      <c r="E99" s="3">
        <v>0.90777308530123602</v>
      </c>
      <c r="F99" s="3">
        <v>0.73543956043956005</v>
      </c>
      <c r="G99" s="3">
        <v>0.42513279749967398</v>
      </c>
      <c r="H99">
        <v>2.19314664751961</v>
      </c>
      <c r="I99" s="3">
        <v>0.67703152882392603</v>
      </c>
      <c r="J99" s="3">
        <v>-2.6333574587762101E-2</v>
      </c>
      <c r="K99" s="3">
        <v>1.2493112820512824</v>
      </c>
    </row>
    <row r="100" spans="1:11" x14ac:dyDescent="0.25">
      <c r="A100" t="s">
        <v>120</v>
      </c>
      <c r="B100">
        <v>100.084</v>
      </c>
      <c r="C100">
        <v>226422.33333333299</v>
      </c>
      <c r="D100">
        <v>0.44148437499999899</v>
      </c>
      <c r="E100" s="3">
        <v>0.805519677201742</v>
      </c>
      <c r="F100" s="3">
        <v>0.86499999999999999</v>
      </c>
      <c r="G100" s="3">
        <v>0.75740250560738098</v>
      </c>
      <c r="H100">
        <v>1.6163069498631</v>
      </c>
      <c r="I100" s="3">
        <v>1.02544479590132</v>
      </c>
      <c r="J100" s="3">
        <v>0.39354353927777602</v>
      </c>
      <c r="K100" s="3">
        <v>1.0487030303030314</v>
      </c>
    </row>
    <row r="101" spans="1:11" x14ac:dyDescent="0.25">
      <c r="A101" t="s">
        <v>121</v>
      </c>
      <c r="B101">
        <v>100.714</v>
      </c>
      <c r="C101">
        <v>227196</v>
      </c>
      <c r="D101">
        <v>0.46196721311475297</v>
      </c>
      <c r="E101" s="3">
        <v>0.298308419240915</v>
      </c>
      <c r="F101" s="3">
        <v>0.99456521739130399</v>
      </c>
      <c r="G101" s="3">
        <v>0.51510225210129901</v>
      </c>
      <c r="H101">
        <v>0.93571438042383603</v>
      </c>
      <c r="I101" s="3">
        <v>0.83456887843240601</v>
      </c>
      <c r="J101" s="3">
        <v>-0.23169524438132899</v>
      </c>
      <c r="K101" s="3">
        <v>0.99865230769230928</v>
      </c>
    </row>
    <row r="102" spans="1:11" x14ac:dyDescent="0.25">
      <c r="A102" t="s">
        <v>122</v>
      </c>
      <c r="B102">
        <v>101.69499999999999</v>
      </c>
      <c r="C102">
        <v>227763.66666666599</v>
      </c>
      <c r="D102">
        <v>0.43366935483871</v>
      </c>
      <c r="E102" s="3">
        <v>0.77249301479538002</v>
      </c>
      <c r="F102" s="3">
        <v>1.1135277777777699</v>
      </c>
      <c r="G102" s="3">
        <v>1.3029804909201099</v>
      </c>
      <c r="H102">
        <v>2.6808388775659902</v>
      </c>
      <c r="I102" s="3">
        <v>0.74637853068689997</v>
      </c>
      <c r="J102" s="3">
        <v>0.57527412085932605</v>
      </c>
      <c r="K102" s="3">
        <v>0.79813333333333247</v>
      </c>
    </row>
    <row r="103" spans="1:11" x14ac:dyDescent="0.25">
      <c r="A103" t="s">
        <v>123</v>
      </c>
      <c r="B103">
        <v>101.89100000000001</v>
      </c>
      <c r="C103">
        <v>228432.66666666599</v>
      </c>
      <c r="D103">
        <v>0.41626984126984001</v>
      </c>
      <c r="E103" s="3">
        <v>0.39896103842347203</v>
      </c>
      <c r="F103" s="3">
        <v>1.2268956043956001</v>
      </c>
      <c r="G103" s="3">
        <v>0.360146302467727</v>
      </c>
      <c r="H103">
        <v>-0.48664034391634597</v>
      </c>
      <c r="I103" s="3">
        <v>0.88661450525792296</v>
      </c>
      <c r="J103" s="3">
        <v>-0.46866747176826301</v>
      </c>
      <c r="K103" s="3">
        <v>0.78176102564102568</v>
      </c>
    </row>
    <row r="104" spans="1:11" x14ac:dyDescent="0.25">
      <c r="A104" t="s">
        <v>124</v>
      </c>
      <c r="B104">
        <v>102.411</v>
      </c>
      <c r="C104">
        <v>229166.33333333299</v>
      </c>
      <c r="D104">
        <v>0.42492063492063398</v>
      </c>
      <c r="E104" s="3">
        <v>0.58422233323096795</v>
      </c>
      <c r="F104" s="3">
        <v>1.3113315217391299</v>
      </c>
      <c r="G104" s="3">
        <v>2.62260688626282E-2</v>
      </c>
      <c r="H104">
        <v>-1.43086900294352</v>
      </c>
      <c r="I104" s="3">
        <v>0.75746578480912596</v>
      </c>
      <c r="J104" s="3">
        <v>-0.43016177800781202</v>
      </c>
      <c r="K104" s="3">
        <v>0.49944717948717887</v>
      </c>
    </row>
    <row r="105" spans="1:11" x14ac:dyDescent="0.25">
      <c r="A105" t="s">
        <v>125</v>
      </c>
      <c r="B105">
        <v>102.723</v>
      </c>
      <c r="C105">
        <v>229896</v>
      </c>
      <c r="D105">
        <v>0.41314516129032203</v>
      </c>
      <c r="E105" s="3">
        <v>0.52220784255790897</v>
      </c>
      <c r="F105" s="3">
        <v>1.31073369565217</v>
      </c>
      <c r="G105" s="3">
        <v>0.72848869425353702</v>
      </c>
      <c r="H105">
        <v>-0.90723805518216205</v>
      </c>
      <c r="I105" s="3">
        <v>0.45577001972947501</v>
      </c>
      <c r="J105" s="3">
        <v>1.86159272086226</v>
      </c>
      <c r="K105" s="3">
        <v>0.338357948717948</v>
      </c>
    </row>
    <row r="106" spans="1:11" x14ac:dyDescent="0.25">
      <c r="A106" t="s">
        <v>126</v>
      </c>
      <c r="B106">
        <v>102.712</v>
      </c>
      <c r="C106">
        <v>230839.33333333299</v>
      </c>
      <c r="D106">
        <v>0.40415322580645102</v>
      </c>
      <c r="E106" s="3">
        <v>0.47878932762078102</v>
      </c>
      <c r="F106" s="3">
        <v>1.3136388888888799</v>
      </c>
      <c r="G106" s="3">
        <v>0.218738136928364</v>
      </c>
      <c r="H106">
        <v>-0.80262048106809203</v>
      </c>
      <c r="I106" s="3">
        <v>1.0772850758391099</v>
      </c>
      <c r="J106" s="3">
        <v>-0.134285425937578</v>
      </c>
      <c r="K106" s="3">
        <v>0.32666564102564166</v>
      </c>
    </row>
    <row r="107" spans="1:11" x14ac:dyDescent="0.25">
      <c r="A107" t="s">
        <v>127</v>
      </c>
      <c r="B107">
        <v>103.07</v>
      </c>
      <c r="C107">
        <v>231482</v>
      </c>
      <c r="D107">
        <v>0.41105468750000002</v>
      </c>
      <c r="E107" s="3">
        <v>0.46538077190044003</v>
      </c>
      <c r="F107" s="3">
        <v>1.31310439560439</v>
      </c>
      <c r="G107" s="3">
        <v>0.797465741853427</v>
      </c>
      <c r="H107">
        <v>0.178317826423606</v>
      </c>
      <c r="I107" s="3">
        <v>0.777110465144072</v>
      </c>
      <c r="J107" s="3">
        <v>-0.44173561030193698</v>
      </c>
      <c r="K107" s="3">
        <v>0.42261538461538617</v>
      </c>
    </row>
    <row r="108" spans="1:11" x14ac:dyDescent="0.25">
      <c r="A108" t="s">
        <v>128</v>
      </c>
      <c r="B108">
        <v>102.736</v>
      </c>
      <c r="C108">
        <v>232210</v>
      </c>
      <c r="D108">
        <v>0.47392857142857198</v>
      </c>
      <c r="E108" s="3">
        <v>0.50628046895703305</v>
      </c>
      <c r="F108" s="3">
        <v>1.26858695652173</v>
      </c>
      <c r="G108" s="3">
        <v>0.56230450549407995</v>
      </c>
      <c r="H108">
        <v>-0.84500716792812802</v>
      </c>
      <c r="I108" s="3">
        <v>0.48943953183973399</v>
      </c>
      <c r="J108" s="3">
        <v>0.179807463389343</v>
      </c>
      <c r="K108" s="3">
        <v>0.3259712820512819</v>
      </c>
    </row>
    <row r="109" spans="1:11" x14ac:dyDescent="0.25">
      <c r="A109" t="s">
        <v>129</v>
      </c>
      <c r="B109">
        <v>102.45299999999899</v>
      </c>
      <c r="C109">
        <v>232936.66666666599</v>
      </c>
      <c r="D109">
        <v>0.55979838709677399</v>
      </c>
      <c r="E109" s="3">
        <v>1.1705939570033901</v>
      </c>
      <c r="F109" s="3">
        <v>1.12391304347826</v>
      </c>
      <c r="G109" s="3">
        <v>0.71343048171052104</v>
      </c>
      <c r="H109">
        <v>-1.37063744010813</v>
      </c>
      <c r="I109" s="3">
        <v>0.21624261289746</v>
      </c>
      <c r="J109" s="3">
        <v>1.3573192671619401</v>
      </c>
      <c r="K109" s="3">
        <v>0.25897878787878703</v>
      </c>
    </row>
    <row r="110" spans="1:11" x14ac:dyDescent="0.25">
      <c r="A110" t="s">
        <v>130</v>
      </c>
      <c r="B110">
        <v>102.13500000000001</v>
      </c>
      <c r="C110">
        <v>232806.66666666599</v>
      </c>
      <c r="D110">
        <v>0.77090163934426204</v>
      </c>
      <c r="E110" s="3">
        <v>0.29175770172374799</v>
      </c>
      <c r="F110" s="3">
        <v>0.79535714285714199</v>
      </c>
      <c r="G110" s="3">
        <v>-0.18200411724591001</v>
      </c>
      <c r="H110">
        <v>-2.0668268648361998</v>
      </c>
      <c r="I110" s="3">
        <v>0.47949194920717803</v>
      </c>
      <c r="J110" s="3">
        <v>0.688245708146076</v>
      </c>
      <c r="K110" s="3">
        <v>0.69311948717948724</v>
      </c>
    </row>
    <row r="111" spans="1:11" x14ac:dyDescent="0.25">
      <c r="A111" t="s">
        <v>131</v>
      </c>
      <c r="B111">
        <v>101.705</v>
      </c>
      <c r="C111">
        <v>233410</v>
      </c>
      <c r="D111">
        <v>0.77703124999999995</v>
      </c>
      <c r="E111" s="3">
        <v>0.37866111301231198</v>
      </c>
      <c r="F111" s="3">
        <v>0.52118131868131801</v>
      </c>
      <c r="G111" s="3">
        <v>0.14832463334630799</v>
      </c>
      <c r="H111">
        <v>-1.61472941109824</v>
      </c>
      <c r="I111" s="3">
        <v>0.77961358768021605</v>
      </c>
      <c r="J111" s="3">
        <v>-0.78592327620901403</v>
      </c>
      <c r="K111" s="3">
        <v>2.0895902564102564</v>
      </c>
    </row>
    <row r="112" spans="1:11" x14ac:dyDescent="0.25">
      <c r="A112" t="s">
        <v>132</v>
      </c>
      <c r="B112">
        <v>100.544</v>
      </c>
      <c r="C112">
        <v>234110.33333333299</v>
      </c>
      <c r="D112">
        <v>0.8359375</v>
      </c>
      <c r="E112" s="3">
        <v>-0.909512034801638</v>
      </c>
      <c r="F112" s="3">
        <v>0.48516304347826</v>
      </c>
      <c r="G112" s="3">
        <v>-1.0194765246116799</v>
      </c>
      <c r="H112">
        <v>-3.5548318034677302</v>
      </c>
      <c r="I112" s="3">
        <v>1.0955969320682499</v>
      </c>
      <c r="J112" s="3">
        <v>-0.33052760397310699</v>
      </c>
      <c r="K112" s="3">
        <v>2.6542560606060599</v>
      </c>
    </row>
    <row r="113" spans="1:11" x14ac:dyDescent="0.25">
      <c r="A113" t="s">
        <v>133</v>
      </c>
      <c r="B113">
        <v>98.03</v>
      </c>
      <c r="C113">
        <v>234825</v>
      </c>
      <c r="D113">
        <v>1.3952419354838701</v>
      </c>
      <c r="E113" s="3">
        <v>-2.0222240793264601</v>
      </c>
      <c r="F113" s="3">
        <v>0.12633152173913001</v>
      </c>
      <c r="G113" s="3">
        <v>-1.75309251486236</v>
      </c>
      <c r="H113">
        <v>-6.3078988039387296</v>
      </c>
      <c r="I113" s="3">
        <v>-0.30552250693593502</v>
      </c>
      <c r="J113" s="3">
        <v>0.624365298317901</v>
      </c>
      <c r="K113" s="3">
        <v>4.6340803030303013</v>
      </c>
    </row>
    <row r="114" spans="1:11" x14ac:dyDescent="0.25">
      <c r="A114" t="s">
        <v>134</v>
      </c>
      <c r="B114">
        <v>95.525999999999996</v>
      </c>
      <c r="C114">
        <v>234912.66666666599</v>
      </c>
      <c r="D114">
        <v>1.3721311475409801</v>
      </c>
      <c r="E114" s="3">
        <v>-0.83045161608281404</v>
      </c>
      <c r="F114" s="3">
        <v>4.6111111111111103E-2</v>
      </c>
      <c r="G114" s="3">
        <v>-1.2475816477163699</v>
      </c>
      <c r="H114">
        <v>-11.9985847113874</v>
      </c>
      <c r="I114" s="3">
        <v>0.28451343185169597</v>
      </c>
      <c r="J114" s="3">
        <v>-1.1199446672339901</v>
      </c>
      <c r="K114" s="3">
        <v>4.5265197916666642</v>
      </c>
    </row>
    <row r="115" spans="1:11" x14ac:dyDescent="0.25">
      <c r="A115" t="s">
        <v>135</v>
      </c>
      <c r="B115">
        <v>93.450999999999993</v>
      </c>
      <c r="C115">
        <v>235459.33333333299</v>
      </c>
      <c r="D115">
        <v>1.16305555555555</v>
      </c>
      <c r="E115" s="3">
        <v>-1.02505366470096E-2</v>
      </c>
      <c r="F115" s="3">
        <v>4.45054945054945E-2</v>
      </c>
      <c r="G115" s="3">
        <v>-0.176269222712785</v>
      </c>
      <c r="H115">
        <v>-4.2350103238016201</v>
      </c>
      <c r="I115" s="3">
        <v>8.21842800344324E-2</v>
      </c>
      <c r="J115" s="3">
        <v>2.2296412714023699</v>
      </c>
      <c r="K115" s="3">
        <v>3.8569600000000004</v>
      </c>
    </row>
    <row r="116" spans="1:11" x14ac:dyDescent="0.25">
      <c r="A116" t="s">
        <v>136</v>
      </c>
      <c r="B116">
        <v>92.314999999999998</v>
      </c>
      <c r="C116">
        <v>236093</v>
      </c>
      <c r="D116">
        <v>0.78695312499999903</v>
      </c>
      <c r="E116" s="3">
        <v>1.02268039844763</v>
      </c>
      <c r="F116" s="3">
        <v>3.8586956521739102E-2</v>
      </c>
      <c r="G116" s="3">
        <v>0.39578093641018902</v>
      </c>
      <c r="H116">
        <v>-1.2443700611474999</v>
      </c>
      <c r="I116" s="3">
        <v>0.18603468892557701</v>
      </c>
      <c r="J116" s="3">
        <v>0.53098370819452601</v>
      </c>
      <c r="K116" s="3">
        <v>2.7905999999999995</v>
      </c>
    </row>
    <row r="117" spans="1:11" x14ac:dyDescent="0.25">
      <c r="A117" t="s">
        <v>137</v>
      </c>
      <c r="B117">
        <v>92.331000000000003</v>
      </c>
      <c r="C117">
        <v>236739</v>
      </c>
      <c r="D117">
        <v>0.71580645161290302</v>
      </c>
      <c r="E117" s="3">
        <v>0.96040179175586105</v>
      </c>
      <c r="F117" s="3">
        <v>2.95923913043478E-2</v>
      </c>
      <c r="G117" s="3">
        <v>1.2225903642515199</v>
      </c>
      <c r="H117">
        <v>-0.52674458408639602</v>
      </c>
      <c r="I117" s="3">
        <v>-6.0149829566282502E-2</v>
      </c>
      <c r="J117" s="3">
        <v>0.61776804991341205</v>
      </c>
      <c r="K117" s="3">
        <v>2.1546499999999997</v>
      </c>
    </row>
    <row r="118" spans="1:11" x14ac:dyDescent="0.25">
      <c r="A118" t="s">
        <v>138</v>
      </c>
      <c r="B118">
        <v>92.426000000000002</v>
      </c>
      <c r="C118">
        <v>236996.33333333299</v>
      </c>
      <c r="D118">
        <v>0.64233606557376999</v>
      </c>
      <c r="E118" s="3">
        <v>0.73280917013528901</v>
      </c>
      <c r="F118" s="3">
        <v>3.3472222222222202E-2</v>
      </c>
      <c r="G118" s="3">
        <v>0.91598557699823902</v>
      </c>
      <c r="H118">
        <v>0.22640577989800501</v>
      </c>
      <c r="I118" s="3">
        <v>0.242201418637713</v>
      </c>
      <c r="J118" s="3">
        <v>-0.285585743694103</v>
      </c>
      <c r="K118" s="3">
        <v>1.7651776041666665</v>
      </c>
    </row>
    <row r="119" spans="1:11" x14ac:dyDescent="0.25">
      <c r="A119" t="s">
        <v>139</v>
      </c>
      <c r="B119">
        <v>93.188999999999993</v>
      </c>
      <c r="C119">
        <v>237506</v>
      </c>
      <c r="D119">
        <v>0.67253906249999895</v>
      </c>
      <c r="E119" s="3">
        <v>5.4719872139234703E-2</v>
      </c>
      <c r="F119" s="3">
        <v>4.7994505494505402E-2</v>
      </c>
      <c r="G119" s="3">
        <v>0.42607066130588001</v>
      </c>
      <c r="H119">
        <v>3.67265725551602</v>
      </c>
      <c r="I119" s="3">
        <v>0.47721960974544497</v>
      </c>
      <c r="J119" s="3">
        <v>0.28360851738582898</v>
      </c>
      <c r="K119" s="3">
        <v>1.577125128205128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D2C3-1E49-409C-8685-AEF8DF0CE1E0}">
  <dimension ref="A1:I129"/>
  <sheetViews>
    <sheetView workbookViewId="0">
      <selection activeCell="F28" sqref="F28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9</v>
      </c>
      <c r="C1" t="s">
        <v>141</v>
      </c>
      <c r="D1" t="s">
        <v>143</v>
      </c>
    </row>
    <row r="2" spans="1:9" x14ac:dyDescent="0.25">
      <c r="A2" s="1">
        <v>29587</v>
      </c>
      <c r="B2">
        <f>papers_obs!K2</f>
        <v>1.0117304155792679</v>
      </c>
      <c r="C2">
        <f>EXP(data!G2/100)</f>
        <v>1.0207699498597773</v>
      </c>
      <c r="D2">
        <f>C2*$H$3+$I$3</f>
        <v>1.0130902467038421</v>
      </c>
      <c r="H2" t="s">
        <v>142</v>
      </c>
    </row>
    <row r="3" spans="1:9" x14ac:dyDescent="0.25">
      <c r="A3" s="1">
        <v>29677</v>
      </c>
      <c r="B3">
        <f>papers_obs!K3</f>
        <v>0.98502538485205182</v>
      </c>
      <c r="C3">
        <f>EXP(data!G3/100)</f>
        <v>0.99202424363521324</v>
      </c>
      <c r="D3">
        <f t="shared" ref="D3:D66" si="0">C3*$H$3+$I$3</f>
        <v>0.98489534774209464</v>
      </c>
      <c r="H3">
        <f t="array" ref="H3:I7">LINEST(B2:B119,C2:C119,TRUE,TRUE)</f>
        <v>0.98083862478404016</v>
      </c>
      <c r="I3">
        <v>1.1879652862504475E-2</v>
      </c>
    </row>
    <row r="4" spans="1:9" x14ac:dyDescent="0.25">
      <c r="A4" s="1">
        <v>29768</v>
      </c>
      <c r="B4">
        <f>papers_obs!K4</f>
        <v>1.0033562412293182</v>
      </c>
      <c r="C4">
        <f>EXP(data!G4/100)</f>
        <v>1.012152136694753</v>
      </c>
      <c r="D4">
        <f t="shared" si="0"/>
        <v>1.0046375626904138</v>
      </c>
      <c r="H4">
        <v>6.9484935777120284E-3</v>
      </c>
      <c r="I4">
        <v>6.9965823292304167E-3</v>
      </c>
    </row>
    <row r="5" spans="1:9" x14ac:dyDescent="0.25">
      <c r="A5" s="1">
        <v>29860</v>
      </c>
      <c r="B5">
        <f>papers_obs!K5</f>
        <v>0.98037221699272148</v>
      </c>
      <c r="C5">
        <f>EXP(data!G5/100)</f>
        <v>0.98754601837418332</v>
      </c>
      <c r="D5">
        <f t="shared" si="0"/>
        <v>0.98050293143559286</v>
      </c>
      <c r="H5">
        <v>0.9942120706379346</v>
      </c>
      <c r="I5">
        <v>5.4842069857387993E-4</v>
      </c>
    </row>
    <row r="6" spans="1:9" x14ac:dyDescent="0.25">
      <c r="A6" s="1">
        <v>29952</v>
      </c>
      <c r="B6">
        <f>papers_obs!K6</f>
        <v>0.97551426906124084</v>
      </c>
      <c r="C6">
        <f>EXP(data!G6/100)</f>
        <v>0.98357710197981563</v>
      </c>
      <c r="D6">
        <f t="shared" si="0"/>
        <v>0.9766100649374585</v>
      </c>
      <c r="H6">
        <v>19925.709693327542</v>
      </c>
      <c r="I6">
        <v>116</v>
      </c>
    </row>
    <row r="7" spans="1:9" x14ac:dyDescent="0.25">
      <c r="A7" s="1">
        <v>30042</v>
      </c>
      <c r="B7">
        <f>papers_obs!K7</f>
        <v>0.99736104006333237</v>
      </c>
      <c r="C7">
        <f>EXP(data!G7/100)</f>
        <v>1.0054291226332952</v>
      </c>
      <c r="D7">
        <f t="shared" si="0"/>
        <v>0.99804337082396977</v>
      </c>
      <c r="H7">
        <v>5.9929613088884719E-3</v>
      </c>
      <c r="I7">
        <v>3.4888770464414452E-5</v>
      </c>
    </row>
    <row r="8" spans="1:9" x14ac:dyDescent="0.25">
      <c r="A8" s="1">
        <v>30133</v>
      </c>
      <c r="B8">
        <f>papers_obs!K8</f>
        <v>0.98899133508742954</v>
      </c>
      <c r="C8">
        <f>EXP(data!G8/100)</f>
        <v>0.99614542120188132</v>
      </c>
      <c r="D8">
        <f t="shared" si="0"/>
        <v>0.98893755787907622</v>
      </c>
    </row>
    <row r="9" spans="1:9" x14ac:dyDescent="0.25">
      <c r="A9" s="1">
        <v>30225</v>
      </c>
      <c r="B9">
        <f>papers_obs!K9</f>
        <v>0.99342846303146914</v>
      </c>
      <c r="C9">
        <f>EXP(data!G9/100)</f>
        <v>1.000784126551207</v>
      </c>
      <c r="D9">
        <f t="shared" si="0"/>
        <v>0.99348737925468711</v>
      </c>
      <c r="F9" t="s">
        <v>152</v>
      </c>
      <c r="G9" t="s">
        <v>9</v>
      </c>
    </row>
    <row r="10" spans="1:9" x14ac:dyDescent="0.25">
      <c r="A10" s="1">
        <v>30317</v>
      </c>
      <c r="B10">
        <f>papers_obs!K10</f>
        <v>1.0044405328212169</v>
      </c>
      <c r="C10">
        <f>EXP(data!G10/100)</f>
        <v>1.0124339976153978</v>
      </c>
      <c r="D10">
        <f t="shared" si="0"/>
        <v>1.0049140227681994</v>
      </c>
      <c r="F10" t="s">
        <v>153</v>
      </c>
      <c r="G10" t="s">
        <v>154</v>
      </c>
    </row>
    <row r="11" spans="1:9" x14ac:dyDescent="0.25">
      <c r="A11" s="1">
        <v>30407</v>
      </c>
      <c r="B11">
        <f>papers_obs!K11</f>
        <v>1.0150347872166792</v>
      </c>
      <c r="C11">
        <f>EXP(data!G11/100)</f>
        <v>1.0224764468371468</v>
      </c>
      <c r="D11">
        <f t="shared" si="0"/>
        <v>1.0147640448523232</v>
      </c>
    </row>
    <row r="12" spans="1:9" x14ac:dyDescent="0.25">
      <c r="A12" s="1">
        <v>30498</v>
      </c>
      <c r="B12">
        <f>papers_obs!K12</f>
        <v>1.0121229575561739</v>
      </c>
      <c r="C12">
        <f>EXP(data!G12/100)</f>
        <v>1.0197281821771751</v>
      </c>
      <c r="D12">
        <f t="shared" si="0"/>
        <v>1.0120684407226941</v>
      </c>
    </row>
    <row r="13" spans="1:9" x14ac:dyDescent="0.25">
      <c r="A13" s="1">
        <v>30590</v>
      </c>
      <c r="B13">
        <f>papers_obs!K13</f>
        <v>1.013236326269991</v>
      </c>
      <c r="C13">
        <f>EXP(data!G13/100)</f>
        <v>1.0206696248487295</v>
      </c>
      <c r="D13">
        <f t="shared" si="0"/>
        <v>1.0129918440579744</v>
      </c>
    </row>
    <row r="14" spans="1:9" x14ac:dyDescent="0.25">
      <c r="A14" s="1">
        <v>30682</v>
      </c>
      <c r="B14">
        <f>papers_obs!K14</f>
        <v>1.0124498484595534</v>
      </c>
      <c r="C14">
        <f>EXP(data!G14/100)</f>
        <v>1.0193973694195018</v>
      </c>
      <c r="D14">
        <f t="shared" si="0"/>
        <v>1.0117439667923969</v>
      </c>
    </row>
    <row r="15" spans="1:9" x14ac:dyDescent="0.25">
      <c r="A15" s="1">
        <v>30773</v>
      </c>
      <c r="B15">
        <f>papers_obs!K15</f>
        <v>1.0095576063109837</v>
      </c>
      <c r="C15">
        <f>EXP(data!G15/100)</f>
        <v>1.0172603631965014</v>
      </c>
      <c r="D15">
        <f t="shared" si="0"/>
        <v>1.0096479085474741</v>
      </c>
    </row>
    <row r="16" spans="1:9" x14ac:dyDescent="0.25">
      <c r="A16" s="1">
        <v>30864</v>
      </c>
      <c r="B16">
        <f>papers_obs!K16</f>
        <v>1.0023006792597347</v>
      </c>
      <c r="C16">
        <f>EXP(data!G16/100)</f>
        <v>1.009710957985243</v>
      </c>
      <c r="D16">
        <f t="shared" si="0"/>
        <v>1.002243160322126</v>
      </c>
    </row>
    <row r="17" spans="1:4" x14ac:dyDescent="0.25">
      <c r="A17" s="1">
        <v>30956</v>
      </c>
      <c r="B17">
        <f>papers_obs!K17</f>
        <v>1.0013093615272277</v>
      </c>
      <c r="C17">
        <f>EXP(data!G17/100)</f>
        <v>1.0081530354959007</v>
      </c>
      <c r="D17">
        <f t="shared" si="0"/>
        <v>1.0007150897701593</v>
      </c>
    </row>
    <row r="18" spans="1:4" x14ac:dyDescent="0.25">
      <c r="A18" s="1">
        <v>31048</v>
      </c>
      <c r="B18">
        <f>papers_obs!K18</f>
        <v>1.0018794788424508</v>
      </c>
      <c r="C18">
        <f>EXP(data!G18/100)</f>
        <v>1.0094349512527518</v>
      </c>
      <c r="D18">
        <f t="shared" si="0"/>
        <v>1.0019724422581984</v>
      </c>
    </row>
    <row r="19" spans="1:4" x14ac:dyDescent="0.25">
      <c r="A19" s="1">
        <v>31138</v>
      </c>
      <c r="B19">
        <f>papers_obs!K19</f>
        <v>1.0018633925879878</v>
      </c>
      <c r="C19">
        <f>EXP(data!G19/100)</f>
        <v>1.0084565968873789</v>
      </c>
      <c r="D19">
        <f t="shared" si="0"/>
        <v>1.0010128345079143</v>
      </c>
    </row>
    <row r="20" spans="1:4" x14ac:dyDescent="0.25">
      <c r="A20" s="1">
        <v>31229</v>
      </c>
      <c r="B20">
        <f>papers_obs!K20</f>
        <v>1.0077198418073858</v>
      </c>
      <c r="C20">
        <f>EXP(data!G20/100)</f>
        <v>1.0156238506465802</v>
      </c>
      <c r="D20">
        <f t="shared" si="0"/>
        <v>1.0080427538285677</v>
      </c>
    </row>
    <row r="21" spans="1:4" x14ac:dyDescent="0.25">
      <c r="A21" s="1">
        <v>31321</v>
      </c>
      <c r="B21">
        <f>papers_obs!K21</f>
        <v>1.0007595420176998</v>
      </c>
      <c r="C21">
        <f>EXP(data!G21/100)</f>
        <v>1.0075903527196348</v>
      </c>
      <c r="D21">
        <f t="shared" si="0"/>
        <v>1.0001631887696969</v>
      </c>
    </row>
    <row r="22" spans="1:4" x14ac:dyDescent="0.25">
      <c r="A22" s="1">
        <v>31413</v>
      </c>
      <c r="B22">
        <f>papers_obs!K22</f>
        <v>1.0021127593656245</v>
      </c>
      <c r="C22">
        <f>EXP(data!G22/100)</f>
        <v>1.0096177345850286</v>
      </c>
      <c r="D22">
        <f t="shared" si="0"/>
        <v>1.002151723210462</v>
      </c>
    </row>
    <row r="23" spans="1:4" x14ac:dyDescent="0.25">
      <c r="A23" s="1">
        <v>31503</v>
      </c>
      <c r="B23">
        <f>papers_obs!K23</f>
        <v>0.99692562211243696</v>
      </c>
      <c r="C23">
        <f>EXP(data!G23/100)</f>
        <v>1.0040154923961953</v>
      </c>
      <c r="D23">
        <f t="shared" si="0"/>
        <v>0.99665682768625952</v>
      </c>
    </row>
    <row r="24" spans="1:4" x14ac:dyDescent="0.25">
      <c r="A24" s="1">
        <v>31594</v>
      </c>
      <c r="B24">
        <f>papers_obs!K24</f>
        <v>1.0015325865235236</v>
      </c>
      <c r="C24">
        <f>EXP(data!G24/100)</f>
        <v>1.0096440221245213</v>
      </c>
      <c r="D24">
        <f t="shared" si="0"/>
        <v>1.0021775070445469</v>
      </c>
    </row>
    <row r="25" spans="1:4" x14ac:dyDescent="0.25">
      <c r="A25" s="1">
        <v>31686</v>
      </c>
      <c r="B25">
        <f>papers_obs!K25</f>
        <v>0.99702237890681167</v>
      </c>
      <c r="C25">
        <f>EXP(data!G25/100)</f>
        <v>1.0048321393454136</v>
      </c>
      <c r="D25">
        <f t="shared" si="0"/>
        <v>0.99745782655686499</v>
      </c>
    </row>
    <row r="26" spans="1:4" x14ac:dyDescent="0.25">
      <c r="A26" s="1">
        <v>31778</v>
      </c>
      <c r="B26">
        <f>papers_obs!K26</f>
        <v>0.99962004839184104</v>
      </c>
      <c r="C26">
        <f>EXP(data!G26/100)</f>
        <v>1.0055358291162244</v>
      </c>
      <c r="D26">
        <f t="shared" si="0"/>
        <v>0.99814803266394159</v>
      </c>
    </row>
    <row r="27" spans="1:4" x14ac:dyDescent="0.25">
      <c r="A27" s="1">
        <v>31868</v>
      </c>
      <c r="B27">
        <f>papers_obs!K27</f>
        <v>1.0033045445470741</v>
      </c>
      <c r="C27">
        <f>EXP(data!G27/100)</f>
        <v>1.0106353399138051</v>
      </c>
      <c r="D27">
        <f t="shared" si="0"/>
        <v>1.0031498298217119</v>
      </c>
    </row>
    <row r="28" spans="1:4" x14ac:dyDescent="0.25">
      <c r="A28" s="1">
        <v>31959</v>
      </c>
      <c r="B28">
        <f>papers_obs!K28</f>
        <v>1.0012219193206036</v>
      </c>
      <c r="C28">
        <f>EXP(data!G28/100)</f>
        <v>1.0086801017951716</v>
      </c>
      <c r="D28">
        <f t="shared" si="0"/>
        <v>1.0012320567543063</v>
      </c>
    </row>
    <row r="29" spans="1:4" x14ac:dyDescent="0.25">
      <c r="A29" s="1">
        <v>32051</v>
      </c>
      <c r="B29">
        <f>papers_obs!K29</f>
        <v>1.0100677463470118</v>
      </c>
      <c r="C29">
        <f>EXP(data!G29/100)</f>
        <v>1.0171017101710171</v>
      </c>
      <c r="D29">
        <f t="shared" si="0"/>
        <v>1.0094922955321404</v>
      </c>
    </row>
    <row r="30" spans="1:4" x14ac:dyDescent="0.25">
      <c r="A30" s="1">
        <v>32143</v>
      </c>
      <c r="B30">
        <f>papers_obs!K30</f>
        <v>0.99851822241084753</v>
      </c>
      <c r="C30">
        <f>EXP(data!G30/100)</f>
        <v>1.0051756503083937</v>
      </c>
      <c r="D30">
        <f t="shared" si="0"/>
        <v>0.99779475537739259</v>
      </c>
    </row>
    <row r="31" spans="1:4" x14ac:dyDescent="0.25">
      <c r="A31" s="1">
        <v>32234</v>
      </c>
      <c r="B31">
        <f>papers_obs!K31</f>
        <v>1.0055909063349635</v>
      </c>
      <c r="C31">
        <f>EXP(data!G31/100)</f>
        <v>1.0128458234399593</v>
      </c>
      <c r="D31">
        <f t="shared" si="0"/>
        <v>1.0053179574436131</v>
      </c>
    </row>
    <row r="32" spans="1:4" x14ac:dyDescent="0.25">
      <c r="A32" s="1">
        <v>32325</v>
      </c>
      <c r="B32">
        <f>papers_obs!K32</f>
        <v>0.997688753175895</v>
      </c>
      <c r="C32">
        <f>EXP(data!G32/100)</f>
        <v>1.0051627178021574</v>
      </c>
      <c r="D32">
        <f t="shared" si="0"/>
        <v>0.99778207067576075</v>
      </c>
    </row>
    <row r="33" spans="1:4" x14ac:dyDescent="0.25">
      <c r="A33" s="1">
        <v>32417</v>
      </c>
      <c r="B33">
        <f>papers_obs!K33</f>
        <v>1.0059648868121673</v>
      </c>
      <c r="C33">
        <f>EXP(data!G33/100)</f>
        <v>1.0133515022077801</v>
      </c>
      <c r="D33">
        <f t="shared" si="0"/>
        <v>1.0058139467108247</v>
      </c>
    </row>
    <row r="34" spans="1:4" x14ac:dyDescent="0.25">
      <c r="A34" s="1">
        <v>32509</v>
      </c>
      <c r="B34">
        <f>papers_obs!K34</f>
        <v>1.0035761369656129</v>
      </c>
      <c r="C34">
        <f>EXP(data!G34/100)</f>
        <v>1.0093871217998449</v>
      </c>
      <c r="D34">
        <f t="shared" si="0"/>
        <v>1.0019255292833849</v>
      </c>
    </row>
    <row r="35" spans="1:4" x14ac:dyDescent="0.25">
      <c r="A35" s="1">
        <v>32599</v>
      </c>
      <c r="B35">
        <f>papers_obs!K35</f>
        <v>1.0006198265061033</v>
      </c>
      <c r="C35">
        <f>EXP(data!G35/100)</f>
        <v>1.0074808495375707</v>
      </c>
      <c r="D35">
        <f t="shared" si="0"/>
        <v>1.0000557838191919</v>
      </c>
    </row>
    <row r="36" spans="1:4" x14ac:dyDescent="0.25">
      <c r="A36" s="1">
        <v>32690</v>
      </c>
      <c r="B36">
        <f>papers_obs!K36</f>
        <v>1.0010453367293457</v>
      </c>
      <c r="C36">
        <f>EXP(data!G36/100)</f>
        <v>1.0079338842975205</v>
      </c>
      <c r="D36">
        <f t="shared" si="0"/>
        <v>1.0005001378101204</v>
      </c>
    </row>
    <row r="37" spans="1:4" x14ac:dyDescent="0.25">
      <c r="A37" s="1">
        <v>32782</v>
      </c>
      <c r="B37">
        <f>papers_obs!K37</f>
        <v>0.9958706993009645</v>
      </c>
      <c r="C37">
        <f>EXP(data!G37/100)</f>
        <v>1.002182304412544</v>
      </c>
      <c r="D37">
        <f t="shared" si="0"/>
        <v>0.99485876610540436</v>
      </c>
    </row>
    <row r="38" spans="1:4" x14ac:dyDescent="0.25">
      <c r="A38" s="1">
        <v>32874</v>
      </c>
      <c r="B38">
        <f>papers_obs!K38</f>
        <v>1.0035376400956584</v>
      </c>
      <c r="C38">
        <f>EXP(data!G38/100)</f>
        <v>1.0104472163832492</v>
      </c>
      <c r="D38">
        <f t="shared" si="0"/>
        <v>1.002965310996712</v>
      </c>
    </row>
    <row r="39" spans="1:4" x14ac:dyDescent="0.25">
      <c r="A39" s="1">
        <v>32964</v>
      </c>
      <c r="B39">
        <f>papers_obs!K39</f>
        <v>0.99708700413494522</v>
      </c>
      <c r="C39">
        <f>EXP(data!G39/100)</f>
        <v>1.0039737409220575</v>
      </c>
      <c r="D39">
        <f t="shared" si="0"/>
        <v>0.99661587622778358</v>
      </c>
    </row>
    <row r="40" spans="1:4" x14ac:dyDescent="0.25">
      <c r="A40" s="1">
        <v>33055</v>
      </c>
      <c r="B40">
        <f>papers_obs!K40</f>
        <v>0.99318938861387462</v>
      </c>
      <c r="C40">
        <f>EXP(data!G40/100)</f>
        <v>0.99998759243634916</v>
      </c>
      <c r="D40">
        <f t="shared" si="0"/>
        <v>0.99270610782887647</v>
      </c>
    </row>
    <row r="41" spans="1:4" x14ac:dyDescent="0.25">
      <c r="A41" s="1">
        <v>33147</v>
      </c>
      <c r="B41">
        <f>papers_obs!K41</f>
        <v>0.98427184261352862</v>
      </c>
      <c r="C41">
        <f>EXP(data!G41/100)</f>
        <v>0.99124015137415467</v>
      </c>
      <c r="D41">
        <f t="shared" si="0"/>
        <v>0.98412627976705414</v>
      </c>
    </row>
    <row r="42" spans="1:4" x14ac:dyDescent="0.25">
      <c r="A42" s="1">
        <v>33239</v>
      </c>
      <c r="B42">
        <f>papers_obs!K42</f>
        <v>0.98772297500016681</v>
      </c>
      <c r="C42">
        <f>EXP(data!G42/100)</f>
        <v>0.99515577864286697</v>
      </c>
      <c r="D42">
        <f t="shared" si="0"/>
        <v>0.98796687823246476</v>
      </c>
    </row>
    <row r="43" spans="1:4" x14ac:dyDescent="0.25">
      <c r="A43" s="1">
        <v>33329</v>
      </c>
      <c r="B43">
        <f>papers_obs!K43</f>
        <v>0.99949458079556086</v>
      </c>
      <c r="C43">
        <f>EXP(data!G43/100)</f>
        <v>1.006741968755503</v>
      </c>
      <c r="D43">
        <f t="shared" si="0"/>
        <v>0.99933106100902924</v>
      </c>
    </row>
    <row r="44" spans="1:4" x14ac:dyDescent="0.25">
      <c r="A44" s="1">
        <v>33420</v>
      </c>
      <c r="B44">
        <f>papers_obs!K44</f>
        <v>0.99688580837882357</v>
      </c>
      <c r="C44">
        <f>EXP(data!G44/100)</f>
        <v>1.0042105000124941</v>
      </c>
      <c r="D44">
        <f t="shared" si="0"/>
        <v>0.99684809868845259</v>
      </c>
    </row>
    <row r="45" spans="1:4" x14ac:dyDescent="0.25">
      <c r="A45" s="1">
        <v>33512</v>
      </c>
      <c r="B45">
        <f>papers_obs!K45</f>
        <v>0.99667285625737678</v>
      </c>
      <c r="C45">
        <f>EXP(data!G45/100)</f>
        <v>1.0039191290824261</v>
      </c>
      <c r="D45">
        <f t="shared" si="0"/>
        <v>0.99656231082610258</v>
      </c>
    </row>
    <row r="46" spans="1:4" x14ac:dyDescent="0.25">
      <c r="A46" s="1">
        <v>33604</v>
      </c>
      <c r="B46">
        <f>papers_obs!K46</f>
        <v>1.0027555580682399</v>
      </c>
      <c r="C46">
        <f>EXP(data!G46/100)</f>
        <v>1.0109802949560045</v>
      </c>
      <c r="D46">
        <f t="shared" si="0"/>
        <v>1.0034881750509153</v>
      </c>
    </row>
    <row r="47" spans="1:4" x14ac:dyDescent="0.25">
      <c r="A47" s="1">
        <v>33695</v>
      </c>
      <c r="B47">
        <f>papers_obs!K47</f>
        <v>1.0032769016998764</v>
      </c>
      <c r="C47">
        <f>EXP(data!G47/100)</f>
        <v>1.0106281259193879</v>
      </c>
      <c r="D47">
        <f t="shared" si="0"/>
        <v>1.0031427540573485</v>
      </c>
    </row>
    <row r="48" spans="1:4" x14ac:dyDescent="0.25">
      <c r="A48" s="1">
        <v>33786</v>
      </c>
      <c r="B48">
        <f>papers_obs!K48</f>
        <v>1.0029040264084303</v>
      </c>
      <c r="C48">
        <f>EXP(data!G48/100)</f>
        <v>1.0103222832745049</v>
      </c>
      <c r="D48">
        <f t="shared" si="0"/>
        <v>1.0028427717781412</v>
      </c>
    </row>
    <row r="49" spans="1:4" x14ac:dyDescent="0.25">
      <c r="A49" s="1">
        <v>33878</v>
      </c>
      <c r="B49">
        <f>papers_obs!K49</f>
        <v>1.0028563945924593</v>
      </c>
      <c r="C49">
        <f>EXP(data!G49/100)</f>
        <v>1.0105169640070113</v>
      </c>
      <c r="D49">
        <f t="shared" si="0"/>
        <v>1.0030337221600849</v>
      </c>
    </row>
    <row r="50" spans="1:4" x14ac:dyDescent="0.25">
      <c r="A50" s="1">
        <v>33970</v>
      </c>
      <c r="B50">
        <f>papers_obs!K50</f>
        <v>0.99415676259452013</v>
      </c>
      <c r="C50">
        <f>EXP(data!G50/100)</f>
        <v>1.001841511227278</v>
      </c>
      <c r="D50">
        <f t="shared" si="0"/>
        <v>0.99452450298623241</v>
      </c>
    </row>
    <row r="51" spans="1:4" x14ac:dyDescent="0.25">
      <c r="A51" s="1">
        <v>34060</v>
      </c>
      <c r="B51">
        <f>papers_obs!K51</f>
        <v>0.99888761422547068</v>
      </c>
      <c r="C51">
        <f>EXP(data!G51/100)</f>
        <v>1.0063919359620515</v>
      </c>
      <c r="D51">
        <f t="shared" si="0"/>
        <v>0.99898773532527085</v>
      </c>
    </row>
    <row r="52" spans="1:4" x14ac:dyDescent="0.25">
      <c r="A52" s="1">
        <v>34151</v>
      </c>
      <c r="B52">
        <f>papers_obs!K52</f>
        <v>0.99753492361912222</v>
      </c>
      <c r="C52">
        <f>EXP(data!G52/100)</f>
        <v>1.0052672511312217</v>
      </c>
      <c r="D52">
        <f t="shared" si="0"/>
        <v>0.99788460100248433</v>
      </c>
    </row>
    <row r="53" spans="1:4" x14ac:dyDescent="0.25">
      <c r="A53" s="1">
        <v>34243</v>
      </c>
      <c r="B53">
        <f>papers_obs!K53</f>
        <v>1.0057969172272052</v>
      </c>
      <c r="C53">
        <f>EXP(data!G53/100)</f>
        <v>1.0132104886825848</v>
      </c>
      <c r="D53">
        <f t="shared" si="0"/>
        <v>1.0056756351986962</v>
      </c>
    </row>
    <row r="54" spans="1:4" x14ac:dyDescent="0.25">
      <c r="A54" s="1">
        <v>34335</v>
      </c>
      <c r="B54">
        <f>papers_obs!K54</f>
        <v>1.0020411121731041</v>
      </c>
      <c r="C54">
        <f>EXP(data!G54/100)</f>
        <v>1.0097295171105301</v>
      </c>
      <c r="D54">
        <f t="shared" si="0"/>
        <v>1.0022613638290498</v>
      </c>
    </row>
    <row r="55" spans="1:4" x14ac:dyDescent="0.25">
      <c r="A55" s="1">
        <v>34425</v>
      </c>
      <c r="B55">
        <f>papers_obs!K55</f>
        <v>1.0061216984152952</v>
      </c>
      <c r="C55">
        <f>EXP(data!G55/100)</f>
        <v>1.0136802667308287</v>
      </c>
      <c r="D55">
        <f t="shared" si="0"/>
        <v>1.0061364116534894</v>
      </c>
    </row>
    <row r="56" spans="1:4" x14ac:dyDescent="0.25">
      <c r="A56" s="1">
        <v>34516</v>
      </c>
      <c r="B56">
        <f>papers_obs!K56</f>
        <v>0.9992586198771557</v>
      </c>
      <c r="C56">
        <f>EXP(data!G56/100)</f>
        <v>1.0064426435183615</v>
      </c>
      <c r="D56">
        <f t="shared" si="0"/>
        <v>0.99903747125506814</v>
      </c>
    </row>
    <row r="57" spans="1:4" x14ac:dyDescent="0.25">
      <c r="A57" s="1">
        <v>34608</v>
      </c>
      <c r="B57">
        <f>papers_obs!K57</f>
        <v>1.0035133089357928</v>
      </c>
      <c r="C57">
        <f>EXP(data!G57/100)</f>
        <v>1.0111069932504522</v>
      </c>
      <c r="D57">
        <f t="shared" si="0"/>
        <v>1.0036124456318039</v>
      </c>
    </row>
    <row r="58" spans="1:4" x14ac:dyDescent="0.25">
      <c r="A58" s="1">
        <v>34700</v>
      </c>
      <c r="B58">
        <f>papers_obs!K58</f>
        <v>0.99457399643555988</v>
      </c>
      <c r="C58">
        <f>EXP(data!G58/100)</f>
        <v>1.002454682779456</v>
      </c>
      <c r="D58">
        <f t="shared" si="0"/>
        <v>0.99512592532822741</v>
      </c>
    </row>
    <row r="59" spans="1:4" x14ac:dyDescent="0.25">
      <c r="A59" s="1">
        <v>34790</v>
      </c>
      <c r="B59">
        <f>papers_obs!K59</f>
        <v>0.99459236511486326</v>
      </c>
      <c r="C59">
        <f>EXP(data!G59/100)</f>
        <v>1.002149513035578</v>
      </c>
      <c r="D59">
        <f t="shared" si="0"/>
        <v>0.99482660305631632</v>
      </c>
    </row>
    <row r="60" spans="1:4" x14ac:dyDescent="0.25">
      <c r="A60" s="1">
        <v>34881</v>
      </c>
      <c r="B60">
        <f>papers_obs!K60</f>
        <v>1.0013428718876016</v>
      </c>
      <c r="C60">
        <f>EXP(data!G60/100)</f>
        <v>1.008402710979911</v>
      </c>
      <c r="D60">
        <f t="shared" si="0"/>
        <v>1.0009599811285383</v>
      </c>
    </row>
    <row r="61" spans="1:4" x14ac:dyDescent="0.25">
      <c r="A61" s="1">
        <v>34973</v>
      </c>
      <c r="B61">
        <f>papers_obs!K61</f>
        <v>0.9993284580273073</v>
      </c>
      <c r="C61">
        <f>EXP(data!G61/100)</f>
        <v>1.0069731489907572</v>
      </c>
      <c r="D61">
        <f t="shared" si="0"/>
        <v>0.99955781151305312</v>
      </c>
    </row>
    <row r="62" spans="1:4" x14ac:dyDescent="0.25">
      <c r="A62" s="1">
        <v>35065</v>
      </c>
      <c r="B62">
        <f>papers_obs!K62</f>
        <v>0.99952351748831847</v>
      </c>
      <c r="C62">
        <f>EXP(data!G62/100)</f>
        <v>1.0068486438814064</v>
      </c>
      <c r="D62">
        <f t="shared" si="0"/>
        <v>0.99943569209281891</v>
      </c>
    </row>
    <row r="63" spans="1:4" x14ac:dyDescent="0.25">
      <c r="A63" s="1">
        <v>35156</v>
      </c>
      <c r="B63">
        <f>papers_obs!K63</f>
        <v>1.0095179860555024</v>
      </c>
      <c r="C63">
        <f>EXP(data!G63/100)</f>
        <v>1.017291720737088</v>
      </c>
      <c r="D63">
        <f t="shared" si="0"/>
        <v>1.0096786652344596</v>
      </c>
    </row>
    <row r="64" spans="1:4" x14ac:dyDescent="0.25">
      <c r="A64" s="1">
        <v>35247</v>
      </c>
      <c r="B64">
        <f>papers_obs!K64</f>
        <v>0.99913849673005428</v>
      </c>
      <c r="C64">
        <f>EXP(data!G64/100)</f>
        <v>1.0086955597367944</v>
      </c>
      <c r="D64">
        <f t="shared" si="0"/>
        <v>1.0012472185005095</v>
      </c>
    </row>
    <row r="65" spans="1:4" x14ac:dyDescent="0.25">
      <c r="A65" s="1">
        <v>35339</v>
      </c>
      <c r="B65">
        <f>papers_obs!K65</f>
        <v>1.0040888658028462</v>
      </c>
      <c r="C65">
        <f>EXP(data!G65/100)</f>
        <v>1.0109180200023185</v>
      </c>
      <c r="D65">
        <f t="shared" si="0"/>
        <v>1.0034270933709832</v>
      </c>
    </row>
    <row r="66" spans="1:4" x14ac:dyDescent="0.25">
      <c r="A66" s="1">
        <v>35431</v>
      </c>
      <c r="B66">
        <f>papers_obs!K66</f>
        <v>1.0011703979749402</v>
      </c>
      <c r="C66">
        <f>EXP(data!G66/100)</f>
        <v>1.0076830857440711</v>
      </c>
      <c r="D66">
        <f t="shared" si="0"/>
        <v>1.0002541449018572</v>
      </c>
    </row>
    <row r="67" spans="1:4" x14ac:dyDescent="0.25">
      <c r="A67" s="1">
        <v>35521</v>
      </c>
      <c r="B67">
        <f>papers_obs!K67</f>
        <v>1.0048435022959872</v>
      </c>
      <c r="C67">
        <f>EXP(data!G67/100)</f>
        <v>1.0148351989406386</v>
      </c>
      <c r="D67">
        <f t="shared" ref="D67:D119" si="1">C67*$H$3+$I$3</f>
        <v>1.0072692137738781</v>
      </c>
    </row>
    <row r="68" spans="1:4" x14ac:dyDescent="0.25">
      <c r="A68" s="1">
        <v>35612</v>
      </c>
      <c r="B68">
        <f>papers_obs!K68</f>
        <v>1.0053172300873257</v>
      </c>
      <c r="C68">
        <f>EXP(data!G68/100)</f>
        <v>1.0125489316587832</v>
      </c>
      <c r="D68">
        <f t="shared" si="1"/>
        <v>1.0050267545172544</v>
      </c>
    </row>
    <row r="69" spans="1:4" x14ac:dyDescent="0.25">
      <c r="A69" s="1">
        <v>35704</v>
      </c>
      <c r="B69">
        <f>papers_obs!K69</f>
        <v>0.99974347857070156</v>
      </c>
      <c r="C69">
        <f>EXP(data!G69/100)</f>
        <v>1.0076716300703734</v>
      </c>
      <c r="D69">
        <f t="shared" si="1"/>
        <v>1.0002429087346216</v>
      </c>
    </row>
    <row r="70" spans="1:4" x14ac:dyDescent="0.25">
      <c r="A70" s="1">
        <v>35796</v>
      </c>
      <c r="B70">
        <f>papers_obs!K70</f>
        <v>1.00188391940944</v>
      </c>
      <c r="C70">
        <f>EXP(data!G70/100)</f>
        <v>1.009441596978689</v>
      </c>
      <c r="D70">
        <f t="shared" si="1"/>
        <v>1.0019789606428871</v>
      </c>
    </row>
    <row r="71" spans="1:4" x14ac:dyDescent="0.25">
      <c r="A71" s="1">
        <v>35886</v>
      </c>
      <c r="B71">
        <f>papers_obs!K71</f>
        <v>1.0010642218553627</v>
      </c>
      <c r="C71">
        <f>EXP(data!G71/100)</f>
        <v>1.0089969713165865</v>
      </c>
      <c r="D71">
        <f t="shared" si="1"/>
        <v>1.0015428546199268</v>
      </c>
    </row>
    <row r="72" spans="1:4" x14ac:dyDescent="0.25">
      <c r="A72" s="1">
        <v>35977</v>
      </c>
      <c r="B72">
        <f>papers_obs!K72</f>
        <v>1.0054081171538325</v>
      </c>
      <c r="C72">
        <f>EXP(data!G72/100)</f>
        <v>1.0131936474304268</v>
      </c>
      <c r="D72">
        <f t="shared" si="1"/>
        <v>1.0056591166480899</v>
      </c>
    </row>
    <row r="73" spans="1:4" x14ac:dyDescent="0.25">
      <c r="A73" s="1">
        <v>36069</v>
      </c>
      <c r="B73">
        <f>papers_obs!K73</f>
        <v>1.0097374261762433</v>
      </c>
      <c r="C73">
        <f>EXP(data!G73/100)</f>
        <v>1.017310820230811</v>
      </c>
      <c r="D73">
        <f t="shared" si="1"/>
        <v>1.009697398755617</v>
      </c>
    </row>
    <row r="74" spans="1:4" x14ac:dyDescent="0.25">
      <c r="A74" s="1">
        <v>36161</v>
      </c>
      <c r="B74">
        <f>papers_obs!K74</f>
        <v>1.0014111021556458</v>
      </c>
      <c r="C74">
        <f>EXP(data!G74/100)</f>
        <v>1.0089078381362062</v>
      </c>
      <c r="D74">
        <f t="shared" si="1"/>
        <v>1.00145542935386</v>
      </c>
    </row>
    <row r="75" spans="1:4" x14ac:dyDescent="0.25">
      <c r="A75" s="1">
        <v>36251</v>
      </c>
      <c r="B75">
        <f>papers_obs!K75</f>
        <v>0.99929067078460265</v>
      </c>
      <c r="C75">
        <f>EXP(data!G75/100)</f>
        <v>1.0078104365543523</v>
      </c>
      <c r="D75">
        <f t="shared" si="1"/>
        <v>1.0003790554954786</v>
      </c>
    </row>
    <row r="76" spans="1:4" x14ac:dyDescent="0.25">
      <c r="A76" s="1">
        <v>36342</v>
      </c>
      <c r="B76">
        <f>papers_obs!K76</f>
        <v>1.0051707728648136</v>
      </c>
      <c r="C76">
        <f>EXP(data!G76/100)</f>
        <v>1.0127199550730064</v>
      </c>
      <c r="D76">
        <f t="shared" si="1"/>
        <v>1.005194500887667</v>
      </c>
    </row>
    <row r="77" spans="1:4" x14ac:dyDescent="0.25">
      <c r="A77" s="1">
        <v>36434</v>
      </c>
      <c r="B77">
        <f>papers_obs!K77</f>
        <v>1.0094917099742102</v>
      </c>
      <c r="C77">
        <f>EXP(data!G77/100)</f>
        <v>1.0179668943335891</v>
      </c>
      <c r="D77">
        <f t="shared" si="1"/>
        <v>1.0103409015763423</v>
      </c>
    </row>
    <row r="78" spans="1:4" x14ac:dyDescent="0.25">
      <c r="A78" s="1">
        <v>36526</v>
      </c>
      <c r="B78">
        <f>papers_obs!K78</f>
        <v>0.9954542876524729</v>
      </c>
      <c r="C78">
        <f>EXP(data!G78/100)</f>
        <v>1.0026057034945481</v>
      </c>
      <c r="D78">
        <f t="shared" si="1"/>
        <v>0.99527405227873222</v>
      </c>
    </row>
    <row r="79" spans="1:4" x14ac:dyDescent="0.25">
      <c r="A79" s="1">
        <v>36617</v>
      </c>
      <c r="B79">
        <f>papers_obs!K79</f>
        <v>1.0117794873500454</v>
      </c>
      <c r="C79">
        <f>EXP(data!G79/100)</f>
        <v>1.0195146246490989</v>
      </c>
      <c r="D79">
        <f t="shared" si="1"/>
        <v>1.0118589752505436</v>
      </c>
    </row>
    <row r="80" spans="1:4" x14ac:dyDescent="0.25">
      <c r="A80" s="1">
        <v>36708</v>
      </c>
      <c r="B80">
        <f>papers_obs!K80</f>
        <v>0.99344468788384921</v>
      </c>
      <c r="C80">
        <f>EXP(data!G80/100)</f>
        <v>1.0008349247235422</v>
      </c>
      <c r="D80">
        <f t="shared" si="1"/>
        <v>0.993537204064182</v>
      </c>
    </row>
    <row r="81" spans="1:4" x14ac:dyDescent="0.25">
      <c r="A81" s="1">
        <v>36800</v>
      </c>
      <c r="B81">
        <f>papers_obs!K81</f>
        <v>0.99853796808006923</v>
      </c>
      <c r="C81">
        <f>EXP(data!G81/100)</f>
        <v>1.0059105955856904</v>
      </c>
      <c r="D81">
        <f t="shared" si="1"/>
        <v>0.9985156180924678</v>
      </c>
    </row>
    <row r="82" spans="1:4" x14ac:dyDescent="0.25">
      <c r="A82" s="1">
        <v>36892</v>
      </c>
      <c r="B82">
        <f>papers_obs!K82</f>
        <v>0.98912706971498532</v>
      </c>
      <c r="C82">
        <f>EXP(data!G82/100)</f>
        <v>0.99670916229211703</v>
      </c>
      <c r="D82">
        <f t="shared" si="1"/>
        <v>0.98949049691475721</v>
      </c>
    </row>
    <row r="83" spans="1:4" x14ac:dyDescent="0.25">
      <c r="A83" s="1">
        <v>36982</v>
      </c>
      <c r="B83">
        <f>papers_obs!K83</f>
        <v>0.99894666765286877</v>
      </c>
      <c r="C83">
        <f>EXP(data!G83/100)</f>
        <v>1.0065591473993554</v>
      </c>
      <c r="D83">
        <f t="shared" si="1"/>
        <v>0.99915174276148422</v>
      </c>
    </row>
    <row r="84" spans="1:4" x14ac:dyDescent="0.25">
      <c r="A84" s="1">
        <v>37073</v>
      </c>
      <c r="B84">
        <f>papers_obs!K84</f>
        <v>0.98973884496561793</v>
      </c>
      <c r="C84">
        <f>EXP(data!G84/100)</f>
        <v>0.99725625038474064</v>
      </c>
      <c r="D84">
        <f t="shared" si="1"/>
        <v>0.99002710204716193</v>
      </c>
    </row>
    <row r="85" spans="1:4" x14ac:dyDescent="0.25">
      <c r="A85" s="1">
        <v>37165</v>
      </c>
      <c r="B85">
        <f>papers_obs!K85</f>
        <v>0.99633032876163152</v>
      </c>
      <c r="C85">
        <f>EXP(data!G85/100)</f>
        <v>1.0035273057556813</v>
      </c>
      <c r="D85">
        <f t="shared" si="1"/>
        <v>0.99617799537313989</v>
      </c>
    </row>
    <row r="86" spans="1:4" x14ac:dyDescent="0.25">
      <c r="A86" s="1">
        <v>37257</v>
      </c>
      <c r="B86">
        <f>papers_obs!K86</f>
        <v>1.0010895957400796</v>
      </c>
      <c r="C86">
        <f>EXP(data!G86/100)</f>
        <v>1.0085939490865634</v>
      </c>
      <c r="D86">
        <f t="shared" si="1"/>
        <v>1.0011475548500735</v>
      </c>
    </row>
    <row r="87" spans="1:4" x14ac:dyDescent="0.25">
      <c r="A87" s="1">
        <v>37347</v>
      </c>
      <c r="B87">
        <f>papers_obs!K87</f>
        <v>0.99808787932573295</v>
      </c>
      <c r="C87">
        <f>EXP(data!G87/100)</f>
        <v>1.005305848630847</v>
      </c>
      <c r="D87">
        <f t="shared" si="1"/>
        <v>0.99792245892093689</v>
      </c>
    </row>
    <row r="88" spans="1:4" x14ac:dyDescent="0.25">
      <c r="A88" s="1">
        <v>37438</v>
      </c>
      <c r="B88">
        <f>papers_obs!K88</f>
        <v>0.99758713706132307</v>
      </c>
      <c r="C88">
        <f>EXP(data!G88/100)</f>
        <v>1.0049918535722953</v>
      </c>
      <c r="D88">
        <f t="shared" si="1"/>
        <v>0.99761448043951806</v>
      </c>
    </row>
    <row r="89" spans="1:4" x14ac:dyDescent="0.25">
      <c r="A89" s="1">
        <v>37530</v>
      </c>
      <c r="B89">
        <f>papers_obs!K89</f>
        <v>0.99282518173416523</v>
      </c>
      <c r="C89">
        <f>EXP(data!G89/100)</f>
        <v>1.0002069607809321</v>
      </c>
      <c r="D89">
        <f t="shared" si="1"/>
        <v>0.99292127277429831</v>
      </c>
    </row>
    <row r="90" spans="1:4" x14ac:dyDescent="0.25">
      <c r="A90" s="1">
        <v>37622</v>
      </c>
      <c r="B90">
        <f>papers_obs!K90</f>
        <v>0.99696374645304331</v>
      </c>
      <c r="C90">
        <f>EXP(data!G90/100)</f>
        <v>1.0040521433251717</v>
      </c>
      <c r="D90">
        <f t="shared" si="1"/>
        <v>0.99669277633303388</v>
      </c>
    </row>
    <row r="91" spans="1:4" x14ac:dyDescent="0.25">
      <c r="A91" s="1">
        <v>37712</v>
      </c>
      <c r="B91">
        <f>papers_obs!K91</f>
        <v>1.0008728778049929</v>
      </c>
      <c r="C91">
        <f>EXP(data!G91/100)</f>
        <v>1.0079771248003573</v>
      </c>
      <c r="D91">
        <f t="shared" si="1"/>
        <v>1.0005425497654579</v>
      </c>
    </row>
    <row r="92" spans="1:4" x14ac:dyDescent="0.25">
      <c r="A92" s="1">
        <v>37803</v>
      </c>
      <c r="B92">
        <f>papers_obs!K92</f>
        <v>1.0096896810291527</v>
      </c>
      <c r="C92">
        <f>EXP(data!G92/100)</f>
        <v>1.0167650591632804</v>
      </c>
      <c r="D92">
        <f t="shared" si="1"/>
        <v>1.0091620952206797</v>
      </c>
    </row>
    <row r="93" spans="1:4" x14ac:dyDescent="0.25">
      <c r="A93" s="1">
        <v>37895</v>
      </c>
      <c r="B93">
        <f>papers_obs!K93</f>
        <v>1.0017221038040454</v>
      </c>
      <c r="C93">
        <f>EXP(data!G93/100)</f>
        <v>1.0089899878513677</v>
      </c>
      <c r="D93">
        <f t="shared" si="1"/>
        <v>1.0015360049675053</v>
      </c>
    </row>
    <row r="94" spans="1:4" x14ac:dyDescent="0.25">
      <c r="A94" s="1">
        <v>37987</v>
      </c>
      <c r="B94">
        <f>papers_obs!K94</f>
        <v>0.99990446776893915</v>
      </c>
      <c r="C94">
        <f>EXP(data!G94/100)</f>
        <v>1.0070415517985851</v>
      </c>
      <c r="D94">
        <f t="shared" si="1"/>
        <v>0.99962490362901446</v>
      </c>
    </row>
    <row r="95" spans="1:4" x14ac:dyDescent="0.25">
      <c r="A95" s="1">
        <v>38078</v>
      </c>
      <c r="B95">
        <f>papers_obs!K95</f>
        <v>0.99967222517937404</v>
      </c>
      <c r="C95">
        <f>EXP(data!G95/100)</f>
        <v>1.0071077542135294</v>
      </c>
      <c r="D95">
        <f t="shared" si="1"/>
        <v>0.9996898375146458</v>
      </c>
    </row>
    <row r="96" spans="1:4" x14ac:dyDescent="0.25">
      <c r="A96" s="1">
        <v>38169</v>
      </c>
      <c r="B96">
        <f>papers_obs!K96</f>
        <v>0.99987822298913087</v>
      </c>
      <c r="C96">
        <f>EXP(data!G96/100)</f>
        <v>1.0073441516972605</v>
      </c>
      <c r="D96">
        <f t="shared" si="1"/>
        <v>0.99992170529749103</v>
      </c>
    </row>
    <row r="97" spans="1:4" x14ac:dyDescent="0.25">
      <c r="A97" s="1">
        <v>38261</v>
      </c>
      <c r="B97">
        <f>papers_obs!K97</f>
        <v>1.0015632861838084</v>
      </c>
      <c r="C97">
        <f>EXP(data!G97/100)</f>
        <v>1.0086804567805909</v>
      </c>
      <c r="D97">
        <f t="shared" si="1"/>
        <v>1.0012324049377166</v>
      </c>
    </row>
    <row r="98" spans="1:4" x14ac:dyDescent="0.25">
      <c r="A98" s="1">
        <v>38353</v>
      </c>
      <c r="B98">
        <f>papers_obs!K98</f>
        <v>1.0025652768103173</v>
      </c>
      <c r="C98">
        <f>EXP(data!G98/100)</f>
        <v>1.0099755847964997</v>
      </c>
      <c r="D98">
        <f t="shared" si="1"/>
        <v>1.00250271651976</v>
      </c>
    </row>
    <row r="99" spans="1:4" x14ac:dyDescent="0.25">
      <c r="A99" s="1">
        <v>38443</v>
      </c>
      <c r="B99">
        <f>papers_obs!K99</f>
        <v>0.99685918677757424</v>
      </c>
      <c r="C99">
        <f>EXP(data!G99/100)</f>
        <v>1.0042603776896626</v>
      </c>
      <c r="D99">
        <f t="shared" si="1"/>
        <v>0.99689702064073393</v>
      </c>
    </row>
    <row r="100" spans="1:4" x14ac:dyDescent="0.25">
      <c r="A100" s="1">
        <v>38534</v>
      </c>
      <c r="B100">
        <f>papers_obs!K100</f>
        <v>1.0002818297666551</v>
      </c>
      <c r="C100">
        <f>EXP(data!G100/100)</f>
        <v>1.0076027805362464</v>
      </c>
      <c r="D100">
        <f t="shared" si="1"/>
        <v>1.0001753784522514</v>
      </c>
    </row>
    <row r="101" spans="1:4" x14ac:dyDescent="0.25">
      <c r="A101" s="1">
        <v>38626</v>
      </c>
      <c r="B101">
        <f>papers_obs!K101</f>
        <v>0.99792533117716498</v>
      </c>
      <c r="C101">
        <f>EXP(data!G101/100)</f>
        <v>1.0051643118455911</v>
      </c>
      <c r="D101">
        <f t="shared" si="1"/>
        <v>0.99778363417513016</v>
      </c>
    </row>
    <row r="102" spans="1:4" x14ac:dyDescent="0.25">
      <c r="A102" s="1">
        <v>38718</v>
      </c>
      <c r="B102">
        <f>papers_obs!K102</f>
        <v>1.00552379175775</v>
      </c>
      <c r="C102">
        <f>EXP(data!G102/100)</f>
        <v>1.0131150627122765</v>
      </c>
      <c r="D102">
        <f t="shared" si="1"/>
        <v>1.0055820377212104</v>
      </c>
    </row>
    <row r="103" spans="1:4" x14ac:dyDescent="0.25">
      <c r="A103" s="1">
        <v>38808</v>
      </c>
      <c r="B103">
        <f>papers_obs!K103</f>
        <v>0.99596988653947482</v>
      </c>
      <c r="C103">
        <f>EXP(data!G103/100)</f>
        <v>1.0036079560851354</v>
      </c>
      <c r="D103">
        <f t="shared" si="1"/>
        <v>0.99625710033137005</v>
      </c>
    </row>
    <row r="104" spans="1:4" x14ac:dyDescent="0.25">
      <c r="A104" s="1">
        <v>38899</v>
      </c>
      <c r="B104">
        <f>papers_obs!K104</f>
        <v>0.99277575132670537</v>
      </c>
      <c r="C104">
        <f>EXP(data!G104/100)</f>
        <v>1.0002622950819673</v>
      </c>
      <c r="D104">
        <f t="shared" si="1"/>
        <v>0.992975546794029</v>
      </c>
    </row>
    <row r="105" spans="1:4" x14ac:dyDescent="0.25">
      <c r="A105" s="1">
        <v>38991</v>
      </c>
      <c r="B105">
        <f>papers_obs!K105</f>
        <v>0.99955718917560499</v>
      </c>
      <c r="C105">
        <f>EXP(data!G105/100)</f>
        <v>1.0073114862832508</v>
      </c>
      <c r="D105">
        <f t="shared" si="1"/>
        <v>0.99988966579773575</v>
      </c>
    </row>
    <row r="106" spans="1:4" x14ac:dyDescent="0.25">
      <c r="A106" s="1">
        <v>39083</v>
      </c>
      <c r="B106">
        <f>papers_obs!K106</f>
        <v>0.99478410475644141</v>
      </c>
      <c r="C106">
        <f>EXP(data!G106/100)</f>
        <v>1.0021897754331697</v>
      </c>
      <c r="D106">
        <f t="shared" si="1"/>
        <v>0.99486609397100068</v>
      </c>
    </row>
    <row r="107" spans="1:4" x14ac:dyDescent="0.25">
      <c r="A107" s="1">
        <v>39173</v>
      </c>
      <c r="B107">
        <f>papers_obs!K107</f>
        <v>1.0005436884970413</v>
      </c>
      <c r="C107">
        <f>EXP(data!G107/100)</f>
        <v>1.0080065396927262</v>
      </c>
      <c r="D107">
        <f t="shared" si="1"/>
        <v>1.0005714010280371</v>
      </c>
    </row>
    <row r="108" spans="1:4" x14ac:dyDescent="0.25">
      <c r="A108" s="1">
        <v>39264</v>
      </c>
      <c r="B108">
        <f>papers_obs!K108</f>
        <v>0.99832763474657538</v>
      </c>
      <c r="C108">
        <f>EXP(data!G108/100)</f>
        <v>1.0056388840466572</v>
      </c>
      <c r="D108">
        <f t="shared" si="1"/>
        <v>0.99824911292018459</v>
      </c>
    </row>
    <row r="109" spans="1:4" x14ac:dyDescent="0.25">
      <c r="A109" s="1">
        <v>39356</v>
      </c>
      <c r="B109">
        <f>papers_obs!K109</f>
        <v>0.9997640501575632</v>
      </c>
      <c r="C109">
        <f>EXP(data!G109/100)</f>
        <v>1.007159814598485</v>
      </c>
      <c r="D109">
        <f t="shared" si="1"/>
        <v>0.99974090035103136</v>
      </c>
    </row>
    <row r="110" spans="1:4" x14ac:dyDescent="0.25">
      <c r="A110" s="1">
        <v>39448</v>
      </c>
      <c r="B110">
        <f>papers_obs!K110</f>
        <v>0.99067012250978559</v>
      </c>
      <c r="C110">
        <f>EXP(data!G110/100)</f>
        <v>0.99818161409810313</v>
      </c>
      <c r="D110">
        <f t="shared" si="1"/>
        <v>0.99093473451920144</v>
      </c>
    </row>
    <row r="111" spans="1:4" x14ac:dyDescent="0.25">
      <c r="A111" s="1">
        <v>39539</v>
      </c>
      <c r="B111">
        <f>papers_obs!K111</f>
        <v>0.99488334964986613</v>
      </c>
      <c r="C111">
        <f>EXP(data!G111/100)</f>
        <v>1.0014843468873695</v>
      </c>
      <c r="D111">
        <f t="shared" si="1"/>
        <v>0.99417418240625466</v>
      </c>
    </row>
    <row r="112" spans="1:4" x14ac:dyDescent="0.25">
      <c r="A112" s="1">
        <v>39630</v>
      </c>
      <c r="B112">
        <f>papers_obs!K112</f>
        <v>0.98291575085011595</v>
      </c>
      <c r="C112">
        <f>EXP(data!G112/100)</f>
        <v>0.98985702522643915</v>
      </c>
      <c r="D112">
        <f t="shared" si="1"/>
        <v>0.98276965621842605</v>
      </c>
    </row>
    <row r="113" spans="1:4" x14ac:dyDescent="0.25">
      <c r="A113" s="1">
        <v>39722</v>
      </c>
      <c r="B113">
        <f>papers_obs!K113</f>
        <v>0.97571656790539507</v>
      </c>
      <c r="C113">
        <f>EXP(data!G113/100)</f>
        <v>0.9826218474685221</v>
      </c>
      <c r="D113">
        <f t="shared" si="1"/>
        <v>0.97567311441628257</v>
      </c>
    </row>
    <row r="114" spans="1:4" x14ac:dyDescent="0.25">
      <c r="A114" s="1">
        <v>39814</v>
      </c>
      <c r="B114">
        <f>papers_obs!K114</f>
        <v>0.98026448681074285</v>
      </c>
      <c r="C114">
        <f>EXP(data!G114/100)</f>
        <v>0.98760168389296354</v>
      </c>
      <c r="D114">
        <f t="shared" si="1"/>
        <v>0.98055753032648119</v>
      </c>
    </row>
    <row r="115" spans="1:4" x14ac:dyDescent="0.25">
      <c r="A115" s="1">
        <v>39904</v>
      </c>
      <c r="B115">
        <f>papers_obs!K115</f>
        <v>0.99115073053154701</v>
      </c>
      <c r="C115">
        <f>EXP(data!G115/100)</f>
        <v>0.99823886040241261</v>
      </c>
      <c r="D115">
        <f t="shared" si="1"/>
        <v>0.99099088390559431</v>
      </c>
    </row>
    <row r="116" spans="1:4" x14ac:dyDescent="0.25">
      <c r="A116" s="1">
        <v>39995</v>
      </c>
      <c r="B116">
        <f>papers_obs!K116</f>
        <v>0.99689484231073777</v>
      </c>
      <c r="C116">
        <f>EXP(data!G116/100)</f>
        <v>1.0039656518345041</v>
      </c>
      <c r="D116">
        <f t="shared" si="1"/>
        <v>0.99660794213827197</v>
      </c>
    </row>
    <row r="117" spans="1:4" x14ac:dyDescent="0.25">
      <c r="A117" s="1">
        <v>40087</v>
      </c>
      <c r="B117">
        <f>papers_obs!K117</f>
        <v>1.0051206884801565</v>
      </c>
      <c r="C117">
        <f>EXP(data!G117/100)</f>
        <v>1.0123009455088332</v>
      </c>
      <c r="D117">
        <f t="shared" si="1"/>
        <v>1.004783520122972</v>
      </c>
    </row>
    <row r="118" spans="1:4" x14ac:dyDescent="0.25">
      <c r="A118" s="1">
        <v>40179</v>
      </c>
      <c r="B118">
        <f>papers_obs!K118</f>
        <v>1.0021387490486902</v>
      </c>
      <c r="C118">
        <f>EXP(data!G118/100)</f>
        <v>1.009201935632537</v>
      </c>
      <c r="D118">
        <f t="shared" si="1"/>
        <v>1.0017438915377135</v>
      </c>
    </row>
    <row r="119" spans="1:4" x14ac:dyDescent="0.25">
      <c r="A119" s="1">
        <v>40269</v>
      </c>
      <c r="B119">
        <f>papers_obs!K119</f>
        <v>0.9971326117124284</v>
      </c>
      <c r="C119">
        <f>EXP(data!G119/100)</f>
        <v>1.0042697963284319</v>
      </c>
      <c r="D119">
        <f t="shared" si="1"/>
        <v>0.99690625880543171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4A95-843E-45A6-84FD-035468484EF2}">
  <dimension ref="A1:I129"/>
  <sheetViews>
    <sheetView workbookViewId="0">
      <selection activeCell="H3" sqref="H3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144</v>
      </c>
      <c r="D1" t="s">
        <v>143</v>
      </c>
    </row>
    <row r="2" spans="1:9" x14ac:dyDescent="0.25">
      <c r="A2" s="1">
        <v>29587</v>
      </c>
      <c r="B2">
        <f>papers_obs!I2</f>
        <v>1.0200650958217798</v>
      </c>
      <c r="C2">
        <f>EXP(data!I2/100)</f>
        <v>1.0262749289185538</v>
      </c>
      <c r="D2">
        <f>C2*$H$3+$I$3</f>
        <v>1.0201186110162079</v>
      </c>
      <c r="H2" t="s">
        <v>142</v>
      </c>
    </row>
    <row r="3" spans="1:9" x14ac:dyDescent="0.25">
      <c r="A3" s="1">
        <v>29677</v>
      </c>
      <c r="B3">
        <f>papers_obs!I3</f>
        <v>1.0117817780328184</v>
      </c>
      <c r="C3">
        <f>EXP(data!I3/100)</f>
        <v>1.0178410028687075</v>
      </c>
      <c r="D3">
        <f t="shared" ref="D3:D66" si="0">C3*$H$3+$I$3</f>
        <v>1.0117381072501961</v>
      </c>
      <c r="H3">
        <f t="array" ref="H3:I7">LINEST(B2:B119,C2:C119,TRUE,TRUE)</f>
        <v>0.99366578702269692</v>
      </c>
      <c r="I3">
        <v>3.4432607069079246E-4</v>
      </c>
    </row>
    <row r="4" spans="1:9" x14ac:dyDescent="0.25">
      <c r="A4" s="1">
        <v>29768</v>
      </c>
      <c r="B4">
        <f>papers_obs!I4</f>
        <v>1.0122370956700686</v>
      </c>
      <c r="C4">
        <f>EXP(data!I4/100)</f>
        <v>1.0183776688158759</v>
      </c>
      <c r="D4">
        <f t="shared" si="0"/>
        <v>1.0122713738409574</v>
      </c>
      <c r="H4">
        <v>1.2759481047102128E-3</v>
      </c>
      <c r="I4">
        <v>1.2846585267393203E-3</v>
      </c>
    </row>
    <row r="5" spans="1:9" x14ac:dyDescent="0.25">
      <c r="A5" s="1">
        <v>29860</v>
      </c>
      <c r="B5">
        <f>papers_obs!I5</f>
        <v>1.01134347318162</v>
      </c>
      <c r="C5">
        <f>EXP(data!I5/100)</f>
        <v>1.0174394358721615</v>
      </c>
      <c r="D5">
        <f t="shared" si="0"/>
        <v>1.0113390838645309</v>
      </c>
      <c r="H5">
        <v>0.99980876812690656</v>
      </c>
      <c r="I5">
        <v>5.3554694001974448E-5</v>
      </c>
    </row>
    <row r="6" spans="1:9" x14ac:dyDescent="0.25">
      <c r="A6" s="1">
        <v>29952</v>
      </c>
      <c r="B6">
        <f>papers_obs!I6</f>
        <v>1.0080829831866216</v>
      </c>
      <c r="C6">
        <f>EXP(data!I6/100)</f>
        <v>1.0140850318590007</v>
      </c>
      <c r="D6">
        <f t="shared" si="0"/>
        <v>1.0080059273608013</v>
      </c>
      <c r="H6">
        <v>606477.4413732395</v>
      </c>
      <c r="I6">
        <v>116</v>
      </c>
    </row>
    <row r="7" spans="1:9" x14ac:dyDescent="0.25">
      <c r="A7" s="1">
        <v>30042</v>
      </c>
      <c r="B7">
        <f>papers_obs!I7</f>
        <v>1.0064254754043509</v>
      </c>
      <c r="C7">
        <f>EXP(data!I7/100)</f>
        <v>1.0124012493110417</v>
      </c>
      <c r="D7">
        <f t="shared" si="0"/>
        <v>1.0063328102501086</v>
      </c>
      <c r="H7">
        <v>1.7394411333939274E-3</v>
      </c>
      <c r="I7">
        <v>3.3270020895883369E-7</v>
      </c>
    </row>
    <row r="8" spans="1:9" x14ac:dyDescent="0.25">
      <c r="A8" s="1">
        <v>30133</v>
      </c>
      <c r="B8">
        <f>papers_obs!I8</f>
        <v>1.0077151900481647</v>
      </c>
      <c r="C8">
        <f>EXP(data!I8/100)</f>
        <v>1.0138825877869522</v>
      </c>
      <c r="D8">
        <f t="shared" si="0"/>
        <v>1.0078047656126212</v>
      </c>
    </row>
    <row r="9" spans="1:9" x14ac:dyDescent="0.25">
      <c r="A9" s="1">
        <v>30225</v>
      </c>
      <c r="B9">
        <f>papers_obs!I9</f>
        <v>1.0045041773973811</v>
      </c>
      <c r="C9">
        <f>EXP(data!I9/100)</f>
        <v>1.0106139251834616</v>
      </c>
      <c r="D9">
        <f t="shared" si="0"/>
        <v>1.0045568074142122</v>
      </c>
    </row>
    <row r="10" spans="1:9" x14ac:dyDescent="0.25">
      <c r="A10" s="1">
        <v>30317</v>
      </c>
      <c r="B10">
        <f>papers_obs!I10</f>
        <v>1.0026339343871882</v>
      </c>
      <c r="C10">
        <f>EXP(data!I10/100)</f>
        <v>1.0085542744806335</v>
      </c>
      <c r="D10">
        <f t="shared" si="0"/>
        <v>1.0025102029775945</v>
      </c>
    </row>
    <row r="11" spans="1:9" x14ac:dyDescent="0.25">
      <c r="A11" s="1">
        <v>30407</v>
      </c>
      <c r="B11">
        <f>papers_obs!I11</f>
        <v>1.0011633872018773</v>
      </c>
      <c r="C11">
        <f>EXP(data!I11/100)</f>
        <v>1.007305166297896</v>
      </c>
      <c r="D11">
        <f t="shared" si="0"/>
        <v>1.0012690069121182</v>
      </c>
    </row>
    <row r="12" spans="1:9" x14ac:dyDescent="0.25">
      <c r="A12" s="1">
        <v>30498</v>
      </c>
      <c r="B12">
        <f>papers_obs!I12</f>
        <v>1.0042315057319426</v>
      </c>
      <c r="C12">
        <f>EXP(data!I12/100)</f>
        <v>1.0101983891775044</v>
      </c>
      <c r="D12">
        <f t="shared" si="0"/>
        <v>1.0041439035018163</v>
      </c>
    </row>
    <row r="13" spans="1:9" x14ac:dyDescent="0.25">
      <c r="A13" s="1">
        <v>30590</v>
      </c>
      <c r="B13">
        <f>papers_obs!I13</f>
        <v>1.0012114272090309</v>
      </c>
      <c r="C13">
        <f>EXP(data!I13/100)</f>
        <v>1.0072307453362557</v>
      </c>
      <c r="D13">
        <f t="shared" si="0"/>
        <v>1.001195057348699</v>
      </c>
    </row>
    <row r="14" spans="1:9" x14ac:dyDescent="0.25">
      <c r="A14" s="1">
        <v>30682</v>
      </c>
      <c r="B14">
        <f>papers_obs!I14</f>
        <v>1.0062684155341362</v>
      </c>
      <c r="C14">
        <f>EXP(data!I14/100)</f>
        <v>1.01242161532399</v>
      </c>
      <c r="D14">
        <f t="shared" si="0"/>
        <v>1.0063530472603934</v>
      </c>
    </row>
    <row r="15" spans="1:9" x14ac:dyDescent="0.25">
      <c r="A15" s="1">
        <v>30773</v>
      </c>
      <c r="B15">
        <f>papers_obs!I15</f>
        <v>1.0029228507085435</v>
      </c>
      <c r="C15">
        <f>EXP(data!I15/100)</f>
        <v>1.0090199861230982</v>
      </c>
      <c r="D15">
        <f t="shared" si="0"/>
        <v>1.0029729647033299</v>
      </c>
    </row>
    <row r="16" spans="1:9" x14ac:dyDescent="0.25">
      <c r="A16" s="1">
        <v>30864</v>
      </c>
      <c r="B16">
        <f>papers_obs!I16</f>
        <v>1.0021766989714322</v>
      </c>
      <c r="C16">
        <f>EXP(data!I16/100)</f>
        <v>1.0081678518717296</v>
      </c>
      <c r="D16">
        <f t="shared" si="0"/>
        <v>1.0021262280517949</v>
      </c>
    </row>
    <row r="17" spans="1:4" x14ac:dyDescent="0.25">
      <c r="A17" s="1">
        <v>30956</v>
      </c>
      <c r="B17">
        <f>papers_obs!I17</f>
        <v>0.99996036261285792</v>
      </c>
      <c r="C17">
        <f>EXP(data!I17/100)</f>
        <v>1.0059057410457319</v>
      </c>
      <c r="D17">
        <f t="shared" si="0"/>
        <v>0.99987844591754715</v>
      </c>
    </row>
    <row r="18" spans="1:4" x14ac:dyDescent="0.25">
      <c r="A18" s="1">
        <v>31048</v>
      </c>
      <c r="B18">
        <f>papers_obs!I18</f>
        <v>1.0053494689536062</v>
      </c>
      <c r="C18">
        <f>EXP(data!I18/100)</f>
        <v>1.0114279098997783</v>
      </c>
      <c r="D18">
        <f t="shared" si="0"/>
        <v>1.0053656361779753</v>
      </c>
    </row>
    <row r="19" spans="1:4" x14ac:dyDescent="0.25">
      <c r="A19" s="1">
        <v>31138</v>
      </c>
      <c r="B19">
        <f>papers_obs!I19</f>
        <v>0.99904553024758824</v>
      </c>
      <c r="C19">
        <f>EXP(data!I19/100)</f>
        <v>1.0051343264058081</v>
      </c>
      <c r="D19">
        <f t="shared" si="0"/>
        <v>0.99911191758224649</v>
      </c>
    </row>
    <row r="20" spans="1:4" x14ac:dyDescent="0.25">
      <c r="A20" s="1">
        <v>31229</v>
      </c>
      <c r="B20">
        <f>papers_obs!I20</f>
        <v>0.99869670941263566</v>
      </c>
      <c r="C20">
        <f>EXP(data!I20/100)</f>
        <v>1.0047502074148786</v>
      </c>
      <c r="D20">
        <f t="shared" si="0"/>
        <v>0.99873023168281416</v>
      </c>
    </row>
    <row r="21" spans="1:4" x14ac:dyDescent="0.25">
      <c r="A21" s="1">
        <v>31321</v>
      </c>
      <c r="B21">
        <f>papers_obs!I21</f>
        <v>1.0001232104313875</v>
      </c>
      <c r="C21">
        <f>EXP(data!I21/100)</f>
        <v>1.0061363599566082</v>
      </c>
      <c r="D21">
        <f t="shared" si="0"/>
        <v>1.0001076040391252</v>
      </c>
    </row>
    <row r="22" spans="1:4" x14ac:dyDescent="0.25">
      <c r="A22" s="1">
        <v>31413</v>
      </c>
      <c r="B22">
        <f>papers_obs!I22</f>
        <v>0.99912603461366667</v>
      </c>
      <c r="C22">
        <f>EXP(data!I22/100)</f>
        <v>1.0050690354349716</v>
      </c>
      <c r="D22">
        <f t="shared" si="0"/>
        <v>0.99904704017832469</v>
      </c>
    </row>
    <row r="23" spans="1:4" x14ac:dyDescent="0.25">
      <c r="A23" s="1">
        <v>31503</v>
      </c>
      <c r="B23">
        <f>papers_obs!I23</f>
        <v>0.99894066655797542</v>
      </c>
      <c r="C23">
        <f>EXP(data!I23/100)</f>
        <v>1.00499543686056</v>
      </c>
      <c r="D23">
        <f t="shared" si="0"/>
        <v>0.99897390779295825</v>
      </c>
    </row>
    <row r="24" spans="1:4" x14ac:dyDescent="0.25">
      <c r="A24" s="1">
        <v>31594</v>
      </c>
      <c r="B24">
        <f>papers_obs!I24</f>
        <v>1.0003415154775306</v>
      </c>
      <c r="C24">
        <f>EXP(data!I24/100)</f>
        <v>1.0063088467237011</v>
      </c>
      <c r="D24">
        <f t="shared" si="0"/>
        <v>1.0002789982382998</v>
      </c>
    </row>
    <row r="25" spans="1:4" x14ac:dyDescent="0.25">
      <c r="A25" s="1">
        <v>31686</v>
      </c>
      <c r="B25">
        <f>papers_obs!I25</f>
        <v>1.0010881776397371</v>
      </c>
      <c r="C25">
        <f>EXP(data!I25/100)</f>
        <v>1.0072350193936515</v>
      </c>
      <c r="D25">
        <f t="shared" si="0"/>
        <v>1.001199304333305</v>
      </c>
    </row>
    <row r="26" spans="1:4" x14ac:dyDescent="0.25">
      <c r="A26" s="1">
        <v>31778</v>
      </c>
      <c r="B26">
        <f>papers_obs!I26</f>
        <v>1.0018192989334171</v>
      </c>
      <c r="C26">
        <f>EXP(data!I26/100)</f>
        <v>1.0078589167269183</v>
      </c>
      <c r="D26">
        <f t="shared" si="0"/>
        <v>1.0018192497679868</v>
      </c>
    </row>
    <row r="27" spans="1:4" x14ac:dyDescent="0.25">
      <c r="A27" s="1">
        <v>31868</v>
      </c>
      <c r="B27">
        <f>papers_obs!I27</f>
        <v>0.99958805992086863</v>
      </c>
      <c r="C27">
        <f>EXP(data!I27/100)</f>
        <v>1.0056142977449238</v>
      </c>
      <c r="D27">
        <f t="shared" si="0"/>
        <v>0.99958884868067721</v>
      </c>
    </row>
    <row r="28" spans="1:4" x14ac:dyDescent="0.25">
      <c r="A28" s="1">
        <v>31959</v>
      </c>
      <c r="B28">
        <f>papers_obs!I28</f>
        <v>1.0018692631994528</v>
      </c>
      <c r="C28">
        <f>EXP(data!I28/100)</f>
        <v>1.0078781675506343</v>
      </c>
      <c r="D28">
        <f t="shared" si="0"/>
        <v>1.0018383786528855</v>
      </c>
    </row>
    <row r="29" spans="1:4" x14ac:dyDescent="0.25">
      <c r="A29" s="1">
        <v>32051</v>
      </c>
      <c r="B29">
        <f>papers_obs!I29</f>
        <v>1.0011957761308512</v>
      </c>
      <c r="C29">
        <f>EXP(data!I29/100)</f>
        <v>1.0071703338975229</v>
      </c>
      <c r="D29">
        <f t="shared" si="0"/>
        <v>1.0011350285688854</v>
      </c>
    </row>
    <row r="30" spans="1:4" x14ac:dyDescent="0.25">
      <c r="A30" s="1">
        <v>32143</v>
      </c>
      <c r="B30">
        <f>papers_obs!I30</f>
        <v>1.0019034105110221</v>
      </c>
      <c r="C30">
        <f>EXP(data!I30/100)</f>
        <v>1.0080359325348325</v>
      </c>
      <c r="D30">
        <f t="shared" si="0"/>
        <v>1.0019951443200734</v>
      </c>
    </row>
    <row r="31" spans="1:4" x14ac:dyDescent="0.25">
      <c r="A31" s="1">
        <v>32234</v>
      </c>
      <c r="B31">
        <f>papers_obs!I31</f>
        <v>1.0036490130547588</v>
      </c>
      <c r="C31">
        <f>EXP(data!I31/100)</f>
        <v>1.0096389924524869</v>
      </c>
      <c r="D31">
        <f t="shared" si="0"/>
        <v>1.003588050114794</v>
      </c>
    </row>
    <row r="32" spans="1:4" x14ac:dyDescent="0.25">
      <c r="A32" s="1">
        <v>32325</v>
      </c>
      <c r="B32">
        <f>papers_obs!I32</f>
        <v>1.0057944700637498</v>
      </c>
      <c r="C32">
        <f>EXP(data!I32/100)</f>
        <v>1.0118586568194783</v>
      </c>
      <c r="D32">
        <f t="shared" si="0"/>
        <v>1.0057936546549466</v>
      </c>
    </row>
    <row r="33" spans="1:4" x14ac:dyDescent="0.25">
      <c r="A33" s="1">
        <v>32417</v>
      </c>
      <c r="B33">
        <f>papers_obs!I33</f>
        <v>1.0019699080495501</v>
      </c>
      <c r="C33">
        <f>EXP(data!I33/100)</f>
        <v>1.0080702587230002</v>
      </c>
      <c r="D33">
        <f t="shared" si="0"/>
        <v>1.0020292530788544</v>
      </c>
    </row>
    <row r="34" spans="1:4" x14ac:dyDescent="0.25">
      <c r="A34" s="1">
        <v>32509</v>
      </c>
      <c r="B34">
        <f>papers_obs!I34</f>
        <v>1.0043934751619059</v>
      </c>
      <c r="C34">
        <f>EXP(data!I34/100)</f>
        <v>1.0104485519190016</v>
      </c>
      <c r="D34">
        <f t="shared" si="0"/>
        <v>1.00439248165923</v>
      </c>
    </row>
    <row r="35" spans="1:4" x14ac:dyDescent="0.25">
      <c r="A35" s="1">
        <v>32599</v>
      </c>
      <c r="B35">
        <f>papers_obs!I35</f>
        <v>1.0039965282292045</v>
      </c>
      <c r="C35">
        <f>EXP(data!I35/100)</f>
        <v>1.0099618420669367</v>
      </c>
      <c r="D35">
        <f t="shared" si="0"/>
        <v>1.0039088547310262</v>
      </c>
    </row>
    <row r="36" spans="1:4" x14ac:dyDescent="0.25">
      <c r="A36" s="1">
        <v>32690</v>
      </c>
      <c r="B36">
        <f>papers_obs!I36</f>
        <v>1.0007438360181757</v>
      </c>
      <c r="C36">
        <f>EXP(data!I36/100)</f>
        <v>1.0067776079370114</v>
      </c>
      <c r="D36">
        <f t="shared" si="0"/>
        <v>1.0007447902182494</v>
      </c>
    </row>
    <row r="37" spans="1:4" x14ac:dyDescent="0.25">
      <c r="A37" s="1">
        <v>32782</v>
      </c>
      <c r="B37">
        <f>papers_obs!I37</f>
        <v>1.0002713865726909</v>
      </c>
      <c r="C37">
        <f>EXP(data!I37/100)</f>
        <v>1.006302280279592</v>
      </c>
      <c r="D37">
        <f t="shared" si="0"/>
        <v>1.0002724733874462</v>
      </c>
    </row>
    <row r="38" spans="1:4" x14ac:dyDescent="0.25">
      <c r="A38" s="1">
        <v>32874</v>
      </c>
      <c r="B38">
        <f>papers_obs!I38</f>
        <v>1.0060326552632552</v>
      </c>
      <c r="C38">
        <f>EXP(data!I38/100)</f>
        <v>1.0121413117740832</v>
      </c>
      <c r="D38">
        <f t="shared" si="0"/>
        <v>1.0060745192128699</v>
      </c>
    </row>
    <row r="39" spans="1:4" x14ac:dyDescent="0.25">
      <c r="A39" s="1">
        <v>32964</v>
      </c>
      <c r="B39">
        <f>papers_obs!I39</f>
        <v>1.0056093427425354</v>
      </c>
      <c r="C39">
        <f>EXP(data!I39/100)</f>
        <v>1.0116300327665979</v>
      </c>
      <c r="D39">
        <f t="shared" si="0"/>
        <v>1.005566478755509</v>
      </c>
    </row>
    <row r="40" spans="1:4" x14ac:dyDescent="0.25">
      <c r="A40" s="1">
        <v>33055</v>
      </c>
      <c r="B40">
        <f>papers_obs!I40</f>
        <v>1.0031265656990394</v>
      </c>
      <c r="C40">
        <f>EXP(data!I40/100)</f>
        <v>1.0092860320284696</v>
      </c>
      <c r="D40">
        <f t="shared" si="0"/>
        <v>1.0032373254172748</v>
      </c>
    </row>
    <row r="41" spans="1:4" x14ac:dyDescent="0.25">
      <c r="A41" s="1">
        <v>33147</v>
      </c>
      <c r="B41">
        <f>papers_obs!I41</f>
        <v>1.0022221690958544</v>
      </c>
      <c r="C41">
        <f>EXP(data!I41/100)</f>
        <v>1.0082364608010579</v>
      </c>
      <c r="D41">
        <f t="shared" si="0"/>
        <v>1.0021944023975524</v>
      </c>
    </row>
    <row r="42" spans="1:4" x14ac:dyDescent="0.25">
      <c r="A42" s="1">
        <v>33239</v>
      </c>
      <c r="B42">
        <f>papers_obs!I42</f>
        <v>1.0047349069761347</v>
      </c>
      <c r="C42">
        <f>EXP(data!I42/100)</f>
        <v>1.0106964290593152</v>
      </c>
      <c r="D42">
        <f t="shared" si="0"/>
        <v>1.0046387886929447</v>
      </c>
    </row>
    <row r="43" spans="1:4" x14ac:dyDescent="0.25">
      <c r="A43" s="1">
        <v>33329</v>
      </c>
      <c r="B43">
        <f>papers_obs!I43</f>
        <v>1.0008587495557197</v>
      </c>
      <c r="C43">
        <f>EXP(data!I43/100)</f>
        <v>1.0070014192065959</v>
      </c>
      <c r="D43">
        <f t="shared" si="0"/>
        <v>1.0009671838195857</v>
      </c>
    </row>
    <row r="44" spans="1:4" x14ac:dyDescent="0.25">
      <c r="A44" s="1">
        <v>33420</v>
      </c>
      <c r="B44">
        <f>papers_obs!I44</f>
        <v>1.0016123892966355</v>
      </c>
      <c r="C44">
        <f>EXP(data!I44/100)</f>
        <v>1.0075701649598001</v>
      </c>
      <c r="D44">
        <f t="shared" si="0"/>
        <v>1.0015323270160592</v>
      </c>
    </row>
    <row r="45" spans="1:4" x14ac:dyDescent="0.25">
      <c r="A45" s="1">
        <v>33512</v>
      </c>
      <c r="B45">
        <f>papers_obs!I45</f>
        <v>0.99956848328997538</v>
      </c>
      <c r="C45">
        <f>EXP(data!I45/100)</f>
        <v>1.0056616089626602</v>
      </c>
      <c r="D45">
        <f t="shared" si="0"/>
        <v>0.99963586021908424</v>
      </c>
    </row>
    <row r="46" spans="1:4" x14ac:dyDescent="0.25">
      <c r="A46" s="1">
        <v>33604</v>
      </c>
      <c r="B46">
        <f>papers_obs!I46</f>
        <v>0.99966921646430529</v>
      </c>
      <c r="C46">
        <f>EXP(data!I46/100)</f>
        <v>1.0056562284745403</v>
      </c>
      <c r="D46">
        <f t="shared" si="0"/>
        <v>0.99963051381212198</v>
      </c>
    </row>
    <row r="47" spans="1:4" x14ac:dyDescent="0.25">
      <c r="A47" s="1">
        <v>33695</v>
      </c>
      <c r="B47">
        <f>papers_obs!I47</f>
        <v>0.99989900429225542</v>
      </c>
      <c r="C47">
        <f>EXP(data!I47/100)</f>
        <v>1.0059537138265784</v>
      </c>
      <c r="D47">
        <f t="shared" si="0"/>
        <v>0.99992611482858262</v>
      </c>
    </row>
    <row r="48" spans="1:4" x14ac:dyDescent="0.25">
      <c r="A48" s="1">
        <v>33786</v>
      </c>
      <c r="B48">
        <f>papers_obs!I48</f>
        <v>0.99843256337808606</v>
      </c>
      <c r="C48">
        <f>EXP(data!I48/100)</f>
        <v>1.0044388576815806</v>
      </c>
      <c r="D48">
        <f t="shared" si="0"/>
        <v>0.99842085410503723</v>
      </c>
    </row>
    <row r="49" spans="1:4" x14ac:dyDescent="0.25">
      <c r="A49" s="1">
        <v>33878</v>
      </c>
      <c r="B49">
        <f>papers_obs!I49</f>
        <v>0.99970874785333386</v>
      </c>
      <c r="C49">
        <f>EXP(data!I49/100)</f>
        <v>1.0056837439707993</v>
      </c>
      <c r="D49">
        <f t="shared" si="0"/>
        <v>0.99965785501936755</v>
      </c>
    </row>
    <row r="50" spans="1:4" x14ac:dyDescent="0.25">
      <c r="A50" s="1">
        <v>33970</v>
      </c>
      <c r="B50">
        <f>papers_obs!I50</f>
        <v>1.0000627536937461</v>
      </c>
      <c r="C50">
        <f>EXP(data!I50/100)</f>
        <v>1.0061441941254246</v>
      </c>
      <c r="D50">
        <f t="shared" si="0"/>
        <v>1.0001153885846479</v>
      </c>
    </row>
    <row r="51" spans="1:4" x14ac:dyDescent="0.25">
      <c r="A51" s="1">
        <v>34060</v>
      </c>
      <c r="B51">
        <f>papers_obs!I51</f>
        <v>0.9993857831158417</v>
      </c>
      <c r="C51">
        <f>EXP(data!I51/100)</f>
        <v>1.0054367431074465</v>
      </c>
      <c r="D51">
        <f t="shared" si="0"/>
        <v>0.99941241871208875</v>
      </c>
    </row>
    <row r="52" spans="1:4" x14ac:dyDescent="0.25">
      <c r="A52" s="1">
        <v>34151</v>
      </c>
      <c r="B52">
        <f>papers_obs!I52</f>
        <v>0.99871997900777221</v>
      </c>
      <c r="C52">
        <f>EXP(data!I52/100)</f>
        <v>1.0047025960380307</v>
      </c>
      <c r="D52">
        <f t="shared" si="0"/>
        <v>0.99868292188656727</v>
      </c>
    </row>
    <row r="53" spans="1:4" x14ac:dyDescent="0.25">
      <c r="A53" s="1">
        <v>34243</v>
      </c>
      <c r="B53">
        <f>papers_obs!I53</f>
        <v>0.99920482243862796</v>
      </c>
      <c r="C53">
        <f>EXP(data!I53/100)</f>
        <v>1.0051907306559198</v>
      </c>
      <c r="D53">
        <f t="shared" si="0"/>
        <v>0.99916796455582513</v>
      </c>
    </row>
    <row r="54" spans="1:4" x14ac:dyDescent="0.25">
      <c r="A54" s="1">
        <v>34335</v>
      </c>
      <c r="B54">
        <f>papers_obs!I54</f>
        <v>0.99943000809090066</v>
      </c>
      <c r="C54">
        <f>EXP(data!I54/100)</f>
        <v>1.0055064961429152</v>
      </c>
      <c r="D54">
        <f t="shared" si="0"/>
        <v>0.99948172991697504</v>
      </c>
    </row>
    <row r="55" spans="1:4" x14ac:dyDescent="0.25">
      <c r="A55" s="1">
        <v>34425</v>
      </c>
      <c r="B55">
        <f>papers_obs!I55</f>
        <v>0.99877345093214553</v>
      </c>
      <c r="C55">
        <f>EXP(data!I55/100)</f>
        <v>1.0048328075709778</v>
      </c>
      <c r="D55">
        <f t="shared" si="0"/>
        <v>0.9988123086319326</v>
      </c>
    </row>
    <row r="56" spans="1:4" x14ac:dyDescent="0.25">
      <c r="A56" s="1">
        <v>34516</v>
      </c>
      <c r="B56">
        <f>papers_obs!I56</f>
        <v>0.99962450384717005</v>
      </c>
      <c r="C56">
        <f>EXP(data!I56/100)</f>
        <v>1.00561325078799</v>
      </c>
      <c r="D56">
        <f t="shared" si="0"/>
        <v>0.99958780835539163</v>
      </c>
    </row>
    <row r="57" spans="1:4" x14ac:dyDescent="0.25">
      <c r="A57" s="1">
        <v>34608</v>
      </c>
      <c r="B57">
        <f>papers_obs!I57</f>
        <v>0.99922055793368225</v>
      </c>
      <c r="C57">
        <f>EXP(data!I57/100)</f>
        <v>1.0052822177822178</v>
      </c>
      <c r="D57">
        <f t="shared" si="0"/>
        <v>0.99925887218318044</v>
      </c>
    </row>
    <row r="58" spans="1:4" x14ac:dyDescent="0.25">
      <c r="A58" s="1">
        <v>34700</v>
      </c>
      <c r="B58">
        <f>papers_obs!I58</f>
        <v>1.0000577120948846</v>
      </c>
      <c r="C58">
        <f>EXP(data!I58/100)</f>
        <v>1.0059873545085276</v>
      </c>
      <c r="D58">
        <f t="shared" si="0"/>
        <v>0.99995954242328766</v>
      </c>
    </row>
    <row r="59" spans="1:4" x14ac:dyDescent="0.25">
      <c r="A59" s="1">
        <v>34790</v>
      </c>
      <c r="B59">
        <f>papers_obs!I59</f>
        <v>0.99842558868527354</v>
      </c>
      <c r="C59">
        <f>EXP(data!I59/100)</f>
        <v>1.0044576156078286</v>
      </c>
      <c r="D59">
        <f t="shared" si="0"/>
        <v>0.99843949321458547</v>
      </c>
    </row>
    <row r="60" spans="1:4" x14ac:dyDescent="0.25">
      <c r="A60" s="1">
        <v>34881</v>
      </c>
      <c r="B60">
        <f>papers_obs!I60</f>
        <v>0.99816165810616775</v>
      </c>
      <c r="C60">
        <f>EXP(data!I60/100)</f>
        <v>1.0042411427728468</v>
      </c>
      <c r="D60">
        <f t="shared" si="0"/>
        <v>0.99822439156464415</v>
      </c>
    </row>
    <row r="61" spans="1:4" x14ac:dyDescent="0.25">
      <c r="A61" s="1">
        <v>34973</v>
      </c>
      <c r="B61">
        <f>papers_obs!I61</f>
        <v>0.99911781031847047</v>
      </c>
      <c r="C61">
        <f>EXP(data!I61/100)</f>
        <v>1.00512908398722</v>
      </c>
      <c r="D61">
        <f t="shared" si="0"/>
        <v>0.99910670837025417</v>
      </c>
    </row>
    <row r="62" spans="1:4" x14ac:dyDescent="0.25">
      <c r="A62" s="1">
        <v>35065</v>
      </c>
      <c r="B62">
        <f>papers_obs!I62</f>
        <v>0.99933378525831984</v>
      </c>
      <c r="C62">
        <f>EXP(data!I62/100)</f>
        <v>1.0054073803434418</v>
      </c>
      <c r="D62">
        <f t="shared" si="0"/>
        <v>0.99938324193808481</v>
      </c>
    </row>
    <row r="63" spans="1:4" x14ac:dyDescent="0.25">
      <c r="A63" s="1">
        <v>35156</v>
      </c>
      <c r="B63">
        <f>papers_obs!I63</f>
        <v>0.99774002846612408</v>
      </c>
      <c r="C63">
        <f>EXP(data!I63/100)</f>
        <v>1.0036945514451145</v>
      </c>
      <c r="D63">
        <f t="shared" si="0"/>
        <v>0.99768126246279332</v>
      </c>
    </row>
    <row r="64" spans="1:4" x14ac:dyDescent="0.25">
      <c r="A64" s="1">
        <v>35247</v>
      </c>
      <c r="B64">
        <f>papers_obs!I64</f>
        <v>0.99892568568096574</v>
      </c>
      <c r="C64">
        <f>EXP(data!I64/100)</f>
        <v>1.0049481649549235</v>
      </c>
      <c r="D64">
        <f t="shared" si="0"/>
        <v>0.99892693531763987</v>
      </c>
    </row>
    <row r="65" spans="1:4" x14ac:dyDescent="0.25">
      <c r="A65" s="1">
        <v>35339</v>
      </c>
      <c r="B65">
        <f>papers_obs!I65</f>
        <v>0.99854335371889735</v>
      </c>
      <c r="C65">
        <f>EXP(data!I65/100)</f>
        <v>1.0045755323109442</v>
      </c>
      <c r="D65">
        <f t="shared" si="0"/>
        <v>0.9985566630081899</v>
      </c>
    </row>
    <row r="66" spans="1:4" x14ac:dyDescent="0.25">
      <c r="A66" s="1">
        <v>35431</v>
      </c>
      <c r="B66">
        <f>papers_obs!I66</f>
        <v>0.99911689389700564</v>
      </c>
      <c r="C66">
        <f>EXP(data!I66/100)</f>
        <v>1.0050806933652121</v>
      </c>
      <c r="D66">
        <f t="shared" si="0"/>
        <v>0.99905862426475223</v>
      </c>
    </row>
    <row r="67" spans="1:4" x14ac:dyDescent="0.25">
      <c r="A67" s="1">
        <v>35521</v>
      </c>
      <c r="B67">
        <f>papers_obs!I67</f>
        <v>0.9983814325737328</v>
      </c>
      <c r="C67">
        <f>EXP(data!I67/100)</f>
        <v>1.0044603033006245</v>
      </c>
      <c r="D67">
        <f t="shared" ref="D67:D119" si="1">C67*$H$3+$I$3</f>
        <v>0.9984421638829627</v>
      </c>
    </row>
    <row r="68" spans="1:4" x14ac:dyDescent="0.25">
      <c r="A68" s="1">
        <v>35612</v>
      </c>
      <c r="B68">
        <f>papers_obs!I68</f>
        <v>0.99683212062507409</v>
      </c>
      <c r="C68">
        <f>EXP(data!I68/100)</f>
        <v>1.0027945529899349</v>
      </c>
      <c r="D68">
        <f t="shared" si="1"/>
        <v>0.99678696478950801</v>
      </c>
    </row>
    <row r="69" spans="1:4" x14ac:dyDescent="0.25">
      <c r="A69" s="1">
        <v>35704</v>
      </c>
      <c r="B69">
        <f>papers_obs!I69</f>
        <v>0.99776307594094094</v>
      </c>
      <c r="C69">
        <f>EXP(data!I69/100)</f>
        <v>1.003790473041589</v>
      </c>
      <c r="D69">
        <f t="shared" si="1"/>
        <v>0.99777657647144657</v>
      </c>
    </row>
    <row r="70" spans="1:4" x14ac:dyDescent="0.25">
      <c r="A70" s="1">
        <v>35796</v>
      </c>
      <c r="B70">
        <f>papers_obs!I70</f>
        <v>0.99541037253772846</v>
      </c>
      <c r="C70">
        <f>EXP(data!I70/100)</f>
        <v>1.0014939946122083</v>
      </c>
      <c r="D70">
        <f t="shared" si="1"/>
        <v>0.99549464442553537</v>
      </c>
    </row>
    <row r="71" spans="1:4" x14ac:dyDescent="0.25">
      <c r="A71" s="1">
        <v>35886</v>
      </c>
      <c r="B71">
        <f>papers_obs!I71</f>
        <v>0.99645926569272725</v>
      </c>
      <c r="C71">
        <f>EXP(data!I71/100)</f>
        <v>1.0024666995559941</v>
      </c>
      <c r="D71">
        <f t="shared" si="1"/>
        <v>0.99646118804904316</v>
      </c>
    </row>
    <row r="72" spans="1:4" x14ac:dyDescent="0.25">
      <c r="A72" s="1">
        <v>35977</v>
      </c>
      <c r="B72">
        <f>papers_obs!I72</f>
        <v>0.99773446921809938</v>
      </c>
      <c r="C72">
        <f>EXP(data!I72/100)</f>
        <v>1.0037378140232471</v>
      </c>
      <c r="D72">
        <f t="shared" si="1"/>
        <v>0.99772425100654205</v>
      </c>
    </row>
    <row r="73" spans="1:4" x14ac:dyDescent="0.25">
      <c r="A73" s="1">
        <v>36069</v>
      </c>
      <c r="B73">
        <f>papers_obs!I73</f>
        <v>0.9966761763568508</v>
      </c>
      <c r="C73">
        <f>EXP(data!I73/100)</f>
        <v>1.0026265715653198</v>
      </c>
      <c r="D73">
        <f t="shared" si="1"/>
        <v>0.99662004739501264</v>
      </c>
    </row>
    <row r="74" spans="1:4" x14ac:dyDescent="0.25">
      <c r="A74" s="1">
        <v>36161</v>
      </c>
      <c r="B74">
        <f>papers_obs!I74</f>
        <v>0.99817352276993743</v>
      </c>
      <c r="C74">
        <f>EXP(data!I74/100)</f>
        <v>1.0042380774962745</v>
      </c>
      <c r="D74">
        <f t="shared" si="1"/>
        <v>0.99822134570418652</v>
      </c>
    </row>
    <row r="75" spans="1:4" x14ac:dyDescent="0.25">
      <c r="A75" s="1">
        <v>36251</v>
      </c>
      <c r="B75">
        <f>papers_obs!I75</f>
        <v>0.99827138025536055</v>
      </c>
      <c r="C75">
        <f>EXP(data!I75/100)</f>
        <v>1.0042085980614941</v>
      </c>
      <c r="D75">
        <f t="shared" si="1"/>
        <v>0.9981920529984244</v>
      </c>
    </row>
    <row r="76" spans="1:4" x14ac:dyDescent="0.25">
      <c r="A76" s="1">
        <v>36342</v>
      </c>
      <c r="B76">
        <f>papers_obs!I76</f>
        <v>0.99744988128619172</v>
      </c>
      <c r="C76">
        <f>EXP(data!I76/100)</f>
        <v>1.0035097846793282</v>
      </c>
      <c r="D76">
        <f t="shared" si="1"/>
        <v>0.99749766604905254</v>
      </c>
    </row>
    <row r="77" spans="1:4" x14ac:dyDescent="0.25">
      <c r="A77" s="1">
        <v>36434</v>
      </c>
      <c r="B77">
        <f>papers_obs!I77</f>
        <v>0.9981241523353892</v>
      </c>
      <c r="C77">
        <f>EXP(data!I77/100)</f>
        <v>1.0040957673236002</v>
      </c>
      <c r="D77">
        <f t="shared" si="1"/>
        <v>0.99807993695445474</v>
      </c>
    </row>
    <row r="78" spans="1:4" x14ac:dyDescent="0.25">
      <c r="A78" s="1">
        <v>36526</v>
      </c>
      <c r="B78">
        <f>papers_obs!I78</f>
        <v>1.0015237866058568</v>
      </c>
      <c r="C78">
        <f>EXP(data!I78/100)</f>
        <v>1.0076081352048123</v>
      </c>
      <c r="D78">
        <f t="shared" si="1"/>
        <v>1.0015700567494525</v>
      </c>
    </row>
    <row r="79" spans="1:4" x14ac:dyDescent="0.25">
      <c r="A79" s="1">
        <v>36617</v>
      </c>
      <c r="B79">
        <f>papers_obs!I79</f>
        <v>0.99909369285804894</v>
      </c>
      <c r="C79">
        <f>EXP(data!I79/100)</f>
        <v>1.0050830689455192</v>
      </c>
      <c r="D79">
        <f t="shared" si="1"/>
        <v>0.99906098479762773</v>
      </c>
    </row>
    <row r="80" spans="1:4" x14ac:dyDescent="0.25">
      <c r="A80" s="1">
        <v>36708</v>
      </c>
      <c r="B80">
        <f>papers_obs!I80</f>
        <v>0.99985499616748819</v>
      </c>
      <c r="C80">
        <f>EXP(data!I80/100)</f>
        <v>1.0059059127011063</v>
      </c>
      <c r="D80">
        <f t="shared" si="1"/>
        <v>0.99987861648561982</v>
      </c>
    </row>
    <row r="81" spans="1:4" x14ac:dyDescent="0.25">
      <c r="A81" s="1">
        <v>36800</v>
      </c>
      <c r="B81">
        <f>papers_obs!I81</f>
        <v>0.999038200047485</v>
      </c>
      <c r="C81">
        <f>EXP(data!I81/100)</f>
        <v>1.0050726593782338</v>
      </c>
      <c r="D81">
        <f t="shared" si="1"/>
        <v>0.99905064116675846</v>
      </c>
    </row>
    <row r="82" spans="1:4" x14ac:dyDescent="0.25">
      <c r="A82" s="1">
        <v>36892</v>
      </c>
      <c r="B82">
        <f>papers_obs!I82</f>
        <v>1.0009038815001985</v>
      </c>
      <c r="C82">
        <f>EXP(data!I82/100)</f>
        <v>1.0069159234100651</v>
      </c>
      <c r="D82">
        <f t="shared" si="1"/>
        <v>1.0008822295716386</v>
      </c>
    </row>
    <row r="83" spans="1:4" x14ac:dyDescent="0.25">
      <c r="A83" s="1">
        <v>36982</v>
      </c>
      <c r="B83">
        <f>papers_obs!I83</f>
        <v>1.0008563606967498</v>
      </c>
      <c r="C83">
        <f>EXP(data!I83/100)</f>
        <v>1.0069573335407938</v>
      </c>
      <c r="D83">
        <f t="shared" si="1"/>
        <v>1.0009233774017801</v>
      </c>
    </row>
    <row r="84" spans="1:4" x14ac:dyDescent="0.25">
      <c r="A84" s="1">
        <v>37073</v>
      </c>
      <c r="B84">
        <f>papers_obs!I84</f>
        <v>0.99718893414068221</v>
      </c>
      <c r="C84">
        <f>EXP(data!I84/100)</f>
        <v>1.0031787026919639</v>
      </c>
      <c r="D84">
        <f t="shared" si="1"/>
        <v>0.99716868120550917</v>
      </c>
    </row>
    <row r="85" spans="1:4" x14ac:dyDescent="0.25">
      <c r="A85" s="1">
        <v>37165</v>
      </c>
      <c r="B85">
        <f>papers_obs!I85</f>
        <v>0.99674132733487386</v>
      </c>
      <c r="C85">
        <f>EXP(data!I85/100)</f>
        <v>1.0027835539272314</v>
      </c>
      <c r="D85">
        <f t="shared" si="1"/>
        <v>0.99677603539721027</v>
      </c>
    </row>
    <row r="86" spans="1:4" x14ac:dyDescent="0.25">
      <c r="A86" s="1">
        <v>37257</v>
      </c>
      <c r="B86">
        <f>papers_obs!I86</f>
        <v>0.99760633781490315</v>
      </c>
      <c r="C86">
        <f>EXP(data!I86/100)</f>
        <v>1.0035657860089529</v>
      </c>
      <c r="D86">
        <f t="shared" si="1"/>
        <v>0.99755331265432834</v>
      </c>
    </row>
    <row r="87" spans="1:4" x14ac:dyDescent="0.25">
      <c r="A87" s="1">
        <v>37347</v>
      </c>
      <c r="B87">
        <f>papers_obs!I87</f>
        <v>0.99835404528002325</v>
      </c>
      <c r="C87">
        <f>EXP(data!I87/100)</f>
        <v>1.0044167969475997</v>
      </c>
      <c r="D87">
        <f t="shared" si="1"/>
        <v>0.99839893310844374</v>
      </c>
    </row>
    <row r="88" spans="1:4" x14ac:dyDescent="0.25">
      <c r="A88" s="1">
        <v>37438</v>
      </c>
      <c r="B88">
        <f>papers_obs!I88</f>
        <v>0.9984433165060409</v>
      </c>
      <c r="C88">
        <f>EXP(data!I88/100)</f>
        <v>1.0044517975901519</v>
      </c>
      <c r="D88">
        <f t="shared" si="1"/>
        <v>0.99843371204947173</v>
      </c>
    </row>
    <row r="89" spans="1:4" x14ac:dyDescent="0.25">
      <c r="A89" s="1">
        <v>37530</v>
      </c>
      <c r="B89">
        <f>papers_obs!I89</f>
        <v>0.99993163703636723</v>
      </c>
      <c r="C89">
        <f>EXP(data!I89/100)</f>
        <v>1.0059166468000258</v>
      </c>
      <c r="D89">
        <f t="shared" si="1"/>
        <v>0.99988928259247067</v>
      </c>
    </row>
    <row r="90" spans="1:4" x14ac:dyDescent="0.25">
      <c r="A90" s="1">
        <v>37622</v>
      </c>
      <c r="B90">
        <f>papers_obs!I90</f>
        <v>1.0011814748682104</v>
      </c>
      <c r="C90">
        <f>EXP(data!I90/100)</f>
        <v>1.0072499676821651</v>
      </c>
      <c r="D90">
        <f t="shared" si="1"/>
        <v>1.0012141579361755</v>
      </c>
    </row>
    <row r="91" spans="1:4" x14ac:dyDescent="0.25">
      <c r="A91" s="1">
        <v>37712</v>
      </c>
      <c r="B91">
        <f>papers_obs!I91</f>
        <v>0.99698393943674202</v>
      </c>
      <c r="C91">
        <f>EXP(data!I91/100)</f>
        <v>1.0029839253056116</v>
      </c>
      <c r="D91">
        <f t="shared" si="1"/>
        <v>0.9969751375806053</v>
      </c>
    </row>
    <row r="92" spans="1:4" x14ac:dyDescent="0.25">
      <c r="A92" s="1">
        <v>37803</v>
      </c>
      <c r="B92">
        <f>papers_obs!I92</f>
        <v>0.9995188963386954</v>
      </c>
      <c r="C92">
        <f>EXP(data!I92/100)</f>
        <v>1.0055875453188312</v>
      </c>
      <c r="D92">
        <f t="shared" si="1"/>
        <v>0.99956226571014917</v>
      </c>
    </row>
    <row r="93" spans="1:4" x14ac:dyDescent="0.25">
      <c r="A93" s="1">
        <v>37895</v>
      </c>
      <c r="B93">
        <f>papers_obs!I93</f>
        <v>0.99938309424832961</v>
      </c>
      <c r="C93">
        <f>EXP(data!I93/100)</f>
        <v>1.0053974380726161</v>
      </c>
      <c r="D93">
        <f t="shared" si="1"/>
        <v>0.99937336264372001</v>
      </c>
    </row>
    <row r="94" spans="1:4" x14ac:dyDescent="0.25">
      <c r="A94" s="1">
        <v>37987</v>
      </c>
      <c r="B94">
        <f>papers_obs!I94</f>
        <v>1.0024994372595422</v>
      </c>
      <c r="C94">
        <f>EXP(data!I94/100)</f>
        <v>1.0085536793477687</v>
      </c>
      <c r="D94">
        <f t="shared" si="1"/>
        <v>1.0025096116144281</v>
      </c>
    </row>
    <row r="95" spans="1:4" x14ac:dyDescent="0.25">
      <c r="A95" s="1">
        <v>38078</v>
      </c>
      <c r="B95">
        <f>papers_obs!I95</f>
        <v>1.0025314534393404</v>
      </c>
      <c r="C95">
        <f>EXP(data!I95/100)</f>
        <v>1.00854388019744</v>
      </c>
      <c r="D95">
        <f t="shared" si="1"/>
        <v>1.0024998745340046</v>
      </c>
    </row>
    <row r="96" spans="1:4" x14ac:dyDescent="0.25">
      <c r="A96" s="1">
        <v>38169</v>
      </c>
      <c r="B96">
        <f>papers_obs!I96</f>
        <v>1.0013252044120811</v>
      </c>
      <c r="C96">
        <f>EXP(data!I96/100)</f>
        <v>1.0073101689115624</v>
      </c>
      <c r="D96">
        <f t="shared" si="1"/>
        <v>1.0012739778381643</v>
      </c>
    </row>
    <row r="97" spans="1:4" x14ac:dyDescent="0.25">
      <c r="A97" s="1">
        <v>38261</v>
      </c>
      <c r="B97">
        <f>papers_obs!I97</f>
        <v>1.0012717225849967</v>
      </c>
      <c r="C97">
        <f>EXP(data!I97/100)</f>
        <v>1.0073909373520267</v>
      </c>
      <c r="D97">
        <f t="shared" si="1"/>
        <v>1.0013542346741247</v>
      </c>
    </row>
    <row r="98" spans="1:4" x14ac:dyDescent="0.25">
      <c r="A98" s="1">
        <v>38353</v>
      </c>
      <c r="B98">
        <f>papers_obs!I98</f>
        <v>1.0032505051238556</v>
      </c>
      <c r="C98">
        <f>EXP(data!I98/100)</f>
        <v>1.0092986184909671</v>
      </c>
      <c r="D98">
        <f t="shared" si="1"/>
        <v>1.0032498321544383</v>
      </c>
    </row>
    <row r="99" spans="1:4" x14ac:dyDescent="0.25">
      <c r="A99" s="1">
        <v>38443</v>
      </c>
      <c r="B99">
        <f>papers_obs!I99</f>
        <v>1.0008506565764237</v>
      </c>
      <c r="C99">
        <f>EXP(data!I99/100)</f>
        <v>1.0067932856824671</v>
      </c>
      <c r="D99">
        <f t="shared" si="1"/>
        <v>1.0007603686575264</v>
      </c>
    </row>
    <row r="100" spans="1:4" x14ac:dyDescent="0.25">
      <c r="A100" s="1">
        <v>38534</v>
      </c>
      <c r="B100">
        <f>papers_obs!I100</f>
        <v>1.0042021792659892</v>
      </c>
      <c r="C100">
        <f>EXP(data!I100/100)</f>
        <v>1.0103072049876818</v>
      </c>
      <c r="D100">
        <f t="shared" si="1"/>
        <v>1.0042520300494768</v>
      </c>
    </row>
    <row r="101" spans="1:4" x14ac:dyDescent="0.25">
      <c r="A101" s="1">
        <v>38626</v>
      </c>
      <c r="B101">
        <f>papers_obs!I101</f>
        <v>1.0023178342187804</v>
      </c>
      <c r="C101">
        <f>EXP(data!I101/100)</f>
        <v>1.0083806111276998</v>
      </c>
      <c r="D101">
        <f t="shared" si="1"/>
        <v>1.0023376396453247</v>
      </c>
    </row>
    <row r="102" spans="1:4" x14ac:dyDescent="0.25">
      <c r="A102" s="1">
        <v>38718</v>
      </c>
      <c r="B102">
        <f>papers_obs!I102</f>
        <v>1.0014640045529202</v>
      </c>
      <c r="C102">
        <f>EXP(data!I102/100)</f>
        <v>1.0074917087807957</v>
      </c>
      <c r="D102">
        <f t="shared" si="1"/>
        <v>1.0014543677952019</v>
      </c>
    </row>
    <row r="103" spans="1:4" x14ac:dyDescent="0.25">
      <c r="A103" s="1">
        <v>38808</v>
      </c>
      <c r="B103">
        <f>papers_obs!I103</f>
        <v>1.0028692552517335</v>
      </c>
      <c r="C103">
        <f>EXP(data!I103/100)</f>
        <v>1.0089055657336561</v>
      </c>
      <c r="D103">
        <f t="shared" si="1"/>
        <v>1.0028592690770035</v>
      </c>
    </row>
    <row r="104" spans="1:4" x14ac:dyDescent="0.25">
      <c r="A104" s="1">
        <v>38899</v>
      </c>
      <c r="B104">
        <f>papers_obs!I104</f>
        <v>1.0015361286221174</v>
      </c>
      <c r="C104">
        <f>EXP(data!I104/100)</f>
        <v>1.0076034181394444</v>
      </c>
      <c r="D104">
        <f t="shared" si="1"/>
        <v>1.0015653695629814</v>
      </c>
    </row>
    <row r="105" spans="1:4" x14ac:dyDescent="0.25">
      <c r="A105" s="1">
        <v>38991</v>
      </c>
      <c r="B105">
        <f>papers_obs!I105</f>
        <v>0.99860557052314725</v>
      </c>
      <c r="C105">
        <f>EXP(data!I105/100)</f>
        <v>1.0045681023100721</v>
      </c>
      <c r="D105">
        <f t="shared" si="1"/>
        <v>0.99854928007052568</v>
      </c>
    </row>
    <row r="106" spans="1:4" x14ac:dyDescent="0.25">
      <c r="A106" s="1">
        <v>39083</v>
      </c>
      <c r="B106">
        <f>papers_obs!I106</f>
        <v>1.0047826378654283</v>
      </c>
      <c r="C106">
        <f>EXP(data!I106/100)</f>
        <v>1.0108310868501587</v>
      </c>
      <c r="D106">
        <f t="shared" si="1"/>
        <v>1.0047725935326619</v>
      </c>
    </row>
    <row r="107" spans="1:4" x14ac:dyDescent="0.25">
      <c r="A107" s="1">
        <v>39173</v>
      </c>
      <c r="B107">
        <f>papers_obs!I107</f>
        <v>1.0017426981340491</v>
      </c>
      <c r="C107">
        <f>EXP(data!I107/100)</f>
        <v>1.0078013780536415</v>
      </c>
      <c r="D107">
        <f t="shared" si="1"/>
        <v>1.001762075556921</v>
      </c>
    </row>
    <row r="108" spans="1:4" x14ac:dyDescent="0.25">
      <c r="A108" s="1">
        <v>39264</v>
      </c>
      <c r="B108">
        <f>papers_obs!I108</f>
        <v>0.99887477035212568</v>
      </c>
      <c r="C108">
        <f>EXP(data!I108/100)</f>
        <v>1.0049063924360568</v>
      </c>
      <c r="D108">
        <f t="shared" si="1"/>
        <v>0.99888542739480435</v>
      </c>
    </row>
    <row r="109" spans="1:4" x14ac:dyDescent="0.25">
      <c r="A109" s="1">
        <v>39356</v>
      </c>
      <c r="B109">
        <f>papers_obs!I109</f>
        <v>0.99614969100691098</v>
      </c>
      <c r="C109">
        <f>EXP(data!I109/100)</f>
        <v>1.0021647658585497</v>
      </c>
      <c r="D109">
        <f t="shared" si="1"/>
        <v>0.9961611668639434</v>
      </c>
    </row>
    <row r="110" spans="1:4" x14ac:dyDescent="0.25">
      <c r="A110" s="1">
        <v>39448</v>
      </c>
      <c r="B110">
        <f>papers_obs!I110</f>
        <v>0.99874768296542094</v>
      </c>
      <c r="C110">
        <f>EXP(data!I110/100)</f>
        <v>1.00480643351412</v>
      </c>
      <c r="D110">
        <f t="shared" si="1"/>
        <v>0.99878610163396808</v>
      </c>
    </row>
    <row r="111" spans="1:4" x14ac:dyDescent="0.25">
      <c r="A111" s="1">
        <v>39539</v>
      </c>
      <c r="B111">
        <f>papers_obs!I111</f>
        <v>1.0018704826860227</v>
      </c>
      <c r="C111">
        <f>EXP(data!I111/100)</f>
        <v>1.0078266048727829</v>
      </c>
      <c r="D111">
        <f t="shared" si="1"/>
        <v>1.0017871425840172</v>
      </c>
    </row>
    <row r="112" spans="1:4" x14ac:dyDescent="0.25">
      <c r="A112" s="1">
        <v>39630</v>
      </c>
      <c r="B112">
        <f>papers_obs!I112</f>
        <v>1.0049293810916031</v>
      </c>
      <c r="C112">
        <f>EXP(data!I112/100)</f>
        <v>1.0110162057343368</v>
      </c>
      <c r="D112">
        <f t="shared" si="1"/>
        <v>1.0049565398344014</v>
      </c>
    </row>
    <row r="113" spans="1:4" x14ac:dyDescent="0.25">
      <c r="A113" s="1">
        <v>39722</v>
      </c>
      <c r="B113">
        <f>papers_obs!I113</f>
        <v>0.99092053623987786</v>
      </c>
      <c r="C113">
        <f>EXP(data!I113/100)</f>
        <v>0.99694943738126551</v>
      </c>
      <c r="D113">
        <f t="shared" si="1"/>
        <v>0.99097887338798085</v>
      </c>
    </row>
    <row r="114" spans="1:4" x14ac:dyDescent="0.25">
      <c r="A114" s="1">
        <v>39814</v>
      </c>
      <c r="B114">
        <f>papers_obs!I114</f>
        <v>0.99692140932253726</v>
      </c>
      <c r="C114">
        <f>EXP(data!I114/100)</f>
        <v>1.0028491855543544</v>
      </c>
      <c r="D114">
        <f t="shared" si="1"/>
        <v>0.99684125129962897</v>
      </c>
    </row>
    <row r="115" spans="1:4" x14ac:dyDescent="0.25">
      <c r="A115" s="1">
        <v>39904</v>
      </c>
      <c r="B115">
        <f>papers_obs!I115</f>
        <v>0.99482444942496118</v>
      </c>
      <c r="C115">
        <f>EXP(data!I115/100)</f>
        <v>1.0008221806056732</v>
      </c>
      <c r="D115">
        <f t="shared" si="1"/>
        <v>0.99482708583199875</v>
      </c>
    </row>
    <row r="116" spans="1:4" x14ac:dyDescent="0.25">
      <c r="A116" s="1">
        <v>39995</v>
      </c>
      <c r="B116">
        <f>papers_obs!I116</f>
        <v>0.99582177733851041</v>
      </c>
      <c r="C116">
        <f>EXP(data!I116/100)</f>
        <v>1.0018620784081054</v>
      </c>
      <c r="D116">
        <f t="shared" si="1"/>
        <v>0.99586039670027571</v>
      </c>
    </row>
    <row r="117" spans="1:4" x14ac:dyDescent="0.25">
      <c r="A117" s="1">
        <v>40087</v>
      </c>
      <c r="B117">
        <f>papers_obs!I117</f>
        <v>0.99337330009910119</v>
      </c>
      <c r="C117">
        <f>EXP(data!I117/100)</f>
        <v>0.9993986825681721</v>
      </c>
      <c r="D117">
        <f t="shared" si="1"/>
        <v>0.99341260453423996</v>
      </c>
    </row>
    <row r="118" spans="1:4" x14ac:dyDescent="0.25">
      <c r="A118" s="1">
        <v>40179</v>
      </c>
      <c r="B118">
        <f>papers_obs!I118</f>
        <v>0.99645396455341329</v>
      </c>
      <c r="C118">
        <f>EXP(data!I118/100)</f>
        <v>1.0024249496321553</v>
      </c>
      <c r="D118">
        <f t="shared" si="1"/>
        <v>0.99641970257811374</v>
      </c>
    </row>
    <row r="119" spans="1:4" x14ac:dyDescent="0.25">
      <c r="A119" s="1">
        <v>40269</v>
      </c>
      <c r="B119">
        <f>papers_obs!I119</f>
        <v>0.9987982830620612</v>
      </c>
      <c r="C119">
        <f>EXP(data!I119/100)</f>
        <v>1.0047836011604325</v>
      </c>
      <c r="D119">
        <f t="shared" si="1"/>
        <v>0.99876341390527157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4591-8C37-42BD-A664-35EFDF7EFBBF}">
  <dimension ref="A1:I129"/>
  <sheetViews>
    <sheetView workbookViewId="0">
      <selection activeCell="H5" sqref="H5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145</v>
      </c>
      <c r="D1" t="s">
        <v>143</v>
      </c>
    </row>
    <row r="2" spans="1:9" x14ac:dyDescent="0.25">
      <c r="A2" s="1">
        <v>29587</v>
      </c>
      <c r="B2">
        <f>papers_obs!B2</f>
        <v>1.0310087360238964</v>
      </c>
      <c r="C2">
        <f>EXP(data!F2/100)</f>
        <v>1.0423615799917967</v>
      </c>
      <c r="D2">
        <f>C2*$H$3+$I$3</f>
        <v>1.0305456631605008</v>
      </c>
      <c r="H2" t="s">
        <v>142</v>
      </c>
    </row>
    <row r="3" spans="1:9" x14ac:dyDescent="0.25">
      <c r="A3" s="1">
        <v>29677</v>
      </c>
      <c r="B3">
        <f>papers_obs!B3</f>
        <v>1.034020234470981</v>
      </c>
      <c r="C3">
        <f>EXP(data!F3/100)</f>
        <v>1.045470797298768</v>
      </c>
      <c r="D3">
        <f t="shared" ref="D3:D66" si="0">C3*$H$3+$I$3</f>
        <v>1.0336256422414649</v>
      </c>
      <c r="H3">
        <f t="array" ref="H3:I7">LINEST(B2:B119,C2:C119,TRUE,TRUE)</f>
        <v>0.99059627452169619</v>
      </c>
      <c r="I3">
        <v>-2.0138346839220223E-3</v>
      </c>
    </row>
    <row r="4" spans="1:9" x14ac:dyDescent="0.25">
      <c r="A4" s="1">
        <v>29768</v>
      </c>
      <c r="B4">
        <f>papers_obs!B4</f>
        <v>1.0334086201193404</v>
      </c>
      <c r="C4">
        <f>EXP(data!F4/100)</f>
        <v>1.0449675889377539</v>
      </c>
      <c r="D4">
        <f t="shared" si="0"/>
        <v>1.0331271659137362</v>
      </c>
      <c r="H4">
        <v>3.4012774695623971E-3</v>
      </c>
      <c r="I4">
        <v>3.4501458829895564E-3</v>
      </c>
    </row>
    <row r="5" spans="1:9" x14ac:dyDescent="0.25">
      <c r="A5" s="1">
        <v>29860</v>
      </c>
      <c r="B5">
        <f>papers_obs!B5</f>
        <v>1.0242094141168463</v>
      </c>
      <c r="C5">
        <f>EXP(data!F5/100)</f>
        <v>1.0345545254934532</v>
      </c>
      <c r="D5">
        <f t="shared" si="0"/>
        <v>1.0228120240594538</v>
      </c>
      <c r="H5">
        <v>0.99863430030668932</v>
      </c>
      <c r="I5">
        <v>3.355492482246144E-4</v>
      </c>
    </row>
    <row r="6" spans="1:9" x14ac:dyDescent="0.25">
      <c r="A6" s="1">
        <v>29952</v>
      </c>
      <c r="B6">
        <f>papers_obs!B6</f>
        <v>1.0237998122770289</v>
      </c>
      <c r="C6">
        <f>EXP(data!F6/100)</f>
        <v>1.0361569319804069</v>
      </c>
      <c r="D6">
        <f t="shared" si="0"/>
        <v>1.0243993619556997</v>
      </c>
      <c r="H6">
        <v>84822.146042045264</v>
      </c>
      <c r="I6">
        <v>116</v>
      </c>
    </row>
    <row r="7" spans="1:9" x14ac:dyDescent="0.25">
      <c r="A7" s="1">
        <v>30042</v>
      </c>
      <c r="B7">
        <f>papers_obs!B7</f>
        <v>1.0243972030562278</v>
      </c>
      <c r="C7">
        <f>EXP(data!F7/100)</f>
        <v>1.036951791315244</v>
      </c>
      <c r="D7">
        <f t="shared" si="0"/>
        <v>1.0251867466515581</v>
      </c>
      <c r="H7">
        <v>9.5504051649631817E-3</v>
      </c>
      <c r="I7">
        <v>1.3060822566156053E-5</v>
      </c>
    </row>
    <row r="8" spans="1:9" x14ac:dyDescent="0.25">
      <c r="A8" s="1">
        <v>30133</v>
      </c>
      <c r="B8">
        <f>papers_obs!B8</f>
        <v>1.0175651628010987</v>
      </c>
      <c r="C8">
        <f>EXP(data!F8/100)</f>
        <v>1.0279142955585472</v>
      </c>
      <c r="D8">
        <f t="shared" si="0"/>
        <v>1.0162342370239685</v>
      </c>
    </row>
    <row r="9" spans="1:9" x14ac:dyDescent="0.25">
      <c r="A9" s="1">
        <v>30225</v>
      </c>
      <c r="B9">
        <f>papers_obs!B9</f>
        <v>1.0118658589978404</v>
      </c>
      <c r="C9">
        <f>EXP(data!F9/100)</f>
        <v>1.0234812255891863</v>
      </c>
      <c r="D9">
        <f t="shared" si="0"/>
        <v>1.0118428544276257</v>
      </c>
    </row>
    <row r="10" spans="1:9" x14ac:dyDescent="0.25">
      <c r="A10" s="1">
        <v>30317</v>
      </c>
      <c r="B10">
        <f>papers_obs!B10</f>
        <v>1.0110314139200904</v>
      </c>
      <c r="C10">
        <f>EXP(data!F10/100)</f>
        <v>1.0218798169108163</v>
      </c>
      <c r="D10">
        <f t="shared" si="0"/>
        <v>1.0102565049568457</v>
      </c>
    </row>
    <row r="11" spans="1:9" x14ac:dyDescent="0.25">
      <c r="A11" s="1">
        <v>30407</v>
      </c>
      <c r="B11">
        <f>papers_obs!B11</f>
        <v>1.0100545557774716</v>
      </c>
      <c r="C11">
        <f>EXP(data!F11/100)</f>
        <v>1.0222508053996617</v>
      </c>
      <c r="D11">
        <f t="shared" si="0"/>
        <v>1.0106240047717863</v>
      </c>
    </row>
    <row r="12" spans="1:9" x14ac:dyDescent="0.25">
      <c r="A12" s="1">
        <v>30498</v>
      </c>
      <c r="B12">
        <f>papers_obs!B12</f>
        <v>1.0121441603737502</v>
      </c>
      <c r="C12">
        <f>EXP(data!F12/100)</f>
        <v>1.0239271489006554</v>
      </c>
      <c r="D12">
        <f t="shared" si="0"/>
        <v>1.0122845843986894</v>
      </c>
    </row>
    <row r="13" spans="1:9" x14ac:dyDescent="0.25">
      <c r="A13" s="1">
        <v>30590</v>
      </c>
      <c r="B13">
        <f>papers_obs!B13</f>
        <v>1.0124056647247044</v>
      </c>
      <c r="C13">
        <f>EXP(data!F13/100)</f>
        <v>1.0238553652201625</v>
      </c>
      <c r="D13">
        <f t="shared" si="0"/>
        <v>1.0122134757522216</v>
      </c>
    </row>
    <row r="14" spans="1:9" x14ac:dyDescent="0.25">
      <c r="A14" s="1">
        <v>30682</v>
      </c>
      <c r="B14">
        <f>papers_obs!B14</f>
        <v>1.0125069103533739</v>
      </c>
      <c r="C14">
        <f>EXP(data!F14/100)</f>
        <v>1.0245171501450843</v>
      </c>
      <c r="D14">
        <f t="shared" si="0"/>
        <v>1.0128690374333837</v>
      </c>
    </row>
    <row r="15" spans="1:9" x14ac:dyDescent="0.25">
      <c r="A15" s="1">
        <v>30773</v>
      </c>
      <c r="B15">
        <f>papers_obs!B15</f>
        <v>1.0149060145280129</v>
      </c>
      <c r="C15">
        <f>EXP(data!F15/100)</f>
        <v>1.0267380274792246</v>
      </c>
      <c r="D15">
        <f t="shared" si="0"/>
        <v>1.0150690302467529</v>
      </c>
    </row>
    <row r="16" spans="1:9" x14ac:dyDescent="0.25">
      <c r="A16" s="1">
        <v>30864</v>
      </c>
      <c r="B16">
        <f>papers_obs!B16</f>
        <v>1.0169971808282572</v>
      </c>
      <c r="C16">
        <f>EXP(data!F16/100)</f>
        <v>1.0288901597730962</v>
      </c>
      <c r="D16">
        <f t="shared" si="0"/>
        <v>1.0172009244793399</v>
      </c>
    </row>
    <row r="17" spans="1:4" x14ac:dyDescent="0.25">
      <c r="A17" s="1">
        <v>30956</v>
      </c>
      <c r="B17">
        <f>papers_obs!B17</f>
        <v>1.0128613497952819</v>
      </c>
      <c r="C17">
        <f>EXP(data!F17/100)</f>
        <v>1.0234264374357189</v>
      </c>
      <c r="D17">
        <f t="shared" si="0"/>
        <v>1.011788581486913</v>
      </c>
    </row>
    <row r="18" spans="1:4" x14ac:dyDescent="0.25">
      <c r="A18" s="1">
        <v>31048</v>
      </c>
      <c r="B18">
        <f>papers_obs!B18</f>
        <v>1.009591720180667</v>
      </c>
      <c r="C18">
        <f>EXP(data!F18/100)</f>
        <v>1.0214138324505266</v>
      </c>
      <c r="D18">
        <f t="shared" si="0"/>
        <v>1.0097949024864976</v>
      </c>
    </row>
    <row r="19" spans="1:4" x14ac:dyDescent="0.25">
      <c r="A19" s="1">
        <v>31138</v>
      </c>
      <c r="B19">
        <f>papers_obs!B19</f>
        <v>1.0087591504937361</v>
      </c>
      <c r="C19">
        <f>EXP(data!F19/100)</f>
        <v>1.0200085289847638</v>
      </c>
      <c r="D19">
        <f t="shared" si="0"/>
        <v>1.0084028141087407</v>
      </c>
    </row>
    <row r="20" spans="1:4" x14ac:dyDescent="0.25">
      <c r="A20" s="1">
        <v>31229</v>
      </c>
      <c r="B20">
        <f>papers_obs!B20</f>
        <v>1.0081876822397535</v>
      </c>
      <c r="C20">
        <f>EXP(data!F20/100)</f>
        <v>1.0199488160073733</v>
      </c>
      <c r="D20">
        <f t="shared" si="0"/>
        <v>1.0083436626557969</v>
      </c>
    </row>
    <row r="21" spans="1:4" x14ac:dyDescent="0.25">
      <c r="A21" s="1">
        <v>31321</v>
      </c>
      <c r="B21">
        <f>papers_obs!B21</f>
        <v>1.0084733758877438</v>
      </c>
      <c r="C21">
        <f>EXP(data!F21/100)</f>
        <v>1.0204677915246194</v>
      </c>
      <c r="D21">
        <f t="shared" si="0"/>
        <v>1.0088577578697489</v>
      </c>
    </row>
    <row r="22" spans="1:4" x14ac:dyDescent="0.25">
      <c r="A22" s="1">
        <v>31413</v>
      </c>
      <c r="B22">
        <f>papers_obs!B22</f>
        <v>1.0075997442570306</v>
      </c>
      <c r="C22">
        <f>EXP(data!F22/100)</f>
        <v>1.0197599150842758</v>
      </c>
      <c r="D22">
        <f t="shared" si="0"/>
        <v>1.0081565381051227</v>
      </c>
    </row>
    <row r="23" spans="1:4" x14ac:dyDescent="0.25">
      <c r="A23" s="1">
        <v>31503</v>
      </c>
      <c r="B23">
        <f>papers_obs!B23</f>
        <v>1.0058379866920653</v>
      </c>
      <c r="C23">
        <f>EXP(data!F23/100)</f>
        <v>1.0174465984343819</v>
      </c>
      <c r="D23">
        <f t="shared" si="0"/>
        <v>1.0058649752499489</v>
      </c>
    </row>
    <row r="24" spans="1:4" x14ac:dyDescent="0.25">
      <c r="A24" s="1">
        <v>31594</v>
      </c>
      <c r="B24">
        <f>papers_obs!B24</f>
        <v>1.0040709422140051</v>
      </c>
      <c r="C24">
        <f>EXP(data!F24/100)</f>
        <v>1.0156447589413407</v>
      </c>
      <c r="D24">
        <f t="shared" si="0"/>
        <v>1.0040800797608562</v>
      </c>
    </row>
    <row r="25" spans="1:4" x14ac:dyDescent="0.25">
      <c r="A25" s="1">
        <v>31686</v>
      </c>
      <c r="B25">
        <f>papers_obs!B25</f>
        <v>1.0033181713317114</v>
      </c>
      <c r="C25">
        <f>EXP(data!F25/100)</f>
        <v>1.0157902163095645</v>
      </c>
      <c r="D25">
        <f t="shared" si="0"/>
        <v>1.0042241692879204</v>
      </c>
    </row>
    <row r="26" spans="1:4" x14ac:dyDescent="0.25">
      <c r="A26" s="1">
        <v>31778</v>
      </c>
      <c r="B26">
        <f>papers_obs!B26</f>
        <v>1.0035355804873081</v>
      </c>
      <c r="C26">
        <f>EXP(data!F26/100)</f>
        <v>1.0156780193985446</v>
      </c>
      <c r="D26">
        <f t="shared" si="0"/>
        <v>1.0041130274458514</v>
      </c>
    </row>
    <row r="27" spans="1:4" x14ac:dyDescent="0.25">
      <c r="A27" s="1">
        <v>31868</v>
      </c>
      <c r="B27">
        <f>papers_obs!B27</f>
        <v>1.0046651933034265</v>
      </c>
      <c r="C27">
        <f>EXP(data!F27/100)</f>
        <v>1.0167639643384603</v>
      </c>
      <c r="D27">
        <f t="shared" si="0"/>
        <v>1.0051887604576675</v>
      </c>
    </row>
    <row r="28" spans="1:4" x14ac:dyDescent="0.25">
      <c r="A28" s="1">
        <v>31959</v>
      </c>
      <c r="B28">
        <f>papers_obs!B28</f>
        <v>1.0058128410567198</v>
      </c>
      <c r="C28">
        <f>EXP(data!F28/100)</f>
        <v>1.0172459362406638</v>
      </c>
      <c r="D28">
        <f t="shared" si="0"/>
        <v>1.0056662000284144</v>
      </c>
    </row>
    <row r="29" spans="1:4" x14ac:dyDescent="0.25">
      <c r="A29" s="1">
        <v>32051</v>
      </c>
      <c r="B29">
        <f>papers_obs!B29</f>
        <v>1.0062236318308933</v>
      </c>
      <c r="C29">
        <f>EXP(data!F29/100)</f>
        <v>1.0174496822550414</v>
      </c>
      <c r="D29">
        <f t="shared" si="0"/>
        <v>1.0058680300712055</v>
      </c>
    </row>
    <row r="30" spans="1:4" x14ac:dyDescent="0.25">
      <c r="A30" s="1">
        <v>32143</v>
      </c>
      <c r="B30">
        <f>papers_obs!B30</f>
        <v>1.0052011576509765</v>
      </c>
      <c r="C30">
        <f>EXP(data!F30/100)</f>
        <v>1.0168044681053099</v>
      </c>
      <c r="D30">
        <f t="shared" si="0"/>
        <v>1.0052288833382128</v>
      </c>
    </row>
    <row r="31" spans="1:4" x14ac:dyDescent="0.25">
      <c r="A31" s="1">
        <v>32234</v>
      </c>
      <c r="B31">
        <f>papers_obs!B31</f>
        <v>1.0061146301751411</v>
      </c>
      <c r="C31">
        <f>EXP(data!F31/100)</f>
        <v>1.0180482996559619</v>
      </c>
      <c r="D31">
        <f t="shared" si="0"/>
        <v>1.0064610182384213</v>
      </c>
    </row>
    <row r="32" spans="1:4" x14ac:dyDescent="0.25">
      <c r="A32" s="1">
        <v>32325</v>
      </c>
      <c r="B32">
        <f>papers_obs!B32</f>
        <v>1.0085490142273377</v>
      </c>
      <c r="C32">
        <f>EXP(data!F32/100)</f>
        <v>1.0201592021459995</v>
      </c>
      <c r="D32">
        <f t="shared" si="0"/>
        <v>1.008552070380931</v>
      </c>
    </row>
    <row r="33" spans="1:4" x14ac:dyDescent="0.25">
      <c r="A33" s="1">
        <v>32417</v>
      </c>
      <c r="B33">
        <f>papers_obs!B33</f>
        <v>1.0095244163094754</v>
      </c>
      <c r="C33">
        <f>EXP(data!F33/100)</f>
        <v>1.0213968953784902</v>
      </c>
      <c r="D33">
        <f t="shared" si="0"/>
        <v>1.0097781246860371</v>
      </c>
    </row>
    <row r="34" spans="1:4" x14ac:dyDescent="0.25">
      <c r="A34" s="1">
        <v>32509</v>
      </c>
      <c r="B34">
        <f>papers_obs!B34</f>
        <v>1.0119501846662777</v>
      </c>
      <c r="C34">
        <f>EXP(data!F34/100)</f>
        <v>1.0238971796841096</v>
      </c>
      <c r="D34">
        <f t="shared" si="0"/>
        <v>1.0122548970044287</v>
      </c>
    </row>
    <row r="35" spans="1:4" x14ac:dyDescent="0.25">
      <c r="A35" s="1">
        <v>32599</v>
      </c>
      <c r="B35">
        <f>papers_obs!B35</f>
        <v>1.013004848650765</v>
      </c>
      <c r="C35">
        <f>EXP(data!F35/100)</f>
        <v>1.0246122882975151</v>
      </c>
      <c r="D35">
        <f t="shared" si="0"/>
        <v>1.0129632809327465</v>
      </c>
    </row>
    <row r="36" spans="1:4" x14ac:dyDescent="0.25">
      <c r="A36" s="1">
        <v>32690</v>
      </c>
      <c r="B36">
        <f>papers_obs!B36</f>
        <v>1.0114190502543106</v>
      </c>
      <c r="C36">
        <f>EXP(data!F36/100)</f>
        <v>1.0229687789479458</v>
      </c>
      <c r="D36">
        <f t="shared" si="0"/>
        <v>1.0113352266939217</v>
      </c>
    </row>
    <row r="37" spans="1:4" x14ac:dyDescent="0.25">
      <c r="A37" s="1">
        <v>32782</v>
      </c>
      <c r="B37">
        <f>papers_obs!B37</f>
        <v>1.0101050597678498</v>
      </c>
      <c r="C37">
        <f>EXP(data!F37/100)</f>
        <v>1.0217697177604184</v>
      </c>
      <c r="D37">
        <f t="shared" si="0"/>
        <v>1.0101474411486333</v>
      </c>
    </row>
    <row r="38" spans="1:4" x14ac:dyDescent="0.25">
      <c r="A38" s="1">
        <v>32874</v>
      </c>
      <c r="B38">
        <f>papers_obs!B38</f>
        <v>1.0091963741839078</v>
      </c>
      <c r="C38">
        <f>EXP(data!F38/100)</f>
        <v>1.0208340609808</v>
      </c>
      <c r="D38">
        <f t="shared" si="0"/>
        <v>1.0092205830285124</v>
      </c>
    </row>
    <row r="39" spans="1:4" x14ac:dyDescent="0.25">
      <c r="A39" s="1">
        <v>32964</v>
      </c>
      <c r="B39">
        <f>papers_obs!B39</f>
        <v>1.0091963741839078</v>
      </c>
      <c r="C39">
        <f>EXP(data!F39/100)</f>
        <v>1.0208119618452791</v>
      </c>
      <c r="D39">
        <f t="shared" si="0"/>
        <v>1.0091986917071953</v>
      </c>
    </row>
    <row r="40" spans="1:4" x14ac:dyDescent="0.25">
      <c r="A40" s="1">
        <v>33055</v>
      </c>
      <c r="B40">
        <f>papers_obs!B40</f>
        <v>1.0086498741716736</v>
      </c>
      <c r="C40">
        <f>EXP(data!F40/100)</f>
        <v>1.0206100568689849</v>
      </c>
      <c r="D40">
        <f t="shared" si="0"/>
        <v>1.0089986853898709</v>
      </c>
    </row>
    <row r="41" spans="1:4" x14ac:dyDescent="0.25">
      <c r="A41" s="1">
        <v>33147</v>
      </c>
      <c r="B41">
        <f>papers_obs!B41</f>
        <v>1.0075241771100147</v>
      </c>
      <c r="C41">
        <f>EXP(data!F41/100)</f>
        <v>1.0195470131657915</v>
      </c>
      <c r="D41">
        <f t="shared" si="0"/>
        <v>1.0079456382578338</v>
      </c>
    </row>
    <row r="42" spans="1:4" x14ac:dyDescent="0.25">
      <c r="A42" s="1">
        <v>33239</v>
      </c>
      <c r="B42">
        <f>papers_obs!B42</f>
        <v>1.004472650927277</v>
      </c>
      <c r="C42">
        <f>EXP(data!F42/100)</f>
        <v>1.0162060270326141</v>
      </c>
      <c r="D42">
        <f t="shared" si="0"/>
        <v>1.0046360698410797</v>
      </c>
    </row>
    <row r="43" spans="1:4" x14ac:dyDescent="0.25">
      <c r="A43" s="1">
        <v>33329</v>
      </c>
      <c r="B43">
        <f>papers_obs!B43</f>
        <v>1.0031091684845699</v>
      </c>
      <c r="C43">
        <f>EXP(data!F43/100)</f>
        <v>1.0147681521100975</v>
      </c>
      <c r="D43">
        <f t="shared" si="0"/>
        <v>1.0032117162996066</v>
      </c>
    </row>
    <row r="44" spans="1:4" x14ac:dyDescent="0.25">
      <c r="A44" s="1">
        <v>33420</v>
      </c>
      <c r="B44">
        <f>papers_obs!B44</f>
        <v>1.0023905311229688</v>
      </c>
      <c r="C44">
        <f>EXP(data!F44/100)</f>
        <v>1.0142131026353287</v>
      </c>
      <c r="D44">
        <f t="shared" si="0"/>
        <v>1.0026618863577252</v>
      </c>
    </row>
    <row r="45" spans="1:4" x14ac:dyDescent="0.25">
      <c r="A45" s="1">
        <v>33512</v>
      </c>
      <c r="B45">
        <f>papers_obs!B45</f>
        <v>1.0005378229238833</v>
      </c>
      <c r="C45">
        <f>EXP(data!F45/100)</f>
        <v>1.0121190432854261</v>
      </c>
      <c r="D45">
        <f t="shared" si="0"/>
        <v>1.0005875189670845</v>
      </c>
    </row>
    <row r="46" spans="1:4" x14ac:dyDescent="0.25">
      <c r="A46" s="1">
        <v>33604</v>
      </c>
      <c r="B46">
        <f>papers_obs!B46</f>
        <v>0.99853042589874397</v>
      </c>
      <c r="C46">
        <f>EXP(data!F46/100)</f>
        <v>1.0101114934202715</v>
      </c>
      <c r="D46">
        <f t="shared" si="0"/>
        <v>0.99859884754974582</v>
      </c>
    </row>
    <row r="47" spans="1:4" x14ac:dyDescent="0.25">
      <c r="A47" s="1">
        <v>33695</v>
      </c>
      <c r="B47">
        <f>papers_obs!B47</f>
        <v>0.99796475228006365</v>
      </c>
      <c r="C47">
        <f>EXP(data!F47/100)</f>
        <v>1.0094798163237979</v>
      </c>
      <c r="D47">
        <f t="shared" si="0"/>
        <v>0.99797311057127835</v>
      </c>
    </row>
    <row r="48" spans="1:4" x14ac:dyDescent="0.25">
      <c r="A48" s="1">
        <v>33786</v>
      </c>
      <c r="B48">
        <f>papers_obs!B48</f>
        <v>0.99650214348535515</v>
      </c>
      <c r="C48">
        <f>EXP(data!F48/100)</f>
        <v>1.008181383919875</v>
      </c>
      <c r="D48">
        <f t="shared" si="0"/>
        <v>0.99668688826923402</v>
      </c>
    </row>
    <row r="49" spans="1:4" x14ac:dyDescent="0.25">
      <c r="A49" s="1">
        <v>33878</v>
      </c>
      <c r="B49">
        <f>papers_obs!B49</f>
        <v>0.99603721764286279</v>
      </c>
      <c r="C49">
        <f>EXP(data!F49/100)</f>
        <v>1.007616084209936</v>
      </c>
      <c r="D49">
        <f t="shared" si="0"/>
        <v>0.99612690448258023</v>
      </c>
    </row>
    <row r="50" spans="1:4" x14ac:dyDescent="0.25">
      <c r="A50" s="1">
        <v>33970</v>
      </c>
      <c r="B50">
        <f>papers_obs!B50</f>
        <v>0.99603721764286279</v>
      </c>
      <c r="C50">
        <f>EXP(data!F50/100)</f>
        <v>1.007634831154592</v>
      </c>
      <c r="D50">
        <f t="shared" si="0"/>
        <v>0.99614547513611518</v>
      </c>
    </row>
    <row r="51" spans="1:4" x14ac:dyDescent="0.25">
      <c r="A51" s="1">
        <v>34060</v>
      </c>
      <c r="B51">
        <f>papers_obs!B51</f>
        <v>0.99603721764286279</v>
      </c>
      <c r="C51">
        <f>EXP(data!F51/100)</f>
        <v>1.0075212756317899</v>
      </c>
      <c r="D51">
        <f t="shared" si="0"/>
        <v>0.99603298745827606</v>
      </c>
    </row>
    <row r="52" spans="1:4" x14ac:dyDescent="0.25">
      <c r="A52" s="1">
        <v>34151</v>
      </c>
      <c r="B52">
        <f>papers_obs!B52</f>
        <v>0.99603721764286279</v>
      </c>
      <c r="C52">
        <f>EXP(data!F52/100)</f>
        <v>1.0076735856814798</v>
      </c>
      <c r="D52">
        <f t="shared" si="0"/>
        <v>0.99618386522607105</v>
      </c>
    </row>
    <row r="53" spans="1:4" x14ac:dyDescent="0.25">
      <c r="A53" s="1">
        <v>34243</v>
      </c>
      <c r="B53">
        <f>papers_obs!B53</f>
        <v>0.99603721764286279</v>
      </c>
      <c r="C53">
        <f>EXP(data!F53/100)</f>
        <v>1.0074986271161614</v>
      </c>
      <c r="D53">
        <f t="shared" si="0"/>
        <v>0.99601055192307109</v>
      </c>
    </row>
    <row r="54" spans="1:4" x14ac:dyDescent="0.25">
      <c r="A54" s="1">
        <v>34335</v>
      </c>
      <c r="B54">
        <f>papers_obs!B54</f>
        <v>0.99649383933542679</v>
      </c>
      <c r="C54">
        <f>EXP(data!F54/100)</f>
        <v>1.008055606527346</v>
      </c>
      <c r="D54">
        <f t="shared" si="0"/>
        <v>0.99656229365277582</v>
      </c>
    </row>
    <row r="55" spans="1:4" x14ac:dyDescent="0.25">
      <c r="A55" s="1">
        <v>34425</v>
      </c>
      <c r="B55">
        <f>papers_obs!B55</f>
        <v>0.99841393747767915</v>
      </c>
      <c r="C55">
        <f>EXP(data!F55/100)</f>
        <v>1.0098936769295328</v>
      </c>
      <c r="D55">
        <f t="shared" si="0"/>
        <v>0.99838307934549064</v>
      </c>
    </row>
    <row r="56" spans="1:4" x14ac:dyDescent="0.25">
      <c r="A56" s="1">
        <v>34516</v>
      </c>
      <c r="B56">
        <f>papers_obs!B56</f>
        <v>0.99978770088761593</v>
      </c>
      <c r="C56">
        <f>EXP(data!F56/100)</f>
        <v>1.0112766948909129</v>
      </c>
      <c r="D56">
        <f t="shared" si="0"/>
        <v>0.99975309178563032</v>
      </c>
    </row>
    <row r="57" spans="1:4" x14ac:dyDescent="0.25">
      <c r="A57" s="1">
        <v>34608</v>
      </c>
      <c r="B57">
        <f>papers_obs!B57</f>
        <v>1.0013719519484754</v>
      </c>
      <c r="C57">
        <f>EXP(data!F57/100)</f>
        <v>1.013003658648552</v>
      </c>
      <c r="D57">
        <f t="shared" si="0"/>
        <v>1.0014638156501816</v>
      </c>
    </row>
    <row r="58" spans="1:4" x14ac:dyDescent="0.25">
      <c r="A58" s="1">
        <v>34700</v>
      </c>
      <c r="B58">
        <f>papers_obs!B58</f>
        <v>1.0031175277624709</v>
      </c>
      <c r="C58">
        <f>EXP(data!F58/100)</f>
        <v>1.0146126808483285</v>
      </c>
      <c r="D58">
        <f t="shared" si="0"/>
        <v>1.0030577070469029</v>
      </c>
    </row>
    <row r="59" spans="1:4" x14ac:dyDescent="0.25">
      <c r="A59" s="1">
        <v>34790</v>
      </c>
      <c r="B59">
        <f>papers_obs!B59</f>
        <v>1.0035355804873081</v>
      </c>
      <c r="C59">
        <f>EXP(data!F59/100)</f>
        <v>1.0151615904110358</v>
      </c>
      <c r="D59">
        <f t="shared" si="0"/>
        <v>1.00360145481477</v>
      </c>
    </row>
    <row r="60" spans="1:4" x14ac:dyDescent="0.25">
      <c r="A60" s="1">
        <v>34881</v>
      </c>
      <c r="B60">
        <f>papers_obs!B60</f>
        <v>1.0029336397392983</v>
      </c>
      <c r="C60">
        <f>EXP(data!F60/100)</f>
        <v>1.0145984665673444</v>
      </c>
      <c r="D60">
        <f t="shared" si="0"/>
        <v>1.0030436264331151</v>
      </c>
    </row>
    <row r="61" spans="1:4" x14ac:dyDescent="0.25">
      <c r="A61" s="1">
        <v>34973</v>
      </c>
      <c r="B61">
        <f>papers_obs!B61</f>
        <v>1.0028249944800509</v>
      </c>
      <c r="C61">
        <f>EXP(data!F61/100)</f>
        <v>1.0144013558515201</v>
      </c>
      <c r="D61">
        <f t="shared" si="0"/>
        <v>1.0028483692923513</v>
      </c>
    </row>
    <row r="62" spans="1:4" x14ac:dyDescent="0.25">
      <c r="A62" s="1">
        <v>35065</v>
      </c>
      <c r="B62">
        <f>papers_obs!B62</f>
        <v>1.0018560653765711</v>
      </c>
      <c r="C62">
        <f>EXP(data!F62/100)</f>
        <v>1.013518025883692</v>
      </c>
      <c r="D62">
        <f t="shared" si="0"/>
        <v>1.0019733459170472</v>
      </c>
    </row>
    <row r="63" spans="1:4" x14ac:dyDescent="0.25">
      <c r="A63" s="1">
        <v>35156</v>
      </c>
      <c r="B63">
        <f>papers_obs!B63</f>
        <v>1.0016557141992815</v>
      </c>
      <c r="C63">
        <f>EXP(data!F63/100)</f>
        <v>1.013196201484359</v>
      </c>
      <c r="D63">
        <f t="shared" si="0"/>
        <v>1.0016545478660179</v>
      </c>
    </row>
    <row r="64" spans="1:4" x14ac:dyDescent="0.25">
      <c r="A64" s="1">
        <v>35247</v>
      </c>
      <c r="B64">
        <f>papers_obs!B64</f>
        <v>1.0016557141992815</v>
      </c>
      <c r="C64">
        <f>EXP(data!F64/100)</f>
        <v>1.0133538660868402</v>
      </c>
      <c r="D64">
        <f t="shared" si="0"/>
        <v>1.0018107298338597</v>
      </c>
    </row>
    <row r="65" spans="1:4" x14ac:dyDescent="0.25">
      <c r="A65" s="1">
        <v>35339</v>
      </c>
      <c r="B65">
        <f>papers_obs!B65</f>
        <v>1.0016557141992815</v>
      </c>
      <c r="C65">
        <f>EXP(data!F65/100)</f>
        <v>1.0132897073976466</v>
      </c>
      <c r="D65">
        <f t="shared" si="0"/>
        <v>1.0017471744753663</v>
      </c>
    </row>
    <row r="66" spans="1:4" x14ac:dyDescent="0.25">
      <c r="A66" s="1">
        <v>35431</v>
      </c>
      <c r="B66">
        <f>papers_obs!B66</f>
        <v>1.0017057982370818</v>
      </c>
      <c r="C66">
        <f>EXP(data!F66/100)</f>
        <v>1.0132835640414737</v>
      </c>
      <c r="D66">
        <f t="shared" si="0"/>
        <v>1.0017410888896283</v>
      </c>
    </row>
    <row r="67" spans="1:4" x14ac:dyDescent="0.25">
      <c r="A67" s="1">
        <v>35521</v>
      </c>
      <c r="B67">
        <f>papers_obs!B67</f>
        <v>1.0022819446973015</v>
      </c>
      <c r="C67">
        <f>EXP(data!F67/100)</f>
        <v>1.0139012303978985</v>
      </c>
      <c r="D67">
        <f t="shared" ref="D67:D119" si="1">C67*$H$3+$I$3</f>
        <v>1.0023529468812002</v>
      </c>
    </row>
    <row r="68" spans="1:4" x14ac:dyDescent="0.25">
      <c r="A68" s="1">
        <v>35612</v>
      </c>
      <c r="B68">
        <f>papers_obs!B68</f>
        <v>1.0022819446973015</v>
      </c>
      <c r="C68">
        <f>EXP(data!F68/100)</f>
        <v>1.0139328547514246</v>
      </c>
      <c r="D68">
        <f t="shared" si="1"/>
        <v>1.0023842738479873</v>
      </c>
    </row>
    <row r="69" spans="1:4" x14ac:dyDescent="0.25">
      <c r="A69" s="1">
        <v>35704</v>
      </c>
      <c r="B69">
        <f>papers_obs!B69</f>
        <v>1.0022819446973015</v>
      </c>
      <c r="C69">
        <f>EXP(data!F69/100)</f>
        <v>1.0138637002765449</v>
      </c>
      <c r="D69">
        <f t="shared" si="1"/>
        <v>1.0023157696828049</v>
      </c>
    </row>
    <row r="70" spans="1:4" x14ac:dyDescent="0.25">
      <c r="A70" s="1">
        <v>35796</v>
      </c>
      <c r="B70">
        <f>papers_obs!B70</f>
        <v>1.0022819446973015</v>
      </c>
      <c r="C70">
        <f>EXP(data!F70/100)</f>
        <v>1.0138939697026308</v>
      </c>
      <c r="D70">
        <f t="shared" si="1"/>
        <v>1.0023457544635175</v>
      </c>
    </row>
    <row r="71" spans="1:4" x14ac:dyDescent="0.25">
      <c r="A71" s="1">
        <v>35886</v>
      </c>
      <c r="B71">
        <f>papers_obs!B71</f>
        <v>1.0022819446973015</v>
      </c>
      <c r="C71">
        <f>EXP(data!F71/100)</f>
        <v>1.0138385598686863</v>
      </c>
      <c r="D71">
        <f t="shared" si="1"/>
        <v>1.0022908656884404</v>
      </c>
    </row>
    <row r="72" spans="1:4" x14ac:dyDescent="0.25">
      <c r="A72" s="1">
        <v>35977</v>
      </c>
      <c r="B72">
        <f>papers_obs!B72</f>
        <v>1.0022652401374281</v>
      </c>
      <c r="C72">
        <f>EXP(data!F72/100)</f>
        <v>1.0139251400742704</v>
      </c>
      <c r="D72">
        <f t="shared" si="1"/>
        <v>1.0023766317175391</v>
      </c>
    </row>
    <row r="73" spans="1:4" x14ac:dyDescent="0.25">
      <c r="A73" s="1">
        <v>36069</v>
      </c>
      <c r="B73">
        <f>papers_obs!B73</f>
        <v>1.0008130086614921</v>
      </c>
      <c r="C73">
        <f>EXP(data!F73/100)</f>
        <v>1.0122254864012232</v>
      </c>
      <c r="D73">
        <f t="shared" si="1"/>
        <v>1.0006929611210416</v>
      </c>
    </row>
    <row r="74" spans="1:4" x14ac:dyDescent="0.25">
      <c r="A74" s="1">
        <v>36161</v>
      </c>
      <c r="B74">
        <f>papers_obs!B74</f>
        <v>1.000404426774101</v>
      </c>
      <c r="C74">
        <f>EXP(data!F74/100)</f>
        <v>1.0119067161395097</v>
      </c>
      <c r="D74">
        <f t="shared" si="1"/>
        <v>1.0003771884873598</v>
      </c>
    </row>
    <row r="75" spans="1:4" x14ac:dyDescent="0.25">
      <c r="A75" s="1">
        <v>36251</v>
      </c>
      <c r="B75">
        <f>papers_obs!B75</f>
        <v>1.0004127635123938</v>
      </c>
      <c r="C75">
        <f>EXP(data!F75/100)</f>
        <v>1.0119399496045201</v>
      </c>
      <c r="D75">
        <f t="shared" si="1"/>
        <v>1.0004101094339886</v>
      </c>
    </row>
    <row r="76" spans="1:4" x14ac:dyDescent="0.25">
      <c r="A76" s="1">
        <v>36342</v>
      </c>
      <c r="B76">
        <f>papers_obs!B76</f>
        <v>1.0012968518683676</v>
      </c>
      <c r="C76">
        <f>EXP(data!F76/100)</f>
        <v>1.0128203435966752</v>
      </c>
      <c r="D76">
        <f t="shared" si="1"/>
        <v>1.0012822244427286</v>
      </c>
    </row>
    <row r="77" spans="1:4" x14ac:dyDescent="0.25">
      <c r="A77" s="1">
        <v>36434</v>
      </c>
      <c r="B77">
        <f>papers_obs!B77</f>
        <v>1.0019729554026506</v>
      </c>
      <c r="C77">
        <f>EXP(data!F77/100)</f>
        <v>1.0133483587438379</v>
      </c>
      <c r="D77">
        <f t="shared" si="1"/>
        <v>1.0018052742803991</v>
      </c>
    </row>
    <row r="78" spans="1:4" x14ac:dyDescent="0.25">
      <c r="A78" s="1">
        <v>36526</v>
      </c>
      <c r="B78">
        <f>papers_obs!B78</f>
        <v>1.0027748544838373</v>
      </c>
      <c r="C78">
        <f>EXP(data!F78/100)</f>
        <v>1.0142954471922183</v>
      </c>
      <c r="D78">
        <f t="shared" si="1"/>
        <v>1.0027434565690072</v>
      </c>
    </row>
    <row r="79" spans="1:4" x14ac:dyDescent="0.25">
      <c r="A79" s="1">
        <v>36617</v>
      </c>
      <c r="B79">
        <f>papers_obs!B79</f>
        <v>1.004162986268996</v>
      </c>
      <c r="C79">
        <f>EXP(data!F79/100)</f>
        <v>1.0158035204336227</v>
      </c>
      <c r="D79">
        <f t="shared" si="1"/>
        <v>1.0042373483036482</v>
      </c>
    </row>
    <row r="80" spans="1:4" x14ac:dyDescent="0.25">
      <c r="A80" s="1">
        <v>36708</v>
      </c>
      <c r="B80">
        <f>papers_obs!B80</f>
        <v>1.0047907843018633</v>
      </c>
      <c r="C80">
        <f>EXP(data!F80/100)</f>
        <v>1.0164321887191468</v>
      </c>
      <c r="D80">
        <f t="shared" si="1"/>
        <v>1.0048601047651984</v>
      </c>
    </row>
    <row r="81" spans="1:4" x14ac:dyDescent="0.25">
      <c r="A81" s="1">
        <v>36800</v>
      </c>
      <c r="B81">
        <f>papers_obs!B81</f>
        <v>1.0047907843018633</v>
      </c>
      <c r="C81">
        <f>EXP(data!F81/100)</f>
        <v>1.0163189512236963</v>
      </c>
      <c r="D81">
        <f t="shared" si="1"/>
        <v>1.0047479321240691</v>
      </c>
    </row>
    <row r="82" spans="1:4" x14ac:dyDescent="0.25">
      <c r="A82" s="1">
        <v>36892</v>
      </c>
      <c r="B82">
        <f>papers_obs!B82</f>
        <v>1.0025325465073969</v>
      </c>
      <c r="C82">
        <f>EXP(data!F82/100)</f>
        <v>1.0140908532285717</v>
      </c>
      <c r="D82">
        <f t="shared" si="1"/>
        <v>1.0025407865508293</v>
      </c>
    </row>
    <row r="83" spans="1:4" x14ac:dyDescent="0.25">
      <c r="A83" s="1">
        <v>36982</v>
      </c>
      <c r="B83">
        <f>papers_obs!B83</f>
        <v>0.99934622548605168</v>
      </c>
      <c r="C83">
        <f>EXP(data!F83/100)</f>
        <v>1.0108754708736798</v>
      </c>
      <c r="D83">
        <f t="shared" si="1"/>
        <v>0.99935564076891059</v>
      </c>
    </row>
    <row r="84" spans="1:4" x14ac:dyDescent="0.25">
      <c r="A84" s="1">
        <v>37073</v>
      </c>
      <c r="B84">
        <f>papers_obs!B84</f>
        <v>0.99739939911896236</v>
      </c>
      <c r="C84">
        <f>EXP(data!F84/100)</f>
        <v>1.0087922309375468</v>
      </c>
      <c r="D84">
        <f t="shared" si="1"/>
        <v>0.99729199104924238</v>
      </c>
    </row>
    <row r="85" spans="1:4" x14ac:dyDescent="0.25">
      <c r="A85" s="1">
        <v>37165</v>
      </c>
      <c r="B85">
        <f>papers_obs!B85</f>
        <v>0.99390632058516537</v>
      </c>
      <c r="C85">
        <f>EXP(data!F85/100)</f>
        <v>1.0053402957722517</v>
      </c>
      <c r="D85">
        <f t="shared" si="1"/>
        <v>0.99387251693461065</v>
      </c>
    </row>
    <row r="86" spans="1:4" x14ac:dyDescent="0.25">
      <c r="A86" s="1">
        <v>37257</v>
      </c>
      <c r="B86">
        <f>papers_obs!B86</f>
        <v>0.99292945973855373</v>
      </c>
      <c r="C86">
        <f>EXP(data!F86/100)</f>
        <v>1.004341619862902</v>
      </c>
      <c r="D86">
        <f t="shared" si="1"/>
        <v>0.99288323229935438</v>
      </c>
    </row>
    <row r="87" spans="1:4" x14ac:dyDescent="0.25">
      <c r="A87" s="1">
        <v>37347</v>
      </c>
      <c r="B87">
        <f>papers_obs!B87</f>
        <v>0.99292945973855373</v>
      </c>
      <c r="C87">
        <f>EXP(data!F87/100)</f>
        <v>1.004388447309545</v>
      </c>
      <c r="D87">
        <f t="shared" si="1"/>
        <v>0.99292961939354418</v>
      </c>
    </row>
    <row r="88" spans="1:4" x14ac:dyDescent="0.25">
      <c r="A88" s="1">
        <v>37438</v>
      </c>
      <c r="B88">
        <f>papers_obs!B88</f>
        <v>0.99292945973855373</v>
      </c>
      <c r="C88">
        <f>EXP(data!F88/100)</f>
        <v>1.0043616583762809</v>
      </c>
      <c r="D88">
        <f t="shared" si="1"/>
        <v>0.9929030823760544</v>
      </c>
    </row>
    <row r="89" spans="1:4" x14ac:dyDescent="0.25">
      <c r="A89" s="1">
        <v>37530</v>
      </c>
      <c r="B89">
        <f>papers_obs!B89</f>
        <v>0.99216850555579694</v>
      </c>
      <c r="C89">
        <f>EXP(data!F89/100)</f>
        <v>1.0036171238863805</v>
      </c>
      <c r="D89">
        <f t="shared" si="1"/>
        <v>0.99216554928410605</v>
      </c>
    </row>
    <row r="90" spans="1:4" x14ac:dyDescent="0.25">
      <c r="A90" s="1">
        <v>37622</v>
      </c>
      <c r="B90">
        <f>papers_obs!B90</f>
        <v>0.9916890733169027</v>
      </c>
      <c r="C90">
        <f>EXP(data!F90/100)</f>
        <v>1.0031290519615141</v>
      </c>
      <c r="D90">
        <f t="shared" si="1"/>
        <v>0.99168206705363493</v>
      </c>
    </row>
    <row r="91" spans="1:4" x14ac:dyDescent="0.25">
      <c r="A91" s="1">
        <v>37712</v>
      </c>
      <c r="B91">
        <f>papers_obs!B91</f>
        <v>0.99164775379967707</v>
      </c>
      <c r="C91">
        <f>EXP(data!F91/100)</f>
        <v>1.0031216203827875</v>
      </c>
      <c r="D91">
        <f t="shared" si="1"/>
        <v>0.99167470535943447</v>
      </c>
    </row>
    <row r="92" spans="1:4" x14ac:dyDescent="0.25">
      <c r="A92" s="1">
        <v>37803</v>
      </c>
      <c r="B92">
        <f>papers_obs!B92</f>
        <v>0.99106946129500617</v>
      </c>
      <c r="C92">
        <f>EXP(data!F92/100)</f>
        <v>1.0025453534909206</v>
      </c>
      <c r="D92">
        <f t="shared" si="1"/>
        <v>0.99110385752322083</v>
      </c>
    </row>
    <row r="93" spans="1:4" x14ac:dyDescent="0.25">
      <c r="A93" s="1">
        <v>37895</v>
      </c>
      <c r="B93">
        <f>papers_obs!B93</f>
        <v>0.99106946129500617</v>
      </c>
      <c r="C93">
        <f>EXP(data!F93/100)</f>
        <v>1.0024949550592626</v>
      </c>
      <c r="D93">
        <f t="shared" si="1"/>
        <v>0.99105393302457867</v>
      </c>
    </row>
    <row r="94" spans="1:4" x14ac:dyDescent="0.25">
      <c r="A94" s="1">
        <v>37987</v>
      </c>
      <c r="B94">
        <f>papers_obs!B94</f>
        <v>0.99106946129500617</v>
      </c>
      <c r="C94">
        <f>EXP(data!F94/100)</f>
        <v>1.0025078096368298</v>
      </c>
      <c r="D94">
        <f t="shared" si="1"/>
        <v>0.99106666672122745</v>
      </c>
    </row>
    <row r="95" spans="1:4" x14ac:dyDescent="0.25">
      <c r="A95" s="1">
        <v>38078</v>
      </c>
      <c r="B95">
        <f>papers_obs!B95</f>
        <v>0.99107772024159579</v>
      </c>
      <c r="C95">
        <f>EXP(data!F95/100)</f>
        <v>1.0025314955407085</v>
      </c>
      <c r="D95">
        <f t="shared" si="1"/>
        <v>0.99109012988936829</v>
      </c>
    </row>
    <row r="96" spans="1:4" x14ac:dyDescent="0.25">
      <c r="A96" s="1">
        <v>38169</v>
      </c>
      <c r="B96">
        <f>papers_obs!B96</f>
        <v>0.99212716606264417</v>
      </c>
      <c r="C96">
        <f>EXP(data!F96/100)</f>
        <v>1.0035833069226037</v>
      </c>
      <c r="D96">
        <f t="shared" si="1"/>
        <v>0.99213205032577312</v>
      </c>
    </row>
    <row r="97" spans="1:4" x14ac:dyDescent="0.25">
      <c r="A97" s="1">
        <v>38261</v>
      </c>
      <c r="B97">
        <f>papers_obs!B97</f>
        <v>0.99339293495557113</v>
      </c>
      <c r="C97">
        <f>EXP(data!F97/100)</f>
        <v>1.004886629078571</v>
      </c>
      <c r="D97">
        <f t="shared" si="1"/>
        <v>0.99342311639797598</v>
      </c>
    </row>
    <row r="98" spans="1:4" x14ac:dyDescent="0.25">
      <c r="A98" s="1">
        <v>38353</v>
      </c>
      <c r="B98">
        <f>papers_obs!B98</f>
        <v>0.99464374119927434</v>
      </c>
      <c r="C98">
        <f>EXP(data!F98/100)</f>
        <v>1.0061915891338069</v>
      </c>
      <c r="D98">
        <f t="shared" si="1"/>
        <v>0.99471580496709233</v>
      </c>
    </row>
    <row r="99" spans="1:4" x14ac:dyDescent="0.25">
      <c r="A99" s="1">
        <v>38443</v>
      </c>
      <c r="B99">
        <f>papers_obs!B99</f>
        <v>0.99582973150307719</v>
      </c>
      <c r="C99">
        <f>EXP(data!F99/100)</f>
        <v>1.0073815055901847</v>
      </c>
      <c r="D99">
        <f t="shared" si="1"/>
        <v>0.99589453177577214</v>
      </c>
    </row>
    <row r="100" spans="1:4" x14ac:dyDescent="0.25">
      <c r="A100" s="1">
        <v>38534</v>
      </c>
      <c r="B100">
        <f>papers_obs!B100</f>
        <v>0.99710853338086802</v>
      </c>
      <c r="C100">
        <f>EXP(data!F100/100)</f>
        <v>1.0086875193527753</v>
      </c>
      <c r="D100">
        <f t="shared" si="1"/>
        <v>0.99718826414346851</v>
      </c>
    </row>
    <row r="101" spans="1:4" x14ac:dyDescent="0.25">
      <c r="A101" s="1">
        <v>38626</v>
      </c>
      <c r="B101">
        <f>papers_obs!B101</f>
        <v>0.99844721849694229</v>
      </c>
      <c r="C101">
        <f>EXP(data!F101/100)</f>
        <v>1.0099952745450069</v>
      </c>
      <c r="D101">
        <f t="shared" si="1"/>
        <v>0.99848372156487963</v>
      </c>
    </row>
    <row r="102" spans="1:4" x14ac:dyDescent="0.25">
      <c r="A102" s="1">
        <v>38718</v>
      </c>
      <c r="B102">
        <f>papers_obs!B102</f>
        <v>0.99961275334831678</v>
      </c>
      <c r="C102">
        <f>EXP(data!F102/100)</f>
        <v>1.011197505744112</v>
      </c>
      <c r="D102">
        <f t="shared" si="1"/>
        <v>0.99967464731182676</v>
      </c>
    </row>
    <row r="103" spans="1:4" x14ac:dyDescent="0.25">
      <c r="A103" s="1">
        <v>38808</v>
      </c>
      <c r="B103">
        <f>papers_obs!B103</f>
        <v>1.0007713089882138</v>
      </c>
      <c r="C103">
        <f>EXP(data!F103/100)</f>
        <v>1.0123445284336861</v>
      </c>
      <c r="D103">
        <f t="shared" si="1"/>
        <v>1.0008108837149108</v>
      </c>
    </row>
    <row r="104" spans="1:4" x14ac:dyDescent="0.25">
      <c r="A104" s="1">
        <v>38899</v>
      </c>
      <c r="B104">
        <f>papers_obs!B104</f>
        <v>1.0016557141992815</v>
      </c>
      <c r="C104">
        <f>EXP(data!F104/100)</f>
        <v>1.013199671796212</v>
      </c>
      <c r="D104">
        <f t="shared" si="1"/>
        <v>1.0016579855440109</v>
      </c>
    </row>
    <row r="105" spans="1:4" x14ac:dyDescent="0.25">
      <c r="A105" s="1">
        <v>38991</v>
      </c>
      <c r="B105">
        <f>papers_obs!B105</f>
        <v>1.0016557141992815</v>
      </c>
      <c r="C105">
        <f>EXP(data!F105/100)</f>
        <v>1.0131936146423666</v>
      </c>
      <c r="D105">
        <f t="shared" si="1"/>
        <v>1.0016519853499775</v>
      </c>
    </row>
    <row r="106" spans="1:4" x14ac:dyDescent="0.25">
      <c r="A106" s="1">
        <v>39083</v>
      </c>
      <c r="B106">
        <f>papers_obs!B106</f>
        <v>1.0016557141992815</v>
      </c>
      <c r="C106">
        <f>EXP(data!F106/100)</f>
        <v>1.0132230503023132</v>
      </c>
      <c r="D106">
        <f t="shared" si="1"/>
        <v>1.0016811442050586</v>
      </c>
    </row>
    <row r="107" spans="1:4" x14ac:dyDescent="0.25">
      <c r="A107" s="1">
        <v>39173</v>
      </c>
      <c r="B107">
        <f>papers_obs!B107</f>
        <v>1.0016557141992815</v>
      </c>
      <c r="C107">
        <f>EXP(data!F107/100)</f>
        <v>1.0132176347076254</v>
      </c>
      <c r="D107">
        <f t="shared" si="1"/>
        <v>1.0016757795371365</v>
      </c>
    </row>
    <row r="108" spans="1:4" x14ac:dyDescent="0.25">
      <c r="A108" s="1">
        <v>39264</v>
      </c>
      <c r="B108">
        <f>papers_obs!B108</f>
        <v>1.0014554030882203</v>
      </c>
      <c r="C108">
        <f>EXP(data!F108/100)</f>
        <v>1.0127666765492791</v>
      </c>
      <c r="D108">
        <f t="shared" si="1"/>
        <v>1.0012290620655135</v>
      </c>
    </row>
    <row r="109" spans="1:4" x14ac:dyDescent="0.25">
      <c r="A109" s="1">
        <v>39356</v>
      </c>
      <c r="B109">
        <f>papers_obs!B109</f>
        <v>0.99983769152241575</v>
      </c>
      <c r="C109">
        <f>EXP(data!F109/100)</f>
        <v>1.0113025267451008</v>
      </c>
      <c r="D109">
        <f t="shared" si="1"/>
        <v>0.99977868072415288</v>
      </c>
    </row>
    <row r="110" spans="1:4" x14ac:dyDescent="0.25">
      <c r="A110" s="1">
        <v>39448</v>
      </c>
      <c r="B110">
        <f>papers_obs!B110</f>
        <v>0.99651875199281703</v>
      </c>
      <c r="C110">
        <f>EXP(data!F110/100)</f>
        <v>1.0079852851010356</v>
      </c>
      <c r="D110">
        <f t="shared" si="1"/>
        <v>0.99649263350985362</v>
      </c>
    </row>
    <row r="111" spans="1:4" x14ac:dyDescent="0.25">
      <c r="A111" s="1">
        <v>39539</v>
      </c>
      <c r="B111">
        <f>papers_obs!B111</f>
        <v>0.99374896454208816</v>
      </c>
      <c r="C111">
        <f>EXP(data!F111/100)</f>
        <v>1.0052254183106792</v>
      </c>
      <c r="D111">
        <f t="shared" si="1"/>
        <v>0.99375871974915042</v>
      </c>
    </row>
    <row r="112" spans="1:4" x14ac:dyDescent="0.25">
      <c r="A112" s="1">
        <v>39630</v>
      </c>
      <c r="B112">
        <f>papers_obs!B112</f>
        <v>0.99355023462283421</v>
      </c>
      <c r="C112">
        <f>EXP(data!F112/100)</f>
        <v>1.0048634186500316</v>
      </c>
      <c r="D112">
        <f t="shared" si="1"/>
        <v>0.99340012423393476</v>
      </c>
    </row>
    <row r="113" spans="1:4" x14ac:dyDescent="0.25">
      <c r="A113" s="1">
        <v>39722</v>
      </c>
      <c r="B113">
        <f>papers_obs!B113</f>
        <v>0.99121813286428939</v>
      </c>
      <c r="C113">
        <f>EXP(data!F113/100)</f>
        <v>1.0012641135362013</v>
      </c>
      <c r="D113">
        <f t="shared" si="1"/>
        <v>0.98983466599730763</v>
      </c>
    </row>
    <row r="114" spans="1:4" x14ac:dyDescent="0.25">
      <c r="A114" s="1">
        <v>39814</v>
      </c>
      <c r="B114">
        <f>papers_obs!B114</f>
        <v>0.98921294708105423</v>
      </c>
      <c r="C114">
        <f>EXP(data!F114/100)</f>
        <v>1.0004612174391818</v>
      </c>
      <c r="D114">
        <f t="shared" si="1"/>
        <v>0.98903932011477214</v>
      </c>
    </row>
    <row r="115" spans="1:4" x14ac:dyDescent="0.25">
      <c r="A115" s="1">
        <v>39904</v>
      </c>
      <c r="B115">
        <f>papers_obs!B115</f>
        <v>0.98921294708105423</v>
      </c>
      <c r="C115">
        <f>EXP(data!F115/100)</f>
        <v>1.000445153996701</v>
      </c>
      <c r="D115">
        <f t="shared" si="1"/>
        <v>0.98902340772849462</v>
      </c>
    </row>
    <row r="116" spans="1:4" x14ac:dyDescent="0.25">
      <c r="A116" s="1">
        <v>39995</v>
      </c>
      <c r="B116">
        <f>papers_obs!B116</f>
        <v>0.98921294708105423</v>
      </c>
      <c r="C116">
        <f>EXP(data!F116/100)</f>
        <v>1.0003859440224547</v>
      </c>
      <c r="D116">
        <f t="shared" si="1"/>
        <v>0.98896475454859178</v>
      </c>
    </row>
    <row r="117" spans="1:4" x14ac:dyDescent="0.25">
      <c r="A117" s="1">
        <v>40087</v>
      </c>
      <c r="B117">
        <f>papers_obs!B117</f>
        <v>0.98921294708105423</v>
      </c>
      <c r="C117">
        <f>EXP(data!F117/100)</f>
        <v>1.000295967702844</v>
      </c>
      <c r="D117">
        <f t="shared" si="1"/>
        <v>0.98887562434159015</v>
      </c>
    </row>
    <row r="118" spans="1:4" x14ac:dyDescent="0.25">
      <c r="A118" s="1">
        <v>40179</v>
      </c>
      <c r="B118">
        <f>papers_obs!B118</f>
        <v>0.98921294708105423</v>
      </c>
      <c r="C118">
        <f>EXP(data!F118/100)</f>
        <v>1.0003347782479561</v>
      </c>
      <c r="D118">
        <f t="shared" si="1"/>
        <v>0.98891406992299036</v>
      </c>
    </row>
    <row r="119" spans="1:4" x14ac:dyDescent="0.25">
      <c r="A119" s="1">
        <v>40269</v>
      </c>
      <c r="B119">
        <f>papers_obs!B119</f>
        <v>0.98921294708105423</v>
      </c>
      <c r="C119">
        <f>EXP(data!F119/100)</f>
        <v>1.0004800602470008</v>
      </c>
      <c r="D119">
        <f t="shared" si="1"/>
        <v>0.98905798572999903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45ED-A47E-4B52-9266-0F29A6DA0E52}">
  <dimension ref="A1:I129"/>
  <sheetViews>
    <sheetView workbookViewId="0">
      <selection activeCell="E23" sqref="E23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146</v>
      </c>
      <c r="D1" t="s">
        <v>143</v>
      </c>
    </row>
    <row r="2" spans="1:9" x14ac:dyDescent="0.25">
      <c r="A2" s="1">
        <v>29587</v>
      </c>
      <c r="B2">
        <f>papers_obs!F2</f>
        <v>0.99635888851602461</v>
      </c>
      <c r="C2">
        <f>EXP(data!J2/100)</f>
        <v>1.0001269418666168</v>
      </c>
      <c r="D2">
        <f>C2*$H$3+$I$3</f>
        <v>0.99626694525973547</v>
      </c>
      <c r="H2" t="s">
        <v>142</v>
      </c>
    </row>
    <row r="3" spans="1:9" x14ac:dyDescent="0.25">
      <c r="A3" s="1">
        <v>29677</v>
      </c>
      <c r="B3">
        <f>papers_obs!F3</f>
        <v>0.99569665866662038</v>
      </c>
      <c r="C3">
        <f>EXP(data!J3/100)</f>
        <v>0.99956058067581022</v>
      </c>
      <c r="D3">
        <f t="shared" ref="D3:D66" si="0">C3*$H$3+$I$3</f>
        <v>0.99570406367635067</v>
      </c>
      <c r="H3">
        <f t="array" ref="H3:I7">LINEST(B2:B119,C2:C119,TRUE,TRUE)</f>
        <v>0.99385620434758537</v>
      </c>
      <c r="I3">
        <v>2.2845789504215563E-3</v>
      </c>
    </row>
    <row r="4" spans="1:9" x14ac:dyDescent="0.25">
      <c r="A4" s="1">
        <v>29768</v>
      </c>
      <c r="B4">
        <f>papers_obs!F4</f>
        <v>0.99997515825463223</v>
      </c>
      <c r="C4">
        <f>EXP(data!J4/100)</f>
        <v>1.0037781830753547</v>
      </c>
      <c r="D4">
        <f t="shared" si="0"/>
        <v>0.9998957539886093</v>
      </c>
      <c r="H4">
        <v>5.0109494613762712E-3</v>
      </c>
      <c r="I4">
        <v>5.0284403423866862E-3</v>
      </c>
    </row>
    <row r="5" spans="1:9" x14ac:dyDescent="0.25">
      <c r="A5" s="1">
        <v>29860</v>
      </c>
      <c r="B5">
        <f>papers_obs!F5</f>
        <v>0.99367711008020498</v>
      </c>
      <c r="C5">
        <f>EXP(data!J5/100)</f>
        <v>0.99749460240171617</v>
      </c>
      <c r="D5">
        <f t="shared" si="0"/>
        <v>0.99365077835059501</v>
      </c>
      <c r="H5">
        <v>0.99705983198711967</v>
      </c>
      <c r="I5">
        <v>3.6621727096316321E-4</v>
      </c>
    </row>
    <row r="6" spans="1:9" x14ac:dyDescent="0.25">
      <c r="A6" s="1">
        <v>29952</v>
      </c>
      <c r="B6">
        <f>papers_obs!F6</f>
        <v>1.0074590537795451</v>
      </c>
      <c r="C6">
        <f>EXP(data!J6/100)</f>
        <v>1.0114035526825553</v>
      </c>
      <c r="D6">
        <f t="shared" si="0"/>
        <v>1.0074742748831691</v>
      </c>
      <c r="H6">
        <v>39337.527652782708</v>
      </c>
      <c r="I6">
        <v>116</v>
      </c>
    </row>
    <row r="7" spans="1:9" x14ac:dyDescent="0.25">
      <c r="A7" s="1">
        <v>30042</v>
      </c>
      <c r="B7">
        <f>papers_obs!F7</f>
        <v>0.99227101089626701</v>
      </c>
      <c r="C7">
        <f>EXP(data!J7/100)</f>
        <v>0.99617218697435317</v>
      </c>
      <c r="D7">
        <f t="shared" si="0"/>
        <v>0.99233648757338533</v>
      </c>
      <c r="H7">
        <v>5.2757560438956999E-3</v>
      </c>
      <c r="I7">
        <v>1.5557350387998001E-5</v>
      </c>
    </row>
    <row r="8" spans="1:9" x14ac:dyDescent="0.25">
      <c r="A8" s="1">
        <v>30133</v>
      </c>
      <c r="B8">
        <f>papers_obs!F8</f>
        <v>0.99774752215772367</v>
      </c>
      <c r="C8">
        <f>EXP(data!J8/100)</f>
        <v>1.0014884793873597</v>
      </c>
      <c r="D8">
        <f t="shared" si="0"/>
        <v>0.99762011777217785</v>
      </c>
    </row>
    <row r="9" spans="1:9" x14ac:dyDescent="0.25">
      <c r="A9" s="1">
        <v>30225</v>
      </c>
      <c r="B9">
        <f>papers_obs!F9</f>
        <v>0.99858653741054371</v>
      </c>
      <c r="C9">
        <f>EXP(data!J9/100)</f>
        <v>1.0023683269830144</v>
      </c>
      <c r="D9">
        <f t="shared" si="0"/>
        <v>0.99849455976399959</v>
      </c>
    </row>
    <row r="10" spans="1:9" x14ac:dyDescent="0.25">
      <c r="A10" s="1">
        <v>30317</v>
      </c>
      <c r="B10">
        <f>papers_obs!F10</f>
        <v>0.99737303583962023</v>
      </c>
      <c r="C10">
        <f>EXP(data!J10/100)</f>
        <v>1.0013269549471022</v>
      </c>
      <c r="D10">
        <f t="shared" si="0"/>
        <v>0.9974595857050742</v>
      </c>
    </row>
    <row r="11" spans="1:9" x14ac:dyDescent="0.25">
      <c r="A11" s="1">
        <v>30407</v>
      </c>
      <c r="B11">
        <f>papers_obs!F11</f>
        <v>0.99722529332779564</v>
      </c>
      <c r="C11">
        <f>EXP(data!J11/100)</f>
        <v>1.0009499040925245</v>
      </c>
      <c r="D11">
        <f t="shared" si="0"/>
        <v>0.99708485137389757</v>
      </c>
    </row>
    <row r="12" spans="1:9" x14ac:dyDescent="0.25">
      <c r="A12" s="1">
        <v>30498</v>
      </c>
      <c r="B12">
        <f>papers_obs!F12</f>
        <v>0.99123307541914596</v>
      </c>
      <c r="C12">
        <f>EXP(data!J12/100)</f>
        <v>0.99512609598771629</v>
      </c>
      <c r="D12">
        <f t="shared" si="0"/>
        <v>0.99129682355600413</v>
      </c>
    </row>
    <row r="13" spans="1:9" x14ac:dyDescent="0.25">
      <c r="A13" s="1">
        <v>30590</v>
      </c>
      <c r="B13">
        <f>papers_obs!F13</f>
        <v>0.99943337226045581</v>
      </c>
      <c r="C13">
        <f>EXP(data!J13/100)</f>
        <v>1.0032884904596366</v>
      </c>
      <c r="D13">
        <f t="shared" si="0"/>
        <v>0.9994090699442546</v>
      </c>
    </row>
    <row r="14" spans="1:9" x14ac:dyDescent="0.25">
      <c r="A14" s="1">
        <v>30682</v>
      </c>
      <c r="B14">
        <f>papers_obs!F14</f>
        <v>0.99608486645213667</v>
      </c>
      <c r="C14">
        <f>EXP(data!J14/100)</f>
        <v>0.9998248666335402</v>
      </c>
      <c r="D14">
        <f t="shared" si="0"/>
        <v>0.99596672591516255</v>
      </c>
    </row>
    <row r="15" spans="1:9" x14ac:dyDescent="0.25">
      <c r="A15" s="1">
        <v>30773</v>
      </c>
      <c r="B15">
        <f>papers_obs!F15</f>
        <v>0.9965289147416001</v>
      </c>
      <c r="C15">
        <f>EXP(data!J15/100)</f>
        <v>1.0003058801227751</v>
      </c>
      <c r="D15">
        <f t="shared" si="0"/>
        <v>0.99644478415581361</v>
      </c>
    </row>
    <row r="16" spans="1:9" x14ac:dyDescent="0.25">
      <c r="A16" s="1">
        <v>30864</v>
      </c>
      <c r="B16">
        <f>papers_obs!F16</f>
        <v>1.0013429484320737</v>
      </c>
      <c r="C16">
        <f>EXP(data!J16/100)</f>
        <v>1.0052393011077083</v>
      </c>
      <c r="D16">
        <f t="shared" si="0"/>
        <v>1.0013478952103481</v>
      </c>
    </row>
    <row r="17" spans="1:4" x14ac:dyDescent="0.25">
      <c r="A17" s="1">
        <v>30956</v>
      </c>
      <c r="B17">
        <f>papers_obs!F17</f>
        <v>0.99747286087197806</v>
      </c>
      <c r="C17">
        <f>EXP(data!J17/100)</f>
        <v>1.001386532272069</v>
      </c>
      <c r="D17">
        <f t="shared" si="0"/>
        <v>0.99751879699913082</v>
      </c>
    </row>
    <row r="18" spans="1:4" x14ac:dyDescent="0.25">
      <c r="A18" s="1">
        <v>31048</v>
      </c>
      <c r="B18">
        <f>papers_obs!F18</f>
        <v>0.99677196005786495</v>
      </c>
      <c r="C18">
        <f>EXP(data!J18/100)</f>
        <v>1.0005829336547269</v>
      </c>
      <c r="D18">
        <f t="shared" si="0"/>
        <v>0.99672013552748029</v>
      </c>
    </row>
    <row r="19" spans="1:4" x14ac:dyDescent="0.25">
      <c r="A19" s="1">
        <v>31138</v>
      </c>
      <c r="B19">
        <f>papers_obs!F19</f>
        <v>0.99877009579290099</v>
      </c>
      <c r="C19">
        <f>EXP(data!J19/100)</f>
        <v>1.0025403622069891</v>
      </c>
      <c r="D19">
        <f t="shared" si="0"/>
        <v>0.99866553803871316</v>
      </c>
    </row>
    <row r="20" spans="1:4" x14ac:dyDescent="0.25">
      <c r="A20" s="1">
        <v>31229</v>
      </c>
      <c r="B20">
        <f>papers_obs!F20</f>
        <v>1.0055218850498864</v>
      </c>
      <c r="C20">
        <f>EXP(data!J20/100)</f>
        <v>1.009350961878744</v>
      </c>
      <c r="D20">
        <f t="shared" si="0"/>
        <v>1.0054342947778143</v>
      </c>
    </row>
    <row r="21" spans="1:4" x14ac:dyDescent="0.25">
      <c r="A21" s="1">
        <v>31321</v>
      </c>
      <c r="B21">
        <f>papers_obs!F21</f>
        <v>1.0075498642898764</v>
      </c>
      <c r="C21">
        <f>EXP(data!J21/100)</f>
        <v>1.0114359145007075</v>
      </c>
      <c r="D21">
        <f t="shared" si="0"/>
        <v>1.0075064378769236</v>
      </c>
    </row>
    <row r="22" spans="1:4" x14ac:dyDescent="0.25">
      <c r="A22" s="1">
        <v>31413</v>
      </c>
      <c r="B22">
        <f>papers_obs!F22</f>
        <v>1.0041095030633191</v>
      </c>
      <c r="C22">
        <f>EXP(data!J22/100)</f>
        <v>1.008046623265771</v>
      </c>
      <c r="D22">
        <f t="shared" si="0"/>
        <v>1.004137969754741</v>
      </c>
    </row>
    <row r="23" spans="1:4" x14ac:dyDescent="0.25">
      <c r="A23" s="1">
        <v>31503</v>
      </c>
      <c r="B23">
        <f>papers_obs!F23</f>
        <v>1.0007900825561657</v>
      </c>
      <c r="C23">
        <f>EXP(data!J23/100)</f>
        <v>1.0046013467882013</v>
      </c>
      <c r="D23">
        <f t="shared" si="0"/>
        <v>1.0007138603518158</v>
      </c>
    </row>
    <row r="24" spans="1:4" x14ac:dyDescent="0.25">
      <c r="A24" s="1">
        <v>31594</v>
      </c>
      <c r="B24">
        <f>papers_obs!F24</f>
        <v>1.0011927034220749</v>
      </c>
      <c r="C24">
        <f>EXP(data!J24/100)</f>
        <v>1.0051013065607055</v>
      </c>
      <c r="D24">
        <f t="shared" si="0"/>
        <v>1.001210748473643</v>
      </c>
    </row>
    <row r="25" spans="1:4" x14ac:dyDescent="0.25">
      <c r="A25" s="1">
        <v>31686</v>
      </c>
      <c r="B25">
        <f>papers_obs!F25</f>
        <v>1.001643044144789</v>
      </c>
      <c r="C25">
        <f>EXP(data!J25/100)</f>
        <v>1.005378641204107</v>
      </c>
      <c r="D25">
        <f t="shared" si="0"/>
        <v>1.0014863792296682</v>
      </c>
    </row>
    <row r="26" spans="1:4" x14ac:dyDescent="0.25">
      <c r="A26" s="1">
        <v>31778</v>
      </c>
      <c r="B26">
        <f>papers_obs!F26</f>
        <v>0.99338753099022947</v>
      </c>
      <c r="C26">
        <f>EXP(data!J26/100)</f>
        <v>0.99720285913865647</v>
      </c>
      <c r="D26">
        <f t="shared" si="0"/>
        <v>0.9933608274985265</v>
      </c>
    </row>
    <row r="27" spans="1:4" x14ac:dyDescent="0.25">
      <c r="A27" s="1">
        <v>31868</v>
      </c>
      <c r="B27">
        <f>papers_obs!F27</f>
        <v>0.99729780333330531</v>
      </c>
      <c r="C27">
        <f>EXP(data!J27/100)</f>
        <v>1.001128078690904</v>
      </c>
      <c r="D27">
        <f t="shared" si="0"/>
        <v>0.99726193130395424</v>
      </c>
    </row>
    <row r="28" spans="1:4" x14ac:dyDescent="0.25">
      <c r="A28" s="1">
        <v>31959</v>
      </c>
      <c r="B28">
        <f>papers_obs!F28</f>
        <v>0.99846935950839544</v>
      </c>
      <c r="C28">
        <f>EXP(data!J28/100)</f>
        <v>1.0023350486978968</v>
      </c>
      <c r="D28">
        <f t="shared" si="0"/>
        <v>0.99846148593386541</v>
      </c>
    </row>
    <row r="29" spans="1:4" x14ac:dyDescent="0.25">
      <c r="A29" s="1">
        <v>32051</v>
      </c>
      <c r="B29">
        <f>papers_obs!F29</f>
        <v>1.0003795158724398</v>
      </c>
      <c r="C29">
        <f>EXP(data!J29/100)</f>
        <v>1.0042828198693781</v>
      </c>
      <c r="D29">
        <f t="shared" si="0"/>
        <v>1.0003972903972915</v>
      </c>
    </row>
    <row r="30" spans="1:4" x14ac:dyDescent="0.25">
      <c r="A30" s="1">
        <v>32143</v>
      </c>
      <c r="B30">
        <f>papers_obs!F30</f>
        <v>1.0058872239415577</v>
      </c>
      <c r="C30">
        <f>EXP(data!J30/100)</f>
        <v>1.0096580056561832</v>
      </c>
      <c r="D30">
        <f t="shared" si="0"/>
        <v>1.0057394521410288</v>
      </c>
    </row>
    <row r="31" spans="1:4" x14ac:dyDescent="0.25">
      <c r="A31" s="1">
        <v>32234</v>
      </c>
      <c r="B31">
        <f>papers_obs!F31</f>
        <v>0.99824007326915754</v>
      </c>
      <c r="C31">
        <f>EXP(data!J31/100)</f>
        <v>1.0021342532214708</v>
      </c>
      <c r="D31">
        <f t="shared" si="0"/>
        <v>0.99826192410381442</v>
      </c>
    </row>
    <row r="32" spans="1:4" x14ac:dyDescent="0.25">
      <c r="A32" s="1">
        <v>32325</v>
      </c>
      <c r="B32">
        <f>papers_obs!F32</f>
        <v>0.9959171364563949</v>
      </c>
      <c r="C32">
        <f>EXP(data!J32/100)</f>
        <v>0.99974158330919471</v>
      </c>
      <c r="D32">
        <f t="shared" si="0"/>
        <v>0.99588395426654308</v>
      </c>
    </row>
    <row r="33" spans="1:4" x14ac:dyDescent="0.25">
      <c r="A33" s="1">
        <v>32417</v>
      </c>
      <c r="B33">
        <f>papers_obs!F33</f>
        <v>0.99463531794774274</v>
      </c>
      <c r="C33">
        <f>EXP(data!J33/100)</f>
        <v>0.99839618419305132</v>
      </c>
      <c r="D33">
        <f t="shared" si="0"/>
        <v>0.99454682100764025</v>
      </c>
    </row>
    <row r="34" spans="1:4" x14ac:dyDescent="0.25">
      <c r="A34" s="1">
        <v>32509</v>
      </c>
      <c r="B34">
        <f>papers_obs!F34</f>
        <v>0.98835574408448634</v>
      </c>
      <c r="C34">
        <f>EXP(data!J34/100)</f>
        <v>0.99215180528402869</v>
      </c>
      <c r="D34">
        <f t="shared" si="0"/>
        <v>0.98834080628661092</v>
      </c>
    </row>
    <row r="35" spans="1:4" x14ac:dyDescent="0.25">
      <c r="A35" s="1">
        <v>32599</v>
      </c>
      <c r="B35">
        <f>papers_obs!F35</f>
        <v>0.98896896208305485</v>
      </c>
      <c r="C35">
        <f>EXP(data!J35/100)</f>
        <v>0.99285326094905613</v>
      </c>
      <c r="D35">
        <f t="shared" si="0"/>
        <v>0.98903795235137315</v>
      </c>
    </row>
    <row r="36" spans="1:4" x14ac:dyDescent="0.25">
      <c r="A36" s="1">
        <v>32690</v>
      </c>
      <c r="B36">
        <f>papers_obs!F36</f>
        <v>0.9973813734736644</v>
      </c>
      <c r="C36">
        <f>EXP(data!J36/100)</f>
        <v>1.0012114066826974</v>
      </c>
      <c r="D36">
        <f t="shared" si="0"/>
        <v>0.99734474734559386</v>
      </c>
    </row>
    <row r="37" spans="1:4" x14ac:dyDescent="0.25">
      <c r="A37" s="1">
        <v>32782</v>
      </c>
      <c r="B37">
        <f>papers_obs!F37</f>
        <v>1.003221160680813</v>
      </c>
      <c r="C37">
        <f>EXP(data!J37/100)</f>
        <v>1.0070736488936027</v>
      </c>
      <c r="D37">
        <f t="shared" si="0"/>
        <v>1.0031709731382905</v>
      </c>
    </row>
    <row r="38" spans="1:4" x14ac:dyDescent="0.25">
      <c r="A38" s="1">
        <v>32874</v>
      </c>
      <c r="B38">
        <f>papers_obs!F38</f>
        <v>1.0032983875078305</v>
      </c>
      <c r="C38">
        <f>EXP(data!J38/100)</f>
        <v>1.007108357782343</v>
      </c>
      <c r="D38">
        <f t="shared" si="0"/>
        <v>1.003205468782711</v>
      </c>
    </row>
    <row r="39" spans="1:4" x14ac:dyDescent="0.25">
      <c r="A39" s="1">
        <v>32964</v>
      </c>
      <c r="B39">
        <f>papers_obs!F39</f>
        <v>1.0058925583326646</v>
      </c>
      <c r="C39">
        <f>EXP(data!J39/100)</f>
        <v>1.0097976140723834</v>
      </c>
      <c r="D39">
        <f t="shared" si="0"/>
        <v>1.0058782028316484</v>
      </c>
    </row>
    <row r="40" spans="1:4" x14ac:dyDescent="0.25">
      <c r="A40" s="1">
        <v>33055</v>
      </c>
      <c r="B40">
        <f>papers_obs!F40</f>
        <v>1.002694089010342</v>
      </c>
      <c r="C40">
        <f>EXP(data!J40/100)</f>
        <v>1.0064334976697258</v>
      </c>
      <c r="D40">
        <f t="shared" si="0"/>
        <v>1.0025347548727197</v>
      </c>
    </row>
    <row r="41" spans="1:4" x14ac:dyDescent="0.25">
      <c r="A41" s="1">
        <v>33147</v>
      </c>
      <c r="B41">
        <f>papers_obs!F41</f>
        <v>0.99699555606549828</v>
      </c>
      <c r="C41">
        <f>EXP(data!J41/100)</f>
        <v>1.0008522924661705</v>
      </c>
      <c r="D41">
        <f t="shared" si="0"/>
        <v>0.99698783945342917</v>
      </c>
    </row>
    <row r="42" spans="1:4" x14ac:dyDescent="0.25">
      <c r="A42" s="1">
        <v>33239</v>
      </c>
      <c r="B42">
        <f>papers_obs!F42</f>
        <v>0.99410783910485467</v>
      </c>
      <c r="C42">
        <f>EXP(data!J42/100)</f>
        <v>0.99802039778921092</v>
      </c>
      <c r="D42">
        <f t="shared" si="0"/>
        <v>0.99417334335867402</v>
      </c>
    </row>
    <row r="43" spans="1:4" x14ac:dyDescent="0.25">
      <c r="A43" s="1">
        <v>33329</v>
      </c>
      <c r="B43">
        <f>papers_obs!F43</f>
        <v>1.0083714853205217</v>
      </c>
      <c r="C43">
        <f>EXP(data!J43/100)</f>
        <v>1.0121349533526536</v>
      </c>
      <c r="D43">
        <f t="shared" si="0"/>
        <v>1.0082011819770103</v>
      </c>
    </row>
    <row r="44" spans="1:4" x14ac:dyDescent="0.25">
      <c r="A44" s="1">
        <v>33420</v>
      </c>
      <c r="B44">
        <f>papers_obs!F44</f>
        <v>0.99967441022135062</v>
      </c>
      <c r="C44">
        <f>EXP(data!J44/100)</f>
        <v>1.0035941548287968</v>
      </c>
      <c r="D44">
        <f t="shared" si="0"/>
        <v>0.99971285637399243</v>
      </c>
    </row>
    <row r="45" spans="1:4" x14ac:dyDescent="0.25">
      <c r="A45" s="1">
        <v>33512</v>
      </c>
      <c r="B45">
        <f>papers_obs!F45</f>
        <v>1.0016295126337253</v>
      </c>
      <c r="C45">
        <f>EXP(data!J45/100)</f>
        <v>1.0054094310539676</v>
      </c>
      <c r="D45">
        <f t="shared" si="0"/>
        <v>1.0015169799129833</v>
      </c>
    </row>
    <row r="46" spans="1:4" x14ac:dyDescent="0.25">
      <c r="A46" s="1">
        <v>33604</v>
      </c>
      <c r="B46">
        <f>papers_obs!F46</f>
        <v>1.0096354887580636</v>
      </c>
      <c r="C46">
        <f>EXP(data!J46/100)</f>
        <v>1.0135531742583204</v>
      </c>
      <c r="D46">
        <f t="shared" si="0"/>
        <v>1.0096106896232426</v>
      </c>
    </row>
    <row r="47" spans="1:4" x14ac:dyDescent="0.25">
      <c r="A47" s="1">
        <v>33695</v>
      </c>
      <c r="B47">
        <f>papers_obs!F47</f>
        <v>0.99822747949696511</v>
      </c>
      <c r="C47">
        <f>EXP(data!J47/100)</f>
        <v>1.0020348312188938</v>
      </c>
      <c r="D47">
        <f t="shared" si="0"/>
        <v>0.99816311292970472</v>
      </c>
    </row>
    <row r="48" spans="1:4" x14ac:dyDescent="0.25">
      <c r="A48" s="1">
        <v>33786</v>
      </c>
      <c r="B48">
        <f>papers_obs!F48</f>
        <v>1.006869400631909</v>
      </c>
      <c r="C48">
        <f>EXP(data!J48/100)</f>
        <v>1.0107494958974337</v>
      </c>
      <c r="D48">
        <f t="shared" si="0"/>
        <v>1.0068242364892803</v>
      </c>
    </row>
    <row r="49" spans="1:4" x14ac:dyDescent="0.25">
      <c r="A49" s="1">
        <v>33878</v>
      </c>
      <c r="B49">
        <f>papers_obs!F49</f>
        <v>0.99405336935237509</v>
      </c>
      <c r="C49">
        <f>EXP(data!J49/100)</f>
        <v>0.99792274954491167</v>
      </c>
      <c r="D49">
        <f t="shared" si="0"/>
        <v>0.99407629504523354</v>
      </c>
    </row>
    <row r="50" spans="1:4" x14ac:dyDescent="0.25">
      <c r="A50" s="1">
        <v>33970</v>
      </c>
      <c r="B50">
        <f>papers_obs!F50</f>
        <v>0.99181211735502262</v>
      </c>
      <c r="C50">
        <f>EXP(data!J50/100)</f>
        <v>0.99556953069422716</v>
      </c>
      <c r="D50">
        <f t="shared" si="0"/>
        <v>0.99173753389029307</v>
      </c>
    </row>
    <row r="51" spans="1:4" x14ac:dyDescent="0.25">
      <c r="A51" s="1">
        <v>34060</v>
      </c>
      <c r="B51">
        <f>papers_obs!F51</f>
        <v>0.99451475426947011</v>
      </c>
      <c r="C51">
        <f>EXP(data!J51/100)</f>
        <v>0.99830858251340071</v>
      </c>
      <c r="D51">
        <f t="shared" si="0"/>
        <v>0.9944597575348082</v>
      </c>
    </row>
    <row r="52" spans="1:4" x14ac:dyDescent="0.25">
      <c r="A52" s="1">
        <v>34151</v>
      </c>
      <c r="B52">
        <f>papers_obs!F52</f>
        <v>0.99589256050503028</v>
      </c>
      <c r="C52">
        <f>EXP(data!J52/100)</f>
        <v>0.99975563571627468</v>
      </c>
      <c r="D52">
        <f t="shared" si="0"/>
        <v>0.99589792033850555</v>
      </c>
    </row>
    <row r="53" spans="1:4" x14ac:dyDescent="0.25">
      <c r="A53" s="1">
        <v>34243</v>
      </c>
      <c r="B53">
        <f>papers_obs!F53</f>
        <v>0.99501145955969927</v>
      </c>
      <c r="C53">
        <f>EXP(data!J53/100)</f>
        <v>0.99887073256852321</v>
      </c>
      <c r="D53">
        <f t="shared" si="0"/>
        <v>0.99501845385486609</v>
      </c>
    </row>
    <row r="54" spans="1:4" x14ac:dyDescent="0.25">
      <c r="A54" s="1">
        <v>34335</v>
      </c>
      <c r="B54">
        <f>papers_obs!F54</f>
        <v>1.0022256229366364</v>
      </c>
      <c r="C54">
        <f>EXP(data!J54/100)</f>
        <v>1.0060235923229486</v>
      </c>
      <c r="D54">
        <f t="shared" si="0"/>
        <v>1.0021273679006297</v>
      </c>
    </row>
    <row r="55" spans="1:4" x14ac:dyDescent="0.25">
      <c r="A55" s="1">
        <v>34425</v>
      </c>
      <c r="B55">
        <f>papers_obs!F55</f>
        <v>0.98991450804031034</v>
      </c>
      <c r="C55">
        <f>EXP(data!J55/100)</f>
        <v>0.99367881757443255</v>
      </c>
      <c r="D55">
        <f t="shared" si="0"/>
        <v>0.98985843692554376</v>
      </c>
    </row>
    <row r="56" spans="1:4" x14ac:dyDescent="0.25">
      <c r="A56" s="1">
        <v>34516</v>
      </c>
      <c r="B56">
        <f>papers_obs!F56</f>
        <v>0.99023456113361874</v>
      </c>
      <c r="C56">
        <f>EXP(data!J56/100)</f>
        <v>0.99407498553450813</v>
      </c>
      <c r="D56">
        <f t="shared" si="0"/>
        <v>0.99025217091062867</v>
      </c>
    </row>
    <row r="57" spans="1:4" x14ac:dyDescent="0.25">
      <c r="A57" s="1">
        <v>34608</v>
      </c>
      <c r="B57">
        <f>papers_obs!F57</f>
        <v>0.99662023000540978</v>
      </c>
      <c r="C57">
        <f>EXP(data!J57/100)</f>
        <v>1.0004104464429626</v>
      </c>
      <c r="D57">
        <f t="shared" si="0"/>
        <v>0.99654870804189777</v>
      </c>
    </row>
    <row r="58" spans="1:4" x14ac:dyDescent="0.25">
      <c r="A58" s="1">
        <v>34700</v>
      </c>
      <c r="B58">
        <f>papers_obs!F58</f>
        <v>0.99773107449939269</v>
      </c>
      <c r="C58">
        <f>EXP(data!J58/100)</f>
        <v>1.0016620034339787</v>
      </c>
      <c r="D58">
        <f t="shared" si="0"/>
        <v>0.99779257572251367</v>
      </c>
    </row>
    <row r="59" spans="1:4" x14ac:dyDescent="0.25">
      <c r="A59" s="1">
        <v>34790</v>
      </c>
      <c r="B59">
        <f>papers_obs!F59</f>
        <v>0.99726232563063666</v>
      </c>
      <c r="C59">
        <f>EXP(data!J59/100)</f>
        <v>1.0010797102908524</v>
      </c>
      <c r="D59">
        <f t="shared" si="0"/>
        <v>0.99721386006946855</v>
      </c>
    </row>
    <row r="60" spans="1:4" x14ac:dyDescent="0.25">
      <c r="A60" s="1">
        <v>34881</v>
      </c>
      <c r="B60">
        <f>papers_obs!F60</f>
        <v>0.99799971760339157</v>
      </c>
      <c r="C60">
        <f>EXP(data!J60/100)</f>
        <v>1.0017709908736225</v>
      </c>
      <c r="D60">
        <f t="shared" si="0"/>
        <v>0.99790089356559963</v>
      </c>
    </row>
    <row r="61" spans="1:4" x14ac:dyDescent="0.25">
      <c r="A61" s="1">
        <v>34973</v>
      </c>
      <c r="B61">
        <f>papers_obs!F61</f>
        <v>0.99986030777590451</v>
      </c>
      <c r="C61">
        <f>EXP(data!J61/100)</f>
        <v>1.0037125367368249</v>
      </c>
      <c r="D61">
        <f t="shared" si="0"/>
        <v>0.99983051096776876</v>
      </c>
    </row>
    <row r="62" spans="1:4" x14ac:dyDescent="0.25">
      <c r="A62" s="1">
        <v>35065</v>
      </c>
      <c r="B62">
        <f>papers_obs!F62</f>
        <v>1.000363719727895</v>
      </c>
      <c r="C62">
        <f>EXP(data!J62/100)</f>
        <v>1.0041569384270816</v>
      </c>
      <c r="D62">
        <f t="shared" si="0"/>
        <v>1.0002721823448528</v>
      </c>
    </row>
    <row r="63" spans="1:4" x14ac:dyDescent="0.25">
      <c r="A63" s="1">
        <v>35156</v>
      </c>
      <c r="B63">
        <f>papers_obs!F63</f>
        <v>1.0018862325826532</v>
      </c>
      <c r="C63">
        <f>EXP(data!J63/100)</f>
        <v>1.0057948271756962</v>
      </c>
      <c r="D63">
        <f t="shared" si="0"/>
        <v>1.0019000082396947</v>
      </c>
    </row>
    <row r="64" spans="1:4" x14ac:dyDescent="0.25">
      <c r="A64" s="1">
        <v>35247</v>
      </c>
      <c r="B64">
        <f>papers_obs!F64</f>
        <v>0.99843948418276984</v>
      </c>
      <c r="C64">
        <f>EXP(data!J64/100)</f>
        <v>1.0022739102459519</v>
      </c>
      <c r="D64">
        <f t="shared" si="0"/>
        <v>0.99840072310407579</v>
      </c>
    </row>
    <row r="65" spans="1:4" x14ac:dyDescent="0.25">
      <c r="A65" s="1">
        <v>35339</v>
      </c>
      <c r="B65">
        <f>papers_obs!F65</f>
        <v>0.99561984740005005</v>
      </c>
      <c r="C65">
        <f>EXP(data!J65/100)</f>
        <v>0.99943150182244289</v>
      </c>
      <c r="D65">
        <f t="shared" si="0"/>
        <v>0.99557577785708151</v>
      </c>
    </row>
    <row r="66" spans="1:4" x14ac:dyDescent="0.25">
      <c r="A66" s="1">
        <v>35431</v>
      </c>
      <c r="B66">
        <f>papers_obs!F66</f>
        <v>0.99727877326056746</v>
      </c>
      <c r="C66">
        <f>EXP(data!J66/100)</f>
        <v>1.0011683378482532</v>
      </c>
      <c r="D66">
        <f t="shared" si="0"/>
        <v>0.9973019431172675</v>
      </c>
    </row>
    <row r="67" spans="1:4" x14ac:dyDescent="0.25">
      <c r="A67" s="1">
        <v>35521</v>
      </c>
      <c r="B67">
        <f>papers_obs!F67</f>
        <v>0.99965758920780112</v>
      </c>
      <c r="C67">
        <f>EXP(data!J67/100)</f>
        <v>1.0034370778195743</v>
      </c>
      <c r="D67">
        <f t="shared" ref="D67:D119" si="1">C67*$H$3+$I$3</f>
        <v>0.99955674441381626</v>
      </c>
    </row>
    <row r="68" spans="1:4" x14ac:dyDescent="0.25">
      <c r="A68" s="1">
        <v>35612</v>
      </c>
      <c r="B68">
        <f>papers_obs!F68</f>
        <v>1.0034415358746815</v>
      </c>
      <c r="C68">
        <f>EXP(data!J68/100)</f>
        <v>1.0073428096562189</v>
      </c>
      <c r="D68">
        <f t="shared" si="1"/>
        <v>1.0034384802321834</v>
      </c>
    </row>
    <row r="69" spans="1:4" x14ac:dyDescent="0.25">
      <c r="A69" s="1">
        <v>35704</v>
      </c>
      <c r="B69">
        <f>papers_obs!F69</f>
        <v>1.0100881713987215</v>
      </c>
      <c r="C69">
        <f>EXP(data!J69/100)</f>
        <v>1.0139552852301992</v>
      </c>
      <c r="D69">
        <f t="shared" si="1"/>
        <v>1.0100103301074805</v>
      </c>
    </row>
    <row r="70" spans="1:4" x14ac:dyDescent="0.25">
      <c r="A70" s="1">
        <v>35796</v>
      </c>
      <c r="B70">
        <f>papers_obs!F70</f>
        <v>1.0137805777596367</v>
      </c>
      <c r="C70">
        <f>EXP(data!J70/100)</f>
        <v>1.0175902533712298</v>
      </c>
      <c r="D70">
        <f t="shared" si="1"/>
        <v>1.0136229657470497</v>
      </c>
    </row>
    <row r="71" spans="1:4" x14ac:dyDescent="0.25">
      <c r="A71" s="1">
        <v>35886</v>
      </c>
      <c r="B71">
        <f>papers_obs!F71</f>
        <v>1.0072789670564786</v>
      </c>
      <c r="C71">
        <f>EXP(data!J71/100)</f>
        <v>1.0111475174304134</v>
      </c>
      <c r="D71">
        <f t="shared" si="1"/>
        <v>1.0072198126592962</v>
      </c>
    </row>
    <row r="72" spans="1:4" x14ac:dyDescent="0.25">
      <c r="A72" s="1">
        <v>35977</v>
      </c>
      <c r="B72">
        <f>papers_obs!F72</f>
        <v>1.0082094697623394</v>
      </c>
      <c r="C72">
        <f>EXP(data!J72/100)</f>
        <v>1.0120934686985856</v>
      </c>
      <c r="D72">
        <f t="shared" si="1"/>
        <v>1.0081599521961795</v>
      </c>
    </row>
    <row r="73" spans="1:4" x14ac:dyDescent="0.25">
      <c r="A73" s="1">
        <v>36069</v>
      </c>
      <c r="B73">
        <f>papers_obs!F73</f>
        <v>0.99720794579856376</v>
      </c>
      <c r="C73">
        <f>EXP(data!J73/100)</f>
        <v>1.0010960713668429</v>
      </c>
      <c r="D73">
        <f t="shared" si="1"/>
        <v>0.99723012062635141</v>
      </c>
    </row>
    <row r="74" spans="1:4" x14ac:dyDescent="0.25">
      <c r="A74" s="1">
        <v>36161</v>
      </c>
      <c r="B74">
        <f>papers_obs!F74</f>
        <v>1.0089776754414976</v>
      </c>
      <c r="C74">
        <f>EXP(data!J74/100)</f>
        <v>1.0128055625370558</v>
      </c>
      <c r="D74">
        <f t="shared" si="1"/>
        <v>1.0088676710756208</v>
      </c>
    </row>
    <row r="75" spans="1:4" x14ac:dyDescent="0.25">
      <c r="A75" s="1">
        <v>36251</v>
      </c>
      <c r="B75">
        <f>papers_obs!F75</f>
        <v>0.99410136470490884</v>
      </c>
      <c r="C75">
        <f>EXP(data!J75/100)</f>
        <v>0.99799993796497355</v>
      </c>
      <c r="D75">
        <f t="shared" si="1"/>
        <v>0.99415300923541583</v>
      </c>
    </row>
    <row r="76" spans="1:4" x14ac:dyDescent="0.25">
      <c r="A76" s="1">
        <v>36342</v>
      </c>
      <c r="B76">
        <f>papers_obs!F76</f>
        <v>1.0010879384506652</v>
      </c>
      <c r="C76">
        <f>EXP(data!J76/100)</f>
        <v>1.0048861483351479</v>
      </c>
      <c r="D76">
        <f t="shared" si="1"/>
        <v>1.0009969121362563</v>
      </c>
    </row>
    <row r="77" spans="1:4" x14ac:dyDescent="0.25">
      <c r="A77" s="1">
        <v>36434</v>
      </c>
      <c r="B77">
        <f>papers_obs!F77</f>
        <v>1.0130545187494702</v>
      </c>
      <c r="C77">
        <f>EXP(data!J77/100)</f>
        <v>1.0169916936117389</v>
      </c>
      <c r="D77">
        <f t="shared" si="1"/>
        <v>1.0130280834164069</v>
      </c>
    </row>
    <row r="78" spans="1:4" x14ac:dyDescent="0.25">
      <c r="A78" s="1">
        <v>36526</v>
      </c>
      <c r="B78">
        <f>papers_obs!F78</f>
        <v>1.0252746434589131</v>
      </c>
      <c r="C78">
        <f>EXP(data!J78/100)</f>
        <v>1.029164931606382</v>
      </c>
      <c r="D78">
        <f t="shared" si="1"/>
        <v>1.0251265315243827</v>
      </c>
    </row>
    <row r="79" spans="1:4" x14ac:dyDescent="0.25">
      <c r="A79" s="1">
        <v>36617</v>
      </c>
      <c r="B79">
        <f>papers_obs!F79</f>
        <v>0.99429921138193622</v>
      </c>
      <c r="C79">
        <f>EXP(data!J79/100)</f>
        <v>0.99815161672865471</v>
      </c>
      <c r="D79">
        <f t="shared" si="1"/>
        <v>0.99430375611576816</v>
      </c>
    </row>
    <row r="80" spans="1:4" x14ac:dyDescent="0.25">
      <c r="A80" s="1">
        <v>36708</v>
      </c>
      <c r="B80">
        <f>papers_obs!F80</f>
        <v>1.0110675725634584</v>
      </c>
      <c r="C80">
        <f>EXP(data!J80/100)</f>
        <v>1.0149274559752097</v>
      </c>
      <c r="D80">
        <f t="shared" si="1"/>
        <v>1.0109765280340945</v>
      </c>
    </row>
    <row r="81" spans="1:4" x14ac:dyDescent="0.25">
      <c r="A81" s="1">
        <v>36800</v>
      </c>
      <c r="B81">
        <f>papers_obs!F81</f>
        <v>0.99703075553776777</v>
      </c>
      <c r="C81">
        <f>EXP(data!J81/100)</f>
        <v>1.0008485171525057</v>
      </c>
      <c r="D81">
        <f t="shared" si="1"/>
        <v>0.99698408733452004</v>
      </c>
    </row>
    <row r="82" spans="1:4" x14ac:dyDescent="0.25">
      <c r="A82" s="1">
        <v>36892</v>
      </c>
      <c r="B82">
        <f>papers_obs!F82</f>
        <v>1.0119468028761285</v>
      </c>
      <c r="C82">
        <f>EXP(data!J82/100)</f>
        <v>1.0158556645766357</v>
      </c>
      <c r="D82">
        <f t="shared" si="1"/>
        <v>1.0118990339115506</v>
      </c>
    </row>
    <row r="83" spans="1:4" x14ac:dyDescent="0.25">
      <c r="A83" s="1">
        <v>36982</v>
      </c>
      <c r="B83">
        <f>papers_obs!F83</f>
        <v>0.992373460573722</v>
      </c>
      <c r="C83">
        <f>EXP(data!J83/100)</f>
        <v>0.99611845216991968</v>
      </c>
      <c r="D83">
        <f t="shared" si="1"/>
        <v>0.99228308290460965</v>
      </c>
    </row>
    <row r="84" spans="1:4" x14ac:dyDescent="0.25">
      <c r="A84" s="1">
        <v>37073</v>
      </c>
      <c r="B84">
        <f>papers_obs!F84</f>
        <v>0.99637246144201108</v>
      </c>
      <c r="C84">
        <f>EXP(data!J84/100)</f>
        <v>1.0002211231356704</v>
      </c>
      <c r="D84">
        <f t="shared" si="1"/>
        <v>0.99636054789831774</v>
      </c>
    </row>
    <row r="85" spans="1:4" x14ac:dyDescent="0.25">
      <c r="A85" s="1">
        <v>37165</v>
      </c>
      <c r="B85">
        <f>papers_obs!F85</f>
        <v>1.0032768185814354</v>
      </c>
      <c r="C85">
        <f>EXP(data!J85/100)</f>
        <v>1.0070967626489193</v>
      </c>
      <c r="D85">
        <f t="shared" si="1"/>
        <v>1.0031939448874176</v>
      </c>
    </row>
    <row r="86" spans="1:4" x14ac:dyDescent="0.25">
      <c r="A86" s="1">
        <v>37257</v>
      </c>
      <c r="B86">
        <f>papers_obs!F86</f>
        <v>1.0029037317207663</v>
      </c>
      <c r="C86">
        <f>EXP(data!J86/100)</f>
        <v>1.006810554198923</v>
      </c>
      <c r="D86">
        <f t="shared" si="1"/>
        <v>1.0029094948436521</v>
      </c>
    </row>
    <row r="87" spans="1:4" x14ac:dyDescent="0.25">
      <c r="A87" s="1">
        <v>37347</v>
      </c>
      <c r="B87">
        <f>papers_obs!F87</f>
        <v>1.0013131494840655</v>
      </c>
      <c r="C87">
        <f>EXP(data!J87/100)</f>
        <v>1.0051148605491278</v>
      </c>
      <c r="D87">
        <f t="shared" si="1"/>
        <v>1.0012242191891303</v>
      </c>
    </row>
    <row r="88" spans="1:4" x14ac:dyDescent="0.25">
      <c r="A88" s="1">
        <v>37438</v>
      </c>
      <c r="B88">
        <f>papers_obs!F88</f>
        <v>0.99713383692469204</v>
      </c>
      <c r="C88">
        <f>EXP(data!J88/100)</f>
        <v>1.0009743002458318</v>
      </c>
      <c r="D88">
        <f t="shared" si="1"/>
        <v>0.99710909764222422</v>
      </c>
    </row>
    <row r="89" spans="1:4" x14ac:dyDescent="0.25">
      <c r="A89" s="1">
        <v>37530</v>
      </c>
      <c r="B89">
        <f>papers_obs!F89</f>
        <v>0.99509909526944484</v>
      </c>
      <c r="C89">
        <f>EXP(data!J89/100)</f>
        <v>0.99896392441339132</v>
      </c>
      <c r="D89">
        <f t="shared" si="1"/>
        <v>0.99511107314808278</v>
      </c>
    </row>
    <row r="90" spans="1:4" x14ac:dyDescent="0.25">
      <c r="A90" s="1">
        <v>37622</v>
      </c>
      <c r="B90">
        <f>papers_obs!F90</f>
        <v>1.004741137502863</v>
      </c>
      <c r="C90">
        <f>EXP(data!J90/100)</f>
        <v>1.00856730763346</v>
      </c>
      <c r="D90">
        <f t="shared" si="1"/>
        <v>1.0046554551440756</v>
      </c>
    </row>
    <row r="91" spans="1:4" x14ac:dyDescent="0.25">
      <c r="A91" s="1">
        <v>37712</v>
      </c>
      <c r="B91">
        <f>papers_obs!F91</f>
        <v>1.010142106500471</v>
      </c>
      <c r="C91">
        <f>EXP(data!J91/100)</f>
        <v>1.0140323809443548</v>
      </c>
      <c r="D91">
        <f t="shared" si="1"/>
        <v>1.0100869521613227</v>
      </c>
    </row>
    <row r="92" spans="1:4" x14ac:dyDescent="0.25">
      <c r="A92" s="1">
        <v>37803</v>
      </c>
      <c r="B92">
        <f>papers_obs!F92</f>
        <v>1.0044526302395826</v>
      </c>
      <c r="C92">
        <f>EXP(data!J92/100)</f>
        <v>1.0082674407184191</v>
      </c>
      <c r="D92">
        <f t="shared" si="1"/>
        <v>1.0043574305500835</v>
      </c>
    </row>
    <row r="93" spans="1:4" x14ac:dyDescent="0.25">
      <c r="A93" s="1">
        <v>37895</v>
      </c>
      <c r="B93">
        <f>papers_obs!F93</f>
        <v>0.99896852213375731</v>
      </c>
      <c r="C93">
        <f>EXP(data!J93/100)</f>
        <v>1.0028158449818911</v>
      </c>
      <c r="D93">
        <f t="shared" si="1"/>
        <v>0.99893932830374044</v>
      </c>
    </row>
    <row r="94" spans="1:4" x14ac:dyDescent="0.25">
      <c r="A94" s="1">
        <v>37987</v>
      </c>
      <c r="B94">
        <f>papers_obs!F94</f>
        <v>0.98296976575520612</v>
      </c>
      <c r="C94">
        <f>EXP(data!J94/100)</f>
        <v>0.98673478572189666</v>
      </c>
      <c r="D94">
        <f t="shared" si="1"/>
        <v>0.98295706778571379</v>
      </c>
    </row>
    <row r="95" spans="1:4" x14ac:dyDescent="0.25">
      <c r="A95" s="1">
        <v>38078</v>
      </c>
      <c r="B95">
        <f>papers_obs!F95</f>
        <v>1.0015674062186164</v>
      </c>
      <c r="C95">
        <f>EXP(data!J95/100)</f>
        <v>1.0054455376796754</v>
      </c>
      <c r="D95">
        <f t="shared" si="1"/>
        <v>1.0015528647069609</v>
      </c>
    </row>
    <row r="96" spans="1:4" x14ac:dyDescent="0.25">
      <c r="A96" s="1">
        <v>38169</v>
      </c>
      <c r="B96">
        <f>papers_obs!F96</f>
        <v>1.0047027814985918</v>
      </c>
      <c r="C96">
        <f>EXP(data!J96/100)</f>
        <v>1.008613307177908</v>
      </c>
      <c r="D96">
        <f t="shared" si="1"/>
        <v>1.0047011720767223</v>
      </c>
    </row>
    <row r="97" spans="1:4" x14ac:dyDescent="0.25">
      <c r="A97" s="1">
        <v>38261</v>
      </c>
      <c r="B97">
        <f>papers_obs!F97</f>
        <v>0.99682903411762247</v>
      </c>
      <c r="C97">
        <f>EXP(data!J97/100)</f>
        <v>1.0005752361003484</v>
      </c>
      <c r="D97">
        <f t="shared" si="1"/>
        <v>0.99671248526530287</v>
      </c>
    </row>
    <row r="98" spans="1:4" x14ac:dyDescent="0.25">
      <c r="A98" s="1">
        <v>38353</v>
      </c>
      <c r="B98">
        <f>papers_obs!F98</f>
        <v>0.99472004392073643</v>
      </c>
      <c r="C98">
        <f>EXP(data!J98/100)</f>
        <v>0.99854062113796127</v>
      </c>
      <c r="D98">
        <f t="shared" si="1"/>
        <v>0.99469037056147602</v>
      </c>
    </row>
    <row r="99" spans="1:4" x14ac:dyDescent="0.25">
      <c r="A99" s="1">
        <v>38443</v>
      </c>
      <c r="B99">
        <f>papers_obs!F99</f>
        <v>0.99582152046483796</v>
      </c>
      <c r="C99">
        <f>EXP(data!J99/100)</f>
        <v>0.99973669892393657</v>
      </c>
      <c r="D99">
        <f t="shared" si="1"/>
        <v>0.99587909988994994</v>
      </c>
    </row>
    <row r="100" spans="1:4" x14ac:dyDescent="0.25">
      <c r="A100" s="1">
        <v>38534</v>
      </c>
      <c r="B100">
        <f>papers_obs!F100</f>
        <v>1.0001526018820539</v>
      </c>
      <c r="C100">
        <f>EXP(data!J100/100)</f>
        <v>1.0039431893870876</v>
      </c>
      <c r="D100">
        <f t="shared" si="1"/>
        <v>1.0000597465352814</v>
      </c>
    </row>
    <row r="101" spans="1:4" x14ac:dyDescent="0.25">
      <c r="A101" s="1">
        <v>38626</v>
      </c>
      <c r="B101">
        <f>papers_obs!F101</f>
        <v>0.99388841797123273</v>
      </c>
      <c r="C101">
        <f>EXP(data!J101/100)</f>
        <v>0.9976857296186965</v>
      </c>
      <c r="D101">
        <f t="shared" si="1"/>
        <v>0.99384073132101058</v>
      </c>
    </row>
    <row r="102" spans="1:4" x14ac:dyDescent="0.25">
      <c r="A102" s="1">
        <v>38718</v>
      </c>
      <c r="B102">
        <f>papers_obs!F102</f>
        <v>1.0015309112153079</v>
      </c>
      <c r="C102">
        <f>EXP(data!J102/100)</f>
        <v>1.0057693200002193</v>
      </c>
      <c r="D102">
        <f t="shared" si="1"/>
        <v>1.0018746577750917</v>
      </c>
    </row>
    <row r="103" spans="1:4" x14ac:dyDescent="0.25">
      <c r="A103" s="1">
        <v>38808</v>
      </c>
      <c r="B103">
        <f>papers_obs!F103</f>
        <v>0.99171028490652247</v>
      </c>
      <c r="C103">
        <f>EXP(data!J103/100)</f>
        <v>0.99532429060528316</v>
      </c>
      <c r="D103">
        <f t="shared" si="1"/>
        <v>0.99149380050634128</v>
      </c>
    </row>
    <row r="104" spans="1:4" x14ac:dyDescent="0.25">
      <c r="A104" s="1">
        <v>38899</v>
      </c>
      <c r="B104">
        <f>papers_obs!F104</f>
        <v>0.99247420814904941</v>
      </c>
      <c r="C104">
        <f>EXP(data!J104/100)</f>
        <v>0.99570762092581033</v>
      </c>
      <c r="D104">
        <f t="shared" si="1"/>
        <v>0.99187477572371174</v>
      </c>
    </row>
    <row r="105" spans="1:4" x14ac:dyDescent="0.25">
      <c r="A105" s="1">
        <v>38991</v>
      </c>
      <c r="B105">
        <f>papers_obs!F105</f>
        <v>1.0145953118886775</v>
      </c>
      <c r="C105">
        <f>EXP(data!J105/100)</f>
        <v>1.0187902838377956</v>
      </c>
      <c r="D105">
        <f t="shared" si="1"/>
        <v>1.0148156234716521</v>
      </c>
    </row>
    <row r="106" spans="1:4" x14ac:dyDescent="0.25">
      <c r="A106" s="1">
        <v>39083</v>
      </c>
      <c r="B106">
        <f>papers_obs!F106</f>
        <v>0.99461285627676166</v>
      </c>
      <c r="C106">
        <f>EXP(data!J106/100)</f>
        <v>0.99865804696595528</v>
      </c>
      <c r="D106">
        <f t="shared" si="1"/>
        <v>0.99480707494917853</v>
      </c>
    </row>
    <row r="107" spans="1:4" x14ac:dyDescent="0.25">
      <c r="A107" s="1">
        <v>39173</v>
      </c>
      <c r="B107">
        <f>papers_obs!F107</f>
        <v>0.9914511628425986</v>
      </c>
      <c r="C107">
        <f>EXP(data!J107/100)</f>
        <v>0.99559238606429801</v>
      </c>
      <c r="D107">
        <f t="shared" si="1"/>
        <v>0.9917602488416406</v>
      </c>
    </row>
    <row r="108" spans="1:4" x14ac:dyDescent="0.25">
      <c r="A108" s="1">
        <v>39264</v>
      </c>
      <c r="B108">
        <f>papers_obs!F108</f>
        <v>0.99881175751414808</v>
      </c>
      <c r="C108">
        <f>EXP(data!J108/100)</f>
        <v>1.0017996921394079</v>
      </c>
      <c r="D108">
        <f t="shared" si="1"/>
        <v>0.99792941849667305</v>
      </c>
    </row>
    <row r="109" spans="1:4" x14ac:dyDescent="0.25">
      <c r="A109" s="1">
        <v>39356</v>
      </c>
      <c r="B109">
        <f>papers_obs!F109</f>
        <v>1.0095513674145686</v>
      </c>
      <c r="C109">
        <f>EXP(data!J109/100)</f>
        <v>1.0136657266377456</v>
      </c>
      <c r="D109">
        <f t="shared" si="1"/>
        <v>1.0097225505038485</v>
      </c>
    </row>
    <row r="110" spans="1:4" x14ac:dyDescent="0.25">
      <c r="A110" s="1">
        <v>39448</v>
      </c>
      <c r="B110">
        <f>papers_obs!F110</f>
        <v>1.0029809378957022</v>
      </c>
      <c r="C110">
        <f>EXP(data!J110/100)</f>
        <v>1.0069061956177698</v>
      </c>
      <c r="D110">
        <f t="shared" si="1"/>
        <v>1.0030045486611656</v>
      </c>
    </row>
    <row r="111" spans="1:4" x14ac:dyDescent="0.25">
      <c r="A111" s="1">
        <v>39539</v>
      </c>
      <c r="B111">
        <f>papers_obs!F111</f>
        <v>0.98789245012688409</v>
      </c>
      <c r="C111">
        <f>EXP(data!J111/100)</f>
        <v>0.99217157025885405</v>
      </c>
      <c r="D111">
        <f t="shared" si="1"/>
        <v>0.98836044982946991</v>
      </c>
    </row>
    <row r="112" spans="1:4" x14ac:dyDescent="0.25">
      <c r="A112" s="1">
        <v>39630</v>
      </c>
      <c r="B112">
        <f>papers_obs!F112</f>
        <v>0.99423238921107382</v>
      </c>
      <c r="C112">
        <f>EXP(data!J112/100)</f>
        <v>0.99670018037181407</v>
      </c>
      <c r="D112">
        <f t="shared" si="1"/>
        <v>0.99286123708730645</v>
      </c>
    </row>
    <row r="113" spans="1:4" x14ac:dyDescent="0.25">
      <c r="A113" s="1">
        <v>39722</v>
      </c>
      <c r="B113">
        <f>papers_obs!F113</f>
        <v>1.0019920726815339</v>
      </c>
      <c r="C113">
        <f>EXP(data!J113/100)</f>
        <v>1.0062631852141306</v>
      </c>
      <c r="D113">
        <f t="shared" si="1"/>
        <v>1.0023654887820488</v>
      </c>
    </row>
    <row r="114" spans="1:4" x14ac:dyDescent="0.25">
      <c r="A114" s="1">
        <v>39814</v>
      </c>
      <c r="B114">
        <f>papers_obs!F114</f>
        <v>0.98393174344448786</v>
      </c>
      <c r="C114">
        <f>EXP(data!J114/100)</f>
        <v>0.9888630336646177</v>
      </c>
      <c r="D114">
        <f t="shared" si="1"/>
        <v>0.98507224020797701</v>
      </c>
    </row>
    <row r="115" spans="1:4" x14ac:dyDescent="0.25">
      <c r="A115" s="1">
        <v>39904</v>
      </c>
      <c r="B115">
        <f>papers_obs!F115</f>
        <v>1.0171976948144443</v>
      </c>
      <c r="C115">
        <f>EXP(data!J115/100)</f>
        <v>1.0225468354368479</v>
      </c>
      <c r="D115">
        <f t="shared" si="1"/>
        <v>1.0185490955853223</v>
      </c>
    </row>
    <row r="116" spans="1:4" x14ac:dyDescent="0.25">
      <c r="A116" s="1">
        <v>39995</v>
      </c>
      <c r="B116">
        <f>papers_obs!F116</f>
        <v>1.0027280069640083</v>
      </c>
      <c r="C116">
        <f>EXP(data!J116/100)</f>
        <v>1.0053239592512724</v>
      </c>
      <c r="D116">
        <f t="shared" si="1"/>
        <v>1.0014320332315778</v>
      </c>
    </row>
    <row r="117" spans="1:4" x14ac:dyDescent="0.25">
      <c r="A117" s="1">
        <v>40087</v>
      </c>
      <c r="B117">
        <f>papers_obs!F117</f>
        <v>1.0006390327136263</v>
      </c>
      <c r="C117">
        <f>EXP(data!J117/100)</f>
        <v>1.0061968017219651</v>
      </c>
      <c r="D117">
        <f t="shared" si="1"/>
        <v>1.0022995131364938</v>
      </c>
    </row>
    <row r="118" spans="1:4" x14ac:dyDescent="0.25">
      <c r="A118" s="1">
        <v>40179</v>
      </c>
      <c r="B118">
        <f>papers_obs!F118</f>
        <v>0.99142065105217636</v>
      </c>
      <c r="C118">
        <f>EXP(data!J118/100)</f>
        <v>0.99714821664465414</v>
      </c>
      <c r="D118">
        <f t="shared" si="1"/>
        <v>0.99330652071684122</v>
      </c>
    </row>
    <row r="119" spans="1:4" x14ac:dyDescent="0.25">
      <c r="A119" s="1">
        <v>40269</v>
      </c>
      <c r="B119">
        <f>papers_obs!F119</f>
        <v>0.99856011459823546</v>
      </c>
      <c r="C119">
        <f>EXP(data!J119/100)</f>
        <v>1.0028401106680636</v>
      </c>
      <c r="D119">
        <f t="shared" si="1"/>
        <v>0.99896344490649569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6AAD-60FF-408C-B559-9A25A9BCC891}">
  <dimension ref="A1:L129"/>
  <sheetViews>
    <sheetView workbookViewId="0">
      <selection activeCell="I10" sqref="I10"/>
    </sheetView>
  </sheetViews>
  <sheetFormatPr defaultRowHeight="15" x14ac:dyDescent="0.25"/>
  <cols>
    <col min="1" max="1" width="10.7109375" customWidth="1"/>
    <col min="2" max="3" width="26.42578125" customWidth="1"/>
    <col min="8" max="8" width="9.28515625" bestFit="1" customWidth="1"/>
    <col min="9" max="9" width="12" bestFit="1" customWidth="1"/>
  </cols>
  <sheetData>
    <row r="1" spans="1:12" x14ac:dyDescent="0.25">
      <c r="B1" t="s">
        <v>140</v>
      </c>
      <c r="C1" t="s">
        <v>147</v>
      </c>
      <c r="D1" t="s">
        <v>143</v>
      </c>
    </row>
    <row r="2" spans="1:12" x14ac:dyDescent="0.25">
      <c r="A2" s="1">
        <v>29587</v>
      </c>
      <c r="B2">
        <f>papers_obs!M2</f>
        <v>1.0012251541442336</v>
      </c>
      <c r="H2" t="s">
        <v>142</v>
      </c>
    </row>
    <row r="3" spans="1:12" x14ac:dyDescent="0.25">
      <c r="A3" s="1">
        <v>29677</v>
      </c>
      <c r="B3">
        <f>papers_obs!M3</f>
        <v>1.0004957771121867</v>
      </c>
      <c r="H3">
        <f t="array" ref="H3:I7">LINEST(B22:B119,C22:C119,TRUE,TRUE)</f>
        <v>0.75327409646306875</v>
      </c>
      <c r="I3">
        <v>0.24275213322576938</v>
      </c>
    </row>
    <row r="4" spans="1:12" x14ac:dyDescent="0.25">
      <c r="A4" s="1">
        <v>29768</v>
      </c>
      <c r="B4">
        <f>papers_obs!M4</f>
        <v>0.99950152853352159</v>
      </c>
      <c r="H4">
        <v>4.2024818751966002E-2</v>
      </c>
      <c r="I4">
        <v>4.2259684059369314E-2</v>
      </c>
    </row>
    <row r="5" spans="1:12" x14ac:dyDescent="0.25">
      <c r="A5" s="1">
        <v>29860</v>
      </c>
      <c r="B5">
        <f>papers_obs!M5</f>
        <v>1.0018714031486082</v>
      </c>
      <c r="G5" t="s">
        <v>155</v>
      </c>
      <c r="H5" s="4">
        <v>0.769943005109199</v>
      </c>
      <c r="I5">
        <v>7.917511407606818E-4</v>
      </c>
      <c r="K5" t="s">
        <v>156</v>
      </c>
      <c r="L5" t="s">
        <v>157</v>
      </c>
    </row>
    <row r="6" spans="1:12" x14ac:dyDescent="0.25">
      <c r="A6" s="1">
        <v>29952</v>
      </c>
      <c r="B6">
        <f>papers_obs!M6</f>
        <v>1.0022356496014349</v>
      </c>
      <c r="H6">
        <v>321.28789879032985</v>
      </c>
      <c r="I6">
        <v>96</v>
      </c>
    </row>
    <row r="7" spans="1:12" x14ac:dyDescent="0.25">
      <c r="A7" s="1">
        <v>30042</v>
      </c>
      <c r="B7">
        <f>papers_obs!M7</f>
        <v>1.0025168161329105</v>
      </c>
      <c r="H7">
        <v>2.0140570299251429E-4</v>
      </c>
      <c r="I7">
        <v>6.0179507414000731E-5</v>
      </c>
    </row>
    <row r="8" spans="1:12" x14ac:dyDescent="0.25">
      <c r="A8" s="1">
        <v>30133</v>
      </c>
      <c r="B8">
        <f>papers_obs!M8</f>
        <v>1.0032311130840061</v>
      </c>
    </row>
    <row r="9" spans="1:12" x14ac:dyDescent="0.25">
      <c r="A9" s="1">
        <v>30225</v>
      </c>
      <c r="B9">
        <f>papers_obs!M9</f>
        <v>1.0048471136881483</v>
      </c>
    </row>
    <row r="10" spans="1:12" x14ac:dyDescent="0.25">
      <c r="A10" s="1">
        <v>30317</v>
      </c>
      <c r="B10">
        <f>papers_obs!M10</f>
        <v>1.003766981562543</v>
      </c>
    </row>
    <row r="11" spans="1:12" x14ac:dyDescent="0.25">
      <c r="A11" s="1">
        <v>30407</v>
      </c>
      <c r="B11">
        <f>papers_obs!M11</f>
        <v>1.002379230141951</v>
      </c>
    </row>
    <row r="12" spans="1:12" x14ac:dyDescent="0.25">
      <c r="A12" s="1">
        <v>30498</v>
      </c>
      <c r="B12">
        <f>papers_obs!M12</f>
        <v>1.0003392117746259</v>
      </c>
    </row>
    <row r="13" spans="1:12" x14ac:dyDescent="0.25">
      <c r="A13" s="1">
        <v>30590</v>
      </c>
      <c r="B13">
        <f>papers_obs!M13</f>
        <v>1.0003887297911696</v>
      </c>
    </row>
    <row r="14" spans="1:12" x14ac:dyDescent="0.25">
      <c r="A14" s="1">
        <v>30682</v>
      </c>
      <c r="B14">
        <f>papers_obs!M14</f>
        <v>1.00006615644356</v>
      </c>
    </row>
    <row r="15" spans="1:12" x14ac:dyDescent="0.25">
      <c r="A15" s="1">
        <v>30773</v>
      </c>
      <c r="B15">
        <f>papers_obs!M15</f>
        <v>0.99924968588183805</v>
      </c>
    </row>
    <row r="16" spans="1:12" x14ac:dyDescent="0.25">
      <c r="A16" s="1">
        <v>30864</v>
      </c>
      <c r="B16">
        <f>papers_obs!M16</f>
        <v>1.0001041596795617</v>
      </c>
    </row>
    <row r="17" spans="1:4" x14ac:dyDescent="0.25">
      <c r="A17" s="1">
        <v>30956</v>
      </c>
      <c r="B17">
        <f>papers_obs!M17</f>
        <v>1.0002421835770274</v>
      </c>
    </row>
    <row r="18" spans="1:4" x14ac:dyDescent="0.25">
      <c r="A18" s="1">
        <v>31048</v>
      </c>
      <c r="B18">
        <f>papers_obs!M18</f>
        <v>1.0001156609435302</v>
      </c>
    </row>
    <row r="19" spans="1:4" x14ac:dyDescent="0.25">
      <c r="A19" s="1">
        <v>31138</v>
      </c>
      <c r="B19">
        <f>papers_obs!M19</f>
        <v>1.0011465610544525</v>
      </c>
    </row>
    <row r="20" spans="1:4" x14ac:dyDescent="0.25">
      <c r="A20" s="1">
        <v>31229</v>
      </c>
      <c r="B20">
        <f>papers_obs!M20</f>
        <v>1.000989893877174</v>
      </c>
    </row>
    <row r="21" spans="1:4" x14ac:dyDescent="0.25">
      <c r="A21" s="1">
        <v>31321</v>
      </c>
      <c r="B21">
        <f>papers_obs!M21</f>
        <v>1.0012314118210024</v>
      </c>
    </row>
    <row r="22" spans="1:4" x14ac:dyDescent="0.25">
      <c r="A22" s="1">
        <v>31413</v>
      </c>
      <c r="B22">
        <f>papers_obs!M22</f>
        <v>1.0019022111679259</v>
      </c>
      <c r="C22">
        <f>EXP(data!D22/100)</f>
        <v>1.0061686614227565</v>
      </c>
      <c r="D22">
        <f t="shared" ref="D22:D66" si="0">C22*$H$3+$I$3</f>
        <v>1.0006729225484516</v>
      </c>
    </row>
    <row r="23" spans="1:4" x14ac:dyDescent="0.25">
      <c r="A23" s="1">
        <v>31503</v>
      </c>
      <c r="B23">
        <f>papers_obs!M23</f>
        <v>1.0024719545091749</v>
      </c>
      <c r="C23">
        <f>EXP(data!D23/100)</f>
        <v>1.006704012585097</v>
      </c>
      <c r="D23">
        <f t="shared" si="0"/>
        <v>1.0010761887115542</v>
      </c>
    </row>
    <row r="24" spans="1:4" x14ac:dyDescent="0.25">
      <c r="A24" s="1">
        <v>31594</v>
      </c>
      <c r="B24">
        <f>papers_obs!M24</f>
        <v>1.0029968859661811</v>
      </c>
      <c r="C24">
        <f>EXP(data!D24/100)</f>
        <v>1.0072185068425394</v>
      </c>
      <c r="D24">
        <f t="shared" si="0"/>
        <v>1.0014637439084644</v>
      </c>
    </row>
    <row r="25" spans="1:4" x14ac:dyDescent="0.25">
      <c r="A25" s="1">
        <v>31686</v>
      </c>
      <c r="B25">
        <f>papers_obs!M25</f>
        <v>1.0028755306851218</v>
      </c>
      <c r="C25">
        <f>EXP(data!D25/100)</f>
        <v>1.0071037036753481</v>
      </c>
      <c r="D25">
        <f t="shared" si="0"/>
        <v>1.0013772656564273</v>
      </c>
    </row>
    <row r="26" spans="1:4" x14ac:dyDescent="0.25">
      <c r="A26" s="1">
        <v>31778</v>
      </c>
      <c r="B26">
        <f>papers_obs!M26</f>
        <v>1.002028709307113</v>
      </c>
      <c r="C26">
        <f>EXP(data!D26/100)</f>
        <v>1.0061853649721411</v>
      </c>
      <c r="D26">
        <f t="shared" si="0"/>
        <v>1.000685504899522</v>
      </c>
    </row>
    <row r="27" spans="1:4" x14ac:dyDescent="0.25">
      <c r="A27" s="1">
        <v>31868</v>
      </c>
      <c r="B27">
        <f>papers_obs!M27</f>
        <v>1.000814735972509</v>
      </c>
      <c r="C27">
        <f>EXP(data!D27/100)</f>
        <v>1.0050551949160589</v>
      </c>
      <c r="D27">
        <f t="shared" si="0"/>
        <v>0.9998341770716771</v>
      </c>
    </row>
    <row r="28" spans="1:4" x14ac:dyDescent="0.25">
      <c r="A28" s="1">
        <v>31959</v>
      </c>
      <c r="B28">
        <f>papers_obs!M28</f>
        <v>1.0008535182949307</v>
      </c>
      <c r="C28">
        <f>EXP(data!D28/100)</f>
        <v>1.0050902553026593</v>
      </c>
      <c r="D28">
        <f t="shared" si="0"/>
        <v>0.9998605871527152</v>
      </c>
    </row>
    <row r="29" spans="1:4" x14ac:dyDescent="0.25">
      <c r="A29" s="1">
        <v>32051</v>
      </c>
      <c r="B29">
        <f>papers_obs!M29</f>
        <v>1.0013655858196435</v>
      </c>
      <c r="C29">
        <f>EXP(data!D29/100)</f>
        <v>1.0056491754807209</v>
      </c>
      <c r="D29">
        <f t="shared" si="0"/>
        <v>1.0002816072448395</v>
      </c>
    </row>
    <row r="30" spans="1:4" x14ac:dyDescent="0.25">
      <c r="A30" s="1">
        <v>32143</v>
      </c>
      <c r="B30">
        <f>papers_obs!M30</f>
        <v>1.0016034383901504</v>
      </c>
      <c r="C30">
        <f>EXP(data!D30/100)</f>
        <v>1.0058527366105767</v>
      </c>
      <c r="D30">
        <f t="shared" si="0"/>
        <v>1.0004349445710066</v>
      </c>
    </row>
    <row r="31" spans="1:4" x14ac:dyDescent="0.25">
      <c r="A31" s="1">
        <v>32234</v>
      </c>
      <c r="B31">
        <f>papers_obs!M31</f>
        <v>1.0009255823425225</v>
      </c>
      <c r="C31">
        <f>EXP(data!D31/100)</f>
        <v>1.0051884134407034</v>
      </c>
      <c r="D31">
        <f t="shared" si="0"/>
        <v>0.99993452713546083</v>
      </c>
    </row>
    <row r="32" spans="1:4" x14ac:dyDescent="0.25">
      <c r="A32" s="1">
        <v>32325</v>
      </c>
      <c r="B32">
        <f>papers_obs!M32</f>
        <v>1.0006771334067059</v>
      </c>
      <c r="C32">
        <f>EXP(data!D32/100)</f>
        <v>1.0049501020982785</v>
      </c>
      <c r="D32">
        <f t="shared" si="0"/>
        <v>0.99975501337431882</v>
      </c>
    </row>
    <row r="33" spans="1:4" x14ac:dyDescent="0.25">
      <c r="A33" s="1">
        <v>32417</v>
      </c>
      <c r="B33">
        <f>papers_obs!M33</f>
        <v>0.99966371081320782</v>
      </c>
      <c r="C33">
        <f>EXP(data!D33/100)</f>
        <v>1.003889923237512</v>
      </c>
      <c r="D33">
        <f t="shared" si="0"/>
        <v>0.99895640810088571</v>
      </c>
    </row>
    <row r="34" spans="1:4" x14ac:dyDescent="0.25">
      <c r="A34" s="1">
        <v>32509</v>
      </c>
      <c r="B34">
        <f>papers_obs!M34</f>
        <v>0.99936060875307631</v>
      </c>
      <c r="C34">
        <f>EXP(data!D34/100)</f>
        <v>1.0035902343722116</v>
      </c>
      <c r="D34">
        <f t="shared" si="0"/>
        <v>0.99873066024165646</v>
      </c>
    </row>
    <row r="35" spans="1:4" x14ac:dyDescent="0.25">
      <c r="A35" s="1">
        <v>32599</v>
      </c>
      <c r="B35">
        <f>papers_obs!M35</f>
        <v>0.9997694308404742</v>
      </c>
      <c r="C35">
        <f>EXP(data!D35/100)</f>
        <v>1.0040189920750131</v>
      </c>
      <c r="D35">
        <f t="shared" si="0"/>
        <v>0.99905363231283584</v>
      </c>
    </row>
    <row r="36" spans="1:4" x14ac:dyDescent="0.25">
      <c r="A36" s="1">
        <v>32690</v>
      </c>
      <c r="B36">
        <f>papers_obs!M36</f>
        <v>1.0002656895445354</v>
      </c>
      <c r="C36">
        <f>EXP(data!D36/100)</f>
        <v>1.0044579229791613</v>
      </c>
      <c r="D36">
        <f t="shared" si="0"/>
        <v>0.99938426759306775</v>
      </c>
    </row>
    <row r="37" spans="1:4" x14ac:dyDescent="0.25">
      <c r="A37" s="1">
        <v>32782</v>
      </c>
      <c r="B37">
        <f>papers_obs!M37</f>
        <v>1.0005875768109835</v>
      </c>
      <c r="C37">
        <f>EXP(data!D37/100)</f>
        <v>1.0047773636095911</v>
      </c>
      <c r="D37">
        <f t="shared" si="0"/>
        <v>0.9996248939453285</v>
      </c>
    </row>
    <row r="38" spans="1:4" x14ac:dyDescent="0.25">
      <c r="A38" s="1">
        <v>32874</v>
      </c>
      <c r="B38">
        <f>papers_obs!M38</f>
        <v>1.0000006542555331</v>
      </c>
      <c r="C38">
        <f>EXP(data!D38/100)</f>
        <v>1.0041879565520599</v>
      </c>
      <c r="D38">
        <f t="shared" si="0"/>
        <v>0.9991809088766177</v>
      </c>
    </row>
    <row r="39" spans="1:4" x14ac:dyDescent="0.25">
      <c r="A39" s="1">
        <v>32964</v>
      </c>
      <c r="B39">
        <f>papers_obs!M39</f>
        <v>0.99988616073549985</v>
      </c>
      <c r="C39">
        <f>EXP(data!D39/100)</f>
        <v>1.00410522885791</v>
      </c>
      <c r="D39">
        <f t="shared" si="0"/>
        <v>0.99911859224755439</v>
      </c>
    </row>
    <row r="40" spans="1:4" x14ac:dyDescent="0.25">
      <c r="A40" s="1">
        <v>33055</v>
      </c>
      <c r="B40">
        <f>papers_obs!M40</f>
        <v>1.0000769072125271</v>
      </c>
      <c r="C40">
        <f>EXP(data!D40/100)</f>
        <v>1.0042745862823965</v>
      </c>
      <c r="D40">
        <f t="shared" si="0"/>
        <v>0.99924616480846384</v>
      </c>
    </row>
    <row r="41" spans="1:4" x14ac:dyDescent="0.25">
      <c r="A41" s="1">
        <v>33147</v>
      </c>
      <c r="B41">
        <f>papers_obs!M41</f>
        <v>1.0012974952749125</v>
      </c>
      <c r="C41">
        <f>EXP(data!D41/100)</f>
        <v>1.0055142911871813</v>
      </c>
      <c r="D41">
        <f t="shared" si="0"/>
        <v>1.0001800024004965</v>
      </c>
    </row>
    <row r="42" spans="1:4" x14ac:dyDescent="0.25">
      <c r="A42" s="1">
        <v>33239</v>
      </c>
      <c r="B42">
        <f>papers_obs!M42</f>
        <v>1.0012504353985503</v>
      </c>
      <c r="C42">
        <f>EXP(data!D42/100)</f>
        <v>1.0054911209676387</v>
      </c>
      <c r="D42">
        <f t="shared" si="0"/>
        <v>1.0001625488743056</v>
      </c>
    </row>
    <row r="43" spans="1:4" x14ac:dyDescent="0.25">
      <c r="A43" s="1">
        <v>33329</v>
      </c>
      <c r="B43">
        <f>papers_obs!M43</f>
        <v>1.0003069513552483</v>
      </c>
      <c r="C43">
        <f>EXP(data!D43/100)</f>
        <v>1.004499938200297</v>
      </c>
      <c r="D43">
        <f t="shared" si="0"/>
        <v>0.99941591657080653</v>
      </c>
    </row>
    <row r="44" spans="1:4" x14ac:dyDescent="0.25">
      <c r="A44" s="1">
        <v>33420</v>
      </c>
      <c r="B44">
        <f>papers_obs!M44</f>
        <v>0.99987216242723798</v>
      </c>
      <c r="C44">
        <f>EXP(data!D44/100)</f>
        <v>1.0043598673117413</v>
      </c>
      <c r="D44">
        <f t="shared" si="0"/>
        <v>0.99931040479878896</v>
      </c>
    </row>
    <row r="45" spans="1:4" x14ac:dyDescent="0.25">
      <c r="A45" s="1">
        <v>33512</v>
      </c>
      <c r="B45">
        <f>papers_obs!M45</f>
        <v>0.99974043794737888</v>
      </c>
      <c r="C45">
        <f>EXP(data!D45/100)</f>
        <v>1.0051562165149921</v>
      </c>
      <c r="D45">
        <f t="shared" si="0"/>
        <v>0.99991027402533672</v>
      </c>
    </row>
    <row r="46" spans="1:4" x14ac:dyDescent="0.25">
      <c r="A46" s="1">
        <v>33604</v>
      </c>
      <c r="B46">
        <f>papers_obs!M46</f>
        <v>0.99927416779904432</v>
      </c>
      <c r="C46">
        <f>EXP(data!D46/100)</f>
        <v>1.0047438780197799</v>
      </c>
      <c r="D46">
        <f t="shared" si="0"/>
        <v>0.99959967011791884</v>
      </c>
    </row>
    <row r="47" spans="1:4" x14ac:dyDescent="0.25">
      <c r="A47" s="1">
        <v>33695</v>
      </c>
      <c r="B47">
        <f>papers_obs!M47</f>
        <v>0.99886380021963217</v>
      </c>
      <c r="C47">
        <f>EXP(data!D47/100)</f>
        <v>1.0043885699455046</v>
      </c>
      <c r="D47">
        <f t="shared" si="0"/>
        <v>0.99933202574930313</v>
      </c>
    </row>
    <row r="48" spans="1:4" x14ac:dyDescent="0.25">
      <c r="A48" s="1">
        <v>33786</v>
      </c>
      <c r="B48">
        <f>papers_obs!M48</f>
        <v>0.998733956365637</v>
      </c>
      <c r="C48">
        <f>EXP(data!D48/100)</f>
        <v>1.0052272867130259</v>
      </c>
      <c r="D48">
        <f t="shared" si="0"/>
        <v>0.9999638093645461</v>
      </c>
    </row>
    <row r="49" spans="1:4" x14ac:dyDescent="0.25">
      <c r="A49" s="1">
        <v>33878</v>
      </c>
      <c r="B49">
        <f>papers_obs!M49</f>
        <v>0.9992504353193834</v>
      </c>
      <c r="C49">
        <f>EXP(data!D49/100)</f>
        <v>1.0053317162014652</v>
      </c>
      <c r="D49">
        <f t="shared" si="0"/>
        <v>1.0000424733930944</v>
      </c>
    </row>
    <row r="50" spans="1:4" x14ac:dyDescent="0.25">
      <c r="A50" s="1">
        <v>33970</v>
      </c>
      <c r="B50">
        <f>papers_obs!M50</f>
        <v>0.99922870185876755</v>
      </c>
      <c r="C50">
        <f>EXP(data!D50/100)</f>
        <v>1.0053429245280197</v>
      </c>
      <c r="D50">
        <f t="shared" si="0"/>
        <v>1.0000509163351525</v>
      </c>
    </row>
    <row r="51" spans="1:4" x14ac:dyDescent="0.25">
      <c r="A51" s="1">
        <v>34060</v>
      </c>
      <c r="B51">
        <f>papers_obs!M51</f>
        <v>0.99912928354907549</v>
      </c>
      <c r="C51">
        <f>EXP(data!D51/100)</f>
        <v>1.0053918650158051</v>
      </c>
      <c r="D51">
        <f t="shared" si="0"/>
        <v>1.0000877819368696</v>
      </c>
    </row>
    <row r="52" spans="1:4" x14ac:dyDescent="0.25">
      <c r="A52" s="1">
        <v>34151</v>
      </c>
      <c r="B52">
        <f>papers_obs!M52</f>
        <v>0.99898192284787091</v>
      </c>
      <c r="C52">
        <f>EXP(data!D52/100)</f>
        <v>1.0050317576112842</v>
      </c>
      <c r="D52">
        <f t="shared" si="0"/>
        <v>0.99981652235709939</v>
      </c>
    </row>
    <row r="53" spans="1:4" x14ac:dyDescent="0.25">
      <c r="A53" s="1">
        <v>34243</v>
      </c>
      <c r="B53">
        <f>papers_obs!M53</f>
        <v>0.99864257638932719</v>
      </c>
      <c r="C53">
        <f>EXP(data!D53/100)</f>
        <v>1.0048585641267682</v>
      </c>
      <c r="D53">
        <f t="shared" si="0"/>
        <v>0.99968606019153738</v>
      </c>
    </row>
    <row r="54" spans="1:4" x14ac:dyDescent="0.25">
      <c r="A54" s="1">
        <v>34335</v>
      </c>
      <c r="B54">
        <f>papers_obs!M54</f>
        <v>0.99838171509273599</v>
      </c>
      <c r="C54">
        <f>EXP(data!D54/100)</f>
        <v>1.0044316032347942</v>
      </c>
      <c r="D54">
        <f t="shared" si="0"/>
        <v>0.99936444161141058</v>
      </c>
    </row>
    <row r="55" spans="1:4" x14ac:dyDescent="0.25">
      <c r="A55" s="1">
        <v>34425</v>
      </c>
      <c r="B55">
        <f>papers_obs!M55</f>
        <v>0.9985202501663536</v>
      </c>
      <c r="C55">
        <f>EXP(data!D55/100)</f>
        <v>1.0037865865563269</v>
      </c>
      <c r="D55">
        <f t="shared" si="0"/>
        <v>0.99887856725573454</v>
      </c>
    </row>
    <row r="56" spans="1:4" x14ac:dyDescent="0.25">
      <c r="A56" s="1">
        <v>34516</v>
      </c>
      <c r="B56">
        <f>papers_obs!M56</f>
        <v>0.99840143332632603</v>
      </c>
      <c r="C56">
        <f>EXP(data!D56/100)</f>
        <v>1.0037817421846666</v>
      </c>
      <c r="D56">
        <f t="shared" si="0"/>
        <v>0.99887491811604923</v>
      </c>
    </row>
    <row r="57" spans="1:4" x14ac:dyDescent="0.25">
      <c r="A57" s="1">
        <v>34608</v>
      </c>
      <c r="B57">
        <f>papers_obs!M57</f>
        <v>0.99841815669039202</v>
      </c>
      <c r="C57">
        <f>EXP(data!D57/100)</f>
        <v>1.0034322885162448</v>
      </c>
      <c r="D57">
        <f t="shared" si="0"/>
        <v>0.99861168371971298</v>
      </c>
    </row>
    <row r="58" spans="1:4" x14ac:dyDescent="0.25">
      <c r="A58" s="1">
        <v>34700</v>
      </c>
      <c r="B58">
        <f>papers_obs!M58</f>
        <v>0.99849678521618901</v>
      </c>
      <c r="C58">
        <f>EXP(data!D58/100)</f>
        <v>1.0035088682900517</v>
      </c>
      <c r="D58">
        <f t="shared" si="0"/>
        <v>0.99866936927963479</v>
      </c>
    </row>
    <row r="59" spans="1:4" x14ac:dyDescent="0.25">
      <c r="A59" s="1">
        <v>34790</v>
      </c>
      <c r="B59">
        <f>papers_obs!M59</f>
        <v>0.99840617574439761</v>
      </c>
      <c r="C59">
        <f>EXP(data!D59/100)</f>
        <v>1.0040498452160003</v>
      </c>
      <c r="D59">
        <f t="shared" si="0"/>
        <v>0.99907687318473604</v>
      </c>
    </row>
    <row r="60" spans="1:4" x14ac:dyDescent="0.25">
      <c r="A60" s="1">
        <v>34881</v>
      </c>
      <c r="B60">
        <f>papers_obs!M60</f>
        <v>0.99841965431875024</v>
      </c>
      <c r="C60">
        <f>EXP(data!D60/100)</f>
        <v>1.0043411416051018</v>
      </c>
      <c r="D60">
        <f t="shared" si="0"/>
        <v>0.9992962992090394</v>
      </c>
    </row>
    <row r="61" spans="1:4" x14ac:dyDescent="0.25">
      <c r="A61" s="1">
        <v>34973</v>
      </c>
      <c r="B61">
        <f>papers_obs!M61</f>
        <v>0.99849903183648314</v>
      </c>
      <c r="C61">
        <f>EXP(data!D61/100)</f>
        <v>1.004379062241562</v>
      </c>
      <c r="D61">
        <f t="shared" si="0"/>
        <v>0.99932486384220631</v>
      </c>
    </row>
    <row r="62" spans="1:4" x14ac:dyDescent="0.25">
      <c r="A62" s="1">
        <v>35065</v>
      </c>
      <c r="B62">
        <f>papers_obs!M62</f>
        <v>0.99852574204283218</v>
      </c>
      <c r="C62">
        <f>EXP(data!D62/100)</f>
        <v>1.0045013514222503</v>
      </c>
      <c r="D62">
        <f t="shared" si="0"/>
        <v>0.99941698111429644</v>
      </c>
    </row>
    <row r="63" spans="1:4" x14ac:dyDescent="0.25">
      <c r="A63" s="1">
        <v>35156</v>
      </c>
      <c r="B63">
        <f>papers_obs!M63</f>
        <v>0.99845584768722018</v>
      </c>
      <c r="C63">
        <f>EXP(data!D63/100)</f>
        <v>1.0039593802171032</v>
      </c>
      <c r="D63">
        <f t="shared" si="0"/>
        <v>0.99900872824443032</v>
      </c>
    </row>
    <row r="64" spans="1:4" x14ac:dyDescent="0.25">
      <c r="A64" s="1">
        <v>35247</v>
      </c>
      <c r="B64">
        <f>papers_obs!M64</f>
        <v>0.99828288019534994</v>
      </c>
      <c r="C64">
        <f>EXP(data!D64/100)</f>
        <v>1.0037911526826113</v>
      </c>
      <c r="D64">
        <f t="shared" si="0"/>
        <v>0.99888200680038575</v>
      </c>
    </row>
    <row r="65" spans="1:4" x14ac:dyDescent="0.25">
      <c r="A65" s="1">
        <v>35339</v>
      </c>
      <c r="B65">
        <f>papers_obs!M65</f>
        <v>0.99821949124507803</v>
      </c>
      <c r="C65">
        <f>EXP(data!D65/100)</f>
        <v>1.0039298792231977</v>
      </c>
      <c r="D65">
        <f t="shared" si="0"/>
        <v>0.99898650590990135</v>
      </c>
    </row>
    <row r="66" spans="1:4" x14ac:dyDescent="0.25">
      <c r="A66" s="1">
        <v>35431</v>
      </c>
      <c r="B66">
        <f>papers_obs!M66</f>
        <v>0.99803683379184693</v>
      </c>
      <c r="C66">
        <f>EXP(data!D66/100)</f>
        <v>1.0037797893888378</v>
      </c>
      <c r="D66">
        <f t="shared" si="0"/>
        <v>0.99887344712553561</v>
      </c>
    </row>
    <row r="67" spans="1:4" x14ac:dyDescent="0.25">
      <c r="A67" s="1">
        <v>35521</v>
      </c>
      <c r="B67">
        <f>papers_obs!M67</f>
        <v>0.99813988641493601</v>
      </c>
      <c r="C67">
        <f>EXP(data!D67/100)</f>
        <v>1.0037303781050377</v>
      </c>
      <c r="D67">
        <f t="shared" ref="D67:D119" si="1">C67*$H$3+$I$3</f>
        <v>0.9988362268853761</v>
      </c>
    </row>
    <row r="68" spans="1:4" x14ac:dyDescent="0.25">
      <c r="A68" s="1">
        <v>35612</v>
      </c>
      <c r="B68">
        <f>papers_obs!M68</f>
        <v>0.99819753065783801</v>
      </c>
      <c r="C68">
        <f>EXP(data!D68/100)</f>
        <v>1.0037986027227193</v>
      </c>
      <c r="D68">
        <f t="shared" si="1"/>
        <v>0.99888761872261667</v>
      </c>
    </row>
    <row r="69" spans="1:4" x14ac:dyDescent="0.25">
      <c r="A69" s="1">
        <v>35704</v>
      </c>
      <c r="B69">
        <f>papers_obs!M69</f>
        <v>0.99844711123677499</v>
      </c>
      <c r="C69">
        <f>EXP(data!D69/100)</f>
        <v>1.0038420392018226</v>
      </c>
      <c r="D69">
        <f t="shared" si="1"/>
        <v>0.99892033829716675</v>
      </c>
    </row>
    <row r="70" spans="1:4" x14ac:dyDescent="0.25">
      <c r="A70" s="1">
        <v>35796</v>
      </c>
      <c r="B70">
        <f>papers_obs!M70</f>
        <v>0.99873795130945231</v>
      </c>
      <c r="C70">
        <f>EXP(data!D70/100)</f>
        <v>1.0041796119553337</v>
      </c>
      <c r="D70">
        <f t="shared" si="1"/>
        <v>0.99917462310805838</v>
      </c>
    </row>
    <row r="71" spans="1:4" x14ac:dyDescent="0.25">
      <c r="A71" s="1">
        <v>35886</v>
      </c>
      <c r="B71">
        <f>papers_obs!M71</f>
        <v>0.9987626703796445</v>
      </c>
      <c r="C71">
        <f>EXP(data!D71/100)</f>
        <v>1.0041546384260636</v>
      </c>
      <c r="D71">
        <f t="shared" si="1"/>
        <v>0.9991558111953619</v>
      </c>
    </row>
    <row r="72" spans="1:4" x14ac:dyDescent="0.25">
      <c r="A72" s="1">
        <v>35977</v>
      </c>
      <c r="B72">
        <f>papers_obs!M72</f>
        <v>0.9994862862514341</v>
      </c>
      <c r="C72">
        <f>EXP(data!D72/100)</f>
        <v>1.0048111459497091</v>
      </c>
      <c r="D72">
        <f t="shared" si="1"/>
        <v>0.99965034130705721</v>
      </c>
    </row>
    <row r="73" spans="1:4" x14ac:dyDescent="0.25">
      <c r="A73" s="1">
        <v>36069</v>
      </c>
      <c r="B73">
        <f>papers_obs!M73</f>
        <v>1.0006681273530327</v>
      </c>
      <c r="C73">
        <f>EXP(data!D73/100)</f>
        <v>1.0064801802936068</v>
      </c>
      <c r="D73">
        <f t="shared" si="1"/>
        <v>1.0009075816444226</v>
      </c>
    </row>
    <row r="74" spans="1:4" x14ac:dyDescent="0.25">
      <c r="A74" s="1">
        <v>36161</v>
      </c>
      <c r="B74">
        <f>papers_obs!M74</f>
        <v>1.0002731915653396</v>
      </c>
      <c r="C74">
        <f>EXP(data!D74/100)</f>
        <v>1.0060464853270088</v>
      </c>
      <c r="D74">
        <f t="shared" si="1"/>
        <v>1.0005808904603177</v>
      </c>
    </row>
    <row r="75" spans="1:4" x14ac:dyDescent="0.25">
      <c r="A75" s="1">
        <v>36251</v>
      </c>
      <c r="B75">
        <f>papers_obs!M75</f>
        <v>0.99993015669447627</v>
      </c>
      <c r="C75">
        <f>EXP(data!D75/100)</f>
        <v>1.0055100466486659</v>
      </c>
      <c r="D75">
        <f t="shared" si="1"/>
        <v>1.0001768050995814</v>
      </c>
    </row>
    <row r="76" spans="1:4" x14ac:dyDescent="0.25">
      <c r="A76" s="1">
        <v>36342</v>
      </c>
      <c r="B76">
        <f>papers_obs!M76</f>
        <v>1.0001979238396581</v>
      </c>
      <c r="C76">
        <f>EXP(data!D76/100)</f>
        <v>1.0055638585871329</v>
      </c>
      <c r="D76">
        <f t="shared" si="1"/>
        <v>1.000217340238909</v>
      </c>
    </row>
    <row r="77" spans="1:4" x14ac:dyDescent="0.25">
      <c r="A77" s="1">
        <v>36434</v>
      </c>
      <c r="B77">
        <f>papers_obs!M77</f>
        <v>1.0002521860488756</v>
      </c>
      <c r="C77">
        <f>EXP(data!D77/100)</f>
        <v>1.0052392789083568</v>
      </c>
      <c r="D77">
        <f t="shared" si="1"/>
        <v>0.99997284277464871</v>
      </c>
    </row>
    <row r="78" spans="1:4" x14ac:dyDescent="0.25">
      <c r="A78" s="1">
        <v>36526</v>
      </c>
      <c r="B78">
        <f>papers_obs!M78</f>
        <v>1.0002074257650686</v>
      </c>
      <c r="C78">
        <f>EXP(data!D78/100)</f>
        <v>1.0046668081687105</v>
      </c>
      <c r="D78">
        <f t="shared" si="1"/>
        <v>0.99954161539549002</v>
      </c>
    </row>
    <row r="79" spans="1:4" x14ac:dyDescent="0.25">
      <c r="A79" s="1">
        <v>36617</v>
      </c>
      <c r="B79">
        <f>papers_obs!M79</f>
        <v>1.0014071433537679</v>
      </c>
      <c r="C79">
        <f>EXP(data!D79/100)</f>
        <v>1.0060663420480536</v>
      </c>
      <c r="D79">
        <f t="shared" si="1"/>
        <v>1.0005958480139217</v>
      </c>
    </row>
    <row r="80" spans="1:4" x14ac:dyDescent="0.25">
      <c r="A80" s="1">
        <v>36708</v>
      </c>
      <c r="B80">
        <f>papers_obs!M80</f>
        <v>1.0015706364146784</v>
      </c>
      <c r="C80">
        <f>EXP(data!D80/100)</f>
        <v>1.0060763229144472</v>
      </c>
      <c r="D80">
        <f t="shared" si="1"/>
        <v>1.0006033663420362</v>
      </c>
    </row>
    <row r="81" spans="1:4" x14ac:dyDescent="0.25">
      <c r="A81" s="1">
        <v>36800</v>
      </c>
      <c r="B81">
        <f>papers_obs!M81</f>
        <v>1.0020447418947223</v>
      </c>
      <c r="C81">
        <f>EXP(data!D81/100)</f>
        <v>1.0066392816701082</v>
      </c>
      <c r="D81">
        <f t="shared" si="1"/>
        <v>1.0010274285900527</v>
      </c>
    </row>
    <row r="82" spans="1:4" x14ac:dyDescent="0.25">
      <c r="A82" s="1">
        <v>36892</v>
      </c>
      <c r="B82">
        <f>papers_obs!M82</f>
        <v>1.0015606207583927</v>
      </c>
      <c r="C82">
        <f>EXP(data!D82/100)</f>
        <v>1.0071191732928315</v>
      </c>
      <c r="D82">
        <f t="shared" si="1"/>
        <v>1.0013889185185598</v>
      </c>
    </row>
    <row r="83" spans="1:4" x14ac:dyDescent="0.25">
      <c r="A83" s="1">
        <v>36982</v>
      </c>
      <c r="B83">
        <f>papers_obs!M83</f>
        <v>1.0009773815817025</v>
      </c>
      <c r="C83">
        <f>EXP(data!D83/100)</f>
        <v>1.0069294538830593</v>
      </c>
      <c r="D83">
        <f t="shared" si="1"/>
        <v>1.0012460078015821</v>
      </c>
    </row>
    <row r="84" spans="1:4" x14ac:dyDescent="0.25">
      <c r="A84" s="1">
        <v>37073</v>
      </c>
      <c r="B84">
        <f>papers_obs!M84</f>
        <v>1.0010990077222031</v>
      </c>
      <c r="C84">
        <f>EXP(data!D84/100)</f>
        <v>1.0073886376804955</v>
      </c>
      <c r="D84">
        <f t="shared" si="1"/>
        <v>1.0015918990617063</v>
      </c>
    </row>
    <row r="85" spans="1:4" x14ac:dyDescent="0.25">
      <c r="A85" s="1">
        <v>37165</v>
      </c>
      <c r="B85">
        <f>papers_obs!M85</f>
        <v>1.0014779954155222</v>
      </c>
      <c r="C85">
        <f>EXP(data!D85/100)</f>
        <v>1.0079264169232953</v>
      </c>
      <c r="D85">
        <f t="shared" si="1"/>
        <v>1.0019969942349229</v>
      </c>
    </row>
    <row r="86" spans="1:4" x14ac:dyDescent="0.25">
      <c r="A86" s="1">
        <v>37257</v>
      </c>
      <c r="B86">
        <f>papers_obs!M86</f>
        <v>1.0012754669723287</v>
      </c>
      <c r="C86">
        <f>EXP(data!D86/100)</f>
        <v>1.0072154904374653</v>
      </c>
      <c r="D86">
        <f t="shared" si="1"/>
        <v>1.0014614717286578</v>
      </c>
    </row>
    <row r="87" spans="1:4" x14ac:dyDescent="0.25">
      <c r="A87" s="1">
        <v>37347</v>
      </c>
      <c r="B87">
        <f>papers_obs!M87</f>
        <v>1.0009788830489008</v>
      </c>
      <c r="C87">
        <f>EXP(data!D87/100)</f>
        <v>1.007325922980981</v>
      </c>
      <c r="D87">
        <f t="shared" si="1"/>
        <v>1.0015446577030946</v>
      </c>
    </row>
    <row r="88" spans="1:4" x14ac:dyDescent="0.25">
      <c r="A88" s="1">
        <v>37438</v>
      </c>
      <c r="B88">
        <f>papers_obs!M88</f>
        <v>1.0007949700766625</v>
      </c>
      <c r="C88">
        <f>EXP(data!D88/100)</f>
        <v>1.0084353789917955</v>
      </c>
      <c r="D88">
        <f t="shared" si="1"/>
        <v>1.0023803821772064</v>
      </c>
    </row>
    <row r="89" spans="1:4" x14ac:dyDescent="0.25">
      <c r="A89" s="1">
        <v>37530</v>
      </c>
      <c r="B89">
        <f>papers_obs!M89</f>
        <v>1.0008650281765727</v>
      </c>
      <c r="C89">
        <f>EXP(data!D89/100)</f>
        <v>1.0090320775144554</v>
      </c>
      <c r="D89">
        <f t="shared" si="1"/>
        <v>1.0028298597177239</v>
      </c>
    </row>
    <row r="90" spans="1:4" x14ac:dyDescent="0.25">
      <c r="A90" s="1">
        <v>37622</v>
      </c>
      <c r="B90">
        <f>papers_obs!M90</f>
        <v>1.0005035309845056</v>
      </c>
      <c r="C90">
        <f>EXP(data!D90/100)</f>
        <v>1.0080316723764542</v>
      </c>
      <c r="D90">
        <f t="shared" si="1"/>
        <v>1.002076280441299</v>
      </c>
    </row>
    <row r="91" spans="1:4" x14ac:dyDescent="0.25">
      <c r="A91" s="1">
        <v>37712</v>
      </c>
      <c r="B91">
        <f>papers_obs!M91</f>
        <v>1.0001564164871022</v>
      </c>
      <c r="C91">
        <f>EXP(data!D91/100)</f>
        <v>1.0071584364934192</v>
      </c>
      <c r="D91">
        <f t="shared" si="1"/>
        <v>1.0014184944705067</v>
      </c>
    </row>
    <row r="92" spans="1:4" x14ac:dyDescent="0.25">
      <c r="A92" s="1">
        <v>37803</v>
      </c>
      <c r="B92">
        <f>papers_obs!M92</f>
        <v>0.99989790946691215</v>
      </c>
      <c r="C92">
        <f>EXP(data!D92/100)</f>
        <v>1.0064594446819213</v>
      </c>
      <c r="D92">
        <f t="shared" si="1"/>
        <v>1.0008919620452654</v>
      </c>
    </row>
    <row r="93" spans="1:4" x14ac:dyDescent="0.25">
      <c r="A93" s="1">
        <v>37895</v>
      </c>
      <c r="B93">
        <f>papers_obs!M93</f>
        <v>0.99951402238071463</v>
      </c>
      <c r="C93">
        <f>EXP(data!D93/100)</f>
        <v>1.005961246316271</v>
      </c>
      <c r="D93">
        <f t="shared" si="1"/>
        <v>1.000516682121521</v>
      </c>
    </row>
    <row r="94" spans="1:4" x14ac:dyDescent="0.25">
      <c r="A94" s="1">
        <v>37987</v>
      </c>
      <c r="B94">
        <f>papers_obs!M94</f>
        <v>0.99915875829769063</v>
      </c>
      <c r="C94">
        <f>EXP(data!D94/100)</f>
        <v>1.0056566646550624</v>
      </c>
      <c r="D94">
        <f t="shared" si="1"/>
        <v>1.0002872486458747</v>
      </c>
    </row>
    <row r="95" spans="1:4" x14ac:dyDescent="0.25">
      <c r="A95" s="1">
        <v>38078</v>
      </c>
      <c r="B95">
        <f>papers_obs!M95</f>
        <v>0.99940208307892586</v>
      </c>
      <c r="C95">
        <f>EXP(data!D95/100)</f>
        <v>1.0051754433513049</v>
      </c>
      <c r="D95">
        <f t="shared" si="1"/>
        <v>0.99992475710308815</v>
      </c>
    </row>
    <row r="96" spans="1:4" x14ac:dyDescent="0.25">
      <c r="A96" s="1">
        <v>38169</v>
      </c>
      <c r="B96">
        <f>papers_obs!M96</f>
        <v>0.99956724791952378</v>
      </c>
      <c r="C96">
        <f>EXP(data!D96/100)</f>
        <v>1.005389863958839</v>
      </c>
      <c r="D96">
        <f t="shared" si="1"/>
        <v>1.0000862745924914</v>
      </c>
    </row>
    <row r="97" spans="1:4" x14ac:dyDescent="0.25">
      <c r="A97" s="1">
        <v>38261</v>
      </c>
      <c r="B97">
        <f>papers_obs!M97</f>
        <v>0.99947229354137579</v>
      </c>
      <c r="C97">
        <f>EXP(data!D97/100)</f>
        <v>1.0050384570010493</v>
      </c>
      <c r="D97">
        <f t="shared" si="1"/>
        <v>0.99982156883387163</v>
      </c>
    </row>
    <row r="98" spans="1:4" x14ac:dyDescent="0.25">
      <c r="A98" s="1">
        <v>38353</v>
      </c>
      <c r="B98">
        <f>papers_obs!M98</f>
        <v>0.99902837658732435</v>
      </c>
      <c r="C98">
        <f>EXP(data!D98/100)</f>
        <v>1.0041754964735541</v>
      </c>
      <c r="D98">
        <f t="shared" si="1"/>
        <v>0.99917152302223933</v>
      </c>
    </row>
    <row r="99" spans="1:4" x14ac:dyDescent="0.25">
      <c r="A99" s="1">
        <v>38443</v>
      </c>
      <c r="B99">
        <f>papers_obs!M99</f>
        <v>0.99918098982738757</v>
      </c>
      <c r="C99">
        <f>EXP(data!D99/100)</f>
        <v>1.004537215256851</v>
      </c>
      <c r="D99">
        <f t="shared" si="1"/>
        <v>0.99944399641190107</v>
      </c>
    </row>
    <row r="100" spans="1:4" x14ac:dyDescent="0.25">
      <c r="A100" s="1">
        <v>38534</v>
      </c>
      <c r="B100">
        <f>papers_obs!M100</f>
        <v>0.99932163444933886</v>
      </c>
      <c r="C100">
        <f>EXP(data!D100/100)</f>
        <v>1.0044246035300175</v>
      </c>
      <c r="D100">
        <f t="shared" si="1"/>
        <v>0.99935916891511933</v>
      </c>
    </row>
    <row r="101" spans="1:4" x14ac:dyDescent="0.25">
      <c r="A101" s="1">
        <v>38626</v>
      </c>
      <c r="B101">
        <f>papers_obs!M101</f>
        <v>0.99961472849145461</v>
      </c>
      <c r="C101">
        <f>EXP(data!D101/100)</f>
        <v>1.0046303592671311</v>
      </c>
      <c r="D101">
        <f t="shared" si="1"/>
        <v>0.99951415938208565</v>
      </c>
    </row>
    <row r="102" spans="1:4" x14ac:dyDescent="0.25">
      <c r="A102" s="1">
        <v>38718</v>
      </c>
      <c r="B102">
        <f>papers_obs!M102</f>
        <v>0.99960523219664144</v>
      </c>
      <c r="C102">
        <f>EXP(data!D102/100)</f>
        <v>1.0043461106119052</v>
      </c>
      <c r="D102">
        <f t="shared" si="1"/>
        <v>0.9993000422331495</v>
      </c>
    </row>
    <row r="103" spans="1:4" x14ac:dyDescent="0.25">
      <c r="A103" s="1">
        <v>38808</v>
      </c>
      <c r="B103">
        <f>papers_obs!M103</f>
        <v>0.99952926508578133</v>
      </c>
      <c r="C103">
        <f>EXP(data!D103/100)</f>
        <v>1.0041713744761707</v>
      </c>
      <c r="D103">
        <f t="shared" si="1"/>
        <v>0.99916841802838474</v>
      </c>
    </row>
    <row r="104" spans="1:4" x14ac:dyDescent="0.25">
      <c r="A104" s="1">
        <v>38899</v>
      </c>
      <c r="B104">
        <f>papers_obs!M104</f>
        <v>0.99968370428735809</v>
      </c>
      <c r="C104">
        <f>EXP(data!D104/100)</f>
        <v>1.0042582470272052</v>
      </c>
      <c r="D104">
        <f t="shared" si="1"/>
        <v>0.99923385687077271</v>
      </c>
    </row>
    <row r="105" spans="1:4" x14ac:dyDescent="0.25">
      <c r="A105" s="1">
        <v>38991</v>
      </c>
      <c r="B105">
        <f>papers_obs!M105</f>
        <v>0.99967945564064331</v>
      </c>
      <c r="C105">
        <f>EXP(data!D105/100)</f>
        <v>1.0041399978244847</v>
      </c>
      <c r="D105">
        <f t="shared" si="1"/>
        <v>0.99914478280943597</v>
      </c>
    </row>
    <row r="106" spans="1:4" x14ac:dyDescent="0.25">
      <c r="A106" s="1">
        <v>39083</v>
      </c>
      <c r="B106">
        <f>papers_obs!M106</f>
        <v>0.99945855089182056</v>
      </c>
      <c r="C106">
        <f>EXP(data!D106/100)</f>
        <v>1.0040497102630732</v>
      </c>
      <c r="D106">
        <f t="shared" si="1"/>
        <v>0.99907677152819185</v>
      </c>
    </row>
    <row r="107" spans="1:4" x14ac:dyDescent="0.25">
      <c r="A107" s="1">
        <v>39173</v>
      </c>
      <c r="B107">
        <f>papers_obs!M107</f>
        <v>0.99961622791467197</v>
      </c>
      <c r="C107">
        <f>EXP(data!D107/100)</f>
        <v>1.0041190067604193</v>
      </c>
      <c r="D107">
        <f t="shared" si="1"/>
        <v>0.99912897078461826</v>
      </c>
    </row>
    <row r="108" spans="1:4" x14ac:dyDescent="0.25">
      <c r="A108" s="1">
        <v>39264</v>
      </c>
      <c r="B108">
        <f>papers_obs!M108</f>
        <v>1.0001244119938493</v>
      </c>
      <c r="C108">
        <f>EXP(data!D108/100)</f>
        <v>1.0047505338912479</v>
      </c>
      <c r="D108">
        <f t="shared" si="1"/>
        <v>0.99960468381348511</v>
      </c>
    </row>
    <row r="109" spans="1:4" x14ac:dyDescent="0.25">
      <c r="A109" s="1">
        <v>39356</v>
      </c>
      <c r="B109">
        <f>papers_obs!M109</f>
        <v>1.0007274186960671</v>
      </c>
      <c r="C109">
        <f>EXP(data!D109/100)</f>
        <v>1.0056136818613732</v>
      </c>
      <c r="D109">
        <f t="shared" si="1"/>
        <v>1.0002548708207952</v>
      </c>
    </row>
    <row r="110" spans="1:4" x14ac:dyDescent="0.25">
      <c r="A110" s="1">
        <v>39448</v>
      </c>
      <c r="B110">
        <f>papers_obs!M110</f>
        <v>1.0019280104820283</v>
      </c>
      <c r="C110">
        <f>EXP(data!D110/100)</f>
        <v>1.0077388073641427</v>
      </c>
      <c r="D110">
        <f t="shared" si="1"/>
        <v>1.0018556728137644</v>
      </c>
    </row>
    <row r="111" spans="1:4" x14ac:dyDescent="0.25">
      <c r="A111" s="1">
        <v>39539</v>
      </c>
      <c r="B111">
        <f>papers_obs!M111</f>
        <v>1.0022995441607145</v>
      </c>
      <c r="C111">
        <f>EXP(data!D111/100)</f>
        <v>1.0078005797226441</v>
      </c>
      <c r="D111">
        <f t="shared" si="1"/>
        <v>1.0019022043313011</v>
      </c>
    </row>
    <row r="112" spans="1:4" x14ac:dyDescent="0.25">
      <c r="A112" s="1">
        <v>39630</v>
      </c>
      <c r="B112">
        <f>papers_obs!M112</f>
        <v>1.0027960559485432</v>
      </c>
      <c r="C112">
        <f>EXP(data!D112/100)</f>
        <v>1.0083944121366688</v>
      </c>
      <c r="D112">
        <f t="shared" si="1"/>
        <v>1.0023495229064259</v>
      </c>
    </row>
    <row r="113" spans="1:4" x14ac:dyDescent="0.25">
      <c r="A113" s="1">
        <v>39722</v>
      </c>
      <c r="B113">
        <f>papers_obs!M113</f>
        <v>1.0068276068106214</v>
      </c>
      <c r="C113">
        <f>EXP(data!D113/100)</f>
        <v>1.0140502086274585</v>
      </c>
      <c r="D113">
        <f t="shared" si="1"/>
        <v>1.0066098878978047</v>
      </c>
    </row>
    <row r="114" spans="1:4" x14ac:dyDescent="0.25">
      <c r="A114" s="1">
        <v>39814</v>
      </c>
      <c r="B114">
        <f>papers_obs!M114</f>
        <v>1.0066969794032741</v>
      </c>
      <c r="C114">
        <f>EXP(data!D114/100)</f>
        <v>1.0138158807126649</v>
      </c>
      <c r="D114">
        <f t="shared" si="1"/>
        <v>1.0064333747495122</v>
      </c>
    </row>
    <row r="115" spans="1:4" x14ac:dyDescent="0.25">
      <c r="A115" s="1">
        <v>39904</v>
      </c>
      <c r="B115">
        <f>papers_obs!M115</f>
        <v>1.0051355461978619</v>
      </c>
      <c r="C115">
        <f>EXP(data!D115/100)</f>
        <v>1.0116984534415423</v>
      </c>
      <c r="D115">
        <f t="shared" si="1"/>
        <v>1.0048383716350311</v>
      </c>
    </row>
    <row r="116" spans="1:4" x14ac:dyDescent="0.25">
      <c r="A116" s="1">
        <v>39995</v>
      </c>
      <c r="B116">
        <f>papers_obs!M116</f>
        <v>1.0025887492950394</v>
      </c>
      <c r="C116">
        <f>EXP(data!D116/100)</f>
        <v>1.0079005773971534</v>
      </c>
      <c r="D116">
        <f t="shared" si="1"/>
        <v>1.0019775299892153</v>
      </c>
    </row>
    <row r="117" spans="1:4" x14ac:dyDescent="0.25">
      <c r="A117" s="1">
        <v>40087</v>
      </c>
      <c r="B117">
        <f>papers_obs!M117</f>
        <v>1.0013543205201705</v>
      </c>
      <c r="C117">
        <f>EXP(data!D117/100)</f>
        <v>1.0071837446968337</v>
      </c>
      <c r="D117">
        <f t="shared" si="1"/>
        <v>1.0014375584845669</v>
      </c>
    </row>
    <row r="118" spans="1:4" x14ac:dyDescent="0.25">
      <c r="A118" s="1">
        <v>40179</v>
      </c>
      <c r="B118">
        <f>papers_obs!M118</f>
        <v>1.0006363566443519</v>
      </c>
      <c r="C118">
        <f>EXP(data!D118/100)</f>
        <v>1.0064440346786585</v>
      </c>
      <c r="D118">
        <f t="shared" si="1"/>
        <v>1.0008803540889812</v>
      </c>
    </row>
    <row r="119" spans="1:4" x14ac:dyDescent="0.25">
      <c r="A119" s="1">
        <v>40269</v>
      </c>
      <c r="B119">
        <f>papers_obs!M119</f>
        <v>1.0003822272855591</v>
      </c>
      <c r="C119">
        <f>EXP(data!D119/100)</f>
        <v>1.006748056849109</v>
      </c>
      <c r="D119">
        <f t="shared" si="1"/>
        <v>1.0011093661147321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6F35-0510-4D7B-96F8-5E3600E87633}">
  <dimension ref="A1:I129"/>
  <sheetViews>
    <sheetView workbookViewId="0">
      <selection activeCell="H5" sqref="H5"/>
    </sheetView>
  </sheetViews>
  <sheetFormatPr defaultRowHeight="15" x14ac:dyDescent="0.25"/>
  <cols>
    <col min="1" max="1" width="10.7109375" customWidth="1"/>
    <col min="2" max="3" width="26.42578125" customWidth="1"/>
    <col min="8" max="8" width="12" bestFit="1" customWidth="1"/>
    <col min="9" max="9" width="12.140625" bestFit="1" customWidth="1"/>
  </cols>
  <sheetData>
    <row r="1" spans="1:9" x14ac:dyDescent="0.25">
      <c r="B1" t="s">
        <v>140</v>
      </c>
      <c r="C1" t="s">
        <v>151</v>
      </c>
      <c r="D1" t="s">
        <v>143</v>
      </c>
    </row>
    <row r="2" spans="1:9" x14ac:dyDescent="0.25">
      <c r="A2" s="1">
        <v>29587</v>
      </c>
      <c r="B2">
        <f>papers_obs!M2</f>
        <v>1.0012251541442336</v>
      </c>
      <c r="C2">
        <f>EXP(data!K2/100)</f>
        <v>0.96795957178276293</v>
      </c>
      <c r="H2" t="s">
        <v>142</v>
      </c>
    </row>
    <row r="3" spans="1:9" x14ac:dyDescent="0.25">
      <c r="A3" s="1">
        <v>29677</v>
      </c>
      <c r="B3">
        <f>papers_obs!M3</f>
        <v>1.0004957771121867</v>
      </c>
      <c r="C3">
        <f>EXP(data!K3/100)</f>
        <v>0.9612444847822228</v>
      </c>
      <c r="H3">
        <f t="array" ref="H3:I7">LINEST(B2:B119,C2:C119,TRUE,TRUE)</f>
        <v>5.6651820335685561E-2</v>
      </c>
      <c r="I3">
        <v>0.94301922299606078</v>
      </c>
    </row>
    <row r="4" spans="1:9" x14ac:dyDescent="0.25">
      <c r="A4" s="1">
        <v>29768</v>
      </c>
      <c r="B4">
        <f>papers_obs!M4</f>
        <v>0.99950152853352159</v>
      </c>
      <c r="C4">
        <f>EXP(data!K4/100)</f>
        <v>0.96972833255802127</v>
      </c>
      <c r="H4">
        <v>1.1010031154163588E-2</v>
      </c>
      <c r="I4">
        <v>1.1155436101314923E-2</v>
      </c>
    </row>
    <row r="5" spans="1:9" x14ac:dyDescent="0.25">
      <c r="A5" s="1">
        <v>29860</v>
      </c>
      <c r="B5">
        <f>papers_obs!M5</f>
        <v>1.0018714031486082</v>
      </c>
      <c r="C5">
        <f>EXP(data!K5/100)</f>
        <v>1.01193908469895</v>
      </c>
      <c r="H5" s="4">
        <v>0.18582718592821468</v>
      </c>
      <c r="I5">
        <v>1.503395366097659E-3</v>
      </c>
    </row>
    <row r="6" spans="1:9" x14ac:dyDescent="0.25">
      <c r="A6" s="1">
        <v>29952</v>
      </c>
      <c r="B6">
        <f>papers_obs!M6</f>
        <v>1.0022356496014349</v>
      </c>
      <c r="C6">
        <f>EXP(data!K6/100)</f>
        <v>1.0086982959864041</v>
      </c>
      <c r="H6">
        <v>26.475894546108393</v>
      </c>
      <c r="I6">
        <v>116</v>
      </c>
    </row>
    <row r="7" spans="1:9" x14ac:dyDescent="0.25">
      <c r="A7" s="1">
        <v>30042</v>
      </c>
      <c r="B7">
        <f>papers_obs!M7</f>
        <v>1.0025168161329105</v>
      </c>
      <c r="C7">
        <f>EXP(data!K7/100)</f>
        <v>1.0034769708591427</v>
      </c>
      <c r="H7">
        <v>5.9840754020624878E-5</v>
      </c>
      <c r="I7">
        <v>2.6218292470925401E-4</v>
      </c>
    </row>
    <row r="8" spans="1:9" x14ac:dyDescent="0.25">
      <c r="A8" s="1">
        <v>30133</v>
      </c>
      <c r="B8">
        <f>papers_obs!M8</f>
        <v>1.0032311130840061</v>
      </c>
      <c r="C8">
        <f>EXP(data!K8/100)</f>
        <v>1.0346792269118978</v>
      </c>
    </row>
    <row r="9" spans="1:9" x14ac:dyDescent="0.25">
      <c r="A9" s="1">
        <v>30225</v>
      </c>
      <c r="B9">
        <f>papers_obs!M9</f>
        <v>1.0048471136881483</v>
      </c>
      <c r="C9">
        <f>EXP(data!K9/100)</f>
        <v>1.0328502589975992</v>
      </c>
    </row>
    <row r="10" spans="1:9" x14ac:dyDescent="0.25">
      <c r="A10" s="1">
        <v>30317</v>
      </c>
      <c r="B10">
        <f>papers_obs!M10</f>
        <v>1.003766981562543</v>
      </c>
      <c r="C10">
        <f>EXP(data!K10/100)</f>
        <v>1.0331945998042111</v>
      </c>
    </row>
    <row r="11" spans="1:9" x14ac:dyDescent="0.25">
      <c r="A11" s="1">
        <v>30407</v>
      </c>
      <c r="B11">
        <f>papers_obs!M11</f>
        <v>1.002379230141951</v>
      </c>
      <c r="C11">
        <f>EXP(data!K11/100)</f>
        <v>1.0257586433057631</v>
      </c>
    </row>
    <row r="12" spans="1:9" x14ac:dyDescent="0.25">
      <c r="A12" s="1">
        <v>30498</v>
      </c>
      <c r="B12">
        <f>papers_obs!M12</f>
        <v>1.0003392117746259</v>
      </c>
      <c r="C12">
        <f>EXP(data!K12/100)</f>
        <v>1.0216630553998165</v>
      </c>
    </row>
    <row r="13" spans="1:9" x14ac:dyDescent="0.25">
      <c r="A13" s="1">
        <v>30590</v>
      </c>
      <c r="B13">
        <f>papers_obs!M13</f>
        <v>1.0003887297911696</v>
      </c>
      <c r="C13">
        <f>EXP(data!K13/100)</f>
        <v>1.0228459497636717</v>
      </c>
    </row>
    <row r="14" spans="1:9" x14ac:dyDescent="0.25">
      <c r="A14" s="1">
        <v>30682</v>
      </c>
      <c r="B14">
        <f>papers_obs!M14</f>
        <v>1.00006615644356</v>
      </c>
      <c r="C14">
        <f>EXP(data!K14/100)</f>
        <v>1.0216690431861859</v>
      </c>
    </row>
    <row r="15" spans="1:9" x14ac:dyDescent="0.25">
      <c r="A15" s="1">
        <v>30773</v>
      </c>
      <c r="B15">
        <f>papers_obs!M15</f>
        <v>0.99924968588183805</v>
      </c>
      <c r="C15">
        <f>EXP(data!K15/100)</f>
        <v>1.0225496296369341</v>
      </c>
    </row>
    <row r="16" spans="1:9" x14ac:dyDescent="0.25">
      <c r="A16" s="1">
        <v>30864</v>
      </c>
      <c r="B16">
        <f>papers_obs!M16</f>
        <v>1.0001041596795617</v>
      </c>
      <c r="C16">
        <f>EXP(data!K16/100)</f>
        <v>1.0142744246198296</v>
      </c>
    </row>
    <row r="17" spans="1:4" x14ac:dyDescent="0.25">
      <c r="A17" s="1">
        <v>30956</v>
      </c>
      <c r="B17">
        <f>papers_obs!M17</f>
        <v>1.0002421835770274</v>
      </c>
      <c r="C17">
        <f>EXP(data!K17/100)</f>
        <v>1.0245888938762056</v>
      </c>
    </row>
    <row r="18" spans="1:4" x14ac:dyDescent="0.25">
      <c r="A18" s="1">
        <v>31048</v>
      </c>
      <c r="B18">
        <f>papers_obs!M18</f>
        <v>1.0001156609435302</v>
      </c>
      <c r="C18">
        <f>EXP(data!K18/100)</f>
        <v>1.0303743906064911</v>
      </c>
    </row>
    <row r="19" spans="1:4" x14ac:dyDescent="0.25">
      <c r="A19" s="1">
        <v>31138</v>
      </c>
      <c r="B19">
        <f>papers_obs!M19</f>
        <v>1.0011465610544525</v>
      </c>
      <c r="C19">
        <f>EXP(data!K19/100)</f>
        <v>1.0324239652214748</v>
      </c>
    </row>
    <row r="20" spans="1:4" x14ac:dyDescent="0.25">
      <c r="A20" s="1">
        <v>31229</v>
      </c>
      <c r="B20">
        <f>papers_obs!M20</f>
        <v>1.000989893877174</v>
      </c>
      <c r="C20">
        <f>EXP(data!K20/100)</f>
        <v>1.0268349390727514</v>
      </c>
    </row>
    <row r="21" spans="1:4" x14ac:dyDescent="0.25">
      <c r="A21" s="1">
        <v>31321</v>
      </c>
      <c r="B21">
        <f>papers_obs!M21</f>
        <v>1.0012314118210024</v>
      </c>
      <c r="C21">
        <f>EXP(data!K21/100)</f>
        <v>1.0199833715754909</v>
      </c>
    </row>
    <row r="22" spans="1:4" x14ac:dyDescent="0.25">
      <c r="A22" s="1">
        <v>31413</v>
      </c>
      <c r="B22">
        <f>papers_obs!M22</f>
        <v>1.0019022111679259</v>
      </c>
      <c r="C22">
        <f>EXP(data!K22/100)</f>
        <v>1.0130840014756772</v>
      </c>
      <c r="D22">
        <f t="shared" ref="D22:D85" si="0">C22*$H$3+$I$3</f>
        <v>1.0004122758326182</v>
      </c>
    </row>
    <row r="23" spans="1:4" x14ac:dyDescent="0.25">
      <c r="A23" s="1">
        <v>31503</v>
      </c>
      <c r="B23">
        <f>papers_obs!M23</f>
        <v>1.0024719545091749</v>
      </c>
      <c r="C23">
        <f>EXP(data!K23/100)</f>
        <v>1.0144304788428651</v>
      </c>
      <c r="D23">
        <f t="shared" si="0"/>
        <v>1.0004885562265102</v>
      </c>
    </row>
    <row r="24" spans="1:4" x14ac:dyDescent="0.25">
      <c r="A24" s="1">
        <v>31594</v>
      </c>
      <c r="B24">
        <f>papers_obs!M24</f>
        <v>1.0029968859661811</v>
      </c>
      <c r="C24">
        <f>EXP(data!K24/100)</f>
        <v>1.0207185474914524</v>
      </c>
      <c r="D24">
        <f t="shared" si="0"/>
        <v>1.0008447867618484</v>
      </c>
    </row>
    <row r="25" spans="1:4" x14ac:dyDescent="0.25">
      <c r="A25" s="1">
        <v>31686</v>
      </c>
      <c r="B25">
        <f>papers_obs!M25</f>
        <v>1.0028755306851218</v>
      </c>
      <c r="C25">
        <f>EXP(data!K25/100)</f>
        <v>1.0193375866269794</v>
      </c>
      <c r="D25">
        <f t="shared" si="0"/>
        <v>1.0007665528150638</v>
      </c>
    </row>
    <row r="26" spans="1:4" x14ac:dyDescent="0.25">
      <c r="A26" s="1">
        <v>31778</v>
      </c>
      <c r="B26">
        <f>papers_obs!M26</f>
        <v>1.002028709307113</v>
      </c>
      <c r="C26">
        <f>EXP(data!K26/100)</f>
        <v>1.015515719206892</v>
      </c>
      <c r="D26">
        <f t="shared" si="0"/>
        <v>1.0005500370686342</v>
      </c>
    </row>
    <row r="27" spans="1:4" x14ac:dyDescent="0.25">
      <c r="A27" s="1">
        <v>31868</v>
      </c>
      <c r="B27">
        <f>papers_obs!M27</f>
        <v>1.000814735972509</v>
      </c>
      <c r="C27">
        <f>EXP(data!K27/100)</f>
        <v>1.0177836290779512</v>
      </c>
      <c r="D27">
        <f t="shared" si="0"/>
        <v>1.0006785182911868</v>
      </c>
    </row>
    <row r="28" spans="1:4" x14ac:dyDescent="0.25">
      <c r="A28" s="1">
        <v>31959</v>
      </c>
      <c r="B28">
        <f>papers_obs!M28</f>
        <v>1.0008535182949307</v>
      </c>
      <c r="C28">
        <f>EXP(data!K28/100)</f>
        <v>1.0212002308866479</v>
      </c>
      <c r="D28">
        <f t="shared" si="0"/>
        <v>1.0008720750030118</v>
      </c>
    </row>
    <row r="29" spans="1:4" x14ac:dyDescent="0.25">
      <c r="A29" s="1">
        <v>32051</v>
      </c>
      <c r="B29">
        <f>papers_obs!M29</f>
        <v>1.0013655858196435</v>
      </c>
      <c r="C29">
        <f>EXP(data!K29/100)</f>
        <v>1.0258507026994321</v>
      </c>
      <c r="D29">
        <f t="shared" si="0"/>
        <v>1.0011355326966258</v>
      </c>
    </row>
    <row r="30" spans="1:4" x14ac:dyDescent="0.25">
      <c r="A30" s="1">
        <v>32143</v>
      </c>
      <c r="B30">
        <f>papers_obs!M30</f>
        <v>1.0016034383901504</v>
      </c>
      <c r="C30">
        <f>EXP(data!K30/100)</f>
        <v>1.0222298051638425</v>
      </c>
      <c r="D30">
        <f t="shared" si="0"/>
        <v>1.0009304022599856</v>
      </c>
    </row>
    <row r="31" spans="1:4" x14ac:dyDescent="0.25">
      <c r="A31" s="1">
        <v>32234</v>
      </c>
      <c r="B31">
        <f>papers_obs!M31</f>
        <v>1.0009255823425225</v>
      </c>
      <c r="C31">
        <f>EXP(data!K31/100)</f>
        <v>1.0190553476071198</v>
      </c>
      <c r="D31">
        <f t="shared" si="0"/>
        <v>1.0007505634608189</v>
      </c>
    </row>
    <row r="32" spans="1:4" x14ac:dyDescent="0.25">
      <c r="A32" s="1">
        <v>32325</v>
      </c>
      <c r="B32">
        <f>papers_obs!M32</f>
        <v>1.0006771334067059</v>
      </c>
      <c r="C32">
        <f>EXP(data!K32/100)</f>
        <v>1.0117454262458838</v>
      </c>
      <c r="D32">
        <f t="shared" si="0"/>
        <v>1.0003364431091941</v>
      </c>
    </row>
    <row r="33" spans="1:4" x14ac:dyDescent="0.25">
      <c r="A33" s="1">
        <v>32417</v>
      </c>
      <c r="B33">
        <f>papers_obs!M33</f>
        <v>0.99966371081320782</v>
      </c>
      <c r="C33">
        <f>EXP(data!K33/100)</f>
        <v>1.0012204022051017</v>
      </c>
      <c r="D33">
        <f t="shared" si="0"/>
        <v>0.99974018133820708</v>
      </c>
    </row>
    <row r="34" spans="1:4" x14ac:dyDescent="0.25">
      <c r="A34" s="1">
        <v>32509</v>
      </c>
      <c r="B34">
        <f>papers_obs!M34</f>
        <v>0.99936060875307631</v>
      </c>
      <c r="C34">
        <f>EXP(data!K34/100)</f>
        <v>0.99286574145302586</v>
      </c>
      <c r="D34">
        <f t="shared" si="0"/>
        <v>0.99926687459831487</v>
      </c>
    </row>
    <row r="35" spans="1:4" x14ac:dyDescent="0.25">
      <c r="A35" s="1">
        <v>32599</v>
      </c>
      <c r="B35">
        <f>papers_obs!M35</f>
        <v>0.9997694308404742</v>
      </c>
      <c r="C35">
        <f>EXP(data!K35/100)</f>
        <v>0.98721997389252403</v>
      </c>
      <c r="D35">
        <f t="shared" si="0"/>
        <v>0.99894703158882026</v>
      </c>
    </row>
    <row r="36" spans="1:4" x14ac:dyDescent="0.25">
      <c r="A36" s="1">
        <v>32690</v>
      </c>
      <c r="B36">
        <f>papers_obs!M36</f>
        <v>1.0002656895445354</v>
      </c>
      <c r="C36">
        <f>EXP(data!K36/100)</f>
        <v>0.98889460392233364</v>
      </c>
      <c r="D36">
        <f t="shared" si="0"/>
        <v>0.99904190242839774</v>
      </c>
    </row>
    <row r="37" spans="1:4" x14ac:dyDescent="0.25">
      <c r="A37" s="1">
        <v>32782</v>
      </c>
      <c r="B37">
        <f>papers_obs!M37</f>
        <v>1.0005875768109835</v>
      </c>
      <c r="C37">
        <f>EXP(data!K37/100)</f>
        <v>0.99283519220789496</v>
      </c>
      <c r="D37">
        <f t="shared" si="0"/>
        <v>0.99926514392796828</v>
      </c>
    </row>
    <row r="38" spans="1:4" x14ac:dyDescent="0.25">
      <c r="A38" s="1">
        <v>32874</v>
      </c>
      <c r="B38">
        <f>papers_obs!M38</f>
        <v>1.0000006542555331</v>
      </c>
      <c r="C38">
        <f>EXP(data!K38/100)</f>
        <v>0.99922764884416937</v>
      </c>
      <c r="D38">
        <f t="shared" si="0"/>
        <v>0.9996272882328302</v>
      </c>
    </row>
    <row r="39" spans="1:4" x14ac:dyDescent="0.25">
      <c r="A39" s="1">
        <v>32964</v>
      </c>
      <c r="B39">
        <f>papers_obs!M39</f>
        <v>0.99988616073549985</v>
      </c>
      <c r="C39">
        <f>EXP(data!K39/100)</f>
        <v>1.0014720225340654</v>
      </c>
      <c r="D39">
        <f t="shared" si="0"/>
        <v>0.99975443608787629</v>
      </c>
    </row>
    <row r="40" spans="1:4" x14ac:dyDescent="0.25">
      <c r="A40" s="1">
        <v>33055</v>
      </c>
      <c r="B40">
        <f>papers_obs!M40</f>
        <v>1.0000769072125271</v>
      </c>
      <c r="C40">
        <f>EXP(data!K40/100)</f>
        <v>1.0032557157176729</v>
      </c>
      <c r="D40">
        <f t="shared" si="0"/>
        <v>0.999855485553648</v>
      </c>
    </row>
    <row r="41" spans="1:4" x14ac:dyDescent="0.25">
      <c r="A41" s="1">
        <v>33147</v>
      </c>
      <c r="B41">
        <f>papers_obs!M41</f>
        <v>1.0012974952749125</v>
      </c>
      <c r="C41">
        <f>EXP(data!K41/100)</f>
        <v>1.0094538093033472</v>
      </c>
      <c r="D41">
        <f t="shared" si="0"/>
        <v>1.0002066188378873</v>
      </c>
    </row>
    <row r="42" spans="1:4" x14ac:dyDescent="0.25">
      <c r="A42" s="1">
        <v>33239</v>
      </c>
      <c r="B42">
        <f>papers_obs!M42</f>
        <v>1.0012504353985503</v>
      </c>
      <c r="C42">
        <f>EXP(data!K42/100)</f>
        <v>1.0141940903661266</v>
      </c>
      <c r="D42">
        <f t="shared" si="0"/>
        <v>1.0004751643889966</v>
      </c>
    </row>
    <row r="43" spans="1:4" x14ac:dyDescent="0.25">
      <c r="A43" s="1">
        <v>33329</v>
      </c>
      <c r="B43">
        <f>papers_obs!M43</f>
        <v>1.0003069513552483</v>
      </c>
      <c r="C43">
        <f>EXP(data!K43/100)</f>
        <v>1.0215852173704152</v>
      </c>
      <c r="D43">
        <f t="shared" si="0"/>
        <v>1.0008938851881217</v>
      </c>
    </row>
    <row r="44" spans="1:4" x14ac:dyDescent="0.25">
      <c r="A44" s="1">
        <v>33420</v>
      </c>
      <c r="B44">
        <f>papers_obs!M44</f>
        <v>0.99987216242723798</v>
      </c>
      <c r="C44">
        <f>EXP(data!K44/100)</f>
        <v>1.019299015685829</v>
      </c>
      <c r="D44">
        <f t="shared" si="0"/>
        <v>1.0007643677010356</v>
      </c>
    </row>
    <row r="45" spans="1:4" x14ac:dyDescent="0.25">
      <c r="A45" s="1">
        <v>33512</v>
      </c>
      <c r="B45">
        <f>papers_obs!M45</f>
        <v>0.99974043794737888</v>
      </c>
      <c r="C45">
        <f>EXP(data!K45/100)</f>
        <v>1.016670765246753</v>
      </c>
      <c r="D45">
        <f t="shared" si="0"/>
        <v>1.0006154725293639</v>
      </c>
    </row>
    <row r="46" spans="1:4" x14ac:dyDescent="0.25">
      <c r="A46" s="1">
        <v>33604</v>
      </c>
      <c r="B46">
        <f>papers_obs!M46</f>
        <v>0.99927416779904432</v>
      </c>
      <c r="C46">
        <f>EXP(data!K46/100)</f>
        <v>1.0197609174128899</v>
      </c>
      <c r="D46">
        <f t="shared" si="0"/>
        <v>1.0007905352746898</v>
      </c>
    </row>
    <row r="47" spans="1:4" x14ac:dyDescent="0.25">
      <c r="A47" s="1">
        <v>33695</v>
      </c>
      <c r="B47">
        <f>papers_obs!M47</f>
        <v>0.99886380021963217</v>
      </c>
      <c r="C47">
        <f>EXP(data!K47/100)</f>
        <v>1.020300225871795</v>
      </c>
      <c r="D47">
        <f t="shared" si="0"/>
        <v>1.0008210880806092</v>
      </c>
    </row>
    <row r="48" spans="1:4" x14ac:dyDescent="0.25">
      <c r="A48" s="1">
        <v>33786</v>
      </c>
      <c r="B48">
        <f>papers_obs!M48</f>
        <v>0.998733956365637</v>
      </c>
      <c r="C48">
        <f>EXP(data!K48/100)</f>
        <v>1.0167154381254562</v>
      </c>
      <c r="D48">
        <f t="shared" si="0"/>
        <v>1.000618003329262</v>
      </c>
    </row>
    <row r="49" spans="1:4" x14ac:dyDescent="0.25">
      <c r="A49" s="1">
        <v>33878</v>
      </c>
      <c r="B49">
        <f>papers_obs!M49</f>
        <v>0.9992504353193834</v>
      </c>
      <c r="C49">
        <f>EXP(data!K49/100)</f>
        <v>1.0219015449904461</v>
      </c>
      <c r="D49">
        <f t="shared" si="0"/>
        <v>1.000911805723619</v>
      </c>
    </row>
    <row r="50" spans="1:4" x14ac:dyDescent="0.25">
      <c r="A50" s="1">
        <v>33970</v>
      </c>
      <c r="B50">
        <f>papers_obs!M50</f>
        <v>0.99922870185876755</v>
      </c>
      <c r="C50">
        <f>EXP(data!K50/100)</f>
        <v>1.0194173616269171</v>
      </c>
      <c r="D50">
        <f t="shared" si="0"/>
        <v>1.0007710722140275</v>
      </c>
    </row>
    <row r="51" spans="1:4" x14ac:dyDescent="0.25">
      <c r="A51" s="1">
        <v>34060</v>
      </c>
      <c r="B51">
        <f>papers_obs!M51</f>
        <v>0.99912928354907549</v>
      </c>
      <c r="C51">
        <f>EXP(data!K51/100)</f>
        <v>1.0167056976116242</v>
      </c>
      <c r="D51">
        <f t="shared" si="0"/>
        <v>1.0006174515114223</v>
      </c>
    </row>
    <row r="52" spans="1:4" x14ac:dyDescent="0.25">
      <c r="A52" s="1">
        <v>34151</v>
      </c>
      <c r="B52">
        <f>papers_obs!M52</f>
        <v>0.99898192284787091</v>
      </c>
      <c r="C52">
        <f>EXP(data!K52/100)</f>
        <v>1.0155933427888328</v>
      </c>
      <c r="D52">
        <f t="shared" si="0"/>
        <v>1.0005544345858521</v>
      </c>
    </row>
    <row r="53" spans="1:4" x14ac:dyDescent="0.25">
      <c r="A53" s="1">
        <v>34243</v>
      </c>
      <c r="B53">
        <f>papers_obs!M53</f>
        <v>0.99864257638932719</v>
      </c>
      <c r="C53">
        <f>EXP(data!K53/100)</f>
        <v>1.0160009075606449</v>
      </c>
      <c r="D53">
        <f t="shared" si="0"/>
        <v>1.00057752387208</v>
      </c>
    </row>
    <row r="54" spans="1:4" x14ac:dyDescent="0.25">
      <c r="A54" s="1">
        <v>34335</v>
      </c>
      <c r="B54">
        <f>papers_obs!M54</f>
        <v>0.99838171509273599</v>
      </c>
      <c r="C54">
        <f>EXP(data!K54/100)</f>
        <v>1.0172210812824234</v>
      </c>
      <c r="D54">
        <f t="shared" si="0"/>
        <v>1.0006466489345445</v>
      </c>
    </row>
    <row r="55" spans="1:4" x14ac:dyDescent="0.25">
      <c r="A55" s="1">
        <v>34425</v>
      </c>
      <c r="B55">
        <f>papers_obs!M55</f>
        <v>0.9985202501663536</v>
      </c>
      <c r="C55">
        <f>EXP(data!K55/100)</f>
        <v>1.0219858970350626</v>
      </c>
      <c r="D55">
        <f t="shared" si="0"/>
        <v>1.0009165844204957</v>
      </c>
    </row>
    <row r="56" spans="1:4" x14ac:dyDescent="0.25">
      <c r="A56" s="1">
        <v>34516</v>
      </c>
      <c r="B56">
        <f>papers_obs!M56</f>
        <v>0.99840143332632603</v>
      </c>
      <c r="C56">
        <f>EXP(data!K56/100)</f>
        <v>1.0201997942683207</v>
      </c>
      <c r="D56">
        <f t="shared" si="0"/>
        <v>1.000815398447453</v>
      </c>
    </row>
    <row r="57" spans="1:4" x14ac:dyDescent="0.25">
      <c r="A57" s="1">
        <v>34608</v>
      </c>
      <c r="B57">
        <f>papers_obs!M57</f>
        <v>0.99841815669039202</v>
      </c>
      <c r="C57">
        <f>EXP(data!K57/100)</f>
        <v>1.0231148974358828</v>
      </c>
      <c r="D57">
        <f t="shared" si="0"/>
        <v>1.0009805443483617</v>
      </c>
    </row>
    <row r="58" spans="1:4" x14ac:dyDescent="0.25">
      <c r="A58" s="1">
        <v>34700</v>
      </c>
      <c r="B58">
        <f>papers_obs!M58</f>
        <v>0.99849678521618901</v>
      </c>
      <c r="C58">
        <f>EXP(data!K58/100)</f>
        <v>1.0173284249620023</v>
      </c>
      <c r="D58">
        <f t="shared" si="0"/>
        <v>1.0006527301493942</v>
      </c>
    </row>
    <row r="59" spans="1:4" x14ac:dyDescent="0.25">
      <c r="A59" s="1">
        <v>34790</v>
      </c>
      <c r="B59">
        <f>papers_obs!M59</f>
        <v>0.99840617574439761</v>
      </c>
      <c r="C59">
        <f>EXP(data!K59/100)</f>
        <v>1.0061811461389309</v>
      </c>
      <c r="D59">
        <f t="shared" si="0"/>
        <v>1.0000212165122777</v>
      </c>
    </row>
    <row r="60" spans="1:4" x14ac:dyDescent="0.25">
      <c r="A60" s="1">
        <v>34881</v>
      </c>
      <c r="B60">
        <f>papers_obs!M60</f>
        <v>0.99841965431875024</v>
      </c>
      <c r="C60">
        <f>EXP(data!K60/100)</f>
        <v>1.0055424825249424</v>
      </c>
      <c r="D60">
        <f t="shared" si="0"/>
        <v>0.99998503505596303</v>
      </c>
    </row>
    <row r="61" spans="1:4" x14ac:dyDescent="0.25">
      <c r="A61" s="1">
        <v>34973</v>
      </c>
      <c r="B61">
        <f>papers_obs!M61</f>
        <v>0.99849903183648314</v>
      </c>
      <c r="C61">
        <f>EXP(data!K61/100)</f>
        <v>1.0037161184790826</v>
      </c>
      <c r="D61">
        <f t="shared" si="0"/>
        <v>0.99988156820816942</v>
      </c>
    </row>
    <row r="62" spans="1:4" x14ac:dyDescent="0.25">
      <c r="A62" s="1">
        <v>35065</v>
      </c>
      <c r="B62">
        <f>papers_obs!M62</f>
        <v>0.99852574204283218</v>
      </c>
      <c r="C62">
        <f>EXP(data!K62/100)</f>
        <v>1.0037027356867216</v>
      </c>
      <c r="D62">
        <f t="shared" si="0"/>
        <v>0.99988081004862106</v>
      </c>
    </row>
    <row r="63" spans="1:4" x14ac:dyDescent="0.25">
      <c r="A63" s="1">
        <v>35156</v>
      </c>
      <c r="B63">
        <f>papers_obs!M63</f>
        <v>0.99845584768722018</v>
      </c>
      <c r="C63">
        <f>EXP(data!K63/100)</f>
        <v>1.0105456941544904</v>
      </c>
      <c r="D63">
        <f t="shared" si="0"/>
        <v>1.0002684761023015</v>
      </c>
    </row>
    <row r="64" spans="1:4" x14ac:dyDescent="0.25">
      <c r="A64" s="1">
        <v>35247</v>
      </c>
      <c r="B64">
        <f>papers_obs!M64</f>
        <v>0.99828288019534994</v>
      </c>
      <c r="C64">
        <f>EXP(data!K64/100)</f>
        <v>1.0105277582212553</v>
      </c>
      <c r="D64">
        <f t="shared" si="0"/>
        <v>1.0002674599990344</v>
      </c>
    </row>
    <row r="65" spans="1:4" x14ac:dyDescent="0.25">
      <c r="A65" s="1">
        <v>35339</v>
      </c>
      <c r="B65">
        <f>papers_obs!M65</f>
        <v>0.99821949124507803</v>
      </c>
      <c r="C65">
        <f>EXP(data!K65/100)</f>
        <v>1.0084262114391118</v>
      </c>
      <c r="D65">
        <f t="shared" si="0"/>
        <v>1.0001484035483055</v>
      </c>
    </row>
    <row r="66" spans="1:4" x14ac:dyDescent="0.25">
      <c r="A66" s="1">
        <v>35431</v>
      </c>
      <c r="B66">
        <f>papers_obs!M66</f>
        <v>0.99803683379184693</v>
      </c>
      <c r="C66">
        <f>EXP(data!K66/100)</f>
        <v>1.0092682071174111</v>
      </c>
      <c r="D66">
        <f t="shared" si="0"/>
        <v>1.0001961041361958</v>
      </c>
    </row>
    <row r="67" spans="1:4" x14ac:dyDescent="0.25">
      <c r="A67" s="1">
        <v>35521</v>
      </c>
      <c r="B67">
        <f>papers_obs!M67</f>
        <v>0.99813988641493601</v>
      </c>
      <c r="C67">
        <f>EXP(data!K67/100)</f>
        <v>1.0087570953272795</v>
      </c>
      <c r="D67">
        <f t="shared" si="0"/>
        <v>1.0001671487228898</v>
      </c>
    </row>
    <row r="68" spans="1:4" x14ac:dyDescent="0.25">
      <c r="A68" s="1">
        <v>35612</v>
      </c>
      <c r="B68">
        <f>papers_obs!M68</f>
        <v>0.99819753065783801</v>
      </c>
      <c r="C68">
        <f>EXP(data!K68/100)</f>
        <v>1.0060363274573692</v>
      </c>
      <c r="D68">
        <f t="shared" si="0"/>
        <v>1.0000130122703486</v>
      </c>
    </row>
    <row r="69" spans="1:4" x14ac:dyDescent="0.25">
      <c r="A69" s="1">
        <v>35704</v>
      </c>
      <c r="B69">
        <f>papers_obs!M69</f>
        <v>0.99844711123677499</v>
      </c>
      <c r="C69">
        <f>EXP(data!K69/100)</f>
        <v>1.0058961018640373</v>
      </c>
      <c r="D69">
        <f t="shared" si="0"/>
        <v>1.0000050682352286</v>
      </c>
    </row>
    <row r="70" spans="1:4" x14ac:dyDescent="0.25">
      <c r="A70" s="1">
        <v>35796</v>
      </c>
      <c r="B70">
        <f>papers_obs!M70</f>
        <v>0.99873795130945231</v>
      </c>
      <c r="C70">
        <f>EXP(data!K70/100)</f>
        <v>1.0044975839063257</v>
      </c>
      <c r="D70">
        <f t="shared" si="0"/>
        <v>0.9999258396471522</v>
      </c>
    </row>
    <row r="71" spans="1:4" x14ac:dyDescent="0.25">
      <c r="A71" s="1">
        <v>35886</v>
      </c>
      <c r="B71">
        <f>papers_obs!M71</f>
        <v>0.9987626703796445</v>
      </c>
      <c r="C71">
        <f>EXP(data!K71/100)</f>
        <v>1.0058091155429192</v>
      </c>
      <c r="D71">
        <f t="shared" si="0"/>
        <v>1.0000001403017931</v>
      </c>
    </row>
    <row r="72" spans="1:4" x14ac:dyDescent="0.25">
      <c r="A72" s="1">
        <v>35977</v>
      </c>
      <c r="B72">
        <f>papers_obs!M72</f>
        <v>0.9994862862514341</v>
      </c>
      <c r="C72">
        <f>EXP(data!K72/100)</f>
        <v>1.0032948099324548</v>
      </c>
      <c r="D72">
        <f t="shared" si="0"/>
        <v>0.99985770031207999</v>
      </c>
    </row>
    <row r="73" spans="1:4" x14ac:dyDescent="0.25">
      <c r="A73" s="1">
        <v>36069</v>
      </c>
      <c r="B73">
        <f>papers_obs!M73</f>
        <v>1.0006681273530327</v>
      </c>
      <c r="C73">
        <f>EXP(data!K73/100)</f>
        <v>1.0081726088615319</v>
      </c>
      <c r="D73">
        <f t="shared" si="0"/>
        <v>1.0001340365006437</v>
      </c>
    </row>
    <row r="74" spans="1:4" x14ac:dyDescent="0.25">
      <c r="A74" s="1">
        <v>36161</v>
      </c>
      <c r="B74">
        <f>papers_obs!M74</f>
        <v>1.0002731915653396</v>
      </c>
      <c r="C74">
        <f>EXP(data!K74/100)</f>
        <v>1.0100780490621495</v>
      </c>
      <c r="D74">
        <f t="shared" si="0"/>
        <v>1.0002419831565494</v>
      </c>
    </row>
    <row r="75" spans="1:4" x14ac:dyDescent="0.25">
      <c r="A75" s="1">
        <v>36251</v>
      </c>
      <c r="B75">
        <f>papers_obs!M75</f>
        <v>0.99993015669447627</v>
      </c>
      <c r="C75">
        <f>EXP(data!K75/100)</f>
        <v>1.0119908073517356</v>
      </c>
      <c r="D75">
        <f t="shared" si="0"/>
        <v>1.0003503443955166</v>
      </c>
    </row>
    <row r="76" spans="1:4" x14ac:dyDescent="0.25">
      <c r="A76" s="1">
        <v>36342</v>
      </c>
      <c r="B76">
        <f>papers_obs!M76</f>
        <v>1.0001979238396581</v>
      </c>
      <c r="C76">
        <f>EXP(data!K76/100)</f>
        <v>1.0136560397821552</v>
      </c>
      <c r="D76">
        <f t="shared" si="0"/>
        <v>1.0004446828439819</v>
      </c>
    </row>
    <row r="77" spans="1:4" x14ac:dyDescent="0.25">
      <c r="A77" s="1">
        <v>36434</v>
      </c>
      <c r="B77">
        <f>papers_obs!M77</f>
        <v>1.0002521860488756</v>
      </c>
      <c r="C77">
        <f>EXP(data!K77/100)</f>
        <v>1.0163704296178782</v>
      </c>
      <c r="D77">
        <f t="shared" si="0"/>
        <v>1.0005984579692764</v>
      </c>
    </row>
    <row r="78" spans="1:4" x14ac:dyDescent="0.25">
      <c r="A78" s="1">
        <v>36526</v>
      </c>
      <c r="B78">
        <f>papers_obs!M78</f>
        <v>1.0002074257650686</v>
      </c>
      <c r="C78">
        <f>EXP(data!K78/100)</f>
        <v>1.0174014665478199</v>
      </c>
      <c r="D78">
        <f t="shared" si="0"/>
        <v>1.0006568680881909</v>
      </c>
    </row>
    <row r="79" spans="1:4" x14ac:dyDescent="0.25">
      <c r="A79" s="1">
        <v>36617</v>
      </c>
      <c r="B79">
        <f>papers_obs!M79</f>
        <v>1.0014071433537679</v>
      </c>
      <c r="C79">
        <f>EXP(data!K79/100)</f>
        <v>1.0126989295795743</v>
      </c>
      <c r="D79">
        <f t="shared" si="0"/>
        <v>1.0003904608087439</v>
      </c>
    </row>
    <row r="80" spans="1:4" x14ac:dyDescent="0.25">
      <c r="A80" s="1">
        <v>36708</v>
      </c>
      <c r="B80">
        <f>papers_obs!M80</f>
        <v>1.0015706364146784</v>
      </c>
      <c r="C80">
        <f>EXP(data!K80/100)</f>
        <v>1.0079033757788434</v>
      </c>
      <c r="D80">
        <f t="shared" si="0"/>
        <v>1.0001187839564147</v>
      </c>
    </row>
    <row r="81" spans="1:4" x14ac:dyDescent="0.25">
      <c r="A81" s="1">
        <v>36800</v>
      </c>
      <c r="B81">
        <f>papers_obs!M81</f>
        <v>1.0020447418947223</v>
      </c>
      <c r="C81">
        <f>EXP(data!K81/100)</f>
        <v>1.0068112972143379</v>
      </c>
      <c r="D81">
        <f t="shared" si="0"/>
        <v>1.0000569157177859</v>
      </c>
    </row>
    <row r="82" spans="1:4" x14ac:dyDescent="0.25">
      <c r="A82" s="1">
        <v>36892</v>
      </c>
      <c r="B82">
        <f>papers_obs!M82</f>
        <v>1.0015606207583927</v>
      </c>
      <c r="C82">
        <f>EXP(data!K82/100)</f>
        <v>1.0038370864284627</v>
      </c>
      <c r="D82">
        <f t="shared" si="0"/>
        <v>0.99988842126270416</v>
      </c>
    </row>
    <row r="83" spans="1:4" x14ac:dyDescent="0.25">
      <c r="A83" s="1">
        <v>36982</v>
      </c>
      <c r="B83">
        <f>papers_obs!M83</f>
        <v>1.0009773815817025</v>
      </c>
      <c r="C83">
        <f>EXP(data!K83/100)</f>
        <v>1.0089252355211278</v>
      </c>
      <c r="D83">
        <f t="shared" si="0"/>
        <v>1.000176674170943</v>
      </c>
    </row>
    <row r="84" spans="1:4" x14ac:dyDescent="0.25">
      <c r="A84" s="1">
        <v>37073</v>
      </c>
      <c r="B84">
        <f>papers_obs!M84</f>
        <v>1.0010990077222031</v>
      </c>
      <c r="C84">
        <f>EXP(data!K84/100)</f>
        <v>1.0111535368939932</v>
      </c>
      <c r="D84">
        <f t="shared" si="0"/>
        <v>1.0003029114999722</v>
      </c>
    </row>
    <row r="85" spans="1:4" x14ac:dyDescent="0.25">
      <c r="A85" s="1">
        <v>37165</v>
      </c>
      <c r="B85">
        <f>papers_obs!M85</f>
        <v>1.0014779954155222</v>
      </c>
      <c r="C85">
        <f>EXP(data!K85/100)</f>
        <v>1.0159531874266048</v>
      </c>
      <c r="D85">
        <f t="shared" si="0"/>
        <v>1.0005748204396199</v>
      </c>
    </row>
    <row r="86" spans="1:4" x14ac:dyDescent="0.25">
      <c r="A86" s="1">
        <v>37257</v>
      </c>
      <c r="B86">
        <f>papers_obs!M86</f>
        <v>1.0012754669723287</v>
      </c>
      <c r="C86">
        <f>EXP(data!K86/100)</f>
        <v>1.0211800334696379</v>
      </c>
      <c r="D86">
        <f t="shared" ref="D86:D119" si="1">C86*$H$3+$I$3</f>
        <v>1.0008709307825721</v>
      </c>
    </row>
    <row r="87" spans="1:4" x14ac:dyDescent="0.25">
      <c r="A87" s="1">
        <v>37347</v>
      </c>
      <c r="B87">
        <f>papers_obs!M87</f>
        <v>1.0009788830489008</v>
      </c>
      <c r="C87">
        <f>EXP(data!K87/100)</f>
        <v>1.0220566523540515</v>
      </c>
      <c r="D87">
        <f t="shared" si="1"/>
        <v>1.0009205928381149</v>
      </c>
    </row>
    <row r="88" spans="1:4" x14ac:dyDescent="0.25">
      <c r="A88" s="1">
        <v>37438</v>
      </c>
      <c r="B88">
        <f>papers_obs!M88</f>
        <v>1.0007949700766625</v>
      </c>
      <c r="C88">
        <f>EXP(data!K88/100)</f>
        <v>1.016531044234747</v>
      </c>
      <c r="D88">
        <f t="shared" si="1"/>
        <v>1.0006075570796944</v>
      </c>
    </row>
    <row r="89" spans="1:4" x14ac:dyDescent="0.25">
      <c r="A89" s="1">
        <v>37530</v>
      </c>
      <c r="B89">
        <f>papers_obs!M89</f>
        <v>1.0008650281765727</v>
      </c>
      <c r="C89">
        <f>EXP(data!K89/100)</f>
        <v>1.018132786762459</v>
      </c>
      <c r="D89">
        <f t="shared" si="1"/>
        <v>1.0006982987095985</v>
      </c>
    </row>
    <row r="90" spans="1:4" x14ac:dyDescent="0.25">
      <c r="A90" s="1">
        <v>37622</v>
      </c>
      <c r="B90">
        <f>papers_obs!M90</f>
        <v>1.0005035309845056</v>
      </c>
      <c r="C90">
        <f>EXP(data!K90/100)</f>
        <v>1.0135941971314815</v>
      </c>
      <c r="D90">
        <f t="shared" si="1"/>
        <v>1.000441179345247</v>
      </c>
    </row>
    <row r="91" spans="1:4" x14ac:dyDescent="0.25">
      <c r="A91" s="1">
        <v>37712</v>
      </c>
      <c r="B91">
        <f>papers_obs!M91</f>
        <v>1.0001564164871022</v>
      </c>
      <c r="C91">
        <f>EXP(data!K91/100)</f>
        <v>1.0094558968434337</v>
      </c>
      <c r="D91">
        <f t="shared" si="1"/>
        <v>1.0002067371008334</v>
      </c>
    </row>
    <row r="92" spans="1:4" x14ac:dyDescent="0.25">
      <c r="A92" s="1">
        <v>37803</v>
      </c>
      <c r="B92">
        <f>papers_obs!M92</f>
        <v>0.99989790946691215</v>
      </c>
      <c r="C92">
        <f>EXP(data!K92/100)</f>
        <v>1.0117218198579803</v>
      </c>
      <c r="D92">
        <f t="shared" si="1"/>
        <v>1.0003351057643479</v>
      </c>
    </row>
    <row r="93" spans="1:4" x14ac:dyDescent="0.25">
      <c r="A93" s="1">
        <v>37895</v>
      </c>
      <c r="B93">
        <f>papers_obs!M93</f>
        <v>0.99951402238071463</v>
      </c>
      <c r="C93">
        <f>EXP(data!K93/100)</f>
        <v>1.0107424722444749</v>
      </c>
      <c r="D93">
        <f t="shared" si="1"/>
        <v>1.0002796239393015</v>
      </c>
    </row>
    <row r="94" spans="1:4" x14ac:dyDescent="0.25">
      <c r="A94" s="1">
        <v>37987</v>
      </c>
      <c r="B94">
        <f>papers_obs!M94</f>
        <v>0.99915875829769063</v>
      </c>
      <c r="C94">
        <f>EXP(data!K94/100)</f>
        <v>1.008843266615413</v>
      </c>
      <c r="D94">
        <f t="shared" si="1"/>
        <v>1.0001720304832233</v>
      </c>
    </row>
    <row r="95" spans="1:4" x14ac:dyDescent="0.25">
      <c r="A95" s="1">
        <v>38078</v>
      </c>
      <c r="B95">
        <f>papers_obs!M95</f>
        <v>0.99940208307892586</v>
      </c>
      <c r="C95">
        <f>EXP(data!K95/100)</f>
        <v>1.0155111284865346</v>
      </c>
      <c r="D95">
        <f t="shared" si="1"/>
        <v>1.0005497769959693</v>
      </c>
    </row>
    <row r="96" spans="1:4" x14ac:dyDescent="0.25">
      <c r="A96" s="1">
        <v>38169</v>
      </c>
      <c r="B96">
        <f>papers_obs!M96</f>
        <v>0.99956724791952378</v>
      </c>
      <c r="C96">
        <f>EXP(data!K96/100)</f>
        <v>1.0135706351796341</v>
      </c>
      <c r="D96">
        <f t="shared" si="1"/>
        <v>1.000439844517784</v>
      </c>
    </row>
    <row r="97" spans="1:4" x14ac:dyDescent="0.25">
      <c r="A97" s="1">
        <v>38261</v>
      </c>
      <c r="B97">
        <f>papers_obs!M97</f>
        <v>0.99947229354137579</v>
      </c>
      <c r="C97">
        <f>EXP(data!K97/100)</f>
        <v>1.0123262128495409</v>
      </c>
      <c r="D97">
        <f t="shared" si="1"/>
        <v>1.000369345727518</v>
      </c>
    </row>
    <row r="98" spans="1:4" x14ac:dyDescent="0.25">
      <c r="A98" s="1">
        <v>38353</v>
      </c>
      <c r="B98">
        <f>papers_obs!M98</f>
        <v>0.99902837658732435</v>
      </c>
      <c r="C98">
        <f>EXP(data!K98/100)</f>
        <v>1.0136419480453609</v>
      </c>
      <c r="D98">
        <f t="shared" si="1"/>
        <v>1.000443884521441</v>
      </c>
    </row>
    <row r="99" spans="1:4" x14ac:dyDescent="0.25">
      <c r="A99" s="1">
        <v>38443</v>
      </c>
      <c r="B99">
        <f>papers_obs!M99</f>
        <v>0.99918098982738757</v>
      </c>
      <c r="C99">
        <f>EXP(data!K99/100)</f>
        <v>1.0125714777551087</v>
      </c>
      <c r="D99">
        <f t="shared" si="1"/>
        <v>1.0003832404308828</v>
      </c>
    </row>
    <row r="100" spans="1:4" x14ac:dyDescent="0.25">
      <c r="A100" s="1">
        <v>38534</v>
      </c>
      <c r="B100">
        <f>papers_obs!M100</f>
        <v>0.99932163444933886</v>
      </c>
      <c r="C100">
        <f>EXP(data!K100/100)</f>
        <v>1.010542211933769</v>
      </c>
      <c r="D100">
        <f t="shared" si="1"/>
        <v>1.0002682788281589</v>
      </c>
    </row>
    <row r="101" spans="1:4" x14ac:dyDescent="0.25">
      <c r="A101" s="1">
        <v>38626</v>
      </c>
      <c r="B101">
        <f>papers_obs!M101</f>
        <v>0.99961472849145461</v>
      </c>
      <c r="C101">
        <f>EXP(data!K101/100)</f>
        <v>1.0100365548074886</v>
      </c>
      <c r="D101">
        <f t="shared" si="1"/>
        <v>1.0002396324314895</v>
      </c>
    </row>
    <row r="102" spans="1:4" x14ac:dyDescent="0.25">
      <c r="A102" s="1">
        <v>38718</v>
      </c>
      <c r="B102">
        <f>papers_obs!M102</f>
        <v>0.99960523219664144</v>
      </c>
      <c r="C102">
        <f>EXP(data!K102/100)</f>
        <v>1.0080132690809644</v>
      </c>
      <c r="D102">
        <f t="shared" si="1"/>
        <v>1.0001250096120227</v>
      </c>
    </row>
    <row r="103" spans="1:4" x14ac:dyDescent="0.25">
      <c r="A103" s="1">
        <v>38808</v>
      </c>
      <c r="B103">
        <f>papers_obs!M103</f>
        <v>0.99952926508578133</v>
      </c>
      <c r="C103">
        <f>EXP(data!K103/100)</f>
        <v>1.0078482475562558</v>
      </c>
      <c r="D103">
        <f t="shared" si="1"/>
        <v>1.0001156608422532</v>
      </c>
    </row>
    <row r="104" spans="1:4" x14ac:dyDescent="0.25">
      <c r="A104" s="1">
        <v>38899</v>
      </c>
      <c r="B104">
        <f>papers_obs!M104</f>
        <v>0.99968370428735809</v>
      </c>
      <c r="C104">
        <f>EXP(data!K104/100)</f>
        <v>1.0050069649593865</v>
      </c>
      <c r="D104">
        <f t="shared" si="1"/>
        <v>0.99995469701105255</v>
      </c>
    </row>
    <row r="105" spans="1:4" x14ac:dyDescent="0.25">
      <c r="A105" s="1">
        <v>38991</v>
      </c>
      <c r="B105">
        <f>papers_obs!M105</f>
        <v>0.99967945564064331</v>
      </c>
      <c r="C105">
        <f>EXP(data!K105/100)</f>
        <v>1.0033893102539313</v>
      </c>
      <c r="D105">
        <f t="shared" si="1"/>
        <v>0.999863053927314</v>
      </c>
    </row>
    <row r="106" spans="1:4" x14ac:dyDescent="0.25">
      <c r="A106" s="1">
        <v>39083</v>
      </c>
      <c r="B106">
        <f>papers_obs!M106</f>
        <v>0.99945855089182056</v>
      </c>
      <c r="C106">
        <f>EXP(data!K106/100)</f>
        <v>1.0032719977468278</v>
      </c>
      <c r="D106">
        <f t="shared" si="1"/>
        <v>0.99985640796023845</v>
      </c>
    </row>
    <row r="107" spans="1:4" x14ac:dyDescent="0.25">
      <c r="A107" s="1">
        <v>39173</v>
      </c>
      <c r="B107">
        <f>papers_obs!M107</f>
        <v>0.99961622791467197</v>
      </c>
      <c r="C107">
        <f>EXP(data!K107/100)</f>
        <v>1.0042350966277385</v>
      </c>
      <c r="D107">
        <f t="shared" si="1"/>
        <v>0.99991096926500522</v>
      </c>
    </row>
    <row r="108" spans="1:4" x14ac:dyDescent="0.25">
      <c r="A108" s="1">
        <v>39264</v>
      </c>
      <c r="B108">
        <f>papers_obs!M108</f>
        <v>1.0001244119938493</v>
      </c>
      <c r="C108">
        <f>EXP(data!K108/100)</f>
        <v>1.0032650314618599</v>
      </c>
      <c r="D108">
        <f t="shared" si="1"/>
        <v>0.99985601330751395</v>
      </c>
    </row>
    <row r="109" spans="1:4" x14ac:dyDescent="0.25">
      <c r="A109" s="1">
        <v>39356</v>
      </c>
      <c r="B109">
        <f>papers_obs!M109</f>
        <v>1.0007274186960671</v>
      </c>
      <c r="C109">
        <f>EXP(data!K109/100)</f>
        <v>1.0025931442762435</v>
      </c>
      <c r="D109">
        <f t="shared" si="1"/>
        <v>0.99981794967538862</v>
      </c>
    </row>
    <row r="110" spans="1:4" x14ac:dyDescent="0.25">
      <c r="A110" s="1">
        <v>39448</v>
      </c>
      <c r="B110">
        <f>papers_obs!M110</f>
        <v>1.0019280104820283</v>
      </c>
      <c r="C110">
        <f>EXP(data!K110/100)</f>
        <v>1.006955271196726</v>
      </c>
      <c r="D110">
        <f t="shared" si="1"/>
        <v>1.0000650721059692</v>
      </c>
    </row>
    <row r="111" spans="1:4" x14ac:dyDescent="0.25">
      <c r="A111" s="1">
        <v>39539</v>
      </c>
      <c r="B111">
        <f>papers_obs!M111</f>
        <v>1.0022995441607145</v>
      </c>
      <c r="C111">
        <f>EXP(data!K111/100)</f>
        <v>1.0211157505734014</v>
      </c>
      <c r="D111">
        <f t="shared" si="1"/>
        <v>1.0008672890394839</v>
      </c>
    </row>
    <row r="112" spans="1:4" x14ac:dyDescent="0.25">
      <c r="A112" s="1">
        <v>39630</v>
      </c>
      <c r="B112">
        <f>papers_obs!M112</f>
        <v>1.0027960559485432</v>
      </c>
      <c r="C112">
        <f>EXP(data!K112/100)</f>
        <v>1.0268979517308192</v>
      </c>
      <c r="D112">
        <f t="shared" si="1"/>
        <v>1.0011948612605988</v>
      </c>
    </row>
    <row r="113" spans="1:4" x14ac:dyDescent="0.25">
      <c r="A113" s="1">
        <v>39722</v>
      </c>
      <c r="B113">
        <f>papers_obs!M113</f>
        <v>1.0068276068106214</v>
      </c>
      <c r="C113">
        <f>EXP(data!K113/100)</f>
        <v>1.047431317903174</v>
      </c>
      <c r="D113">
        <f t="shared" si="1"/>
        <v>1.0023581138318818</v>
      </c>
    </row>
    <row r="114" spans="1:4" x14ac:dyDescent="0.25">
      <c r="A114" s="1">
        <v>39814</v>
      </c>
      <c r="B114">
        <f>papers_obs!M114</f>
        <v>1.0066969794032741</v>
      </c>
      <c r="C114">
        <f>EXP(data!K114/100)</f>
        <v>1.0463053011047276</v>
      </c>
      <c r="D114">
        <f t="shared" si="1"/>
        <v>1.0022943229305212</v>
      </c>
    </row>
    <row r="115" spans="1:4" x14ac:dyDescent="0.25">
      <c r="A115" s="1">
        <v>39904</v>
      </c>
      <c r="B115">
        <f>papers_obs!M115</f>
        <v>1.0051355461978619</v>
      </c>
      <c r="C115">
        <f>EXP(data!K115/100)</f>
        <v>1.0393230627258845</v>
      </c>
      <c r="D115">
        <f t="shared" si="1"/>
        <v>1.0018987664163421</v>
      </c>
    </row>
    <row r="116" spans="1:4" x14ac:dyDescent="0.25">
      <c r="A116" s="1">
        <v>39995</v>
      </c>
      <c r="B116">
        <f>papers_obs!M116</f>
        <v>1.0025887492950394</v>
      </c>
      <c r="C116">
        <f>EXP(data!K116/100)</f>
        <v>1.0282990197703992</v>
      </c>
      <c r="D116">
        <f t="shared" si="1"/>
        <v>1.001274234315455</v>
      </c>
    </row>
    <row r="117" spans="1:4" x14ac:dyDescent="0.25">
      <c r="A117" s="1">
        <v>40087</v>
      </c>
      <c r="B117">
        <f>papers_obs!M117</f>
        <v>1.0013543205201705</v>
      </c>
      <c r="C117">
        <f>EXP(data!K117/100)</f>
        <v>1.0217803020167706</v>
      </c>
      <c r="D117">
        <f t="shared" si="1"/>
        <v>1.0009049370884573</v>
      </c>
    </row>
    <row r="118" spans="1:4" x14ac:dyDescent="0.25">
      <c r="A118" s="1">
        <v>40179</v>
      </c>
      <c r="B118">
        <f>papers_obs!M118</f>
        <v>1.0006363566443519</v>
      </c>
      <c r="C118">
        <f>EXP(data!K118/100)</f>
        <v>1.0178084893719452</v>
      </c>
      <c r="D118">
        <f t="shared" si="1"/>
        <v>1.0006799266720958</v>
      </c>
    </row>
    <row r="119" spans="1:4" x14ac:dyDescent="0.25">
      <c r="A119" s="1">
        <v>40269</v>
      </c>
      <c r="B119">
        <f>papers_obs!M119</f>
        <v>1.0003822272855591</v>
      </c>
      <c r="C119">
        <f>EXP(data!K119/100)</f>
        <v>1.0158962738549728</v>
      </c>
      <c r="D119">
        <f t="shared" si="1"/>
        <v>1.0005715961821851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292E-33C8-497D-B3C2-15A0CDE0A589}">
  <dimension ref="A1:I129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149</v>
      </c>
      <c r="D1" t="s">
        <v>143</v>
      </c>
    </row>
    <row r="2" spans="1:9" x14ac:dyDescent="0.25">
      <c r="A2" s="1">
        <v>29587</v>
      </c>
      <c r="B2">
        <f>papers_obs!D2</f>
        <v>0.94554974816375614</v>
      </c>
      <c r="C2">
        <f>LN(data!B2*5000/data!C2)</f>
        <v>0.76497355851198556</v>
      </c>
      <c r="D2">
        <f>C2*$H$3+$I$3</f>
        <v>0.94821094049612242</v>
      </c>
      <c r="H2" t="s">
        <v>142</v>
      </c>
    </row>
    <row r="3" spans="1:9" x14ac:dyDescent="0.25">
      <c r="A3" s="1">
        <v>29677</v>
      </c>
      <c r="B3">
        <f>papers_obs!D3</f>
        <v>0.94248965238621174</v>
      </c>
      <c r="C3">
        <f>LN(data!B3*5000/data!C3)</f>
        <v>0.76203798839834891</v>
      </c>
      <c r="D3">
        <f t="shared" ref="D3:D66" si="0">C3*$H$3+$I$3</f>
        <v>0.94549406397465197</v>
      </c>
      <c r="H3">
        <f t="array" ref="H3:I7">LINEST(B2:B119,C2:C119,TRUE,TRUE)</f>
        <v>0.92550217378550825</v>
      </c>
      <c r="I3">
        <v>0.24022624920484414</v>
      </c>
    </row>
    <row r="4" spans="1:9" x14ac:dyDescent="0.25">
      <c r="A4" s="1">
        <v>29768</v>
      </c>
      <c r="B4">
        <f>papers_obs!D4</f>
        <v>0.93878127090607189</v>
      </c>
      <c r="C4">
        <f>LN(data!B4*5000/data!C4)</f>
        <v>0.75831259811555396</v>
      </c>
      <c r="D4">
        <f t="shared" si="0"/>
        <v>0.94204620716972587</v>
      </c>
      <c r="H4">
        <v>5.9607897887038646E-3</v>
      </c>
      <c r="I4">
        <v>4.7938850617237931E-3</v>
      </c>
    </row>
    <row r="5" spans="1:9" x14ac:dyDescent="0.25">
      <c r="A5" s="1">
        <v>29860</v>
      </c>
      <c r="B5">
        <f>papers_obs!D5</f>
        <v>0.93180884272035225</v>
      </c>
      <c r="C5">
        <f>LN(data!B5*5000/data!C5)</f>
        <v>0.75107256255147947</v>
      </c>
      <c r="D5">
        <f t="shared" si="0"/>
        <v>0.93534553851689051</v>
      </c>
      <c r="H5">
        <v>0.99521120799838636</v>
      </c>
      <c r="I5">
        <v>3.2292595361210364E-3</v>
      </c>
    </row>
    <row r="6" spans="1:9" x14ac:dyDescent="0.25">
      <c r="A6" s="1">
        <v>29952</v>
      </c>
      <c r="B6">
        <f>papers_obs!D6</f>
        <v>0.91390547243357145</v>
      </c>
      <c r="C6">
        <f>LN(data!B6*5000/data!C6)</f>
        <v>0.73188066178209066</v>
      </c>
      <c r="D6">
        <f t="shared" si="0"/>
        <v>0.9175833926357454</v>
      </c>
      <c r="H6">
        <v>24107.227895659209</v>
      </c>
      <c r="I6">
        <v>116</v>
      </c>
    </row>
    <row r="7" spans="1:9" x14ac:dyDescent="0.25">
      <c r="A7" s="1">
        <v>30042</v>
      </c>
      <c r="B7">
        <f>papers_obs!D7</f>
        <v>0.9145414689494944</v>
      </c>
      <c r="C7">
        <f>LN(data!B7*5000/data!C7)</f>
        <v>0.73269874861848605</v>
      </c>
      <c r="D7">
        <f t="shared" si="0"/>
        <v>0.91834053378117464</v>
      </c>
      <c r="H7">
        <v>0.25139299669694448</v>
      </c>
      <c r="I7">
        <v>1.2096615895889236E-3</v>
      </c>
    </row>
    <row r="8" spans="1:9" x14ac:dyDescent="0.25">
      <c r="A8" s="1">
        <v>30133</v>
      </c>
      <c r="B8">
        <f>papers_obs!D8</f>
        <v>0.90519250189578826</v>
      </c>
      <c r="C8">
        <f>LN(data!B8*5000/data!C8)</f>
        <v>0.72267887641610451</v>
      </c>
      <c r="D8">
        <f t="shared" si="0"/>
        <v>0.90906712027681758</v>
      </c>
    </row>
    <row r="9" spans="1:9" x14ac:dyDescent="0.25">
      <c r="A9" s="1">
        <v>30225</v>
      </c>
      <c r="B9">
        <f>papers_obs!D9</f>
        <v>0.89416698459752542</v>
      </c>
      <c r="C9">
        <f>LN(data!B9*5000/data!C9)</f>
        <v>0.71055655845106824</v>
      </c>
      <c r="D9">
        <f t="shared" si="0"/>
        <v>0.89784788864885734</v>
      </c>
    </row>
    <row r="10" spans="1:9" x14ac:dyDescent="0.25">
      <c r="A10" s="1">
        <v>30317</v>
      </c>
      <c r="B10">
        <f>papers_obs!D10</f>
        <v>0.89679941247881456</v>
      </c>
      <c r="C10">
        <f>LN(data!B10*5000/data!C10)</f>
        <v>0.71375411728070326</v>
      </c>
      <c r="D10">
        <f t="shared" si="0"/>
        <v>0.90080723629649162</v>
      </c>
    </row>
    <row r="11" spans="1:9" x14ac:dyDescent="0.25">
      <c r="A11" s="1">
        <v>30407</v>
      </c>
      <c r="B11">
        <f>papers_obs!D11</f>
        <v>0.90417995667128204</v>
      </c>
      <c r="C11">
        <f>LN(data!B11*5000/data!C11)</f>
        <v>0.72225351345482214</v>
      </c>
      <c r="D11">
        <f t="shared" si="0"/>
        <v>0.9086734459315029</v>
      </c>
    </row>
    <row r="12" spans="1:9" x14ac:dyDescent="0.25">
      <c r="A12" s="1">
        <v>30498</v>
      </c>
      <c r="B12">
        <f>papers_obs!D12</f>
        <v>0.919287554187599</v>
      </c>
      <c r="C12">
        <f>LN(data!B12*5000/data!C12)</f>
        <v>0.73890663593456507</v>
      </c>
      <c r="D12">
        <f t="shared" si="0"/>
        <v>0.92408594698682123</v>
      </c>
    </row>
    <row r="13" spans="1:9" x14ac:dyDescent="0.25">
      <c r="A13" s="1">
        <v>30590</v>
      </c>
      <c r="B13">
        <f>papers_obs!D13</f>
        <v>0.93377279919806533</v>
      </c>
      <c r="C13">
        <f>LN(data!B13*5000/data!C13)</f>
        <v>0.75457988449586111</v>
      </c>
      <c r="D13">
        <f t="shared" si="0"/>
        <v>0.93859157260058135</v>
      </c>
    </row>
    <row r="14" spans="1:9" x14ac:dyDescent="0.25">
      <c r="A14" s="1">
        <v>30682</v>
      </c>
      <c r="B14">
        <f>papers_obs!D14</f>
        <v>0.94910091225930293</v>
      </c>
      <c r="C14">
        <f>LN(data!B14*5000/data!C14)</f>
        <v>0.76942038721235373</v>
      </c>
      <c r="D14">
        <f t="shared" si="0"/>
        <v>0.952326490124765</v>
      </c>
    </row>
    <row r="15" spans="1:9" x14ac:dyDescent="0.25">
      <c r="A15" s="1">
        <v>30773</v>
      </c>
      <c r="B15">
        <f>papers_obs!D15</f>
        <v>0.95909732698370775</v>
      </c>
      <c r="C15">
        <f>LN(data!B15*5000/data!C15)</f>
        <v>0.78007149454429625</v>
      </c>
      <c r="D15">
        <f t="shared" si="0"/>
        <v>0.96218411311370056</v>
      </c>
    </row>
    <row r="16" spans="1:9" x14ac:dyDescent="0.25">
      <c r="A16" s="1">
        <v>30864</v>
      </c>
      <c r="B16">
        <f>papers_obs!D16</f>
        <v>0.96089251048950575</v>
      </c>
      <c r="C16">
        <f>LN(data!B16*5000/data!C16)</f>
        <v>0.78198945999416536</v>
      </c>
      <c r="D16">
        <f t="shared" si="0"/>
        <v>0.96395919430679988</v>
      </c>
    </row>
    <row r="17" spans="1:4" x14ac:dyDescent="0.25">
      <c r="A17" s="1">
        <v>30956</v>
      </c>
      <c r="B17">
        <f>papers_obs!D17</f>
        <v>0.96460734112350455</v>
      </c>
      <c r="C17">
        <f>LN(data!B17*5000/data!C17)</f>
        <v>0.7855247624783952</v>
      </c>
      <c r="D17">
        <f t="shared" si="0"/>
        <v>0.96723112444094395</v>
      </c>
    </row>
    <row r="18" spans="1:4" x14ac:dyDescent="0.25">
      <c r="A18" s="1">
        <v>31048</v>
      </c>
      <c r="B18">
        <f>papers_obs!D18</f>
        <v>0.96987814569777764</v>
      </c>
      <c r="C18">
        <f>LN(data!B18*5000/data!C18)</f>
        <v>0.79147640436858979</v>
      </c>
      <c r="D18">
        <f t="shared" si="0"/>
        <v>0.97273938194791199</v>
      </c>
    </row>
    <row r="19" spans="1:4" x14ac:dyDescent="0.25">
      <c r="A19" s="1">
        <v>31138</v>
      </c>
      <c r="B19">
        <f>papers_obs!D19</f>
        <v>0.9735331964803946</v>
      </c>
      <c r="C19">
        <f>LN(data!B19*5000/data!C19)</f>
        <v>0.79555394708413973</v>
      </c>
      <c r="D19">
        <f t="shared" si="0"/>
        <v>0.97651315659485671</v>
      </c>
    </row>
    <row r="20" spans="1:4" x14ac:dyDescent="0.25">
      <c r="A20" s="1">
        <v>31229</v>
      </c>
      <c r="B20">
        <f>papers_obs!D20</f>
        <v>0.9735292147893938</v>
      </c>
      <c r="C20">
        <f>LN(data!B20*5000/data!C20)</f>
        <v>0.79563055096359991</v>
      </c>
      <c r="D20">
        <f t="shared" si="0"/>
        <v>0.97658405365181744</v>
      </c>
    </row>
    <row r="21" spans="1:4" x14ac:dyDescent="0.25">
      <c r="A21" s="1">
        <v>31321</v>
      </c>
      <c r="B21">
        <f>papers_obs!D21</f>
        <v>0.97549516645113266</v>
      </c>
      <c r="C21">
        <f>LN(data!B21*5000/data!C21)</f>
        <v>0.79739824045249474</v>
      </c>
      <c r="D21">
        <f t="shared" si="0"/>
        <v>0.97822005411636748</v>
      </c>
    </row>
    <row r="22" spans="1:4" x14ac:dyDescent="0.25">
      <c r="A22" s="1">
        <v>31413</v>
      </c>
      <c r="B22">
        <f>papers_obs!D22</f>
        <v>0.97128133131001748</v>
      </c>
      <c r="C22">
        <f>LN(data!B22*5000/data!C22)</f>
        <v>0.79104305888116488</v>
      </c>
      <c r="D22">
        <f t="shared" si="0"/>
        <v>0.97233831975730001</v>
      </c>
    </row>
    <row r="23" spans="1:4" x14ac:dyDescent="0.25">
      <c r="A23" s="1">
        <v>31503</v>
      </c>
      <c r="B23">
        <f>papers_obs!D23</f>
        <v>0.96618031948531558</v>
      </c>
      <c r="C23">
        <f>LN(data!B23*5000/data!C23)</f>
        <v>0.78593223673112156</v>
      </c>
      <c r="D23">
        <f t="shared" si="0"/>
        <v>0.96760824274760382</v>
      </c>
    </row>
    <row r="24" spans="1:4" x14ac:dyDescent="0.25">
      <c r="A24" s="1">
        <v>31594</v>
      </c>
      <c r="B24">
        <f>papers_obs!D24</f>
        <v>0.96824623476824601</v>
      </c>
      <c r="C24">
        <f>LN(data!B24*5000/data!C24)</f>
        <v>0.78812182453622392</v>
      </c>
      <c r="D24">
        <f t="shared" si="0"/>
        <v>0.96963471102092025</v>
      </c>
    </row>
    <row r="25" spans="1:4" x14ac:dyDescent="0.25">
      <c r="A25" s="1">
        <v>31686</v>
      </c>
      <c r="B25">
        <f>papers_obs!D25</f>
        <v>0.97276810000383218</v>
      </c>
      <c r="C25">
        <f>LN(data!B25*5000/data!C25)</f>
        <v>0.79276199330498109</v>
      </c>
      <c r="D25">
        <f t="shared" si="0"/>
        <v>0.97392919730313665</v>
      </c>
    </row>
    <row r="26" spans="1:4" x14ac:dyDescent="0.25">
      <c r="A26" s="1">
        <v>31778</v>
      </c>
      <c r="B26">
        <f>papers_obs!D26</f>
        <v>0.9815941664339215</v>
      </c>
      <c r="C26">
        <f>LN(data!B26*5000/data!C26)</f>
        <v>0.80116851087889374</v>
      </c>
      <c r="D26">
        <f t="shared" si="0"/>
        <v>0.98170944759175893</v>
      </c>
    </row>
    <row r="27" spans="1:4" x14ac:dyDescent="0.25">
      <c r="A27" s="1">
        <v>31868</v>
      </c>
      <c r="B27">
        <f>papers_obs!D27</f>
        <v>0.98436373785266162</v>
      </c>
      <c r="C27">
        <f>LN(data!B27*5000/data!C27)</f>
        <v>0.80397865955810222</v>
      </c>
      <c r="D27">
        <f t="shared" si="0"/>
        <v>0.98431024630302688</v>
      </c>
    </row>
    <row r="28" spans="1:4" x14ac:dyDescent="0.25">
      <c r="A28" s="1">
        <v>31959</v>
      </c>
      <c r="B28">
        <f>papers_obs!D28</f>
        <v>0.98838485547964938</v>
      </c>
      <c r="C28">
        <f>LN(data!B28*5000/data!C28)</f>
        <v>0.80825291657255327</v>
      </c>
      <c r="D28">
        <f t="shared" si="0"/>
        <v>0.98826608046121922</v>
      </c>
    </row>
    <row r="29" spans="1:4" x14ac:dyDescent="0.25">
      <c r="A29" s="1">
        <v>32051</v>
      </c>
      <c r="B29">
        <f>papers_obs!D29</f>
        <v>0.99572244516465702</v>
      </c>
      <c r="C29">
        <f>LN(data!B29*5000/data!C29)</f>
        <v>0.81606296619694363</v>
      </c>
      <c r="D29">
        <f t="shared" si="0"/>
        <v>0.99549429836596526</v>
      </c>
    </row>
    <row r="30" spans="1:4" x14ac:dyDescent="0.25">
      <c r="A30" s="1">
        <v>32143</v>
      </c>
      <c r="B30">
        <f>papers_obs!D30</f>
        <v>0.99420401522141078</v>
      </c>
      <c r="C30">
        <f>LN(data!B30*5000/data!C30)</f>
        <v>0.81421886575207469</v>
      </c>
      <c r="D30">
        <f t="shared" si="0"/>
        <v>0.99378757939556017</v>
      </c>
    </row>
    <row r="31" spans="1:4" x14ac:dyDescent="0.25">
      <c r="A31" s="1">
        <v>32234</v>
      </c>
      <c r="B31">
        <f>papers_obs!D31</f>
        <v>1.0060016160769698</v>
      </c>
      <c r="C31">
        <f>LN(data!B31*5000/data!C31)</f>
        <v>0.82612953860918981</v>
      </c>
      <c r="D31">
        <f t="shared" si="0"/>
        <v>1.0048109330160684</v>
      </c>
    </row>
    <row r="32" spans="1:4" x14ac:dyDescent="0.25">
      <c r="A32" s="1">
        <v>32325</v>
      </c>
      <c r="B32">
        <f>papers_obs!D32</f>
        <v>1.0063364792933558</v>
      </c>
      <c r="C32">
        <f>LN(data!B32*5000/data!C32)</f>
        <v>0.82642483103596842</v>
      </c>
      <c r="D32">
        <f t="shared" si="0"/>
        <v>1.0050842267989544</v>
      </c>
    </row>
    <row r="33" spans="1:4" x14ac:dyDescent="0.25">
      <c r="A33" s="1">
        <v>32417</v>
      </c>
      <c r="B33">
        <f>papers_obs!D33</f>
        <v>1.0150539820175062</v>
      </c>
      <c r="C33">
        <f>LN(data!B33*5000/data!C33)</f>
        <v>0.83522367650256035</v>
      </c>
      <c r="D33">
        <f t="shared" si="0"/>
        <v>1.0132275774050878</v>
      </c>
    </row>
    <row r="34" spans="1:4" x14ac:dyDescent="0.25">
      <c r="A34" s="1">
        <v>32509</v>
      </c>
      <c r="B34">
        <f>papers_obs!D34</f>
        <v>1.0228257339052202</v>
      </c>
      <c r="C34">
        <f>LN(data!B34*5000/data!C34)</f>
        <v>0.84219904638112253</v>
      </c>
      <c r="D34">
        <f t="shared" si="0"/>
        <v>1.0196832973906551</v>
      </c>
    </row>
    <row r="35" spans="1:4" x14ac:dyDescent="0.25">
      <c r="A35" s="1">
        <v>32599</v>
      </c>
      <c r="B35">
        <f>papers_obs!D35</f>
        <v>1.024713969584605</v>
      </c>
      <c r="C35">
        <f>LN(data!B35*5000/data!C35)</f>
        <v>0.8440114277093419</v>
      </c>
      <c r="D35">
        <f t="shared" si="0"/>
        <v>1.0213606602496506</v>
      </c>
    </row>
    <row r="36" spans="1:4" x14ac:dyDescent="0.25">
      <c r="A36" s="1">
        <v>32690</v>
      </c>
      <c r="B36">
        <f>papers_obs!D36</f>
        <v>1.0248182556096923</v>
      </c>
      <c r="C36">
        <f>LN(data!B36*5000/data!C36)</f>
        <v>0.84398409288617549</v>
      </c>
      <c r="D36">
        <f t="shared" si="0"/>
        <v>1.0213353618113898</v>
      </c>
    </row>
    <row r="37" spans="1:4" x14ac:dyDescent="0.25">
      <c r="A37" s="1">
        <v>32782</v>
      </c>
      <c r="B37">
        <f>papers_obs!D37</f>
        <v>1.022761220461252</v>
      </c>
      <c r="C37">
        <f>LN(data!B37*5000/data!C37)</f>
        <v>0.84189904958253337</v>
      </c>
      <c r="D37">
        <f t="shared" si="0"/>
        <v>1.0194056497014321</v>
      </c>
    </row>
    <row r="38" spans="1:4" x14ac:dyDescent="0.25">
      <c r="A38" s="1">
        <v>32874</v>
      </c>
      <c r="B38">
        <f>papers_obs!D38</f>
        <v>1.0227737419573675</v>
      </c>
      <c r="C38">
        <f>LN(data!B38*5000/data!C38)</f>
        <v>0.83625863311706294</v>
      </c>
      <c r="D38">
        <f t="shared" si="0"/>
        <v>1.0141854320015837</v>
      </c>
    </row>
    <row r="39" spans="1:4" x14ac:dyDescent="0.25">
      <c r="A39" s="1">
        <v>32964</v>
      </c>
      <c r="B39">
        <f>papers_obs!D39</f>
        <v>1.0150758695345037</v>
      </c>
      <c r="C39">
        <f>LN(data!B39*5000/data!C39)</f>
        <v>0.82894838563332862</v>
      </c>
      <c r="D39">
        <f t="shared" si="0"/>
        <v>1.0074197820644777</v>
      </c>
    </row>
    <row r="40" spans="1:4" x14ac:dyDescent="0.25">
      <c r="A40" s="1">
        <v>33055</v>
      </c>
      <c r="B40">
        <f>papers_obs!D40</f>
        <v>1.0059109109211266</v>
      </c>
      <c r="C40">
        <f>LN(data!B40*5000/data!C40)</f>
        <v>0.81991812449219903</v>
      </c>
      <c r="D40">
        <f t="shared" si="0"/>
        <v>0.99906225574851137</v>
      </c>
    </row>
    <row r="41" spans="1:4" x14ac:dyDescent="0.25">
      <c r="A41" s="1">
        <v>33147</v>
      </c>
      <c r="B41">
        <f>papers_obs!D41</f>
        <v>0.99861587518082828</v>
      </c>
      <c r="C41">
        <f>LN(data!B41*5000/data!C41)</f>
        <v>0.81227704060789829</v>
      </c>
      <c r="D41">
        <f t="shared" si="0"/>
        <v>0.99199041600351356</v>
      </c>
    </row>
    <row r="42" spans="1:4" x14ac:dyDescent="0.25">
      <c r="A42" s="1">
        <v>33239</v>
      </c>
      <c r="B42">
        <f>papers_obs!D42</f>
        <v>0.98516508447316464</v>
      </c>
      <c r="C42">
        <f>LN(data!B42*5000/data!C42)</f>
        <v>0.79954558493643224</v>
      </c>
      <c r="D42">
        <f t="shared" si="0"/>
        <v>0.98020742610411793</v>
      </c>
    </row>
    <row r="43" spans="1:4" x14ac:dyDescent="0.25">
      <c r="A43" s="1">
        <v>33329</v>
      </c>
      <c r="B43">
        <f>papers_obs!D43</f>
        <v>0.97617115869787052</v>
      </c>
      <c r="C43">
        <f>LN(data!B43*5000/data!C43)</f>
        <v>0.79132023882011315</v>
      </c>
      <c r="D43">
        <f t="shared" si="0"/>
        <v>0.97259485039332638</v>
      </c>
    </row>
    <row r="44" spans="1:4" x14ac:dyDescent="0.25">
      <c r="A44" s="1">
        <v>33420</v>
      </c>
      <c r="B44">
        <f>papers_obs!D44</f>
        <v>0.97211548211826426</v>
      </c>
      <c r="C44">
        <f>LN(data!B44*5000/data!C44)</f>
        <v>0.78767950965461464</v>
      </c>
      <c r="D44">
        <f t="shared" si="0"/>
        <v>0.96922534763649326</v>
      </c>
    </row>
    <row r="45" spans="1:4" x14ac:dyDescent="0.25">
      <c r="A45" s="1">
        <v>33512</v>
      </c>
      <c r="B45">
        <f>papers_obs!D45</f>
        <v>0.96804065263063566</v>
      </c>
      <c r="C45">
        <f>LN(data!B45*5000/data!C45)</f>
        <v>0.78367526944468979</v>
      </c>
      <c r="D45">
        <f t="shared" si="0"/>
        <v>0.9655194146178484</v>
      </c>
    </row>
    <row r="46" spans="1:4" x14ac:dyDescent="0.25">
      <c r="A46" s="1">
        <v>33604</v>
      </c>
      <c r="B46">
        <f>papers_obs!D46</f>
        <v>0.96038310128872462</v>
      </c>
      <c r="C46">
        <f>LN(data!B46*5000/data!C46)</f>
        <v>0.77659195738224773</v>
      </c>
      <c r="D46">
        <f t="shared" si="0"/>
        <v>0.95896379390645725</v>
      </c>
    </row>
    <row r="47" spans="1:4" x14ac:dyDescent="0.25">
      <c r="A47" s="1">
        <v>33695</v>
      </c>
      <c r="B47">
        <f>papers_obs!D47</f>
        <v>0.96128125574789447</v>
      </c>
      <c r="C47">
        <f>LN(data!B47*5000/data!C47)</f>
        <v>0.77834854152784871</v>
      </c>
      <c r="D47">
        <f t="shared" si="0"/>
        <v>0.96058951635164802</v>
      </c>
    </row>
    <row r="48" spans="1:4" x14ac:dyDescent="0.25">
      <c r="A48" s="1">
        <v>33786</v>
      </c>
      <c r="B48">
        <f>papers_obs!D48</f>
        <v>0.9601190943792518</v>
      </c>
      <c r="C48">
        <f>LN(data!B48*5000/data!C48)</f>
        <v>0.7775217807338568</v>
      </c>
      <c r="D48">
        <f t="shared" si="0"/>
        <v>0.95982434743960787</v>
      </c>
    </row>
    <row r="49" spans="1:4" x14ac:dyDescent="0.25">
      <c r="A49" s="1">
        <v>33878</v>
      </c>
      <c r="B49">
        <f>papers_obs!D49</f>
        <v>0.96364936791776301</v>
      </c>
      <c r="C49">
        <f>LN(data!B49*5000/data!C49)</f>
        <v>0.78120153266746406</v>
      </c>
      <c r="D49">
        <f t="shared" si="0"/>
        <v>0.9632299658531529</v>
      </c>
    </row>
    <row r="50" spans="1:4" x14ac:dyDescent="0.25">
      <c r="A50" s="1">
        <v>33970</v>
      </c>
      <c r="B50">
        <f>papers_obs!D50</f>
        <v>0.96897621349798002</v>
      </c>
      <c r="C50">
        <f>LN(data!B50*5000/data!C50)</f>
        <v>0.78729002527242031</v>
      </c>
      <c r="D50">
        <f t="shared" si="0"/>
        <v>0.96886487899411688</v>
      </c>
    </row>
    <row r="51" spans="1:4" x14ac:dyDescent="0.25">
      <c r="A51" s="1">
        <v>34060</v>
      </c>
      <c r="B51">
        <f>papers_obs!D51</f>
        <v>0.97738604492820924</v>
      </c>
      <c r="C51">
        <f>LN(data!B51*5000/data!C51)</f>
        <v>0.79672469495808873</v>
      </c>
      <c r="D51">
        <f t="shared" si="0"/>
        <v>0.97759668629715124</v>
      </c>
    </row>
    <row r="52" spans="1:4" x14ac:dyDescent="0.25">
      <c r="A52" s="1">
        <v>34151</v>
      </c>
      <c r="B52">
        <f>papers_obs!D52</f>
        <v>0.978882372773072</v>
      </c>
      <c r="C52">
        <f>LN(data!B52*5000/data!C52)</f>
        <v>0.79872810787587756</v>
      </c>
      <c r="D52">
        <f t="shared" si="0"/>
        <v>0.97945084930755477</v>
      </c>
    </row>
    <row r="53" spans="1:4" x14ac:dyDescent="0.25">
      <c r="A53" s="1">
        <v>34243</v>
      </c>
      <c r="B53">
        <f>papers_obs!D53</f>
        <v>0.9838373185966659</v>
      </c>
      <c r="C53">
        <f>LN(data!B53*5000/data!C53)</f>
        <v>0.80405151989284884</v>
      </c>
      <c r="D53">
        <f t="shared" si="0"/>
        <v>0.98437767870121762</v>
      </c>
    </row>
    <row r="54" spans="1:4" x14ac:dyDescent="0.25">
      <c r="A54" s="1">
        <v>34335</v>
      </c>
      <c r="B54">
        <f>papers_obs!D54</f>
        <v>0.98484352440771117</v>
      </c>
      <c r="C54">
        <f>LN(data!B54*5000/data!C54)</f>
        <v>0.80566469585624667</v>
      </c>
      <c r="D54">
        <f t="shared" si="0"/>
        <v>0.98587067656204075</v>
      </c>
    </row>
    <row r="55" spans="1:4" x14ac:dyDescent="0.25">
      <c r="A55" s="1">
        <v>34425</v>
      </c>
      <c r="B55">
        <f>papers_obs!D55</f>
        <v>0.99856587632474458</v>
      </c>
      <c r="C55">
        <f>LN(data!B55*5000/data!C55)</f>
        <v>0.82023939350738739</v>
      </c>
      <c r="D55">
        <f t="shared" si="0"/>
        <v>0.99935959092043813</v>
      </c>
    </row>
    <row r="56" spans="1:4" x14ac:dyDescent="0.25">
      <c r="A56" s="1">
        <v>34516</v>
      </c>
      <c r="B56">
        <f>papers_obs!D56</f>
        <v>1.0074915353495968</v>
      </c>
      <c r="C56">
        <f>LN(data!B56*5000/data!C56)</f>
        <v>0.8294168278457017</v>
      </c>
      <c r="D56">
        <f t="shared" si="0"/>
        <v>1.0078533263503218</v>
      </c>
    </row>
    <row r="57" spans="1:4" x14ac:dyDescent="0.25">
      <c r="A57" s="1">
        <v>34608</v>
      </c>
      <c r="B57">
        <f>papers_obs!D57</f>
        <v>1.010561710316878</v>
      </c>
      <c r="C57">
        <f>LN(data!B57*5000/data!C57)</f>
        <v>0.83263067168560323</v>
      </c>
      <c r="D57">
        <f t="shared" si="0"/>
        <v>1.0108277458103578</v>
      </c>
    </row>
    <row r="58" spans="1:4" x14ac:dyDescent="0.25">
      <c r="A58" s="1">
        <v>34700</v>
      </c>
      <c r="B58">
        <f>papers_obs!D58</f>
        <v>1.0143276440411979</v>
      </c>
      <c r="C58">
        <f>LN(data!B58*5000/data!C58)</f>
        <v>0.83798576546543857</v>
      </c>
      <c r="D58">
        <f t="shared" si="0"/>
        <v>1.0157838967444206</v>
      </c>
    </row>
    <row r="59" spans="1:4" x14ac:dyDescent="0.25">
      <c r="A59" s="1">
        <v>34790</v>
      </c>
      <c r="B59">
        <f>papers_obs!D59</f>
        <v>1.0118161964737094</v>
      </c>
      <c r="C59">
        <f>LN(data!B59*5000/data!C59)</f>
        <v>0.83647661291841113</v>
      </c>
      <c r="D59">
        <f t="shared" si="0"/>
        <v>1.0143871727815728</v>
      </c>
    </row>
    <row r="60" spans="1:4" x14ac:dyDescent="0.25">
      <c r="A60" s="1">
        <v>34881</v>
      </c>
      <c r="B60">
        <f>papers_obs!D60</f>
        <v>1.019161862453599</v>
      </c>
      <c r="C60">
        <f>LN(data!B60*5000/data!C60)</f>
        <v>0.84419312609196751</v>
      </c>
      <c r="D60">
        <f t="shared" si="0"/>
        <v>1.0215288224977437</v>
      </c>
    </row>
    <row r="61" spans="1:4" x14ac:dyDescent="0.25">
      <c r="A61" s="1">
        <v>34973</v>
      </c>
      <c r="B61">
        <f>papers_obs!D61</f>
        <v>1.0170385496450574</v>
      </c>
      <c r="C61">
        <f>LN(data!B61*5000/data!C61)</f>
        <v>0.84242981221250224</v>
      </c>
      <c r="D61">
        <f t="shared" si="0"/>
        <v>1.0198968716692325</v>
      </c>
    </row>
    <row r="62" spans="1:4" x14ac:dyDescent="0.25">
      <c r="A62" s="1">
        <v>35065</v>
      </c>
      <c r="B62">
        <f>papers_obs!D62</f>
        <v>1.0121278780221747</v>
      </c>
      <c r="C62">
        <f>LN(data!B62*5000/data!C62)</f>
        <v>0.83871441259367641</v>
      </c>
      <c r="D62">
        <f t="shared" si="0"/>
        <v>1.0164582612455273</v>
      </c>
    </row>
    <row r="63" spans="1:4" x14ac:dyDescent="0.25">
      <c r="A63" s="1">
        <v>35156</v>
      </c>
      <c r="B63">
        <f>papers_obs!D63</f>
        <v>1.017192331668507</v>
      </c>
      <c r="C63">
        <f>LN(data!B63*5000/data!C63)</f>
        <v>0.84444038598336102</v>
      </c>
      <c r="D63">
        <f t="shared" si="0"/>
        <v>1.0217576620647184</v>
      </c>
    </row>
    <row r="64" spans="1:4" x14ac:dyDescent="0.25">
      <c r="A64" s="1">
        <v>35247</v>
      </c>
      <c r="B64">
        <f>papers_obs!D64</f>
        <v>1.02181072369509</v>
      </c>
      <c r="C64">
        <f>LN(data!B64*5000/data!C64)</f>
        <v>0.84937780270353247</v>
      </c>
      <c r="D64">
        <f t="shared" si="0"/>
        <v>1.026327251972122</v>
      </c>
    </row>
    <row r="65" spans="1:4" x14ac:dyDescent="0.25">
      <c r="A65" s="1">
        <v>35339</v>
      </c>
      <c r="B65">
        <f>papers_obs!D65</f>
        <v>1.0310620531899994</v>
      </c>
      <c r="C65">
        <f>LN(data!B65*5000/data!C65)</f>
        <v>0.85862101015556702</v>
      </c>
      <c r="D65">
        <f t="shared" si="0"/>
        <v>1.0348818605617303</v>
      </c>
    </row>
    <row r="66" spans="1:4" x14ac:dyDescent="0.25">
      <c r="A66" s="1">
        <v>35431</v>
      </c>
      <c r="B66">
        <f>papers_obs!D66</f>
        <v>1.039216991088538</v>
      </c>
      <c r="C66">
        <f>LN(data!B66*5000/data!C66)</f>
        <v>0.8651748577624665</v>
      </c>
      <c r="D66">
        <f t="shared" si="0"/>
        <v>1.0409474607685749</v>
      </c>
    </row>
    <row r="67" spans="1:4" x14ac:dyDescent="0.25">
      <c r="A67" s="1">
        <v>35521</v>
      </c>
      <c r="B67">
        <f>papers_obs!D67</f>
        <v>1.0415004416413134</v>
      </c>
      <c r="C67">
        <f>LN(data!B67*5000/data!C67)</f>
        <v>0.86852238543162397</v>
      </c>
      <c r="D67">
        <f t="shared" ref="D67:D119" si="1">C67*$H$3+$I$3</f>
        <v>1.0440456049031872</v>
      </c>
    </row>
    <row r="68" spans="1:4" x14ac:dyDescent="0.25">
      <c r="A68" s="1">
        <v>35612</v>
      </c>
      <c r="B68">
        <f>papers_obs!D68</f>
        <v>1.0438754059994366</v>
      </c>
      <c r="C68">
        <f>LN(data!B68*5000/data!C68)</f>
        <v>0.8715066287659724</v>
      </c>
      <c r="D68">
        <f t="shared" si="1"/>
        <v>1.0468075285962315</v>
      </c>
    </row>
    <row r="69" spans="1:4" x14ac:dyDescent="0.25">
      <c r="A69" s="1">
        <v>35704</v>
      </c>
      <c r="B69">
        <f>papers_obs!D69</f>
        <v>1.0455597210422081</v>
      </c>
      <c r="C69">
        <f>LN(data!B69*5000/data!C69)</f>
        <v>0.8736491045778717</v>
      </c>
      <c r="D69">
        <f t="shared" si="1"/>
        <v>1.0487903946174273</v>
      </c>
    </row>
    <row r="70" spans="1:4" x14ac:dyDescent="0.25">
      <c r="A70" s="1">
        <v>35796</v>
      </c>
      <c r="B70">
        <f>papers_obs!D70</f>
        <v>1.0479884881320465</v>
      </c>
      <c r="C70">
        <f>LN(data!B70*5000/data!C70)</f>
        <v>0.8770310737613487</v>
      </c>
      <c r="D70">
        <f t="shared" si="1"/>
        <v>1.0519204144484107</v>
      </c>
    </row>
    <row r="71" spans="1:4" x14ac:dyDescent="0.25">
      <c r="A71" s="1">
        <v>35886</v>
      </c>
      <c r="B71">
        <f>papers_obs!D71</f>
        <v>1.0490503860628482</v>
      </c>
      <c r="C71">
        <f>LN(data!B71*5000/data!C71)</f>
        <v>0.87886494673328475</v>
      </c>
      <c r="D71">
        <f t="shared" si="1"/>
        <v>1.0536176678703841</v>
      </c>
    </row>
    <row r="72" spans="1:4" x14ac:dyDescent="0.25">
      <c r="A72" s="1">
        <v>35977</v>
      </c>
      <c r="B72">
        <f>papers_obs!D72</f>
        <v>1.0472756024687291</v>
      </c>
      <c r="C72">
        <f>LN(data!B72*5000/data!C72)</f>
        <v>0.87766966240364519</v>
      </c>
      <c r="D72">
        <f t="shared" si="1"/>
        <v>1.0525114296250111</v>
      </c>
    </row>
    <row r="73" spans="1:4" x14ac:dyDescent="0.25">
      <c r="A73" s="1">
        <v>36069</v>
      </c>
      <c r="B73">
        <f>papers_obs!D73</f>
        <v>1.0582888275103137</v>
      </c>
      <c r="C73">
        <f>LN(data!B73*5000/data!C73)</f>
        <v>0.88845551549838919</v>
      </c>
      <c r="D73">
        <f t="shared" si="1"/>
        <v>1.0624937601103277</v>
      </c>
    </row>
    <row r="74" spans="1:4" x14ac:dyDescent="0.25">
      <c r="A74" s="1">
        <v>36161</v>
      </c>
      <c r="B74">
        <f>papers_obs!D74</f>
        <v>1.0551779978800035</v>
      </c>
      <c r="C74">
        <f>LN(data!B74*5000/data!C74)</f>
        <v>0.8849853986642765</v>
      </c>
      <c r="D74">
        <f t="shared" si="1"/>
        <v>1.0592821594370667</v>
      </c>
    </row>
    <row r="75" spans="1:4" x14ac:dyDescent="0.25">
      <c r="A75" s="1">
        <v>36251</v>
      </c>
      <c r="B75">
        <f>papers_obs!D75</f>
        <v>1.0590110249510372</v>
      </c>
      <c r="C75">
        <f>LN(data!B75*5000/data!C75)</f>
        <v>0.88917213200768175</v>
      </c>
      <c r="D75">
        <f t="shared" si="1"/>
        <v>1.0631569902474485</v>
      </c>
    </row>
    <row r="76" spans="1:4" x14ac:dyDescent="0.25">
      <c r="A76" s="1">
        <v>36342</v>
      </c>
      <c r="B76">
        <f>papers_obs!D76</f>
        <v>1.0626722214619979</v>
      </c>
      <c r="C76">
        <f>LN(data!B76*5000/data!C76)</f>
        <v>0.89292044440341101</v>
      </c>
      <c r="D76">
        <f t="shared" si="1"/>
        <v>1.0666260615177232</v>
      </c>
    </row>
    <row r="77" spans="1:4" x14ac:dyDescent="0.25">
      <c r="A77" s="1">
        <v>36434</v>
      </c>
      <c r="B77">
        <f>papers_obs!D77</f>
        <v>1.062577397031909</v>
      </c>
      <c r="C77">
        <f>LN(data!B77*5000/data!C77)</f>
        <v>0.8931145868123227</v>
      </c>
      <c r="D77">
        <f t="shared" si="1"/>
        <v>1.0668057407391949</v>
      </c>
    </row>
    <row r="78" spans="1:4" x14ac:dyDescent="0.25">
      <c r="A78" s="1">
        <v>36526</v>
      </c>
      <c r="B78">
        <f>papers_obs!D78</f>
        <v>1.0636087609501519</v>
      </c>
      <c r="C78">
        <f>LN(data!B78*5000/data!C78)</f>
        <v>0.88323400007452113</v>
      </c>
      <c r="D78">
        <f t="shared" si="1"/>
        <v>1.0576612362350832</v>
      </c>
    </row>
    <row r="79" spans="1:4" x14ac:dyDescent="0.25">
      <c r="A79" s="1">
        <v>36617</v>
      </c>
      <c r="B79">
        <f>papers_obs!D79</f>
        <v>1.0608217860387035</v>
      </c>
      <c r="C79">
        <f>LN(data!B79*5000/data!C79)</f>
        <v>0.88058772628735471</v>
      </c>
      <c r="D79">
        <f t="shared" si="1"/>
        <v>1.0552121040926292</v>
      </c>
    </row>
    <row r="80" spans="1:4" x14ac:dyDescent="0.25">
      <c r="A80" s="1">
        <v>36708</v>
      </c>
      <c r="B80">
        <f>papers_obs!D80</f>
        <v>1.0574428824361155</v>
      </c>
      <c r="C80">
        <f>LN(data!B80*5000/data!C80)</f>
        <v>0.87728741770321383</v>
      </c>
      <c r="D80">
        <f t="shared" si="1"/>
        <v>1.0521576613238437</v>
      </c>
    </row>
    <row r="81" spans="1:4" x14ac:dyDescent="0.25">
      <c r="A81" s="1">
        <v>36800</v>
      </c>
      <c r="B81">
        <f>papers_obs!D81</f>
        <v>1.0500592038635863</v>
      </c>
      <c r="C81">
        <f>LN(data!B81*5000/data!C81)</f>
        <v>0.87034427160826144</v>
      </c>
      <c r="D81">
        <f t="shared" si="1"/>
        <v>1.0457317645200548</v>
      </c>
    </row>
    <row r="82" spans="1:4" x14ac:dyDescent="0.25">
      <c r="A82" s="1">
        <v>36892</v>
      </c>
      <c r="B82">
        <f>papers_obs!D82</f>
        <v>1.0453148820117735</v>
      </c>
      <c r="C82">
        <f>LN(data!B82*5000/data!C82)</f>
        <v>0.86629480231832567</v>
      </c>
      <c r="D82">
        <f t="shared" si="1"/>
        <v>1.0419839718895418</v>
      </c>
    </row>
    <row r="83" spans="1:4" x14ac:dyDescent="0.25">
      <c r="A83" s="1">
        <v>36982</v>
      </c>
      <c r="B83">
        <f>papers_obs!D83</f>
        <v>1.0313785629818859</v>
      </c>
      <c r="C83">
        <f>LN(data!B83*5000/data!C83)</f>
        <v>0.85292040707675698</v>
      </c>
      <c r="D83">
        <f t="shared" si="1"/>
        <v>1.0296059400204034</v>
      </c>
    </row>
    <row r="84" spans="1:4" x14ac:dyDescent="0.25">
      <c r="A84" s="1">
        <v>37073</v>
      </c>
      <c r="B84">
        <f>papers_obs!D84</f>
        <v>1.0163736979669302</v>
      </c>
      <c r="C84">
        <f>LN(data!B84*5000/data!C84)</f>
        <v>0.83808304736733064</v>
      </c>
      <c r="D84">
        <f t="shared" si="1"/>
        <v>1.0158739313560918</v>
      </c>
    </row>
    <row r="85" spans="1:4" x14ac:dyDescent="0.25">
      <c r="A85" s="1">
        <v>37165</v>
      </c>
      <c r="B85">
        <f>papers_obs!D85</f>
        <v>1.0017446680542101</v>
      </c>
      <c r="C85">
        <f>LN(data!B85*5000/data!C85)</f>
        <v>0.82339459628670375</v>
      </c>
      <c r="D85">
        <f t="shared" si="1"/>
        <v>1.0022797379514294</v>
      </c>
    </row>
    <row r="86" spans="1:4" x14ac:dyDescent="0.25">
      <c r="A86" s="1">
        <v>37257</v>
      </c>
      <c r="B86">
        <f>papers_obs!D86</f>
        <v>0.99037987017182461</v>
      </c>
      <c r="C86">
        <f>LN(data!B86*5000/data!C86)</f>
        <v>0.81227496921815545</v>
      </c>
      <c r="D86">
        <f t="shared" si="1"/>
        <v>0.99198849892780383</v>
      </c>
    </row>
    <row r="87" spans="1:4" x14ac:dyDescent="0.25">
      <c r="A87" s="1">
        <v>37347</v>
      </c>
      <c r="B87">
        <f>papers_obs!D87</f>
        <v>0.98947017445969687</v>
      </c>
      <c r="C87">
        <f>LN(data!B87*5000/data!C87)</f>
        <v>0.81171105217998019</v>
      </c>
      <c r="D87">
        <f t="shared" si="1"/>
        <v>0.99146659248313795</v>
      </c>
    </row>
    <row r="88" spans="1:4" x14ac:dyDescent="0.25">
      <c r="A88" s="1">
        <v>37438</v>
      </c>
      <c r="B88">
        <f>papers_obs!D88</f>
        <v>0.98367569754456585</v>
      </c>
      <c r="C88">
        <f>LN(data!B88*5000/data!C88)</f>
        <v>0.80562806118000874</v>
      </c>
      <c r="D88">
        <f t="shared" si="1"/>
        <v>0.9858367710895467</v>
      </c>
    </row>
    <row r="89" spans="1:4" x14ac:dyDescent="0.25">
      <c r="A89" s="1">
        <v>37530</v>
      </c>
      <c r="B89">
        <f>papers_obs!D89</f>
        <v>0.98206012856595815</v>
      </c>
      <c r="C89">
        <f>LN(data!B89*5000/data!C89)</f>
        <v>0.80373212468973509</v>
      </c>
      <c r="D89">
        <f t="shared" si="1"/>
        <v>0.98408207774643919</v>
      </c>
    </row>
    <row r="90" spans="1:4" x14ac:dyDescent="0.25">
      <c r="A90" s="1">
        <v>37622</v>
      </c>
      <c r="B90">
        <f>papers_obs!D90</f>
        <v>0.97399078753356716</v>
      </c>
      <c r="C90">
        <f>LN(data!B90*5000/data!C90)</f>
        <v>0.79092100357225403</v>
      </c>
      <c r="D90">
        <f t="shared" si="1"/>
        <v>0.97222535730358095</v>
      </c>
    </row>
    <row r="91" spans="1:4" x14ac:dyDescent="0.25">
      <c r="A91" s="1">
        <v>37712</v>
      </c>
      <c r="B91">
        <f>papers_obs!D91</f>
        <v>0.96861819469789434</v>
      </c>
      <c r="C91">
        <f>LN(data!B91*5000/data!C91)</f>
        <v>0.78495568339553445</v>
      </c>
      <c r="D91">
        <f t="shared" si="1"/>
        <v>0.96670444051270044</v>
      </c>
    </row>
    <row r="92" spans="1:4" x14ac:dyDescent="0.25">
      <c r="A92" s="1">
        <v>37803</v>
      </c>
      <c r="B92">
        <f>papers_obs!D92</f>
        <v>0.96758838047262574</v>
      </c>
      <c r="C92">
        <f>LN(data!B92*5000/data!C92)</f>
        <v>0.78313289101550787</v>
      </c>
      <c r="D92">
        <f t="shared" si="1"/>
        <v>0.9650174422026262</v>
      </c>
    </row>
    <row r="93" spans="1:4" x14ac:dyDescent="0.25">
      <c r="A93" s="1">
        <v>37895</v>
      </c>
      <c r="B93">
        <f>papers_obs!D93</f>
        <v>0.96976287170866737</v>
      </c>
      <c r="C93">
        <f>LN(data!B93*5000/data!C93)</f>
        <v>0.78452029254991607</v>
      </c>
      <c r="D93">
        <f t="shared" si="1"/>
        <v>0.96630148533863436</v>
      </c>
    </row>
    <row r="94" spans="1:4" x14ac:dyDescent="0.25">
      <c r="A94" s="1">
        <v>37987</v>
      </c>
      <c r="B94">
        <f>papers_obs!D94</f>
        <v>0.97125751590800757</v>
      </c>
      <c r="C94">
        <f>LN(data!B94*5000/data!C94)</f>
        <v>0.78850192345283476</v>
      </c>
      <c r="D94">
        <f t="shared" si="1"/>
        <v>0.96998649339449716</v>
      </c>
    </row>
    <row r="95" spans="1:4" x14ac:dyDescent="0.25">
      <c r="A95" s="1">
        <v>38078</v>
      </c>
      <c r="B95">
        <f>papers_obs!D95</f>
        <v>0.96916261681019622</v>
      </c>
      <c r="C95">
        <f>LN(data!B95*5000/data!C95)</f>
        <v>0.78637313630947414</v>
      </c>
      <c r="D95">
        <f t="shared" si="1"/>
        <v>0.96801629626579022</v>
      </c>
    </row>
    <row r="96" spans="1:4" x14ac:dyDescent="0.25">
      <c r="A96" s="1">
        <v>38169</v>
      </c>
      <c r="B96">
        <f>papers_obs!D96</f>
        <v>0.97182985197422966</v>
      </c>
      <c r="C96">
        <f>LN(data!B96*5000/data!C96)</f>
        <v>0.78876010098187721</v>
      </c>
      <c r="D96">
        <f t="shared" si="1"/>
        <v>0.97022543725884847</v>
      </c>
    </row>
    <row r="97" spans="1:4" x14ac:dyDescent="0.25">
      <c r="A97" s="1">
        <v>38261</v>
      </c>
      <c r="B97">
        <f>papers_obs!D97</f>
        <v>0.97545894094886809</v>
      </c>
      <c r="C97">
        <f>LN(data!B97*5000/data!C97)</f>
        <v>0.79199642269766735</v>
      </c>
      <c r="D97">
        <f t="shared" si="1"/>
        <v>0.97322066004188157</v>
      </c>
    </row>
    <row r="98" spans="1:4" x14ac:dyDescent="0.25">
      <c r="A98" s="1">
        <v>38353</v>
      </c>
      <c r="B98">
        <f>papers_obs!D98</f>
        <v>0.97464089909397944</v>
      </c>
      <c r="C98">
        <f>LN(data!B98*5000/data!C98)</f>
        <v>0.79122356810340433</v>
      </c>
      <c r="D98">
        <f t="shared" si="1"/>
        <v>0.97250538143487097</v>
      </c>
    </row>
    <row r="99" spans="1:4" x14ac:dyDescent="0.25">
      <c r="A99" s="1">
        <v>38443</v>
      </c>
      <c r="B99">
        <f>papers_obs!D99</f>
        <v>0.97792101324001202</v>
      </c>
      <c r="C99">
        <f>LN(data!B99*5000/data!C99)</f>
        <v>0.79458618568047601</v>
      </c>
      <c r="D99">
        <f t="shared" si="1"/>
        <v>0.97561749131206021</v>
      </c>
    </row>
    <row r="100" spans="1:4" x14ac:dyDescent="0.25">
      <c r="A100" s="1">
        <v>38534</v>
      </c>
      <c r="B100">
        <f>papers_obs!D100</f>
        <v>0.97688991706812445</v>
      </c>
      <c r="C100">
        <f>LN(data!B100*5000/data!C100)</f>
        <v>0.79304575889049966</v>
      </c>
      <c r="D100">
        <f t="shared" si="1"/>
        <v>0.97419182296937967</v>
      </c>
    </row>
    <row r="101" spans="1:4" x14ac:dyDescent="0.25">
      <c r="A101" s="1">
        <v>38626</v>
      </c>
      <c r="B101">
        <f>papers_obs!D101</f>
        <v>0.98026597996901543</v>
      </c>
      <c r="C101">
        <f>LN(data!B101*5000/data!C101)</f>
        <v>0.79590964824938659</v>
      </c>
      <c r="D101">
        <f t="shared" si="1"/>
        <v>0.97684235879651071</v>
      </c>
    </row>
    <row r="102" spans="1:4" x14ac:dyDescent="0.25">
      <c r="A102" s="1">
        <v>38718</v>
      </c>
      <c r="B102">
        <f>papers_obs!D102</f>
        <v>0.98713128413970075</v>
      </c>
      <c r="C102">
        <f>LN(data!B102*5000/data!C102)</f>
        <v>0.80310750841389578</v>
      </c>
      <c r="D102">
        <f t="shared" si="1"/>
        <v>0.98350399402536803</v>
      </c>
    </row>
    <row r="103" spans="1:4" x14ac:dyDescent="0.25">
      <c r="A103" s="1">
        <v>38808</v>
      </c>
      <c r="B103">
        <f>papers_obs!D103</f>
        <v>0.98583886434029633</v>
      </c>
      <c r="C103">
        <f>LN(data!B103*5000/data!C103)</f>
        <v>0.80210003538845009</v>
      </c>
      <c r="D103">
        <f t="shared" si="1"/>
        <v>0.98257157555028785</v>
      </c>
    </row>
    <row r="104" spans="1:4" x14ac:dyDescent="0.25">
      <c r="A104" s="1">
        <v>38899</v>
      </c>
      <c r="B104">
        <f>papers_obs!D104</f>
        <v>0.98734197192195639</v>
      </c>
      <c r="C104">
        <f>LN(data!B104*5000/data!C104)</f>
        <v>0.80398395481908858</v>
      </c>
      <c r="D104">
        <f t="shared" si="1"/>
        <v>0.98431514707858048</v>
      </c>
    </row>
    <row r="105" spans="1:4" x14ac:dyDescent="0.25">
      <c r="A105" s="1">
        <v>38991</v>
      </c>
      <c r="B105">
        <f>papers_obs!D105</f>
        <v>0.98753832061192348</v>
      </c>
      <c r="C105">
        <f>LN(data!B105*5000/data!C105)</f>
        <v>0.80384692480805231</v>
      </c>
      <c r="D105">
        <f t="shared" si="1"/>
        <v>0.98418832550549251</v>
      </c>
    </row>
    <row r="106" spans="1:4" x14ac:dyDescent="0.25">
      <c r="A106" s="1">
        <v>39083</v>
      </c>
      <c r="B106">
        <f>papers_obs!D106</f>
        <v>0.98471525471672106</v>
      </c>
      <c r="C106">
        <f>LN(data!B106*5000/data!C106)</f>
        <v>0.79964492588752356</v>
      </c>
      <c r="D106">
        <f t="shared" si="1"/>
        <v>0.9802993663702988</v>
      </c>
    </row>
    <row r="107" spans="1:4" x14ac:dyDescent="0.25">
      <c r="A107" s="1">
        <v>39173</v>
      </c>
      <c r="B107">
        <f>papers_obs!D107</f>
        <v>0.98555150448279705</v>
      </c>
      <c r="C107">
        <f>LN(data!B107*5000/data!C107)</f>
        <v>0.80034416475919234</v>
      </c>
      <c r="D107">
        <f t="shared" si="1"/>
        <v>0.98094651346602357</v>
      </c>
    </row>
    <row r="108" spans="1:4" x14ac:dyDescent="0.25">
      <c r="A108" s="1">
        <v>39264</v>
      </c>
      <c r="B108">
        <f>papers_obs!D108</f>
        <v>0.97873114461243738</v>
      </c>
      <c r="C108">
        <f>LN(data!B108*5000/data!C108)</f>
        <v>0.79395836882719306</v>
      </c>
      <c r="D108">
        <f t="shared" si="1"/>
        <v>0.97503644544960766</v>
      </c>
    </row>
    <row r="109" spans="1:4" x14ac:dyDescent="0.25">
      <c r="A109" s="1">
        <v>39356</v>
      </c>
      <c r="B109">
        <f>papers_obs!D109</f>
        <v>0.97336772026966134</v>
      </c>
      <c r="C109">
        <f>LN(data!B109*5000/data!C109)</f>
        <v>0.78807546953160534</v>
      </c>
      <c r="D109">
        <f t="shared" si="1"/>
        <v>0.96959180936337996</v>
      </c>
    </row>
    <row r="110" spans="1:4" x14ac:dyDescent="0.25">
      <c r="A110" s="1">
        <v>39448</v>
      </c>
      <c r="B110">
        <f>papers_obs!D110</f>
        <v>0.96780597168290228</v>
      </c>
      <c r="C110">
        <f>LN(data!B110*5000/data!C110)</f>
        <v>0.78552502770558108</v>
      </c>
      <c r="D110">
        <f t="shared" si="1"/>
        <v>0.96723136990928105</v>
      </c>
    </row>
    <row r="111" spans="1:4" x14ac:dyDescent="0.25">
      <c r="A111" s="1">
        <v>39539</v>
      </c>
      <c r="B111">
        <f>papers_obs!D111</f>
        <v>0.96146395983807376</v>
      </c>
      <c r="C111">
        <f>LN(data!B111*5000/data!C111)</f>
        <v>0.77871781465245504</v>
      </c>
      <c r="D111">
        <f t="shared" si="1"/>
        <v>0.96093127943119183</v>
      </c>
    </row>
    <row r="112" spans="1:4" x14ac:dyDescent="0.25">
      <c r="A112" s="1">
        <v>39630</v>
      </c>
      <c r="B112">
        <f>papers_obs!D112</f>
        <v>0.94678001107078813</v>
      </c>
      <c r="C112">
        <f>LN(data!B112*5000/data!C112)</f>
        <v>0.76424084086394306</v>
      </c>
      <c r="D112">
        <f t="shared" si="1"/>
        <v>0.94753280872008816</v>
      </c>
    </row>
    <row r="113" spans="1:4" x14ac:dyDescent="0.25">
      <c r="A113" s="1">
        <v>39722</v>
      </c>
      <c r="B113">
        <f>papers_obs!D113</f>
        <v>0.92099303297375423</v>
      </c>
      <c r="C113">
        <f>LN(data!B113*5000/data!C113)</f>
        <v>0.73587091082715606</v>
      </c>
      <c r="D113">
        <f t="shared" si="1"/>
        <v>0.92127637680089902</v>
      </c>
    </row>
    <row r="114" spans="1:4" x14ac:dyDescent="0.25">
      <c r="A114" s="1">
        <v>39814</v>
      </c>
      <c r="B114">
        <f>papers_obs!D114</f>
        <v>0.89611180732180373</v>
      </c>
      <c r="C114">
        <f>LN(data!B114*5000/data!C114)</f>
        <v>0.70962256030953064</v>
      </c>
      <c r="D114">
        <f t="shared" si="1"/>
        <v>0.89698347133855272</v>
      </c>
    </row>
    <row r="115" spans="1:4" x14ac:dyDescent="0.25">
      <c r="A115" s="1">
        <v>39904</v>
      </c>
      <c r="B115">
        <f>papers_obs!D115</f>
        <v>0.87557616604886956</v>
      </c>
      <c r="C115">
        <f>LN(data!B115*5000/data!C115)</f>
        <v>0.68533693087919456</v>
      </c>
      <c r="D115">
        <f t="shared" si="1"/>
        <v>0.87450706850902737</v>
      </c>
    </row>
    <row r="116" spans="1:4" x14ac:dyDescent="0.25">
      <c r="A116" s="1">
        <v>39995</v>
      </c>
      <c r="B116">
        <f>papers_obs!D116</f>
        <v>0.86183562576313588</v>
      </c>
      <c r="C116">
        <f>LN(data!B116*5000/data!C116)</f>
        <v>0.67041875908390858</v>
      </c>
      <c r="D116">
        <f t="shared" si="1"/>
        <v>0.86070026808358446</v>
      </c>
    </row>
    <row r="117" spans="1:4" x14ac:dyDescent="0.25">
      <c r="A117" s="1">
        <v>40087</v>
      </c>
      <c r="B117">
        <f>papers_obs!D117</f>
        <v>0.86118638273790626</v>
      </c>
      <c r="C117">
        <f>LN(data!B117*5000/data!C117)</f>
        <v>0.66785959040232346</v>
      </c>
      <c r="D117">
        <f t="shared" si="1"/>
        <v>0.85833175190569366</v>
      </c>
    </row>
    <row r="118" spans="1:4" x14ac:dyDescent="0.25">
      <c r="A118" s="1">
        <v>40179</v>
      </c>
      <c r="B118">
        <f>papers_obs!D118</f>
        <v>0.86125814230075581</v>
      </c>
      <c r="C118">
        <f>LN(data!B118*5000/data!C118)</f>
        <v>0.66780156693363069</v>
      </c>
      <c r="D118">
        <f t="shared" si="1"/>
        <v>0.85827805105928789</v>
      </c>
    </row>
    <row r="119" spans="1:4" x14ac:dyDescent="0.25">
      <c r="A119" s="1">
        <v>40269</v>
      </c>
      <c r="B119">
        <f>papers_obs!D119</f>
        <v>0.86634929199553767</v>
      </c>
      <c r="C119">
        <f>LN(data!B119*5000/data!C119)</f>
        <v>0.67387471509550334</v>
      </c>
      <c r="D119">
        <f t="shared" si="1"/>
        <v>0.86389876288482259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D3A4-5B62-4A7B-9B34-181EA3B18E85}">
  <dimension ref="A1:I129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4" t="s">
        <v>148</v>
      </c>
      <c r="D1" t="s">
        <v>143</v>
      </c>
    </row>
    <row r="2" spans="1:9" x14ac:dyDescent="0.25">
      <c r="A2" s="1">
        <v>29587</v>
      </c>
      <c r="B2">
        <f>papers_obs!C2</f>
        <v>0.99300491629752996</v>
      </c>
      <c r="C2">
        <f>EXP(data!E2/100)</f>
        <v>1.0039844582744517</v>
      </c>
      <c r="D2">
        <f>C2*$H$3+$I$3</f>
        <v>0.9966955165407958</v>
      </c>
      <c r="H2" t="s">
        <v>142</v>
      </c>
    </row>
    <row r="3" spans="1:9" x14ac:dyDescent="0.25">
      <c r="A3" s="1">
        <v>29677</v>
      </c>
      <c r="B3">
        <f>papers_obs!C3</f>
        <v>0.99483821491788549</v>
      </c>
      <c r="C3">
        <f>EXP(data!E3/100)</f>
        <v>0.99887768689533429</v>
      </c>
      <c r="D3">
        <f t="shared" ref="D3:D66" si="0">C3*$H$3+$I$3</f>
        <v>0.99330236262410843</v>
      </c>
      <c r="H3">
        <f t="array" ref="H3:I7">LINEST(B2:B119,C2:C119,TRUE,TRUE)</f>
        <v>0.66444210339290766</v>
      </c>
      <c r="I3">
        <v>0.32960597131113023</v>
      </c>
    </row>
    <row r="4" spans="1:9" x14ac:dyDescent="0.25">
      <c r="A4" s="1">
        <v>29768</v>
      </c>
      <c r="B4">
        <f>papers_obs!C4</f>
        <v>0.9891916604590214</v>
      </c>
      <c r="C4">
        <f>EXP(data!E4/100)</f>
        <v>1.0020969696738891</v>
      </c>
      <c r="D4">
        <f t="shared" si="0"/>
        <v>0.99544138964490791</v>
      </c>
      <c r="H4">
        <v>3.8952044990530843E-2</v>
      </c>
      <c r="I4">
        <v>3.9259148532672677E-2</v>
      </c>
    </row>
    <row r="5" spans="1:9" x14ac:dyDescent="0.25">
      <c r="A5" s="1">
        <v>29860</v>
      </c>
      <c r="B5">
        <f>papers_obs!C5</f>
        <v>0.9905856168391538</v>
      </c>
      <c r="C5">
        <f>EXP(data!E5/100)</f>
        <v>0.99026809939439442</v>
      </c>
      <c r="D5">
        <f t="shared" si="0"/>
        <v>0.98758179019563863</v>
      </c>
      <c r="H5" s="4">
        <v>0.71496930870211117</v>
      </c>
      <c r="I5">
        <v>2.7582616227072305E-3</v>
      </c>
    </row>
    <row r="6" spans="1:9" x14ac:dyDescent="0.25">
      <c r="A6" s="1">
        <v>29952</v>
      </c>
      <c r="B6">
        <f>papers_obs!C6</f>
        <v>0.99307051711961258</v>
      </c>
      <c r="C6">
        <f>EXP(data!E6/100)</f>
        <v>1.0050196250471335</v>
      </c>
      <c r="D6">
        <f t="shared" si="0"/>
        <v>0.99738332492859894</v>
      </c>
      <c r="H6">
        <v>290.97371736283333</v>
      </c>
      <c r="I6">
        <v>116</v>
      </c>
    </row>
    <row r="7" spans="1:9" x14ac:dyDescent="0.25">
      <c r="A7" s="1">
        <v>30042</v>
      </c>
      <c r="B7">
        <f>papers_obs!C7</f>
        <v>0.99188724320495358</v>
      </c>
      <c r="C7">
        <f>EXP(data!E7/100)</f>
        <v>1.0007334101369163</v>
      </c>
      <c r="D7">
        <f t="shared" si="0"/>
        <v>0.99453538327806024</v>
      </c>
      <c r="H7">
        <v>2.2137301306839065E-3</v>
      </c>
      <c r="I7">
        <v>8.8252883279874483E-4</v>
      </c>
    </row>
    <row r="8" spans="1:9" x14ac:dyDescent="0.25">
      <c r="A8" s="1">
        <v>30133</v>
      </c>
      <c r="B8">
        <f>papers_obs!C8</f>
        <v>1.0021172335817474</v>
      </c>
      <c r="C8">
        <f>EXP(data!E8/100)</f>
        <v>1.0095005332805873</v>
      </c>
      <c r="D8">
        <f t="shared" si="0"/>
        <v>1.0003606290203457</v>
      </c>
    </row>
    <row r="9" spans="1:9" x14ac:dyDescent="0.25">
      <c r="A9" s="1">
        <v>30225</v>
      </c>
      <c r="B9">
        <f>papers_obs!C9</f>
        <v>1.0070332855885471</v>
      </c>
      <c r="C9">
        <f>EXP(data!E9/100)</f>
        <v>1.0187150253775774</v>
      </c>
      <c r="D9">
        <f t="shared" si="0"/>
        <v>1.0064831255309672</v>
      </c>
    </row>
    <row r="10" spans="1:9" x14ac:dyDescent="0.25">
      <c r="A10" s="1">
        <v>30317</v>
      </c>
      <c r="B10">
        <f>papers_obs!C10</f>
        <v>1.0010790275978823</v>
      </c>
      <c r="C10">
        <f>EXP(data!E10/100)</f>
        <v>1.009867502986719</v>
      </c>
      <c r="D10">
        <f t="shared" si="0"/>
        <v>1.0006044591437693</v>
      </c>
    </row>
    <row r="11" spans="1:9" x14ac:dyDescent="0.25">
      <c r="A11" s="1">
        <v>30407</v>
      </c>
      <c r="B11">
        <f>papers_obs!C11</f>
        <v>1.0064084261871851</v>
      </c>
      <c r="C11">
        <f>EXP(data!E11/100)</f>
        <v>1.0217749080342815</v>
      </c>
      <c r="D11">
        <f t="shared" si="0"/>
        <v>1.0085162403995231</v>
      </c>
    </row>
    <row r="12" spans="1:9" x14ac:dyDescent="0.25">
      <c r="A12" s="1">
        <v>30498</v>
      </c>
      <c r="B12">
        <f>papers_obs!C12</f>
        <v>1.0097834345561778</v>
      </c>
      <c r="C12">
        <f>EXP(data!E12/100)</f>
        <v>1.0206878200328597</v>
      </c>
      <c r="D12">
        <f t="shared" si="0"/>
        <v>1.0077939333612851</v>
      </c>
    </row>
    <row r="13" spans="1:9" x14ac:dyDescent="0.25">
      <c r="A13" s="1">
        <v>30590</v>
      </c>
      <c r="B13">
        <f>papers_obs!C13</f>
        <v>1.0014917081321693</v>
      </c>
      <c r="C13">
        <f>EXP(data!E13/100)</f>
        <v>1.0152818286082756</v>
      </c>
      <c r="D13">
        <f t="shared" si="0"/>
        <v>1.0042019650482104</v>
      </c>
    </row>
    <row r="14" spans="1:9" x14ac:dyDescent="0.25">
      <c r="A14" s="1">
        <v>30682</v>
      </c>
      <c r="B14">
        <f>papers_obs!C14</f>
        <v>0.99560521148644687</v>
      </c>
      <c r="C14">
        <f>EXP(data!E14/100)</f>
        <v>1.0069526173839567</v>
      </c>
      <c r="D14">
        <f t="shared" si="0"/>
        <v>0.99866768642272019</v>
      </c>
    </row>
    <row r="15" spans="1:9" x14ac:dyDescent="0.25">
      <c r="A15" s="1">
        <v>30773</v>
      </c>
      <c r="B15">
        <f>papers_obs!C15</f>
        <v>1.0055379620629019</v>
      </c>
      <c r="C15">
        <f>EXP(data!E15/100)</f>
        <v>1.0150322087312365</v>
      </c>
      <c r="D15">
        <f t="shared" si="0"/>
        <v>1.0040361070920618</v>
      </c>
    </row>
    <row r="16" spans="1:9" x14ac:dyDescent="0.25">
      <c r="A16" s="1">
        <v>30864</v>
      </c>
      <c r="B16">
        <f>papers_obs!C16</f>
        <v>1.0007234389075881</v>
      </c>
      <c r="C16">
        <f>EXP(data!E16/100)</f>
        <v>1.0073110509784975</v>
      </c>
      <c r="D16">
        <f t="shared" si="0"/>
        <v>0.99890584479420352</v>
      </c>
    </row>
    <row r="17" spans="1:4" x14ac:dyDescent="0.25">
      <c r="A17" s="1">
        <v>30956</v>
      </c>
      <c r="B17">
        <f>papers_obs!C17</f>
        <v>1.0024688657554819</v>
      </c>
      <c r="C17">
        <f>EXP(data!E17/100)</f>
        <v>1.0135170863918204</v>
      </c>
      <c r="D17">
        <f t="shared" si="0"/>
        <v>1.0030293960179626</v>
      </c>
    </row>
    <row r="18" spans="1:4" x14ac:dyDescent="0.25">
      <c r="A18" s="1">
        <v>31048</v>
      </c>
      <c r="B18">
        <f>papers_obs!C18</f>
        <v>1.0055960584132584</v>
      </c>
      <c r="C18">
        <f>EXP(data!E18/100)</f>
        <v>1.0161872027053591</v>
      </c>
      <c r="D18">
        <f t="shared" si="0"/>
        <v>1.004803533717634</v>
      </c>
    </row>
    <row r="19" spans="1:4" x14ac:dyDescent="0.25">
      <c r="A19" s="1">
        <v>31138</v>
      </c>
      <c r="B19">
        <f>papers_obs!C19</f>
        <v>1.0032516306942312</v>
      </c>
      <c r="C19">
        <f>EXP(data!E19/100)</f>
        <v>1.0114393501078689</v>
      </c>
      <c r="D19">
        <f t="shared" si="0"/>
        <v>1.0016488605511582</v>
      </c>
    </row>
    <row r="20" spans="1:4" x14ac:dyDescent="0.25">
      <c r="A20" s="1">
        <v>31229</v>
      </c>
      <c r="B20">
        <f>papers_obs!C20</f>
        <v>1.0060899941734076</v>
      </c>
      <c r="C20">
        <f>EXP(data!E20/100)</f>
        <v>1.0206163739410099</v>
      </c>
      <c r="D20">
        <f t="shared" si="0"/>
        <v>1.0077464615697371</v>
      </c>
    </row>
    <row r="21" spans="1:4" x14ac:dyDescent="0.25">
      <c r="A21" s="1">
        <v>31321</v>
      </c>
      <c r="B21">
        <f>papers_obs!C21</f>
        <v>1.0023441232141423</v>
      </c>
      <c r="C21">
        <f>EXP(data!E21/100)</f>
        <v>1.0039632992501339</v>
      </c>
      <c r="D21">
        <f t="shared" si="0"/>
        <v>0.99668145759417237</v>
      </c>
    </row>
    <row r="22" spans="1:4" x14ac:dyDescent="0.25">
      <c r="A22" s="1">
        <v>31413</v>
      </c>
      <c r="B22">
        <f>papers_obs!C22</f>
        <v>1.0008170162000911</v>
      </c>
      <c r="C22">
        <f>EXP(data!E22/100)</f>
        <v>1.0105042151172627</v>
      </c>
      <c r="D22">
        <f t="shared" si="0"/>
        <v>1.0010275174910435</v>
      </c>
    </row>
    <row r="23" spans="1:4" x14ac:dyDescent="0.25">
      <c r="A23" s="1">
        <v>31503</v>
      </c>
      <c r="B23">
        <f>papers_obs!C23</f>
        <v>0.99295552848591373</v>
      </c>
      <c r="C23">
        <f>EXP(data!E23/100)</f>
        <v>1.0062681564620364</v>
      </c>
      <c r="D23">
        <f t="shared" si="0"/>
        <v>0.99821290176806921</v>
      </c>
    </row>
    <row r="24" spans="1:4" x14ac:dyDescent="0.25">
      <c r="A24" s="1">
        <v>31594</v>
      </c>
      <c r="B24">
        <f>papers_obs!C24</f>
        <v>0.99824931705579456</v>
      </c>
      <c r="C24">
        <f>EXP(data!E24/100)</f>
        <v>1.0185696284335601</v>
      </c>
      <c r="D24">
        <f t="shared" si="0"/>
        <v>1.0063865176796574</v>
      </c>
    </row>
    <row r="25" spans="1:4" x14ac:dyDescent="0.25">
      <c r="A25" s="1">
        <v>31686</v>
      </c>
      <c r="B25">
        <f>papers_obs!C25</f>
        <v>1.0016145462958599</v>
      </c>
      <c r="C25">
        <f>EXP(data!E25/100)</f>
        <v>1.0061306955384277</v>
      </c>
      <c r="D25">
        <f t="shared" si="0"/>
        <v>0.99812156694285226</v>
      </c>
    </row>
    <row r="26" spans="1:4" x14ac:dyDescent="0.25">
      <c r="A26" s="1">
        <v>31778</v>
      </c>
      <c r="B26">
        <f>papers_obs!C26</f>
        <v>1.0059099428825187</v>
      </c>
      <c r="C26">
        <f>EXP(data!E26/100)</f>
        <v>1.0038395667688533</v>
      </c>
      <c r="D26">
        <f t="shared" si="0"/>
        <v>0.99659924452405235</v>
      </c>
    </row>
    <row r="27" spans="1:4" x14ac:dyDescent="0.25">
      <c r="A27" s="1">
        <v>31868</v>
      </c>
      <c r="B27">
        <f>papers_obs!C27</f>
        <v>1.0034842252326188</v>
      </c>
      <c r="C27">
        <f>EXP(data!E27/100)</f>
        <v>1.0166235575485301</v>
      </c>
      <c r="D27">
        <f t="shared" si="0"/>
        <v>1.0050934662474562</v>
      </c>
    </row>
    <row r="28" spans="1:4" x14ac:dyDescent="0.25">
      <c r="A28" s="1">
        <v>31959</v>
      </c>
      <c r="B28">
        <f>papers_obs!C28</f>
        <v>1.000297981587466</v>
      </c>
      <c r="C28">
        <f>EXP(data!E28/100)</f>
        <v>1.0136299747317281</v>
      </c>
      <c r="D28">
        <f t="shared" si="0"/>
        <v>1.0031044037839796</v>
      </c>
    </row>
    <row r="29" spans="1:4" x14ac:dyDescent="0.25">
      <c r="A29" s="1">
        <v>32051</v>
      </c>
      <c r="B29">
        <f>papers_obs!C29</f>
        <v>1.0008112275541352</v>
      </c>
      <c r="C29">
        <f>EXP(data!E29/100)</f>
        <v>1.0038590544916839</v>
      </c>
      <c r="D29">
        <f t="shared" si="0"/>
        <v>0.99661219298760018</v>
      </c>
    </row>
    <row r="30" spans="1:4" x14ac:dyDescent="0.25">
      <c r="A30" s="1">
        <v>32143</v>
      </c>
      <c r="B30">
        <f>papers_obs!C30</f>
        <v>1.0056390513441675</v>
      </c>
      <c r="C30">
        <f>EXP(data!E30/100)</f>
        <v>1.0172068781023773</v>
      </c>
      <c r="D30">
        <f t="shared" si="0"/>
        <v>1.0054810489832069</v>
      </c>
    </row>
    <row r="31" spans="1:4" x14ac:dyDescent="0.25">
      <c r="A31" s="1">
        <v>32234</v>
      </c>
      <c r="B31">
        <f>papers_obs!C31</f>
        <v>1.0022464521552632</v>
      </c>
      <c r="C31">
        <f>EXP(data!E31/100)</f>
        <v>1.0085664333026734</v>
      </c>
      <c r="D31">
        <f t="shared" si="0"/>
        <v>0.99973997366624123</v>
      </c>
    </row>
    <row r="32" spans="1:4" x14ac:dyDescent="0.25">
      <c r="A32" s="1">
        <v>32325</v>
      </c>
      <c r="B32">
        <f>papers_obs!C32</f>
        <v>1.0043608933661139</v>
      </c>
      <c r="C32">
        <f>EXP(data!E32/100)</f>
        <v>1.0083859955412324</v>
      </c>
      <c r="D32">
        <f t="shared" si="0"/>
        <v>0.99962008322049789</v>
      </c>
    </row>
    <row r="33" spans="1:4" x14ac:dyDescent="0.25">
      <c r="A33" s="1">
        <v>32417</v>
      </c>
      <c r="B33">
        <f>papers_obs!C33</f>
        <v>1.0031928288723722</v>
      </c>
      <c r="C33">
        <f>EXP(data!E33/100)</f>
        <v>1.0133871983305638</v>
      </c>
      <c r="D33">
        <f t="shared" si="0"/>
        <v>1.0029430929213357</v>
      </c>
    </row>
    <row r="34" spans="1:4" x14ac:dyDescent="0.25">
      <c r="A34" s="1">
        <v>32509</v>
      </c>
      <c r="B34">
        <f>papers_obs!C34</f>
        <v>0.99965640415311574</v>
      </c>
      <c r="C34">
        <f>EXP(data!E34/100)</f>
        <v>1.0052591974950851</v>
      </c>
      <c r="D34">
        <f t="shared" si="0"/>
        <v>0.99754250694983093</v>
      </c>
    </row>
    <row r="35" spans="1:4" x14ac:dyDescent="0.25">
      <c r="A35" s="1">
        <v>32599</v>
      </c>
      <c r="B35">
        <f>papers_obs!C35</f>
        <v>1.0001374112799124</v>
      </c>
      <c r="C35">
        <f>EXP(data!E35/100)</f>
        <v>1.0077125807925729</v>
      </c>
      <c r="D35">
        <f t="shared" si="0"/>
        <v>0.9991726381084427</v>
      </c>
    </row>
    <row r="36" spans="1:4" x14ac:dyDescent="0.25">
      <c r="A36" s="1">
        <v>32690</v>
      </c>
      <c r="B36">
        <f>papers_obs!C36</f>
        <v>0.99957100973138624</v>
      </c>
      <c r="C36">
        <f>EXP(data!E36/100)</f>
        <v>1.0090620004542821</v>
      </c>
      <c r="D36">
        <f t="shared" si="0"/>
        <v>1.0000692493468284</v>
      </c>
    </row>
    <row r="37" spans="1:4" x14ac:dyDescent="0.25">
      <c r="A37" s="1">
        <v>32782</v>
      </c>
      <c r="B37">
        <f>papers_obs!C37</f>
        <v>1.0049072773644212</v>
      </c>
      <c r="C37">
        <f>EXP(data!E37/100)</f>
        <v>1.0065421632820204</v>
      </c>
      <c r="D37">
        <f t="shared" si="0"/>
        <v>0.99839496343588341</v>
      </c>
    </row>
    <row r="38" spans="1:4" x14ac:dyDescent="0.25">
      <c r="A38" s="1">
        <v>32874</v>
      </c>
      <c r="B38">
        <f>papers_obs!C38</f>
        <v>0.99895904604175889</v>
      </c>
      <c r="C38">
        <f>EXP(data!E38/100)</f>
        <v>1.0109192542133381</v>
      </c>
      <c r="D38">
        <f t="shared" si="0"/>
        <v>1.0013032869410301</v>
      </c>
    </row>
    <row r="39" spans="1:4" x14ac:dyDescent="0.25">
      <c r="A39" s="1">
        <v>32964</v>
      </c>
      <c r="B39">
        <f>papers_obs!C39</f>
        <v>1.0015617954732803</v>
      </c>
      <c r="C39">
        <f>EXP(data!E39/100)</f>
        <v>1.002477249888799</v>
      </c>
      <c r="D39">
        <f t="shared" si="0"/>
        <v>0.99569406383078141</v>
      </c>
    </row>
    <row r="40" spans="1:4" x14ac:dyDescent="0.25">
      <c r="A40" s="1">
        <v>33055</v>
      </c>
      <c r="B40">
        <f>papers_obs!C40</f>
        <v>1.0030215984295872</v>
      </c>
      <c r="C40">
        <f>EXP(data!E40/100)</f>
        <v>1.0072701292176751</v>
      </c>
      <c r="D40">
        <f t="shared" si="0"/>
        <v>0.99887865465336823</v>
      </c>
    </row>
    <row r="41" spans="1:4" x14ac:dyDescent="0.25">
      <c r="A41" s="1">
        <v>33147</v>
      </c>
      <c r="B41">
        <f>papers_obs!C41</f>
        <v>0.99340799490986142</v>
      </c>
      <c r="C41">
        <f>EXP(data!E41/100)</f>
        <v>0.99716297287327871</v>
      </c>
      <c r="D41">
        <f t="shared" si="0"/>
        <v>0.99216303443257647</v>
      </c>
    </row>
    <row r="42" spans="1:4" x14ac:dyDescent="0.25">
      <c r="A42" s="1">
        <v>33239</v>
      </c>
      <c r="B42">
        <f>papers_obs!C42</f>
        <v>0.98721367871319032</v>
      </c>
      <c r="C42">
        <f>EXP(data!E42/100)</f>
        <v>0.99289595586401014</v>
      </c>
      <c r="D42">
        <f t="shared" si="0"/>
        <v>0.98932784867572476</v>
      </c>
    </row>
    <row r="43" spans="1:4" x14ac:dyDescent="0.25">
      <c r="A43" s="1">
        <v>33329</v>
      </c>
      <c r="B43">
        <f>papers_obs!C43</f>
        <v>0.99872877999450749</v>
      </c>
      <c r="C43">
        <f>EXP(data!E43/100)</f>
        <v>1.0066528505604846</v>
      </c>
      <c r="D43">
        <f t="shared" si="0"/>
        <v>0.99846850872400494</v>
      </c>
    </row>
    <row r="44" spans="1:4" x14ac:dyDescent="0.25">
      <c r="A44" s="1">
        <v>33420</v>
      </c>
      <c r="B44">
        <f>papers_obs!C44</f>
        <v>0.99391549794582845</v>
      </c>
      <c r="C44">
        <f>EXP(data!E44/100)</f>
        <v>1.0038557469472891</v>
      </c>
      <c r="D44">
        <f t="shared" si="0"/>
        <v>0.99660999531584538</v>
      </c>
    </row>
    <row r="45" spans="1:4" x14ac:dyDescent="0.25">
      <c r="A45" s="1">
        <v>33512</v>
      </c>
      <c r="B45">
        <f>papers_obs!C45</f>
        <v>0.99596655332593698</v>
      </c>
      <c r="C45">
        <f>EXP(data!E45/100)</f>
        <v>1.0017787821802138</v>
      </c>
      <c r="D45">
        <f t="shared" si="0"/>
        <v>0.99522997247733691</v>
      </c>
    </row>
    <row r="46" spans="1:4" x14ac:dyDescent="0.25">
      <c r="A46" s="1">
        <v>33604</v>
      </c>
      <c r="B46">
        <f>papers_obs!C46</f>
        <v>1.0084077218260337</v>
      </c>
      <c r="C46">
        <f>EXP(data!E46/100)</f>
        <v>1.0193915289532269</v>
      </c>
      <c r="D46">
        <f t="shared" si="0"/>
        <v>1.0069326229897244</v>
      </c>
    </row>
    <row r="47" spans="1:4" x14ac:dyDescent="0.25">
      <c r="A47" s="1">
        <v>33695</v>
      </c>
      <c r="B47">
        <f>papers_obs!C47</f>
        <v>0.99838380826099449</v>
      </c>
      <c r="C47">
        <f>EXP(data!E47/100)</f>
        <v>1.006887210760369</v>
      </c>
      <c r="D47">
        <f t="shared" si="0"/>
        <v>0.99862422750816771</v>
      </c>
    </row>
    <row r="48" spans="1:4" x14ac:dyDescent="0.25">
      <c r="A48" s="1">
        <v>33786</v>
      </c>
      <c r="B48">
        <f>papers_obs!C48</f>
        <v>1.0035454893657723</v>
      </c>
      <c r="C48">
        <f>EXP(data!E48/100)</f>
        <v>1.0131807873757612</v>
      </c>
      <c r="D48">
        <f t="shared" si="0"/>
        <v>1.0028059447923634</v>
      </c>
    </row>
    <row r="49" spans="1:4" x14ac:dyDescent="0.25">
      <c r="A49" s="1">
        <v>33878</v>
      </c>
      <c r="B49">
        <f>papers_obs!C49</f>
        <v>1.0031856687051364</v>
      </c>
      <c r="C49">
        <f>EXP(data!E49/100)</f>
        <v>1.0126697573420145</v>
      </c>
      <c r="D49">
        <f t="shared" si="0"/>
        <v>1.0024663949218438</v>
      </c>
    </row>
    <row r="50" spans="1:4" x14ac:dyDescent="0.25">
      <c r="A50" s="1">
        <v>33970</v>
      </c>
      <c r="B50">
        <f>papers_obs!C50</f>
        <v>0.99378514037107801</v>
      </c>
      <c r="C50">
        <f>EXP(data!E50/100)</f>
        <v>1.0027278999304372</v>
      </c>
      <c r="D50">
        <f t="shared" si="0"/>
        <v>0.99586060627166295</v>
      </c>
    </row>
    <row r="51" spans="1:4" x14ac:dyDescent="0.25">
      <c r="A51" s="1">
        <v>34060</v>
      </c>
      <c r="B51">
        <f>papers_obs!C51</f>
        <v>0.99779083316049944</v>
      </c>
      <c r="C51">
        <f>EXP(data!E51/100)</f>
        <v>1.0098351069306728</v>
      </c>
      <c r="D51">
        <f t="shared" si="0"/>
        <v>1.0005829338401484</v>
      </c>
    </row>
    <row r="52" spans="1:4" x14ac:dyDescent="0.25">
      <c r="A52" s="1">
        <v>34151</v>
      </c>
      <c r="B52">
        <f>papers_obs!C52</f>
        <v>1.0003697864594947</v>
      </c>
      <c r="C52">
        <f>EXP(data!E52/100)</f>
        <v>1.0096646292833367</v>
      </c>
      <c r="D52">
        <f t="shared" si="0"/>
        <v>1.0004696613135708</v>
      </c>
    </row>
    <row r="53" spans="1:4" x14ac:dyDescent="0.25">
      <c r="A53" s="1">
        <v>34243</v>
      </c>
      <c r="B53">
        <f>papers_obs!C53</f>
        <v>0.99775996253021682</v>
      </c>
      <c r="C53">
        <f>EXP(data!E53/100)</f>
        <v>1.0091027727272885</v>
      </c>
      <c r="D53">
        <f t="shared" si="0"/>
        <v>1.0000963401616652</v>
      </c>
    </row>
    <row r="54" spans="1:4" x14ac:dyDescent="0.25">
      <c r="A54" s="1">
        <v>34335</v>
      </c>
      <c r="B54">
        <f>papers_obs!C54</f>
        <v>0.99918562718781834</v>
      </c>
      <c r="C54">
        <f>EXP(data!E54/100)</f>
        <v>1.0095828798240409</v>
      </c>
      <c r="D54">
        <f t="shared" si="0"/>
        <v>1.0004153435308851</v>
      </c>
    </row>
    <row r="55" spans="1:4" x14ac:dyDescent="0.25">
      <c r="A55" s="1">
        <v>34425</v>
      </c>
      <c r="B55">
        <f>papers_obs!C55</f>
        <v>0.99850410889223562</v>
      </c>
      <c r="C55">
        <f>EXP(data!E55/100)</f>
        <v>1.0079092312660172</v>
      </c>
      <c r="D55">
        <f t="shared" si="0"/>
        <v>0.9993033009626513</v>
      </c>
    </row>
    <row r="56" spans="1:4" x14ac:dyDescent="0.25">
      <c r="A56" s="1">
        <v>34516</v>
      </c>
      <c r="B56">
        <f>papers_obs!C56</f>
        <v>1.0014244090251514</v>
      </c>
      <c r="C56">
        <f>EXP(data!E56/100)</f>
        <v>1.0105629920700339</v>
      </c>
      <c r="D56">
        <f t="shared" si="0"/>
        <v>1.0010665713731739</v>
      </c>
    </row>
    <row r="57" spans="1:4" x14ac:dyDescent="0.25">
      <c r="A57" s="1">
        <v>34608</v>
      </c>
      <c r="B57">
        <f>papers_obs!C57</f>
        <v>0.99731961655496282</v>
      </c>
      <c r="C57">
        <f>EXP(data!E57/100)</f>
        <v>1.0093768989935303</v>
      </c>
      <c r="D57">
        <f t="shared" si="0"/>
        <v>1.0002784811946022</v>
      </c>
    </row>
    <row r="58" spans="1:4" x14ac:dyDescent="0.25">
      <c r="A58" s="1">
        <v>34700</v>
      </c>
      <c r="B58">
        <f>papers_obs!C58</f>
        <v>0.99503405510901755</v>
      </c>
      <c r="C58">
        <f>EXP(data!E58/100)</f>
        <v>1.0005910791610499</v>
      </c>
      <c r="D58">
        <f t="shared" si="0"/>
        <v>0.99444081258507766</v>
      </c>
    </row>
    <row r="59" spans="1:4" x14ac:dyDescent="0.25">
      <c r="A59" s="1">
        <v>34790</v>
      </c>
      <c r="B59">
        <f>papers_obs!C59</f>
        <v>1.0013285723120244</v>
      </c>
      <c r="C59">
        <f>EXP(data!E59/100)</f>
        <v>1.0095798664927478</v>
      </c>
      <c r="D59">
        <f t="shared" si="0"/>
        <v>1.0004133413467025</v>
      </c>
    </row>
    <row r="60" spans="1:4" x14ac:dyDescent="0.25">
      <c r="A60" s="1">
        <v>34881</v>
      </c>
      <c r="B60">
        <f>papers_obs!C60</f>
        <v>0.99831907770884953</v>
      </c>
      <c r="C60">
        <f>EXP(data!E60/100)</f>
        <v>1.0089131882548219</v>
      </c>
      <c r="D60">
        <f t="shared" si="0"/>
        <v>0.99997037225600871</v>
      </c>
    </row>
    <row r="61" spans="1:4" x14ac:dyDescent="0.25">
      <c r="A61" s="1">
        <v>34973</v>
      </c>
      <c r="B61">
        <f>papers_obs!C61</f>
        <v>0.99672425238555884</v>
      </c>
      <c r="C61">
        <f>EXP(data!E61/100)</f>
        <v>1.006220219388543</v>
      </c>
      <c r="D61">
        <f t="shared" si="0"/>
        <v>0.99818105035812676</v>
      </c>
    </row>
    <row r="62" spans="1:4" x14ac:dyDescent="0.25">
      <c r="A62" s="1">
        <v>35065</v>
      </c>
      <c r="B62">
        <f>papers_obs!C62</f>
        <v>1.0009639728335546</v>
      </c>
      <c r="C62">
        <f>EXP(data!E62/100)</f>
        <v>1.0095865160261848</v>
      </c>
      <c r="D62">
        <f t="shared" si="0"/>
        <v>1.0004177595766859</v>
      </c>
    </row>
    <row r="63" spans="1:4" x14ac:dyDescent="0.25">
      <c r="A63" s="1">
        <v>35156</v>
      </c>
      <c r="B63">
        <f>papers_obs!C63</f>
        <v>1.0038328269969596</v>
      </c>
      <c r="C63">
        <f>EXP(data!E63/100)</f>
        <v>1.0141528981391248</v>
      </c>
      <c r="D63">
        <f t="shared" si="0"/>
        <v>1.0034518561127035</v>
      </c>
    </row>
    <row r="64" spans="1:4" x14ac:dyDescent="0.25">
      <c r="A64" s="1">
        <v>35247</v>
      </c>
      <c r="B64">
        <f>papers_obs!C64</f>
        <v>0.99737987330780808</v>
      </c>
      <c r="C64">
        <f>EXP(data!E64/100)</f>
        <v>1.0056232583174392</v>
      </c>
      <c r="D64">
        <f t="shared" si="0"/>
        <v>0.99778440428839887</v>
      </c>
    </row>
    <row r="65" spans="1:4" x14ac:dyDescent="0.25">
      <c r="A65" s="1">
        <v>35339</v>
      </c>
      <c r="B65">
        <f>papers_obs!C65</f>
        <v>1.0013419564116217</v>
      </c>
      <c r="C65">
        <f>EXP(data!E65/100)</f>
        <v>1.0105083827503132</v>
      </c>
      <c r="D65">
        <f t="shared" si="0"/>
        <v>1.0010302866419138</v>
      </c>
    </row>
    <row r="66" spans="1:4" x14ac:dyDescent="0.25">
      <c r="A66" s="1">
        <v>35431</v>
      </c>
      <c r="B66">
        <f>papers_obs!C66</f>
        <v>0.99971841980582909</v>
      </c>
      <c r="C66">
        <f>EXP(data!E66/100)</f>
        <v>1.0101640922927662</v>
      </c>
      <c r="D66">
        <f t="shared" si="0"/>
        <v>1.0008015255661231</v>
      </c>
    </row>
    <row r="67" spans="1:4" x14ac:dyDescent="0.25">
      <c r="A67" s="1">
        <v>35521</v>
      </c>
      <c r="B67">
        <f>papers_obs!C67</f>
        <v>0.99602146667135272</v>
      </c>
      <c r="C67">
        <f>EXP(data!E67/100)</f>
        <v>1.0022790376339921</v>
      </c>
      <c r="D67">
        <f t="shared" ref="D67:D119" si="1">C67*$H$3+$I$3</f>
        <v>0.99556236326327918</v>
      </c>
    </row>
    <row r="68" spans="1:4" x14ac:dyDescent="0.25">
      <c r="A68" s="1">
        <v>35612</v>
      </c>
      <c r="B68">
        <f>papers_obs!C68</f>
        <v>1.0051224189233194</v>
      </c>
      <c r="C68">
        <f>EXP(data!E68/100)</f>
        <v>1.017028377932282</v>
      </c>
      <c r="D68">
        <f t="shared" si="1"/>
        <v>1.0053624459547326</v>
      </c>
    </row>
    <row r="69" spans="1:4" x14ac:dyDescent="0.25">
      <c r="A69" s="1">
        <v>35704</v>
      </c>
      <c r="B69">
        <f>papers_obs!C69</f>
        <v>1.0013257410152958</v>
      </c>
      <c r="C69">
        <f>EXP(data!E69/100)</f>
        <v>1.0112736827289928</v>
      </c>
      <c r="D69">
        <f t="shared" si="1"/>
        <v>1.0015387841694743</v>
      </c>
    </row>
    <row r="70" spans="1:4" x14ac:dyDescent="0.25">
      <c r="A70" s="1">
        <v>35796</v>
      </c>
      <c r="B70">
        <f>papers_obs!C70</f>
        <v>1.0011493890246503</v>
      </c>
      <c r="C70">
        <f>EXP(data!E70/100)</f>
        <v>1.0089113085637971</v>
      </c>
      <c r="D70">
        <f t="shared" si="1"/>
        <v>0.99996912331015042</v>
      </c>
    </row>
    <row r="71" spans="1:4" x14ac:dyDescent="0.25">
      <c r="A71" s="1">
        <v>35886</v>
      </c>
      <c r="B71">
        <f>papers_obs!C71</f>
        <v>1.0043287607596765</v>
      </c>
      <c r="C71">
        <f>EXP(data!E71/100)</f>
        <v>1.0170714479459062</v>
      </c>
      <c r="D71">
        <f t="shared" si="1"/>
        <v>1.0053910634851784</v>
      </c>
    </row>
    <row r="72" spans="1:4" x14ac:dyDescent="0.25">
      <c r="A72" s="1">
        <v>35977</v>
      </c>
      <c r="B72">
        <f>papers_obs!C72</f>
        <v>1.0029480919450646</v>
      </c>
      <c r="C72">
        <f>EXP(data!E72/100)</f>
        <v>1.0128743897269317</v>
      </c>
      <c r="D72">
        <f t="shared" si="1"/>
        <v>1.0026023612941004</v>
      </c>
    </row>
    <row r="73" spans="1:4" x14ac:dyDescent="0.25">
      <c r="A73" s="1">
        <v>36069</v>
      </c>
      <c r="B73">
        <f>papers_obs!C73</f>
        <v>1.0015122043782829</v>
      </c>
      <c r="C73">
        <f>EXP(data!E73/100)</f>
        <v>1.0157969808534102</v>
      </c>
      <c r="D73">
        <f t="shared" si="1"/>
        <v>1.0045442538895353</v>
      </c>
    </row>
    <row r="74" spans="1:4" x14ac:dyDescent="0.25">
      <c r="A74" s="1">
        <v>36161</v>
      </c>
      <c r="B74">
        <f>papers_obs!C74</f>
        <v>1.0026178557898628</v>
      </c>
      <c r="C74">
        <f>EXP(data!E74/100)</f>
        <v>1.0087549204209907</v>
      </c>
      <c r="D74">
        <f t="shared" si="1"/>
        <v>0.99986521244359849</v>
      </c>
    </row>
    <row r="75" spans="1:4" x14ac:dyDescent="0.25">
      <c r="A75" s="1">
        <v>36251</v>
      </c>
      <c r="B75">
        <f>papers_obs!C75</f>
        <v>1.0047009352775451</v>
      </c>
      <c r="C75">
        <f>EXP(data!E75/100)</f>
        <v>1.0172375623543981</v>
      </c>
      <c r="D75">
        <f t="shared" si="1"/>
        <v>1.0055014368921604</v>
      </c>
    </row>
    <row r="76" spans="1:4" x14ac:dyDescent="0.25">
      <c r="A76" s="1">
        <v>36342</v>
      </c>
      <c r="B76">
        <f>papers_obs!C76</f>
        <v>1.0042648850571156</v>
      </c>
      <c r="C76">
        <f>EXP(data!E76/100)</f>
        <v>1.0137605971111077</v>
      </c>
      <c r="D76">
        <f t="shared" si="1"/>
        <v>1.0031911947924845</v>
      </c>
    </row>
    <row r="77" spans="1:4" x14ac:dyDescent="0.25">
      <c r="A77" s="1">
        <v>36434</v>
      </c>
      <c r="B77">
        <f>papers_obs!C77</f>
        <v>1.0083592549059914</v>
      </c>
      <c r="C77">
        <f>EXP(data!E77/100)</f>
        <v>1.0155264177716374</v>
      </c>
      <c r="D77">
        <f t="shared" si="1"/>
        <v>1.0043644803863816</v>
      </c>
    </row>
    <row r="78" spans="1:4" x14ac:dyDescent="0.25">
      <c r="A78" s="1">
        <v>36526</v>
      </c>
      <c r="B78">
        <f>papers_obs!C78</f>
        <v>1.0033620704953192</v>
      </c>
      <c r="C78">
        <f>EXP(data!E78/100)</f>
        <v>1.016506998664175</v>
      </c>
      <c r="D78">
        <f t="shared" si="1"/>
        <v>1.0050160196171662</v>
      </c>
    </row>
    <row r="79" spans="1:4" x14ac:dyDescent="0.25">
      <c r="A79" s="1">
        <v>36617</v>
      </c>
      <c r="B79">
        <f>papers_obs!C79</f>
        <v>1.0050824434294121</v>
      </c>
      <c r="C79">
        <f>EXP(data!E79/100)</f>
        <v>1.0087335781256228</v>
      </c>
      <c r="D79">
        <f t="shared" si="1"/>
        <v>0.99985103172397305</v>
      </c>
    </row>
    <row r="80" spans="1:4" x14ac:dyDescent="0.25">
      <c r="A80" s="1">
        <v>36708</v>
      </c>
      <c r="B80">
        <f>papers_obs!C80</f>
        <v>1.001412787675813</v>
      </c>
      <c r="C80">
        <f>EXP(data!E80/100)</f>
        <v>1.0096958770775866</v>
      </c>
      <c r="D80">
        <f t="shared" si="1"/>
        <v>1.0004904236637087</v>
      </c>
    </row>
    <row r="81" spans="1:4" x14ac:dyDescent="0.25">
      <c r="A81" s="1">
        <v>36800</v>
      </c>
      <c r="B81">
        <f>papers_obs!C81</f>
        <v>1.0017862527160308</v>
      </c>
      <c r="C81">
        <f>EXP(data!E81/100)</f>
        <v>1.0093192588723645</v>
      </c>
      <c r="D81">
        <f t="shared" si="1"/>
        <v>1.0002401826712548</v>
      </c>
    </row>
    <row r="82" spans="1:4" x14ac:dyDescent="0.25">
      <c r="A82" s="1">
        <v>36892</v>
      </c>
      <c r="B82">
        <f>papers_obs!C82</f>
        <v>0.99497917017380866</v>
      </c>
      <c r="C82">
        <f>EXP(data!E82/100)</f>
        <v>1.0040856012914188</v>
      </c>
      <c r="D82">
        <f t="shared" si="1"/>
        <v>0.996762720219733</v>
      </c>
    </row>
    <row r="83" spans="1:4" x14ac:dyDescent="0.25">
      <c r="A83" s="1">
        <v>36982</v>
      </c>
      <c r="B83">
        <f>papers_obs!C83</f>
        <v>0.99522866676758071</v>
      </c>
      <c r="C83">
        <f>EXP(data!E83/100)</f>
        <v>1.0016126043790774</v>
      </c>
      <c r="D83">
        <f t="shared" si="1"/>
        <v>0.99511955694961274</v>
      </c>
    </row>
    <row r="84" spans="1:4" x14ac:dyDescent="0.25">
      <c r="A84" s="1">
        <v>37073</v>
      </c>
      <c r="B84">
        <f>papers_obs!C84</f>
        <v>0.99239657225953071</v>
      </c>
      <c r="C84">
        <f>EXP(data!E84/100)</f>
        <v>1.0013917002532762</v>
      </c>
      <c r="D84">
        <f t="shared" si="1"/>
        <v>0.99497277894761715</v>
      </c>
    </row>
    <row r="85" spans="1:4" x14ac:dyDescent="0.25">
      <c r="A85" s="1">
        <v>37165</v>
      </c>
      <c r="B85">
        <f>papers_obs!C85</f>
        <v>0.99527549958677175</v>
      </c>
      <c r="C85">
        <f>EXP(data!E85/100)</f>
        <v>1.013390827779814</v>
      </c>
      <c r="D85">
        <f t="shared" si="1"/>
        <v>1.0029455044802296</v>
      </c>
    </row>
    <row r="86" spans="1:4" x14ac:dyDescent="0.25">
      <c r="A86" s="1">
        <v>37257</v>
      </c>
      <c r="B86">
        <f>papers_obs!C86</f>
        <v>0.99755142748086534</v>
      </c>
      <c r="C86">
        <f>EXP(data!E86/100)</f>
        <v>1.0021783442866639</v>
      </c>
      <c r="D86">
        <f t="shared" si="1"/>
        <v>0.99549545836378273</v>
      </c>
    </row>
    <row r="87" spans="1:4" x14ac:dyDescent="0.25">
      <c r="A87" s="1">
        <v>37347</v>
      </c>
      <c r="B87">
        <f>papers_obs!C87</f>
        <v>1.0009263009170861</v>
      </c>
      <c r="C87">
        <f>EXP(data!E87/100)</f>
        <v>1.0084660134284085</v>
      </c>
      <c r="D87">
        <f t="shared" si="1"/>
        <v>0.99967325047376221</v>
      </c>
    </row>
    <row r="88" spans="1:4" x14ac:dyDescent="0.25">
      <c r="A88" s="1">
        <v>37438</v>
      </c>
      <c r="B88">
        <f>papers_obs!C88</f>
        <v>0.99673818784009038</v>
      </c>
      <c r="C88">
        <f>EXP(data!E88/100)</f>
        <v>1.0073747872935723</v>
      </c>
      <c r="D88">
        <f t="shared" si="1"/>
        <v>0.99894819388545442</v>
      </c>
    </row>
    <row r="89" spans="1:4" x14ac:dyDescent="0.25">
      <c r="A89" s="1">
        <v>37530</v>
      </c>
      <c r="B89">
        <f>papers_obs!C89</f>
        <v>0.99792610264775372</v>
      </c>
      <c r="C89">
        <f>EXP(data!E89/100)</f>
        <v>1.0023458512431265</v>
      </c>
      <c r="D89">
        <f t="shared" si="1"/>
        <v>0.99560675703826773</v>
      </c>
    </row>
    <row r="90" spans="1:4" x14ac:dyDescent="0.25">
      <c r="A90" s="1">
        <v>37622</v>
      </c>
      <c r="B90">
        <f>papers_obs!C90</f>
        <v>1.0001542379535051</v>
      </c>
      <c r="C90">
        <f>EXP(data!E90/100)</f>
        <v>1.0051182632098055</v>
      </c>
      <c r="D90">
        <f t="shared" si="1"/>
        <v>0.99744886427687951</v>
      </c>
    </row>
    <row r="91" spans="1:4" x14ac:dyDescent="0.25">
      <c r="A91" s="1">
        <v>37712</v>
      </c>
      <c r="B91">
        <f>papers_obs!C91</f>
        <v>0.99589530090711342</v>
      </c>
      <c r="C91">
        <f>EXP(data!E91/100)</f>
        <v>1.0070557426592823</v>
      </c>
      <c r="D91">
        <f t="shared" si="1"/>
        <v>0.9987362071975705</v>
      </c>
    </row>
    <row r="92" spans="1:4" x14ac:dyDescent="0.25">
      <c r="A92" s="1">
        <v>37803</v>
      </c>
      <c r="B92">
        <f>papers_obs!C92</f>
        <v>1.0049691488946706</v>
      </c>
      <c r="C92">
        <f>EXP(data!E92/100)</f>
        <v>1.0148718343820402</v>
      </c>
      <c r="D92">
        <f t="shared" si="1"/>
        <v>1.0039295476221517</v>
      </c>
    </row>
    <row r="93" spans="1:4" x14ac:dyDescent="0.25">
      <c r="A93" s="1">
        <v>37895</v>
      </c>
      <c r="B93">
        <f>papers_obs!C93</f>
        <v>0.99818690792302567</v>
      </c>
      <c r="C93">
        <f>EXP(data!E93/100)</f>
        <v>1.0047681781325843</v>
      </c>
      <c r="D93">
        <f t="shared" si="1"/>
        <v>0.99721625301180428</v>
      </c>
    </row>
    <row r="94" spans="1:4" x14ac:dyDescent="0.25">
      <c r="A94" s="1">
        <v>37987</v>
      </c>
      <c r="B94">
        <f>papers_obs!C94</f>
        <v>1.0016311267249525</v>
      </c>
      <c r="C94">
        <f>EXP(data!E94/100)</f>
        <v>1.0092585797765334</v>
      </c>
      <c r="D94">
        <f t="shared" si="1"/>
        <v>1.0001998649251886</v>
      </c>
    </row>
    <row r="95" spans="1:4" x14ac:dyDescent="0.25">
      <c r="A95" s="1">
        <v>38078</v>
      </c>
      <c r="B95">
        <f>papers_obs!C95</f>
        <v>0.99651835529530386</v>
      </c>
      <c r="C95">
        <f>EXP(data!E95/100)</f>
        <v>1.0042631441240959</v>
      </c>
      <c r="D95">
        <f t="shared" si="1"/>
        <v>0.99688068715291933</v>
      </c>
    </row>
    <row r="96" spans="1:4" x14ac:dyDescent="0.25">
      <c r="A96" s="1">
        <v>38169</v>
      </c>
      <c r="B96">
        <f>papers_obs!C96</f>
        <v>0.99903987225677593</v>
      </c>
      <c r="C96">
        <f>EXP(data!E96/100)</f>
        <v>1.00740736648004</v>
      </c>
      <c r="D96">
        <f t="shared" si="1"/>
        <v>0.99896984086863783</v>
      </c>
    </row>
    <row r="97" spans="1:4" x14ac:dyDescent="0.25">
      <c r="A97" s="1">
        <v>38261</v>
      </c>
      <c r="B97">
        <f>papers_obs!C97</f>
        <v>1.0039599009904543</v>
      </c>
      <c r="C97">
        <f>EXP(data!E97/100)</f>
        <v>1.0122329581990395</v>
      </c>
      <c r="D97">
        <f t="shared" si="1"/>
        <v>1.0021761671805252</v>
      </c>
    </row>
    <row r="98" spans="1:4" x14ac:dyDescent="0.25">
      <c r="A98" s="1">
        <v>38353</v>
      </c>
      <c r="B98">
        <f>papers_obs!C98</f>
        <v>0.99659714578957215</v>
      </c>
      <c r="C98">
        <f>EXP(data!E98/100)</f>
        <v>1.0041726484672473</v>
      </c>
      <c r="D98">
        <f t="shared" si="1"/>
        <v>0.99682055802833491</v>
      </c>
    </row>
    <row r="99" spans="1:4" x14ac:dyDescent="0.25">
      <c r="A99" s="1">
        <v>38443</v>
      </c>
      <c r="B99">
        <f>papers_obs!C99</f>
        <v>0.99881412062584973</v>
      </c>
      <c r="C99">
        <f>EXP(data!E99/100)</f>
        <v>1.0091190584105563</v>
      </c>
      <c r="D99">
        <f t="shared" si="1"/>
        <v>1.0001071610553107</v>
      </c>
    </row>
    <row r="100" spans="1:4" x14ac:dyDescent="0.25">
      <c r="A100" s="1">
        <v>38534</v>
      </c>
      <c r="B100">
        <f>papers_obs!C100</f>
        <v>1.0014735996133193</v>
      </c>
      <c r="C100">
        <f>EXP(data!E100/100)</f>
        <v>1.0080877271570889</v>
      </c>
      <c r="D100">
        <f t="shared" si="1"/>
        <v>0.99942190114796203</v>
      </c>
    </row>
    <row r="101" spans="1:4" x14ac:dyDescent="0.25">
      <c r="A101" s="1">
        <v>38626</v>
      </c>
      <c r="B101">
        <f>papers_obs!C101</f>
        <v>0.99973383459183063</v>
      </c>
      <c r="C101">
        <f>EXP(data!E101/100)</f>
        <v>1.0029875380156674</v>
      </c>
      <c r="D101">
        <f t="shared" si="1"/>
        <v>0.99603312074713424</v>
      </c>
    </row>
    <row r="102" spans="1:4" x14ac:dyDescent="0.25">
      <c r="A102" s="1">
        <v>38718</v>
      </c>
      <c r="B102">
        <f>papers_obs!C102</f>
        <v>0.99586726846044626</v>
      </c>
      <c r="C102">
        <f>EXP(data!E102/100)</f>
        <v>1.0077548443997388</v>
      </c>
      <c r="D102">
        <f t="shared" si="1"/>
        <v>0.99920071982848502</v>
      </c>
    </row>
    <row r="103" spans="1:4" x14ac:dyDescent="0.25">
      <c r="A103" s="1">
        <v>38808</v>
      </c>
      <c r="B103">
        <f>papers_obs!C103</f>
        <v>0.9977675982073988</v>
      </c>
      <c r="C103">
        <f>EXP(data!E103/100)</f>
        <v>1.0039975794740739</v>
      </c>
      <c r="D103">
        <f t="shared" si="1"/>
        <v>0.99670423481827186</v>
      </c>
    </row>
    <row r="104" spans="1:4" x14ac:dyDescent="0.25">
      <c r="A104" s="1">
        <v>38899</v>
      </c>
      <c r="B104">
        <f>papers_obs!C104</f>
        <v>0.99789690035648559</v>
      </c>
      <c r="C104">
        <f>EXP(data!E104/100)</f>
        <v>1.0058593224016847</v>
      </c>
      <c r="D104">
        <f t="shared" si="1"/>
        <v>0.99794125520507049</v>
      </c>
    </row>
    <row r="105" spans="1:4" x14ac:dyDescent="0.25">
      <c r="A105" s="1">
        <v>38991</v>
      </c>
      <c r="B105">
        <f>papers_obs!C105</f>
        <v>0.99639125949452989</v>
      </c>
      <c r="C105">
        <f>EXP(data!E105/100)</f>
        <v>1.0052357372425749</v>
      </c>
      <c r="D105">
        <f t="shared" si="1"/>
        <v>0.99752691897030688</v>
      </c>
    </row>
    <row r="106" spans="1:4" x14ac:dyDescent="0.25">
      <c r="A106" s="1">
        <v>39083</v>
      </c>
      <c r="B106">
        <f>papers_obs!C106</f>
        <v>0.99716658864237429</v>
      </c>
      <c r="C106">
        <f>EXP(data!E106/100)</f>
        <v>1.0047993735520191</v>
      </c>
      <c r="D106">
        <f t="shared" si="1"/>
        <v>0.99723698056190979</v>
      </c>
    </row>
    <row r="107" spans="1:4" x14ac:dyDescent="0.25">
      <c r="A107" s="1">
        <v>39173</v>
      </c>
      <c r="B107">
        <f>papers_obs!C107</f>
        <v>0.99648979620049061</v>
      </c>
      <c r="C107">
        <f>EXP(data!E107/100)</f>
        <v>1.0046646535003472</v>
      </c>
      <c r="D107">
        <f t="shared" si="1"/>
        <v>0.99714746688740763</v>
      </c>
    </row>
    <row r="108" spans="1:4" x14ac:dyDescent="0.25">
      <c r="A108" s="1">
        <v>39264</v>
      </c>
      <c r="B108">
        <f>papers_obs!C108</f>
        <v>0.99706702866973673</v>
      </c>
      <c r="C108">
        <f>EXP(data!E108/100)</f>
        <v>1.0050756423409297</v>
      </c>
      <c r="D108">
        <f t="shared" si="1"/>
        <v>0.99742054517711531</v>
      </c>
    </row>
    <row r="109" spans="1:4" x14ac:dyDescent="0.25">
      <c r="A109" s="1">
        <v>39356</v>
      </c>
      <c r="B109">
        <f>papers_obs!C109</f>
        <v>1.0044233147425472</v>
      </c>
      <c r="C109">
        <f>EXP(data!E109/100)</f>
        <v>1.0117747222070912</v>
      </c>
      <c r="D109">
        <f t="shared" si="1"/>
        <v>1.0018716958941849</v>
      </c>
    </row>
    <row r="110" spans="1:4" x14ac:dyDescent="0.25">
      <c r="A110" s="1">
        <v>39448</v>
      </c>
      <c r="B110">
        <f>papers_obs!C110</f>
        <v>0.99929020534887125</v>
      </c>
      <c r="C110">
        <f>EXP(data!E110/100)</f>
        <v>1.0029218372872777</v>
      </c>
      <c r="D110">
        <f t="shared" si="1"/>
        <v>0.99598946641696851</v>
      </c>
    </row>
    <row r="111" spans="1:4" x14ac:dyDescent="0.25">
      <c r="A111" s="1">
        <v>39539</v>
      </c>
      <c r="B111">
        <f>papers_obs!C111</f>
        <v>0.99810845960551853</v>
      </c>
      <c r="C111">
        <f>EXP(data!E111/100)</f>
        <v>1.0037937893996272</v>
      </c>
      <c r="D111">
        <f t="shared" si="1"/>
        <v>0.99656882811255587</v>
      </c>
    </row>
    <row r="112" spans="1:4" x14ac:dyDescent="0.25">
      <c r="A112" s="1">
        <v>39630</v>
      </c>
      <c r="B112">
        <f>papers_obs!C112</f>
        <v>0.98671360604181324</v>
      </c>
      <c r="C112">
        <f>EXP(data!E112/100)</f>
        <v>0.99094611515042186</v>
      </c>
      <c r="D112">
        <f t="shared" si="1"/>
        <v>0.988032292410707</v>
      </c>
    </row>
    <row r="113" spans="1:4" x14ac:dyDescent="0.25">
      <c r="A113" s="1">
        <v>39722</v>
      </c>
      <c r="B113">
        <f>papers_obs!C113</f>
        <v>0.9770713714539514</v>
      </c>
      <c r="C113">
        <f>EXP(data!E113/100)</f>
        <v>0.97998085738073126</v>
      </c>
      <c r="D113">
        <f t="shared" si="1"/>
        <v>0.98074651347396835</v>
      </c>
    </row>
    <row r="114" spans="1:4" x14ac:dyDescent="0.25">
      <c r="A114" s="1">
        <v>39814</v>
      </c>
      <c r="B114">
        <f>papers_obs!C114</f>
        <v>0.98204140132440376</v>
      </c>
      <c r="C114">
        <f>EXP(data!E114/100)</f>
        <v>0.99172987107787247</v>
      </c>
      <c r="D114">
        <f t="shared" si="1"/>
        <v>0.98855305284768891</v>
      </c>
    </row>
    <row r="115" spans="1:4" x14ac:dyDescent="0.25">
      <c r="A115" s="1">
        <v>39904</v>
      </c>
      <c r="B115">
        <f>papers_obs!C115</f>
        <v>0.99248523868510563</v>
      </c>
      <c r="C115">
        <f>EXP(data!E115/100)</f>
        <v>0.99989749988702548</v>
      </c>
      <c r="D115">
        <f t="shared" si="1"/>
        <v>0.99397996931337507</v>
      </c>
    </row>
    <row r="116" spans="1:4" x14ac:dyDescent="0.25">
      <c r="A116" s="1">
        <v>39995</v>
      </c>
      <c r="B116">
        <f>papers_obs!C116</f>
        <v>0.99875394309651166</v>
      </c>
      <c r="C116">
        <f>EXP(data!E116/100)</f>
        <v>1.0102792764670621</v>
      </c>
      <c r="D116">
        <f t="shared" si="1"/>
        <v>1.0008780587811699</v>
      </c>
    </row>
    <row r="117" spans="1:4" x14ac:dyDescent="0.25">
      <c r="A117" s="1">
        <v>40087</v>
      </c>
      <c r="B117">
        <f>papers_obs!C117</f>
        <v>1.0024418388069201</v>
      </c>
      <c r="C117">
        <f>EXP(data!E117/100)</f>
        <v>1.0096502844940314</v>
      </c>
      <c r="D117">
        <f t="shared" si="1"/>
        <v>1.0004601300315921</v>
      </c>
    </row>
    <row r="118" spans="1:4" x14ac:dyDescent="0.25">
      <c r="A118" s="1">
        <v>40179</v>
      </c>
      <c r="B118">
        <f>papers_obs!C118</f>
        <v>0.998018325048323</v>
      </c>
      <c r="C118">
        <f>EXP(data!E118/100)</f>
        <v>1.007355007873233</v>
      </c>
      <c r="D118">
        <f t="shared" si="1"/>
        <v>0.99893505160580021</v>
      </c>
    </row>
    <row r="119" spans="1:4" x14ac:dyDescent="0.25">
      <c r="A119" s="1">
        <v>40269</v>
      </c>
      <c r="B119">
        <f>papers_obs!C119</f>
        <v>0.99114575742458444</v>
      </c>
      <c r="C119">
        <f>EXP(data!E119/100)</f>
        <v>1.0005473484619241</v>
      </c>
      <c r="D119">
        <f t="shared" si="1"/>
        <v>0.99441175606736754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EFF1-F8A2-47AE-9878-83EFC0C12328}">
  <dimension ref="A1:I129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D1" t="s">
        <v>143</v>
      </c>
    </row>
    <row r="2" spans="1:9" x14ac:dyDescent="0.25">
      <c r="A2" s="1">
        <v>29587</v>
      </c>
      <c r="B2">
        <f>papers_obs!C2</f>
        <v>0.99300491629752996</v>
      </c>
      <c r="H2" t="s">
        <v>142</v>
      </c>
    </row>
    <row r="3" spans="1:9" x14ac:dyDescent="0.25">
      <c r="A3" s="1">
        <v>29677</v>
      </c>
      <c r="B3">
        <f>papers_obs!C3</f>
        <v>0.99483821491788549</v>
      </c>
      <c r="H3">
        <f t="array" ref="H3:I7">LINEST(B59:B119,C59:C119,TRUE,TRUE)</f>
        <v>1.0079047656260718</v>
      </c>
      <c r="I3">
        <v>-1.5401951638739364E-2</v>
      </c>
    </row>
    <row r="4" spans="1:9" x14ac:dyDescent="0.25">
      <c r="A4" s="1">
        <v>29768</v>
      </c>
      <c r="B4">
        <f>papers_obs!C4</f>
        <v>0.9891916604590214</v>
      </c>
      <c r="H4">
        <v>0.10542498482216231</v>
      </c>
      <c r="I4">
        <v>0.10607412658804123</v>
      </c>
    </row>
    <row r="5" spans="1:9" x14ac:dyDescent="0.25">
      <c r="A5" s="1">
        <v>29860</v>
      </c>
      <c r="B5">
        <f>papers_obs!C5</f>
        <v>0.9905856168391538</v>
      </c>
      <c r="H5" s="4">
        <v>0.60771589884922561</v>
      </c>
      <c r="I5">
        <v>3.3376426294468809E-3</v>
      </c>
    </row>
    <row r="6" spans="1:9" x14ac:dyDescent="0.25">
      <c r="A6" s="1">
        <v>29952</v>
      </c>
      <c r="B6">
        <f>papers_obs!C6</f>
        <v>0.99307051711961258</v>
      </c>
      <c r="H6">
        <v>91.401201136936592</v>
      </c>
      <c r="I6">
        <v>59</v>
      </c>
    </row>
    <row r="7" spans="1:9" x14ac:dyDescent="0.25">
      <c r="A7" s="1">
        <v>30042</v>
      </c>
      <c r="B7">
        <f>papers_obs!C7</f>
        <v>0.99188724320495358</v>
      </c>
      <c r="H7">
        <v>1.0181964311170584E-3</v>
      </c>
      <c r="I7">
        <v>6.5725164099216427E-4</v>
      </c>
    </row>
    <row r="8" spans="1:9" x14ac:dyDescent="0.25">
      <c r="A8" s="1">
        <v>30133</v>
      </c>
      <c r="B8">
        <f>papers_obs!C8</f>
        <v>1.0021172335817474</v>
      </c>
    </row>
    <row r="9" spans="1:9" x14ac:dyDescent="0.25">
      <c r="A9" s="1">
        <v>30225</v>
      </c>
      <c r="B9">
        <f>papers_obs!C9</f>
        <v>1.0070332855885471</v>
      </c>
    </row>
    <row r="10" spans="1:9" x14ac:dyDescent="0.25">
      <c r="A10" s="1">
        <v>30317</v>
      </c>
      <c r="B10">
        <f>papers_obs!C10</f>
        <v>1.0010790275978823</v>
      </c>
    </row>
    <row r="11" spans="1:9" x14ac:dyDescent="0.25">
      <c r="A11" s="1">
        <v>30407</v>
      </c>
      <c r="B11">
        <f>papers_obs!C11</f>
        <v>1.0064084261871851</v>
      </c>
    </row>
    <row r="12" spans="1:9" x14ac:dyDescent="0.25">
      <c r="A12" s="1">
        <v>30498</v>
      </c>
      <c r="B12">
        <f>papers_obs!C12</f>
        <v>1.0097834345561778</v>
      </c>
    </row>
    <row r="13" spans="1:9" x14ac:dyDescent="0.25">
      <c r="A13" s="1">
        <v>30590</v>
      </c>
      <c r="B13">
        <f>papers_obs!C13</f>
        <v>1.0014917081321693</v>
      </c>
    </row>
    <row r="14" spans="1:9" x14ac:dyDescent="0.25">
      <c r="A14" s="1">
        <v>30682</v>
      </c>
      <c r="B14">
        <f>papers_obs!C14</f>
        <v>0.99560521148644687</v>
      </c>
    </row>
    <row r="15" spans="1:9" x14ac:dyDescent="0.25">
      <c r="A15" s="1">
        <v>30773</v>
      </c>
      <c r="B15">
        <f>papers_obs!C15</f>
        <v>1.0055379620629019</v>
      </c>
    </row>
    <row r="16" spans="1:9" x14ac:dyDescent="0.25">
      <c r="A16" s="1">
        <v>30864</v>
      </c>
      <c r="B16">
        <f>papers_obs!C16</f>
        <v>1.0007234389075881</v>
      </c>
    </row>
    <row r="17" spans="1:2" x14ac:dyDescent="0.25">
      <c r="A17" s="1">
        <v>30956</v>
      </c>
      <c r="B17">
        <f>papers_obs!C17</f>
        <v>1.0024688657554819</v>
      </c>
    </row>
    <row r="18" spans="1:2" x14ac:dyDescent="0.25">
      <c r="A18" s="1">
        <v>31048</v>
      </c>
      <c r="B18">
        <f>papers_obs!C18</f>
        <v>1.0055960584132584</v>
      </c>
    </row>
    <row r="19" spans="1:2" x14ac:dyDescent="0.25">
      <c r="A19" s="1">
        <v>31138</v>
      </c>
      <c r="B19">
        <f>papers_obs!C19</f>
        <v>1.0032516306942312</v>
      </c>
    </row>
    <row r="20" spans="1:2" x14ac:dyDescent="0.25">
      <c r="A20" s="1">
        <v>31229</v>
      </c>
      <c r="B20">
        <f>papers_obs!C20</f>
        <v>1.0060899941734076</v>
      </c>
    </row>
    <row r="21" spans="1:2" x14ac:dyDescent="0.25">
      <c r="A21" s="1">
        <v>31321</v>
      </c>
      <c r="B21">
        <f>papers_obs!C21</f>
        <v>1.0023441232141423</v>
      </c>
    </row>
    <row r="22" spans="1:2" x14ac:dyDescent="0.25">
      <c r="A22" s="1">
        <v>31413</v>
      </c>
      <c r="B22">
        <f>papers_obs!C22</f>
        <v>1.0008170162000911</v>
      </c>
    </row>
    <row r="23" spans="1:2" x14ac:dyDescent="0.25">
      <c r="A23" s="1">
        <v>31503</v>
      </c>
      <c r="B23">
        <f>papers_obs!C23</f>
        <v>0.99295552848591373</v>
      </c>
    </row>
    <row r="24" spans="1:2" x14ac:dyDescent="0.25">
      <c r="A24" s="1">
        <v>31594</v>
      </c>
      <c r="B24">
        <f>papers_obs!C24</f>
        <v>0.99824931705579456</v>
      </c>
    </row>
    <row r="25" spans="1:2" x14ac:dyDescent="0.25">
      <c r="A25" s="1">
        <v>31686</v>
      </c>
      <c r="B25">
        <f>papers_obs!C25</f>
        <v>1.0016145462958599</v>
      </c>
    </row>
    <row r="26" spans="1:2" x14ac:dyDescent="0.25">
      <c r="A26" s="1">
        <v>31778</v>
      </c>
      <c r="B26">
        <f>papers_obs!C26</f>
        <v>1.0059099428825187</v>
      </c>
    </row>
    <row r="27" spans="1:2" x14ac:dyDescent="0.25">
      <c r="A27" s="1">
        <v>31868</v>
      </c>
      <c r="B27">
        <f>papers_obs!C27</f>
        <v>1.0034842252326188</v>
      </c>
    </row>
    <row r="28" spans="1:2" x14ac:dyDescent="0.25">
      <c r="A28" s="1">
        <v>31959</v>
      </c>
      <c r="B28">
        <f>papers_obs!C28</f>
        <v>1.000297981587466</v>
      </c>
    </row>
    <row r="29" spans="1:2" x14ac:dyDescent="0.25">
      <c r="A29" s="1">
        <v>32051</v>
      </c>
      <c r="B29">
        <f>papers_obs!C29</f>
        <v>1.0008112275541352</v>
      </c>
    </row>
    <row r="30" spans="1:2" x14ac:dyDescent="0.25">
      <c r="A30" s="1">
        <v>32143</v>
      </c>
      <c r="B30">
        <f>papers_obs!C30</f>
        <v>1.0056390513441675</v>
      </c>
    </row>
    <row r="31" spans="1:2" x14ac:dyDescent="0.25">
      <c r="A31" s="1">
        <v>32234</v>
      </c>
      <c r="B31">
        <f>papers_obs!C31</f>
        <v>1.0022464521552632</v>
      </c>
    </row>
    <row r="32" spans="1:2" x14ac:dyDescent="0.25">
      <c r="A32" s="1">
        <v>32325</v>
      </c>
      <c r="B32">
        <f>papers_obs!C32</f>
        <v>1.0043608933661139</v>
      </c>
    </row>
    <row r="33" spans="1:2" x14ac:dyDescent="0.25">
      <c r="A33" s="1">
        <v>32417</v>
      </c>
      <c r="B33">
        <f>papers_obs!C33</f>
        <v>1.0031928288723722</v>
      </c>
    </row>
    <row r="34" spans="1:2" x14ac:dyDescent="0.25">
      <c r="A34" s="1">
        <v>32509</v>
      </c>
      <c r="B34">
        <f>papers_obs!C34</f>
        <v>0.99965640415311574</v>
      </c>
    </row>
    <row r="35" spans="1:2" x14ac:dyDescent="0.25">
      <c r="A35" s="1">
        <v>32599</v>
      </c>
      <c r="B35">
        <f>papers_obs!C35</f>
        <v>1.0001374112799124</v>
      </c>
    </row>
    <row r="36" spans="1:2" x14ac:dyDescent="0.25">
      <c r="A36" s="1">
        <v>32690</v>
      </c>
      <c r="B36">
        <f>papers_obs!C36</f>
        <v>0.99957100973138624</v>
      </c>
    </row>
    <row r="37" spans="1:2" x14ac:dyDescent="0.25">
      <c r="A37" s="1">
        <v>32782</v>
      </c>
      <c r="B37">
        <f>papers_obs!C37</f>
        <v>1.0049072773644212</v>
      </c>
    </row>
    <row r="38" spans="1:2" x14ac:dyDescent="0.25">
      <c r="A38" s="1">
        <v>32874</v>
      </c>
      <c r="B38">
        <f>papers_obs!C38</f>
        <v>0.99895904604175889</v>
      </c>
    </row>
    <row r="39" spans="1:2" x14ac:dyDescent="0.25">
      <c r="A39" s="1">
        <v>32964</v>
      </c>
      <c r="B39">
        <f>papers_obs!C39</f>
        <v>1.0015617954732803</v>
      </c>
    </row>
    <row r="40" spans="1:2" x14ac:dyDescent="0.25">
      <c r="A40" s="1">
        <v>33055</v>
      </c>
      <c r="B40">
        <f>papers_obs!C40</f>
        <v>1.0030215984295872</v>
      </c>
    </row>
    <row r="41" spans="1:2" x14ac:dyDescent="0.25">
      <c r="A41" s="1">
        <v>33147</v>
      </c>
      <c r="B41">
        <f>papers_obs!C41</f>
        <v>0.99340799490986142</v>
      </c>
    </row>
    <row r="42" spans="1:2" x14ac:dyDescent="0.25">
      <c r="A42" s="1">
        <v>33239</v>
      </c>
      <c r="B42">
        <f>papers_obs!C42</f>
        <v>0.98721367871319032</v>
      </c>
    </row>
    <row r="43" spans="1:2" x14ac:dyDescent="0.25">
      <c r="A43" s="1">
        <v>33329</v>
      </c>
      <c r="B43">
        <f>papers_obs!C43</f>
        <v>0.99872877999450749</v>
      </c>
    </row>
    <row r="44" spans="1:2" x14ac:dyDescent="0.25">
      <c r="A44" s="1">
        <v>33420</v>
      </c>
      <c r="B44">
        <f>papers_obs!C44</f>
        <v>0.99391549794582845</v>
      </c>
    </row>
    <row r="45" spans="1:2" x14ac:dyDescent="0.25">
      <c r="A45" s="1">
        <v>33512</v>
      </c>
      <c r="B45">
        <f>papers_obs!C45</f>
        <v>0.99596655332593698</v>
      </c>
    </row>
    <row r="46" spans="1:2" x14ac:dyDescent="0.25">
      <c r="A46" s="1">
        <v>33604</v>
      </c>
      <c r="B46">
        <f>papers_obs!C46</f>
        <v>1.0084077218260337</v>
      </c>
    </row>
    <row r="47" spans="1:2" x14ac:dyDescent="0.25">
      <c r="A47" s="1">
        <v>33695</v>
      </c>
      <c r="B47">
        <f>papers_obs!C47</f>
        <v>0.99838380826099449</v>
      </c>
    </row>
    <row r="48" spans="1:2" x14ac:dyDescent="0.25">
      <c r="A48" s="1">
        <v>33786</v>
      </c>
      <c r="B48">
        <f>papers_obs!C48</f>
        <v>1.0035454893657723</v>
      </c>
    </row>
    <row r="49" spans="1:4" x14ac:dyDescent="0.25">
      <c r="A49" s="1">
        <v>33878</v>
      </c>
      <c r="B49">
        <f>papers_obs!C49</f>
        <v>1.0031856687051364</v>
      </c>
    </row>
    <row r="50" spans="1:4" x14ac:dyDescent="0.25">
      <c r="A50" s="1">
        <v>33970</v>
      </c>
      <c r="B50">
        <f>papers_obs!C50</f>
        <v>0.99378514037107801</v>
      </c>
    </row>
    <row r="51" spans="1:4" x14ac:dyDescent="0.25">
      <c r="A51" s="1">
        <v>34060</v>
      </c>
      <c r="B51">
        <f>papers_obs!C51</f>
        <v>0.99779083316049944</v>
      </c>
    </row>
    <row r="52" spans="1:4" x14ac:dyDescent="0.25">
      <c r="A52" s="1">
        <v>34151</v>
      </c>
      <c r="B52">
        <f>papers_obs!C52</f>
        <v>1.0003697864594947</v>
      </c>
    </row>
    <row r="53" spans="1:4" x14ac:dyDescent="0.25">
      <c r="A53" s="1">
        <v>34243</v>
      </c>
      <c r="B53">
        <f>papers_obs!C53</f>
        <v>0.99775996253021682</v>
      </c>
    </row>
    <row r="54" spans="1:4" x14ac:dyDescent="0.25">
      <c r="A54" s="1">
        <v>34335</v>
      </c>
      <c r="B54">
        <f>papers_obs!C54</f>
        <v>0.99918562718781834</v>
      </c>
    </row>
    <row r="55" spans="1:4" x14ac:dyDescent="0.25">
      <c r="A55" s="1">
        <v>34425</v>
      </c>
      <c r="B55">
        <f>papers_obs!C55</f>
        <v>0.99850410889223562</v>
      </c>
    </row>
    <row r="56" spans="1:4" x14ac:dyDescent="0.25">
      <c r="A56" s="1">
        <v>34516</v>
      </c>
      <c r="B56">
        <f>papers_obs!C56</f>
        <v>1.0014244090251514</v>
      </c>
    </row>
    <row r="57" spans="1:4" x14ac:dyDescent="0.25">
      <c r="A57" s="1">
        <v>34608</v>
      </c>
      <c r="B57">
        <f>papers_obs!C57</f>
        <v>0.99731961655496282</v>
      </c>
    </row>
    <row r="58" spans="1:4" x14ac:dyDescent="0.25">
      <c r="A58" s="1">
        <v>34700</v>
      </c>
      <c r="B58">
        <f>papers_obs!C58</f>
        <v>0.99503405510901755</v>
      </c>
    </row>
    <row r="59" spans="1:4" x14ac:dyDescent="0.25">
      <c r="A59" s="1">
        <v>34790</v>
      </c>
      <c r="B59">
        <f>papers_obs!C59</f>
        <v>1.0013285723120244</v>
      </c>
      <c r="C59">
        <v>1.0080004295532643</v>
      </c>
      <c r="D59">
        <f t="shared" ref="D59:D66" si="0">C59*$H$3+$I$3</f>
        <v>1.0005664850611231</v>
      </c>
    </row>
    <row r="60" spans="1:4" x14ac:dyDescent="0.25">
      <c r="A60" s="1">
        <v>34881</v>
      </c>
      <c r="B60">
        <f>papers_obs!C60</f>
        <v>0.99831907770884953</v>
      </c>
      <c r="C60">
        <v>1.006214598980806</v>
      </c>
      <c r="D60">
        <f t="shared" si="0"/>
        <v>0.9987665379165418</v>
      </c>
    </row>
    <row r="61" spans="1:4" x14ac:dyDescent="0.25">
      <c r="A61" s="1">
        <v>34973</v>
      </c>
      <c r="B61">
        <f>papers_obs!C61</f>
        <v>0.99672425238555884</v>
      </c>
      <c r="C61">
        <v>1.0055233019816829</v>
      </c>
      <c r="D61">
        <f t="shared" si="0"/>
        <v>0.99806977637666261</v>
      </c>
    </row>
    <row r="62" spans="1:4" x14ac:dyDescent="0.25">
      <c r="A62" s="1">
        <v>35065</v>
      </c>
      <c r="B62">
        <f>papers_obs!C62</f>
        <v>1.0009639728335546</v>
      </c>
      <c r="C62">
        <v>1.0089501947983575</v>
      </c>
      <c r="D62">
        <f t="shared" si="0"/>
        <v>1.0015237579778786</v>
      </c>
    </row>
    <row r="63" spans="1:4" x14ac:dyDescent="0.25">
      <c r="A63" s="1">
        <v>35156</v>
      </c>
      <c r="B63">
        <f>papers_obs!C63</f>
        <v>1.0038328269969596</v>
      </c>
      <c r="C63">
        <v>1.0082098378904891</v>
      </c>
      <c r="D63">
        <f t="shared" si="0"/>
        <v>1.0007775487221739</v>
      </c>
    </row>
    <row r="64" spans="1:4" x14ac:dyDescent="0.25">
      <c r="A64" s="1">
        <v>35247</v>
      </c>
      <c r="B64">
        <f>papers_obs!C64</f>
        <v>0.99737987330780808</v>
      </c>
      <c r="C64">
        <v>1.0057967014008695</v>
      </c>
      <c r="D64">
        <f t="shared" si="0"/>
        <v>0.99834533695418015</v>
      </c>
    </row>
    <row r="65" spans="1:4" x14ac:dyDescent="0.25">
      <c r="A65" s="1">
        <v>35339</v>
      </c>
      <c r="B65">
        <f>papers_obs!C65</f>
        <v>1.0013419564116217</v>
      </c>
      <c r="C65">
        <v>1.0064493996569468</v>
      </c>
      <c r="D65">
        <f t="shared" si="0"/>
        <v>0.99900319463699616</v>
      </c>
    </row>
    <row r="66" spans="1:4" x14ac:dyDescent="0.25">
      <c r="A66" s="1">
        <v>35431</v>
      </c>
      <c r="B66">
        <f>papers_obs!C66</f>
        <v>0.99971841980582909</v>
      </c>
      <c r="C66">
        <v>1.0076010634671757</v>
      </c>
      <c r="D66">
        <f t="shared" si="0"/>
        <v>1.0001639620797251</v>
      </c>
    </row>
    <row r="67" spans="1:4" x14ac:dyDescent="0.25">
      <c r="A67" s="1">
        <v>35521</v>
      </c>
      <c r="B67">
        <f>papers_obs!C67</f>
        <v>0.99602146667135272</v>
      </c>
      <c r="C67">
        <v>1.0052095666587733</v>
      </c>
      <c r="D67">
        <f t="shared" ref="D67:D119" si="1">C67*$H$3+$I$3</f>
        <v>0.9977535610495567</v>
      </c>
    </row>
    <row r="68" spans="1:4" x14ac:dyDescent="0.25">
      <c r="A68" s="1">
        <v>35612</v>
      </c>
      <c r="B68">
        <f>papers_obs!C68</f>
        <v>1.0051224189233194</v>
      </c>
      <c r="C68">
        <v>1.0129395927982501</v>
      </c>
      <c r="D68">
        <f t="shared" si="1"/>
        <v>1.0055446912339494</v>
      </c>
    </row>
    <row r="69" spans="1:4" x14ac:dyDescent="0.25">
      <c r="A69" s="1">
        <v>35704</v>
      </c>
      <c r="B69">
        <f>papers_obs!C69</f>
        <v>1.0013257410152958</v>
      </c>
      <c r="C69">
        <v>1.009385537965747</v>
      </c>
      <c r="D69">
        <f t="shared" si="1"/>
        <v>1.0019625424309733</v>
      </c>
    </row>
    <row r="70" spans="1:4" x14ac:dyDescent="0.25">
      <c r="A70" s="1">
        <v>35796</v>
      </c>
      <c r="B70">
        <f>papers_obs!C70</f>
        <v>1.0011493890246503</v>
      </c>
      <c r="C70">
        <v>1.0101704956882362</v>
      </c>
      <c r="D70">
        <f t="shared" si="1"/>
        <v>1.002753705060285</v>
      </c>
    </row>
    <row r="71" spans="1:4" x14ac:dyDescent="0.25">
      <c r="A71" s="1">
        <v>35886</v>
      </c>
      <c r="B71">
        <f>papers_obs!C71</f>
        <v>1.0043287607596765</v>
      </c>
      <c r="C71">
        <v>1.0122348571242383</v>
      </c>
      <c r="D71">
        <f t="shared" si="1"/>
        <v>1.0048343847896064</v>
      </c>
    </row>
    <row r="72" spans="1:4" x14ac:dyDescent="0.25">
      <c r="A72" s="1">
        <v>35977</v>
      </c>
      <c r="B72">
        <f>papers_obs!C72</f>
        <v>1.0029480919450646</v>
      </c>
      <c r="C72">
        <v>1.0109442647224505</v>
      </c>
      <c r="D72">
        <f t="shared" si="1"/>
        <v>1.0035335905573635</v>
      </c>
    </row>
    <row r="73" spans="1:4" x14ac:dyDescent="0.25">
      <c r="A73" s="1">
        <v>36069</v>
      </c>
      <c r="B73">
        <f>papers_obs!C73</f>
        <v>1.0015122043782829</v>
      </c>
      <c r="C73">
        <v>1.008660627577094</v>
      </c>
      <c r="D73">
        <f t="shared" si="1"/>
        <v>1.001231901795598</v>
      </c>
    </row>
    <row r="74" spans="1:4" x14ac:dyDescent="0.25">
      <c r="A74" s="1">
        <v>36161</v>
      </c>
      <c r="B74">
        <f>papers_obs!C74</f>
        <v>1.0026178557898628</v>
      </c>
      <c r="C74">
        <v>1.0110011522010196</v>
      </c>
      <c r="D74">
        <f t="shared" si="1"/>
        <v>1.0035909277181179</v>
      </c>
    </row>
    <row r="75" spans="1:4" x14ac:dyDescent="0.25">
      <c r="A75" s="1">
        <v>36251</v>
      </c>
      <c r="B75">
        <f>papers_obs!C75</f>
        <v>1.0047009352775451</v>
      </c>
      <c r="C75">
        <v>1.0108189964717269</v>
      </c>
      <c r="D75">
        <f t="shared" si="1"/>
        <v>1.0034073320904777</v>
      </c>
    </row>
    <row r="76" spans="1:4" x14ac:dyDescent="0.25">
      <c r="A76" s="1">
        <v>36342</v>
      </c>
      <c r="B76">
        <f>papers_obs!C76</f>
        <v>1.0042648850571156</v>
      </c>
      <c r="C76">
        <v>1.0101471882867159</v>
      </c>
      <c r="D76">
        <f t="shared" si="1"/>
        <v>1.0027302134192184</v>
      </c>
    </row>
    <row r="77" spans="1:4" x14ac:dyDescent="0.25">
      <c r="A77" s="1">
        <v>36434</v>
      </c>
      <c r="B77">
        <f>papers_obs!C77</f>
        <v>1.0083592549059914</v>
      </c>
      <c r="C77">
        <v>1.0143416304813162</v>
      </c>
      <c r="D77">
        <f t="shared" si="1"/>
        <v>1.0069578116962992</v>
      </c>
    </row>
    <row r="78" spans="1:4" x14ac:dyDescent="0.25">
      <c r="A78" s="1">
        <v>36526</v>
      </c>
      <c r="B78">
        <f>papers_obs!C78</f>
        <v>1.0033620704953192</v>
      </c>
      <c r="C78">
        <v>1.0090591179041934</v>
      </c>
      <c r="D78">
        <f t="shared" si="1"/>
        <v>1.0016335420953375</v>
      </c>
    </row>
    <row r="79" spans="1:4" x14ac:dyDescent="0.25">
      <c r="A79" s="1">
        <v>36617</v>
      </c>
      <c r="B79">
        <f>papers_obs!C79</f>
        <v>1.0050824434294121</v>
      </c>
      <c r="C79">
        <v>1.0137280970377784</v>
      </c>
      <c r="D79">
        <f t="shared" si="1"/>
        <v>1.0063394284146865</v>
      </c>
    </row>
    <row r="80" spans="1:4" x14ac:dyDescent="0.25">
      <c r="A80" s="1">
        <v>36708</v>
      </c>
      <c r="B80">
        <f>papers_obs!C80</f>
        <v>1.001412787675813</v>
      </c>
      <c r="C80">
        <v>1.0086351713772066</v>
      </c>
      <c r="D80">
        <f t="shared" si="1"/>
        <v>1.0012062443704168</v>
      </c>
    </row>
    <row r="81" spans="1:4" x14ac:dyDescent="0.25">
      <c r="A81" s="1">
        <v>36800</v>
      </c>
      <c r="B81">
        <f>papers_obs!C81</f>
        <v>1.0017862527160308</v>
      </c>
      <c r="C81">
        <v>1.0090433613838243</v>
      </c>
      <c r="D81">
        <f t="shared" si="1"/>
        <v>1.0016176610233678</v>
      </c>
    </row>
    <row r="82" spans="1:4" x14ac:dyDescent="0.25">
      <c r="A82" s="1">
        <v>36892</v>
      </c>
      <c r="B82">
        <f>papers_obs!C82</f>
        <v>0.99497917017380866</v>
      </c>
      <c r="C82">
        <v>1.0020270172441252</v>
      </c>
      <c r="D82">
        <f t="shared" si="1"/>
        <v>0.99454585432769238</v>
      </c>
    </row>
    <row r="83" spans="1:4" x14ac:dyDescent="0.25">
      <c r="A83" s="1">
        <v>36982</v>
      </c>
      <c r="B83">
        <f>papers_obs!C83</f>
        <v>0.99522866676758071</v>
      </c>
      <c r="C83">
        <v>1.004392619243718</v>
      </c>
      <c r="D83">
        <f t="shared" si="1"/>
        <v>0.99693015585665656</v>
      </c>
    </row>
    <row r="84" spans="1:4" x14ac:dyDescent="0.25">
      <c r="A84" s="1">
        <v>37073</v>
      </c>
      <c r="B84">
        <f>papers_obs!C84</f>
        <v>0.99239657225953071</v>
      </c>
      <c r="C84">
        <v>1.0032225115449354</v>
      </c>
      <c r="D84">
        <f t="shared" si="1"/>
        <v>0.99575079873075789</v>
      </c>
    </row>
    <row r="85" spans="1:4" x14ac:dyDescent="0.25">
      <c r="A85" s="1">
        <v>37165</v>
      </c>
      <c r="B85">
        <f>papers_obs!C85</f>
        <v>0.99527549958677175</v>
      </c>
      <c r="C85">
        <v>1.005492220549222</v>
      </c>
      <c r="D85">
        <f t="shared" si="1"/>
        <v>0.99803844925276275</v>
      </c>
    </row>
    <row r="86" spans="1:4" x14ac:dyDescent="0.25">
      <c r="A86" s="1">
        <v>37257</v>
      </c>
      <c r="B86">
        <f>papers_obs!C86</f>
        <v>0.99755142748086534</v>
      </c>
      <c r="C86">
        <v>1.0058900710231324</v>
      </c>
      <c r="D86">
        <f t="shared" si="1"/>
        <v>0.99843944464142353</v>
      </c>
    </row>
    <row r="87" spans="1:4" x14ac:dyDescent="0.25">
      <c r="A87" s="1">
        <v>37347</v>
      </c>
      <c r="B87">
        <f>papers_obs!C87</f>
        <v>1.0009263009170861</v>
      </c>
      <c r="C87">
        <v>1.0042676270008932</v>
      </c>
      <c r="D87">
        <f t="shared" si="1"/>
        <v>0.99680417557944723</v>
      </c>
    </row>
    <row r="88" spans="1:4" x14ac:dyDescent="0.25">
      <c r="A88" s="1">
        <v>37438</v>
      </c>
      <c r="B88">
        <f>papers_obs!C88</f>
        <v>0.99673818784009038</v>
      </c>
      <c r="C88">
        <v>1.0033459453354416</v>
      </c>
      <c r="D88">
        <f t="shared" si="1"/>
        <v>0.99587520823644837</v>
      </c>
    </row>
    <row r="89" spans="1:4" x14ac:dyDescent="0.25">
      <c r="A89" s="1">
        <v>37530</v>
      </c>
      <c r="B89">
        <f>papers_obs!C89</f>
        <v>0.99792610264775372</v>
      </c>
      <c r="C89">
        <v>1.0061067413358848</v>
      </c>
      <c r="D89">
        <f t="shared" si="1"/>
        <v>0.99865782768221645</v>
      </c>
    </row>
    <row r="90" spans="1:4" x14ac:dyDescent="0.25">
      <c r="A90" s="1">
        <v>37622</v>
      </c>
      <c r="B90">
        <f>papers_obs!C90</f>
        <v>1.0001542379535051</v>
      </c>
      <c r="C90">
        <v>1.005734025145798</v>
      </c>
      <c r="D90">
        <f t="shared" si="1"/>
        <v>0.99828216525800206</v>
      </c>
    </row>
    <row r="91" spans="1:4" x14ac:dyDescent="0.25">
      <c r="A91" s="1">
        <v>37712</v>
      </c>
      <c r="B91">
        <f>papers_obs!C91</f>
        <v>0.99589530090711342</v>
      </c>
      <c r="C91">
        <v>1.0049226148262482</v>
      </c>
      <c r="D91">
        <f t="shared" si="1"/>
        <v>0.99746434093004965</v>
      </c>
    </row>
    <row r="92" spans="1:4" x14ac:dyDescent="0.25">
      <c r="A92" s="1">
        <v>37803</v>
      </c>
      <c r="B92">
        <f>papers_obs!C92</f>
        <v>1.0049691488946706</v>
      </c>
      <c r="C92">
        <v>1.0100737542723512</v>
      </c>
      <c r="D92">
        <f t="shared" si="1"/>
        <v>1.0026561989261813</v>
      </c>
    </row>
    <row r="93" spans="1:4" x14ac:dyDescent="0.25">
      <c r="A93" s="1">
        <v>37895</v>
      </c>
      <c r="B93">
        <f>papers_obs!C93</f>
        <v>0.99818690792302567</v>
      </c>
      <c r="C93">
        <v>1.0053839304061922</v>
      </c>
      <c r="D93">
        <f t="shared" si="1"/>
        <v>0.99792930310153261</v>
      </c>
    </row>
    <row r="94" spans="1:4" x14ac:dyDescent="0.25">
      <c r="A94" s="1">
        <v>37987</v>
      </c>
      <c r="B94">
        <f>papers_obs!C94</f>
        <v>1.0016311267249525</v>
      </c>
      <c r="C94">
        <v>1.0093203248487492</v>
      </c>
      <c r="D94">
        <f t="shared" si="1"/>
        <v>1.0018968138195699</v>
      </c>
    </row>
    <row r="95" spans="1:4" x14ac:dyDescent="0.25">
      <c r="A95" s="1">
        <v>38078</v>
      </c>
      <c r="B95">
        <f>papers_obs!C95</f>
        <v>0.99651835529530386</v>
      </c>
      <c r="C95">
        <v>1.0051976455340748</v>
      </c>
      <c r="D95">
        <f t="shared" si="1"/>
        <v>0.99774154569116136</v>
      </c>
    </row>
    <row r="96" spans="1:4" x14ac:dyDescent="0.25">
      <c r="A96" s="1">
        <v>38169</v>
      </c>
      <c r="B96">
        <f>papers_obs!C96</f>
        <v>0.99903987225677593</v>
      </c>
      <c r="C96">
        <v>1.0069436050337779</v>
      </c>
      <c r="D96">
        <f t="shared" si="1"/>
        <v>0.99950130659150238</v>
      </c>
    </row>
    <row r="97" spans="1:4" x14ac:dyDescent="0.25">
      <c r="A97" s="1">
        <v>38261</v>
      </c>
      <c r="B97">
        <f>papers_obs!C97</f>
        <v>1.0039599009904543</v>
      </c>
      <c r="C97">
        <v>1.01080374529837</v>
      </c>
      <c r="D97">
        <f t="shared" si="1"/>
        <v>1.0033919603601698</v>
      </c>
    </row>
    <row r="98" spans="1:4" x14ac:dyDescent="0.25">
      <c r="A98" s="1">
        <v>38353</v>
      </c>
      <c r="B98">
        <f>papers_obs!C98</f>
        <v>0.99659714578957215</v>
      </c>
      <c r="C98">
        <v>1.0076005489285338</v>
      </c>
      <c r="D98">
        <f t="shared" si="1"/>
        <v>1.0001634434737758</v>
      </c>
    </row>
    <row r="99" spans="1:4" x14ac:dyDescent="0.25">
      <c r="A99" s="1">
        <v>38443</v>
      </c>
      <c r="B99">
        <f>papers_obs!C99</f>
        <v>0.99881412062584973</v>
      </c>
      <c r="C99">
        <v>1.006993190151912</v>
      </c>
      <c r="D99">
        <f t="shared" si="1"/>
        <v>0.99955128366837376</v>
      </c>
    </row>
    <row r="100" spans="1:4" x14ac:dyDescent="0.25">
      <c r="A100" s="1">
        <v>38534</v>
      </c>
      <c r="B100">
        <f>papers_obs!C100</f>
        <v>1.0014735996133193</v>
      </c>
      <c r="C100">
        <v>1.0064374333498063</v>
      </c>
      <c r="D100">
        <f t="shared" si="1"/>
        <v>0.99899113373900228</v>
      </c>
    </row>
    <row r="101" spans="1:4" x14ac:dyDescent="0.25">
      <c r="A101" s="1">
        <v>38626</v>
      </c>
      <c r="B101">
        <f>papers_obs!C101</f>
        <v>0.99973383459183063</v>
      </c>
      <c r="C101">
        <v>1.006551318662859</v>
      </c>
      <c r="D101">
        <f t="shared" si="1"/>
        <v>0.99910591928876302</v>
      </c>
    </row>
    <row r="102" spans="1:4" x14ac:dyDescent="0.25">
      <c r="A102" s="1">
        <v>38718</v>
      </c>
      <c r="B102">
        <f>papers_obs!C102</f>
        <v>0.99586726846044626</v>
      </c>
      <c r="C102">
        <v>1.0070735339426928</v>
      </c>
      <c r="D102">
        <f t="shared" si="1"/>
        <v>0.99963226255799031</v>
      </c>
    </row>
    <row r="103" spans="1:4" x14ac:dyDescent="0.25">
      <c r="A103" s="1">
        <v>38808</v>
      </c>
      <c r="B103">
        <f>papers_obs!C103</f>
        <v>0.9977675982073988</v>
      </c>
      <c r="C103">
        <v>1.006513952095045</v>
      </c>
      <c r="D103">
        <f t="shared" si="1"/>
        <v>0.99906825734698823</v>
      </c>
    </row>
    <row r="104" spans="1:4" x14ac:dyDescent="0.25">
      <c r="A104" s="1">
        <v>38899</v>
      </c>
      <c r="B104">
        <f>papers_obs!C104</f>
        <v>0.99789690035648559</v>
      </c>
      <c r="C104">
        <v>1.0054459332809849</v>
      </c>
      <c r="D104">
        <f t="shared" si="1"/>
        <v>0.9979917960945186</v>
      </c>
    </row>
    <row r="105" spans="1:4" x14ac:dyDescent="0.25">
      <c r="A105" s="1">
        <v>38991</v>
      </c>
      <c r="B105">
        <f>papers_obs!C105</f>
        <v>0.99639125949452989</v>
      </c>
      <c r="C105">
        <v>1.0094850607144656</v>
      </c>
      <c r="D105">
        <f t="shared" si="1"/>
        <v>1.0020628518836949</v>
      </c>
    </row>
    <row r="106" spans="1:4" x14ac:dyDescent="0.25">
      <c r="A106" s="1">
        <v>39083</v>
      </c>
      <c r="B106">
        <f>papers_obs!C106</f>
        <v>0.99716658864237429</v>
      </c>
      <c r="C106">
        <v>1.005053593042263</v>
      </c>
      <c r="D106">
        <f t="shared" si="1"/>
        <v>0.99759635449816408</v>
      </c>
    </row>
    <row r="107" spans="1:4" x14ac:dyDescent="0.25">
      <c r="A107" s="1">
        <v>39173</v>
      </c>
      <c r="B107">
        <f>papers_obs!C107</f>
        <v>0.99648979620049061</v>
      </c>
      <c r="C107">
        <v>1.0028182653390609</v>
      </c>
      <c r="D107">
        <f t="shared" si="1"/>
        <v>0.99534335705337074</v>
      </c>
    </row>
    <row r="108" spans="1:4" x14ac:dyDescent="0.25">
      <c r="A108" s="1">
        <v>39264</v>
      </c>
      <c r="B108">
        <f>papers_obs!C108</f>
        <v>0.99706702866973673</v>
      </c>
      <c r="C108">
        <v>1.0036026890173697</v>
      </c>
      <c r="D108">
        <f t="shared" si="1"/>
        <v>0.99613398141700804</v>
      </c>
    </row>
    <row r="109" spans="1:4" x14ac:dyDescent="0.25">
      <c r="A109" s="1">
        <v>39356</v>
      </c>
      <c r="B109">
        <f>papers_obs!C109</f>
        <v>1.0044233147425472</v>
      </c>
      <c r="C109">
        <v>1.0031579986183756</v>
      </c>
      <c r="D109">
        <f t="shared" si="1"/>
        <v>0.9956857758446338</v>
      </c>
    </row>
    <row r="110" spans="1:4" x14ac:dyDescent="0.25">
      <c r="A110" s="1">
        <v>39448</v>
      </c>
      <c r="B110">
        <f>papers_obs!C110</f>
        <v>0.99929020534887125</v>
      </c>
      <c r="C110">
        <v>1.0016109198229219</v>
      </c>
      <c r="D110">
        <f t="shared" si="1"/>
        <v>0.99412646775389701</v>
      </c>
    </row>
    <row r="111" spans="1:4" x14ac:dyDescent="0.25">
      <c r="A111" s="1">
        <v>39539</v>
      </c>
      <c r="B111">
        <f>papers_obs!C111</f>
        <v>0.99810845960551853</v>
      </c>
      <c r="C111">
        <v>1.001190900050337</v>
      </c>
      <c r="D111">
        <f t="shared" si="1"/>
        <v>0.99370312782345138</v>
      </c>
    </row>
    <row r="112" spans="1:4" x14ac:dyDescent="0.25">
      <c r="A112" s="1">
        <v>39630</v>
      </c>
      <c r="B112">
        <f>papers_obs!C112</f>
        <v>0.98671360604181324</v>
      </c>
      <c r="C112">
        <v>0.99396674351302317</v>
      </c>
      <c r="D112">
        <f t="shared" si="1"/>
        <v>0.98642186602186399</v>
      </c>
    </row>
    <row r="113" spans="1:4" x14ac:dyDescent="0.25">
      <c r="A113" s="1">
        <v>39722</v>
      </c>
      <c r="B113">
        <f>papers_obs!C113</f>
        <v>0.9770713714539514</v>
      </c>
      <c r="C113">
        <v>0.99790268456375841</v>
      </c>
      <c r="D113">
        <f t="shared" si="1"/>
        <v>0.99038891976412335</v>
      </c>
    </row>
    <row r="114" spans="1:4" x14ac:dyDescent="0.25">
      <c r="A114" s="1">
        <v>39814</v>
      </c>
      <c r="B114">
        <f>papers_obs!C114</f>
        <v>0.98204140132440376</v>
      </c>
      <c r="C114">
        <v>0.99715649185273103</v>
      </c>
      <c r="D114">
        <f t="shared" si="1"/>
        <v>0.98963682857460356</v>
      </c>
    </row>
    <row r="115" spans="1:4" x14ac:dyDescent="0.25">
      <c r="A115" s="1">
        <v>39904</v>
      </c>
      <c r="B115">
        <f>papers_obs!C115</f>
        <v>0.99248523868510563</v>
      </c>
      <c r="C115">
        <v>0.99633009323546906</v>
      </c>
      <c r="D115">
        <f t="shared" si="1"/>
        <v>0.98880389746995823</v>
      </c>
    </row>
    <row r="116" spans="1:4" x14ac:dyDescent="0.25">
      <c r="A116" s="1">
        <v>39995</v>
      </c>
      <c r="B116">
        <f>papers_obs!C116</f>
        <v>0.99875394309651166</v>
      </c>
      <c r="C116">
        <v>1.0001991040318567</v>
      </c>
      <c r="D116">
        <f t="shared" si="1"/>
        <v>0.99270349188989626</v>
      </c>
    </row>
    <row r="117" spans="1:4" x14ac:dyDescent="0.25">
      <c r="A117" s="1">
        <v>40087</v>
      </c>
      <c r="B117">
        <f>papers_obs!C117</f>
        <v>1.0024418388069201</v>
      </c>
      <c r="C117">
        <v>1.0029113168109882</v>
      </c>
      <c r="D117">
        <f t="shared" si="1"/>
        <v>0.99543714407537465</v>
      </c>
    </row>
    <row r="118" spans="1:4" x14ac:dyDescent="0.25">
      <c r="A118" s="1">
        <v>40179</v>
      </c>
      <c r="B118">
        <f>papers_obs!C118</f>
        <v>0.998018325048323</v>
      </c>
      <c r="C118">
        <v>1.0027415953355663</v>
      </c>
      <c r="D118">
        <f t="shared" si="1"/>
        <v>0.99526608099146796</v>
      </c>
    </row>
    <row r="119" spans="1:4" x14ac:dyDescent="0.25">
      <c r="A119" s="1">
        <v>40269</v>
      </c>
      <c r="B119">
        <f>papers_obs!C119</f>
        <v>0.99114575742458444</v>
      </c>
      <c r="C119">
        <v>1.0041691925127734</v>
      </c>
      <c r="D119">
        <f t="shared" si="1"/>
        <v>0.99670496298976929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papers_obs</vt:lpstr>
      <vt:lpstr>data</vt:lpstr>
      <vt:lpstr>gdp</vt:lpstr>
      <vt:lpstr>inflation</vt:lpstr>
      <vt:lpstr>ffr</vt:lpstr>
      <vt:lpstr>wage</vt:lpstr>
      <vt:lpstr>credit_spread</vt:lpstr>
      <vt:lpstr>credit_spread (2)</vt:lpstr>
      <vt:lpstr>hours</vt:lpstr>
      <vt:lpstr>cons</vt:lpstr>
      <vt:lpstr>cons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2020-05-02T11:19:07Z</dcterms:created>
  <dcterms:modified xsi:type="dcterms:W3CDTF">2020-05-02T20:36:49Z</dcterms:modified>
</cp:coreProperties>
</file>