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 Jeun\Documents\GitHub\MMB_forecast_application\reference\CET15\"/>
    </mc:Choice>
  </mc:AlternateContent>
  <xr:revisionPtr revIDLastSave="0" documentId="13_ncr:1_{DE6685AB-C160-48B6-A56E-4C9285970755}" xr6:coauthVersionLast="45" xr6:coauthVersionMax="45" xr10:uidLastSave="{00000000-0000-0000-0000-000000000000}"/>
  <bookViews>
    <workbookView xWindow="0" yWindow="0" windowWidth="23040" windowHeight="12360" xr2:uid="{1E358FB9-20D4-4BE9-A711-3D775B78DF0C}"/>
  </bookViews>
  <sheets>
    <sheet name="summary" sheetId="6" r:id="rId1"/>
    <sheet name="papers_obs" sheetId="1" r:id="rId2"/>
    <sheet name="real GDP" sheetId="4" r:id="rId3"/>
    <sheet name="inflation" sheetId="5" r:id="rId4"/>
    <sheet name="real consumption" sheetId="8" r:id="rId5"/>
    <sheet name="real investment" sheetId="9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3" i="4"/>
  <c r="L3" i="9"/>
  <c r="F3" i="9"/>
  <c r="G3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4" i="9"/>
  <c r="G4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L3" i="8"/>
</calcChain>
</file>

<file path=xl/sharedStrings.xml><?xml version="1.0" encoding="utf-8"?>
<sst xmlns="http://schemas.openxmlformats.org/spreadsheetml/2006/main" count="215" uniqueCount="106">
  <si>
    <t>Real GDP</t>
  </si>
  <si>
    <t>Inflation Rate</t>
  </si>
  <si>
    <t>Federal Funds Rate</t>
  </si>
  <si>
    <t>Unemployment Rate</t>
  </si>
  <si>
    <t>Employment to Population Ratio</t>
  </si>
  <si>
    <t>Real Wage</t>
  </si>
  <si>
    <t>Real Consumption</t>
  </si>
  <si>
    <t>Real Investment</t>
  </si>
  <si>
    <t>Labor Force to Population Ratio</t>
  </si>
  <si>
    <t>Job Finding Rate</t>
  </si>
  <si>
    <t>Vacancies</t>
  </si>
  <si>
    <t>G-Z Spread</t>
  </si>
  <si>
    <t>TFP</t>
  </si>
  <si>
    <t>Gov. Consumption &amp; Investment</t>
  </si>
  <si>
    <t>Consumption Wedge</t>
  </si>
  <si>
    <t>Time/Units</t>
  </si>
  <si>
    <t>ln, per capita</t>
  </si>
  <si>
    <t>percent, year-on-year, CPI ex food and energy</t>
  </si>
  <si>
    <t>annual percent</t>
  </si>
  <si>
    <t>percent</t>
  </si>
  <si>
    <t>ln</t>
  </si>
  <si>
    <t>percent, annualized</t>
  </si>
  <si>
    <t>NaN</t>
  </si>
  <si>
    <t>GDPC1</t>
  </si>
  <si>
    <t>CPILFESL</t>
  </si>
  <si>
    <t>Source</t>
  </si>
  <si>
    <t>Code</t>
  </si>
  <si>
    <t>Raw data</t>
  </si>
  <si>
    <t>type</t>
  </si>
  <si>
    <t>FRED</t>
  </si>
  <si>
    <t>FEDFUNDS</t>
  </si>
  <si>
    <t>UNRATE</t>
  </si>
  <si>
    <t>EMRATIO</t>
  </si>
  <si>
    <t>COMPRNFB</t>
  </si>
  <si>
    <t>PCND</t>
  </si>
  <si>
    <t>DNDGRD3Q086SBEA</t>
  </si>
  <si>
    <t>PCESV</t>
  </si>
  <si>
    <t>DSERRG3Q086SBEA</t>
  </si>
  <si>
    <t>PCDG</t>
  </si>
  <si>
    <t>DDURRG3Q086SBEA</t>
  </si>
  <si>
    <t>GPDI</t>
  </si>
  <si>
    <t>A006RD3Q086SBEA</t>
  </si>
  <si>
    <t>CIVPART</t>
  </si>
  <si>
    <t>JTSJOL</t>
  </si>
  <si>
    <t>Gilchrist-Zakrajsek corporate bond spread</t>
  </si>
  <si>
    <t>GCEC1</t>
  </si>
  <si>
    <t>Population</t>
  </si>
  <si>
    <t>CNP16OV</t>
  </si>
  <si>
    <t>Real Gross Domestic Product</t>
  </si>
  <si>
    <t>Consumer Price Index for All Urban Consumers: All Items Less Food &amp; Energy</t>
  </si>
  <si>
    <t>Effective Federal Funds Rate (FEDFUNDS), Percent, Quarterly, Not Seasonally Adjusted</t>
  </si>
  <si>
    <t>Civilian Unemployment Rate (UNRATE), Percent, Quarterly, Seasonally Adjusted</t>
  </si>
  <si>
    <t>Civilian Employment-Population Ratio (EMRATIO), Percent, Quarterly, Seasonally Adjusted</t>
  </si>
  <si>
    <t>Nonfarm Business Sector: Real Compensation Per Hour (COMPRNFB), Natural Log of (Index 2009=100), Quarterly, Seasonally Adjusted</t>
  </si>
  <si>
    <t>Personal Consumption Expenditures: Nondurable Goods</t>
  </si>
  <si>
    <t>Personal consumption expenditures: Nondurable goods (implicit price deflator)</t>
  </si>
  <si>
    <t>Personal Consumption Expenditures: Services</t>
  </si>
  <si>
    <t>Personal consumption expenditures: Services (chain-type price index)</t>
  </si>
  <si>
    <t>Personal Consumption Expenditures: Durable Goods</t>
  </si>
  <si>
    <t>Gross Private Domestic Investment</t>
  </si>
  <si>
    <t>Personal consumption expenditures: Durable goods (price index)</t>
  </si>
  <si>
    <t>Gross private domestic investment (price index)</t>
  </si>
  <si>
    <t>Civilian Labor Force Participation Rate (CIVPART), Percent, Quarterly, Seasonally Adjusted</t>
  </si>
  <si>
    <t>Based on Fujita-Ramey (2009). First, replicated their data for the sample 1991 to 2009. Then updated data until 2013Q2. Spliced with Fujita-Ramey (2009) data for sample prior 1991. Monthly data is aggregated using fmonthly=f1+(1-f1)*f2+(1-f1)^2*f3 where f1, f2 and f3 are monthly job finding rates</t>
  </si>
  <si>
    <t xml:space="preserve">Bureau of Labor Statistics </t>
  </si>
  <si>
    <t>Private Business Multifactor Productivity</t>
  </si>
  <si>
    <t>See paper for additional data sources for alternative measures of TFP</t>
  </si>
  <si>
    <t>note</t>
  </si>
  <si>
    <t>Real Government Consumption Expenditures &amp; Gross Investment</t>
  </si>
  <si>
    <t>Civilian Noninstitutional Population</t>
  </si>
  <si>
    <t>Observed Variable</t>
  </si>
  <si>
    <t>population</t>
  </si>
  <si>
    <t>Transformation</t>
  </si>
  <si>
    <t>Reference</t>
  </si>
  <si>
    <t>Wedge in Euler equation for safe assets (Δb). See subsection 'The Shocks Driving the Great Recession' for details.</t>
  </si>
  <si>
    <t>Job Openings: Total Nonfarm (JTSJOL), Level in Thousands, Quarterly, Seasonally Adjusted</t>
  </si>
  <si>
    <t>used to compute per capita</t>
  </si>
  <si>
    <t>2. ln, per capita</t>
  </si>
  <si>
    <t>1. Construct aggregate real consumption: PCND / DNDGRD3Q086SBEA + PCESV / DSERRG3Q086SBEA</t>
  </si>
  <si>
    <t>1. Construct aggregate real insvestment: PCDG / DDURRG3Q086SBEA + GDPI / A006RD3Q086SBEA</t>
  </si>
  <si>
    <t>(1+Δ^b) = E[pi_{t+1}] / (\beta*R_t)</t>
  </si>
  <si>
    <t>Federal funds rate data and  CPI-inflation forecasts from the Survey of Professional Forecasters used to compute Δ^b:</t>
  </si>
  <si>
    <t>common</t>
  </si>
  <si>
    <t>specific</t>
  </si>
  <si>
    <t>1 Fujita and Ramey (2009)</t>
  </si>
  <si>
    <t>2 Gilchrist and Zakrajsek (2012)</t>
  </si>
  <si>
    <t>1 Fujita, S. and Ramey, G. (2009), THE CYCLICALITY OF SEPARATION AND JOB FINDING RATES. International Economic Review, 50: 415–430. doi: 10.1111/j.1468-2354.2009.00535.x</t>
  </si>
  <si>
    <t xml:space="preserve">2 Gilchrist, Simon and Egon Zakrajsek, (2012) Credit Spreads and Business Cycle Fluctuations, American Economic Review, 102(4): 1692n-1720. </t>
  </si>
  <si>
    <t>Correlation</t>
  </si>
  <si>
    <t>real consumption</t>
  </si>
  <si>
    <t>paper</t>
  </si>
  <si>
    <t>raw data</t>
  </si>
  <si>
    <t>from raw data</t>
  </si>
  <si>
    <t>raw transformed</t>
  </si>
  <si>
    <t>raw</t>
  </si>
  <si>
    <t xml:space="preserve">raw transformed </t>
  </si>
  <si>
    <t>real investment</t>
  </si>
  <si>
    <t>O</t>
  </si>
  <si>
    <t>DFF</t>
  </si>
  <si>
    <t>CPIAUCSL</t>
  </si>
  <si>
    <t>CE160V?</t>
  </si>
  <si>
    <t>COMPNFB</t>
  </si>
  <si>
    <t>PCNDGC96</t>
  </si>
  <si>
    <t>PCESVC96</t>
  </si>
  <si>
    <t>PCDGCC96</t>
  </si>
  <si>
    <t>FPI?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</si>
</sst>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2" fontId="0" fillId="2" borderId="0" xfId="0" applyNumberForma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1" fillId="0" borderId="0" xfId="0" applyFont="1"/>
    <xf numFmtId="49" fontId="3" fillId="2" borderId="0" xfId="0" applyNumberFormat="1" applyFont="1" applyFill="1" applyAlignment="1">
      <alignment horizontal="center" wrapText="1"/>
    </xf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9" fontId="1" fillId="0" borderId="0" xfId="0" applyNumberFormat="1" applyFont="1" applyFill="1" applyAlignment="1">
      <alignment horizontal="left" vertical="center" wrapText="1"/>
    </xf>
    <xf numFmtId="0" fontId="10" fillId="0" borderId="0" xfId="3" applyFont="1" applyAlignment="1">
      <alignment horizontal="left" wrapText="1"/>
    </xf>
    <xf numFmtId="0" fontId="1" fillId="0" borderId="0" xfId="0" applyFont="1" applyAlignment="1"/>
    <xf numFmtId="0" fontId="10" fillId="0" borderId="0" xfId="3" applyFont="1" applyAlignment="1">
      <alignment wrapText="1"/>
    </xf>
    <xf numFmtId="0" fontId="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4" fillId="0" borderId="0" xfId="0" applyFont="1"/>
    <xf numFmtId="1" fontId="5" fillId="0" borderId="0" xfId="2" applyNumberFormat="1"/>
    <xf numFmtId="165" fontId="4" fillId="0" borderId="0" xfId="4" applyNumberFormat="1"/>
    <xf numFmtId="165" fontId="4" fillId="0" borderId="0" xfId="4" applyNumberFormat="1"/>
    <xf numFmtId="165" fontId="4" fillId="0" borderId="0" xfId="4" applyNumberFormat="1"/>
    <xf numFmtId="0" fontId="0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wrapText="1"/>
    </xf>
  </cellXfs>
  <cellStyles count="5">
    <cellStyle name="Normal 2" xfId="1" xr:uid="{61AF9EEC-BDF4-4A4E-AE37-28F7F914B75F}"/>
    <cellStyle name="표준" xfId="0" builtinId="0"/>
    <cellStyle name="표준 2" xfId="2" xr:uid="{C74C0C6D-6E57-4091-B9EF-306CF8C88D19}"/>
    <cellStyle name="표준 3" xfId="4" xr:uid="{3DE54790-8D63-4DFD-95F3-CFC60FC5B90B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GDP'!$C$1:$C$2</c:f>
              <c:strCache>
                <c:ptCount val="2"/>
                <c:pt idx="0">
                  <c:v>raw transformed 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GDP'!$C$3:$C$143</c:f>
              <c:numCache>
                <c:formatCode>General</c:formatCode>
                <c:ptCount val="141"/>
                <c:pt idx="0">
                  <c:v>-3.1218689208329802</c:v>
                </c:pt>
                <c:pt idx="1">
                  <c:v>-3.1154884856698564</c:v>
                </c:pt>
                <c:pt idx="2">
                  <c:v>-3.1029536231942099</c:v>
                </c:pt>
                <c:pt idx="3">
                  <c:v>-3.0984995149257593</c:v>
                </c:pt>
                <c:pt idx="4">
                  <c:v>-3.0941395078884426</c:v>
                </c:pt>
                <c:pt idx="5">
                  <c:v>-3.0923965183406636</c:v>
                </c:pt>
                <c:pt idx="6">
                  <c:v>-3.0857236524721507</c:v>
                </c:pt>
                <c:pt idx="7">
                  <c:v>-3.0832919795121345</c:v>
                </c:pt>
                <c:pt idx="8">
                  <c:v>-3.0793684917927857</c:v>
                </c:pt>
                <c:pt idx="9">
                  <c:v>-3.0715195664596728</c:v>
                </c:pt>
                <c:pt idx="10">
                  <c:v>-3.0655581669584269</c:v>
                </c:pt>
                <c:pt idx="11">
                  <c:v>-3.0509946227172726</c:v>
                </c:pt>
                <c:pt idx="12">
                  <c:v>-3.0485650498483419</c:v>
                </c:pt>
                <c:pt idx="13">
                  <c:v>-3.0378031992202925</c:v>
                </c:pt>
                <c:pt idx="14">
                  <c:v>-3.0344039355396317</c:v>
                </c:pt>
                <c:pt idx="15">
                  <c:v>-3.0233988420807352</c:v>
                </c:pt>
                <c:pt idx="16">
                  <c:v>-3.016083589888821</c:v>
                </c:pt>
                <c:pt idx="17">
                  <c:v>-3.0106593816699312</c:v>
                </c:pt>
                <c:pt idx="18">
                  <c:v>-3.0055544723823724</c:v>
                </c:pt>
                <c:pt idx="19">
                  <c:v>-3.0058092371821261</c:v>
                </c:pt>
                <c:pt idx="20">
                  <c:v>-3.0029398592605725</c:v>
                </c:pt>
                <c:pt idx="21">
                  <c:v>-3.0014192486706981</c:v>
                </c:pt>
                <c:pt idx="22">
                  <c:v>-3.0030612418414036</c:v>
                </c:pt>
                <c:pt idx="23">
                  <c:v>-3.0149158070309618</c:v>
                </c:pt>
                <c:pt idx="24">
                  <c:v>-3.0217377830394772</c:v>
                </c:pt>
                <c:pt idx="25">
                  <c:v>-3.0159869689526571</c:v>
                </c:pt>
                <c:pt idx="26">
                  <c:v>-3.0133861969531504</c:v>
                </c:pt>
                <c:pt idx="27">
                  <c:v>-3.0126730597135287</c:v>
                </c:pt>
                <c:pt idx="28">
                  <c:v>-3.00298353802641</c:v>
                </c:pt>
                <c:pt idx="29">
                  <c:v>-2.9944449739301451</c:v>
                </c:pt>
                <c:pt idx="30">
                  <c:v>-2.9872962445709716</c:v>
                </c:pt>
                <c:pt idx="31">
                  <c:v>-2.9799774658976066</c:v>
                </c:pt>
                <c:pt idx="32">
                  <c:v>-2.9808341695669909</c:v>
                </c:pt>
                <c:pt idx="33">
                  <c:v>-2.9773390795263963</c:v>
                </c:pt>
                <c:pt idx="34">
                  <c:v>-2.9752088905273713</c:v>
                </c:pt>
                <c:pt idx="35">
                  <c:v>-2.9645303205183118</c:v>
                </c:pt>
                <c:pt idx="36">
                  <c:v>-2.9572457463230806</c:v>
                </c:pt>
                <c:pt idx="37">
                  <c:v>-2.9460107198049803</c:v>
                </c:pt>
                <c:pt idx="38">
                  <c:v>-2.9428657033314303</c:v>
                </c:pt>
                <c:pt idx="39">
                  <c:v>-2.9342662288842374</c:v>
                </c:pt>
                <c:pt idx="40">
                  <c:v>-2.932147679531603</c:v>
                </c:pt>
                <c:pt idx="41">
                  <c:v>-2.9312570017224058</c:v>
                </c:pt>
                <c:pt idx="42">
                  <c:v>-2.9253615270836448</c:v>
                </c:pt>
                <c:pt idx="43">
                  <c:v>-2.9213301958831779</c:v>
                </c:pt>
                <c:pt idx="44">
                  <c:v>-2.9159949390832605</c:v>
                </c:pt>
                <c:pt idx="45">
                  <c:v>-2.9019703430754293</c:v>
                </c:pt>
                <c:pt idx="46">
                  <c:v>-2.8958840624212043</c:v>
                </c:pt>
                <c:pt idx="47">
                  <c:v>-2.8885746966047048</c:v>
                </c:pt>
                <c:pt idx="48">
                  <c:v>-2.8867867150876352</c:v>
                </c:pt>
                <c:pt idx="49">
                  <c:v>-2.8724732581172008</c:v>
                </c:pt>
                <c:pt idx="50">
                  <c:v>-2.8626584679863964</c:v>
                </c:pt>
                <c:pt idx="51">
                  <c:v>-2.8568993319950806</c:v>
                </c:pt>
                <c:pt idx="52">
                  <c:v>-2.8492055965751715</c:v>
                </c:pt>
                <c:pt idx="53">
                  <c:v>-2.8424821793551507</c:v>
                </c:pt>
                <c:pt idx="54">
                  <c:v>-2.8328495287821873</c:v>
                </c:pt>
                <c:pt idx="55">
                  <c:v>-2.8198083735818589</c:v>
                </c:pt>
                <c:pt idx="56">
                  <c:v>-2.8141575780853967</c:v>
                </c:pt>
                <c:pt idx="57">
                  <c:v>-2.8091778093149968</c:v>
                </c:pt>
                <c:pt idx="58">
                  <c:v>-2.7991122059665834</c:v>
                </c:pt>
                <c:pt idx="59">
                  <c:v>-2.7852189062034891</c:v>
                </c:pt>
                <c:pt idx="60">
                  <c:v>-2.7955316371569014</c:v>
                </c:pt>
                <c:pt idx="61">
                  <c:v>-2.7804812274661255</c:v>
                </c:pt>
                <c:pt idx="62">
                  <c:v>-2.7823296787492988</c:v>
                </c:pt>
                <c:pt idx="63">
                  <c:v>-2.7791292405633903</c:v>
                </c:pt>
                <c:pt idx="64">
                  <c:v>-2.7845135729985704</c:v>
                </c:pt>
                <c:pt idx="65">
                  <c:v>-2.7816449821411102</c:v>
                </c:pt>
                <c:pt idx="66">
                  <c:v>-2.788993533166598</c:v>
                </c:pt>
                <c:pt idx="67">
                  <c:v>-2.7894714237157854</c:v>
                </c:pt>
                <c:pt idx="68">
                  <c:v>-2.7833168158715336</c:v>
                </c:pt>
                <c:pt idx="69">
                  <c:v>-2.7797654653416304</c:v>
                </c:pt>
                <c:pt idx="70">
                  <c:v>-2.7783819803950305</c:v>
                </c:pt>
                <c:pt idx="71">
                  <c:v>-2.7799298979790197</c:v>
                </c:pt>
                <c:pt idx="72">
                  <c:v>-2.7815391632825648</c:v>
                </c:pt>
                <c:pt idx="73">
                  <c:v>-2.7759885178478405</c:v>
                </c:pt>
                <c:pt idx="74">
                  <c:v>-2.7624892271854264</c:v>
                </c:pt>
                <c:pt idx="75">
                  <c:v>-2.7545115504248092</c:v>
                </c:pt>
                <c:pt idx="76">
                  <c:v>-2.7495496189135968</c:v>
                </c:pt>
                <c:pt idx="77">
                  <c:v>-2.7447302283696366</c:v>
                </c:pt>
                <c:pt idx="78">
                  <c:v>-2.7384856267361752</c:v>
                </c:pt>
                <c:pt idx="79">
                  <c:v>-2.7318126459461709</c:v>
                </c:pt>
                <c:pt idx="80">
                  <c:v>-2.7235627230707142</c:v>
                </c:pt>
                <c:pt idx="81">
                  <c:v>-2.7217799324190288</c:v>
                </c:pt>
                <c:pt idx="82">
                  <c:v>-2.7162165901608915</c:v>
                </c:pt>
                <c:pt idx="83">
                  <c:v>-2.7133329067926319</c:v>
                </c:pt>
                <c:pt idx="84">
                  <c:v>-2.7026132023647262</c:v>
                </c:pt>
                <c:pt idx="85">
                  <c:v>-2.7032118813323303</c:v>
                </c:pt>
                <c:pt idx="86">
                  <c:v>-2.7048733425824096</c:v>
                </c:pt>
                <c:pt idx="87">
                  <c:v>-2.6995697156730838</c:v>
                </c:pt>
                <c:pt idx="88">
                  <c:v>-2.7013124621939535</c:v>
                </c:pt>
                <c:pt idx="89">
                  <c:v>-2.6983802598176281</c:v>
                </c:pt>
                <c:pt idx="90">
                  <c:v>-2.6961022684355274</c:v>
                </c:pt>
                <c:pt idx="91">
                  <c:v>-2.6931667134492101</c:v>
                </c:pt>
                <c:pt idx="92">
                  <c:v>-2.698372042040639</c:v>
                </c:pt>
                <c:pt idx="93">
                  <c:v>-2.6958096696178044</c:v>
                </c:pt>
                <c:pt idx="94">
                  <c:v>-2.704233882284317</c:v>
                </c:pt>
                <c:pt idx="95">
                  <c:v>-2.7291575731713711</c:v>
                </c:pt>
                <c:pt idx="96">
                  <c:v>-2.7408212795461639</c:v>
                </c:pt>
                <c:pt idx="97">
                  <c:v>-2.7445866171293924</c:v>
                </c:pt>
                <c:pt idx="98">
                  <c:v>-2.7436396978084159</c:v>
                </c:pt>
                <c:pt idx="99">
                  <c:v>-2.7354482143168868</c:v>
                </c:pt>
                <c:pt idx="100">
                  <c:v>-2.7326942021318921</c:v>
                </c:pt>
                <c:pt idx="101">
                  <c:v>-2.7256643828775236</c:v>
                </c:pt>
                <c:pt idx="102">
                  <c:v>-2.7208325780923825</c:v>
                </c:pt>
                <c:pt idx="103">
                  <c:v>-2.718374964595998</c:v>
                </c:pt>
                <c:pt idx="104">
                  <c:v>-2.7213699784326901</c:v>
                </c:pt>
                <c:pt idx="105">
                  <c:v>-2.7161878199965344</c:v>
                </c:pt>
                <c:pt idx="106">
                  <c:v>-2.7187820696888689</c:v>
                </c:pt>
                <c:pt idx="107">
                  <c:v>-2.7095891556915834</c:v>
                </c:pt>
                <c:pt idx="108">
                  <c:v>-2.7100929483683434</c:v>
                </c:pt>
                <c:pt idx="109">
                  <c:v>-2.7079935217967335</c:v>
                </c:pt>
                <c:pt idx="110">
                  <c:v>-2.7090935717501954</c:v>
                </c:pt>
                <c:pt idx="111">
                  <c:v>-2.710436353984377</c:v>
                </c:pt>
                <c:pt idx="112">
                  <c:v>-2.7043166317427665</c:v>
                </c:pt>
                <c:pt idx="113">
                  <c:v>-2.7052648867210243</c:v>
                </c:pt>
                <c:pt idx="114">
                  <c:v>-2.699894144266751</c:v>
                </c:pt>
                <c:pt idx="115">
                  <c:v>-2.6943933062183083</c:v>
                </c:pt>
                <c:pt idx="116">
                  <c:v>-2.6993378693236094</c:v>
                </c:pt>
                <c:pt idx="117">
                  <c:v>-2.6880709109665992</c:v>
                </c:pt>
                <c:pt idx="118">
                  <c:v>-2.6783864944352862</c:v>
                </c:pt>
                <c:pt idx="119">
                  <c:v>-2.6752286923090365</c:v>
                </c:pt>
                <c:pt idx="120">
                  <c:v>-2.6716537982988933</c:v>
                </c:pt>
                <c:pt idx="121">
                  <c:v>-2.6665085929043482</c:v>
                </c:pt>
                <c:pt idx="122">
                  <c:v>-2.6657502142092664</c:v>
                </c:pt>
                <c:pt idx="123">
                  <c:v>-2.6679798337494827</c:v>
                </c:pt>
                <c:pt idx="124">
                  <c:v>-2.6662871090288589</c:v>
                </c:pt>
                <c:pt idx="125">
                  <c:v>-2.6639646980628178</c:v>
                </c:pt>
                <c:pt idx="126">
                  <c:v>-2.6612189771136339</c:v>
                </c:pt>
                <c:pt idx="127">
                  <c:v>-2.6588769082195247</c:v>
                </c:pt>
                <c:pt idx="128">
                  <c:v>-2.6520968783960663</c:v>
                </c:pt>
                <c:pt idx="129">
                  <c:v>-2.6488233860068169</c:v>
                </c:pt>
                <c:pt idx="130">
                  <c:v>-2.6432439816167843</c:v>
                </c:pt>
                <c:pt idx="131">
                  <c:v>-2.6368204035316452</c:v>
                </c:pt>
                <c:pt idx="132">
                  <c:v>-2.6344033904785449</c:v>
                </c:pt>
                <c:pt idx="133">
                  <c:v>-2.627787524842097</c:v>
                </c:pt>
                <c:pt idx="134">
                  <c:v>-2.622944930336661</c:v>
                </c:pt>
                <c:pt idx="135">
                  <c:v>-2.622700593722683</c:v>
                </c:pt>
                <c:pt idx="136">
                  <c:v>-2.6138631709245219</c:v>
                </c:pt>
                <c:pt idx="137">
                  <c:v>-2.6107126954506645</c:v>
                </c:pt>
                <c:pt idx="138">
                  <c:v>-2.6077002760906964</c:v>
                </c:pt>
                <c:pt idx="139">
                  <c:v>-2.6046867079473928</c:v>
                </c:pt>
                <c:pt idx="140">
                  <c:v>-2.6154542499041828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6-4E6E-8A9E-194BB0DFBD99}"/>
            </c:ext>
          </c:extLst>
        </c:ser>
        <c:ser>
          <c:idx val="1"/>
          <c:order val="1"/>
          <c:tx>
            <c:strRef>
              <c:f>'real GDP'!$D$1:$D$2</c:f>
              <c:strCache>
                <c:ptCount val="2"/>
                <c:pt idx="0">
                  <c:v>paper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GDP'!$D$3:$D$143</c:f>
              <c:numCache>
                <c:formatCode>0.0000</c:formatCode>
                <c:ptCount val="141"/>
                <c:pt idx="0">
                  <c:v>-3.1692999999999998</c:v>
                </c:pt>
                <c:pt idx="1">
                  <c:v>-3.1625999999999999</c:v>
                </c:pt>
                <c:pt idx="2">
                  <c:v>-3.1497999999999999</c:v>
                </c:pt>
                <c:pt idx="3">
                  <c:v>-3.1453000000000002</c:v>
                </c:pt>
                <c:pt idx="4">
                  <c:v>-3.141</c:v>
                </c:pt>
                <c:pt idx="5">
                  <c:v>-3.1391</c:v>
                </c:pt>
                <c:pt idx="6">
                  <c:v>-3.1320000000000001</c:v>
                </c:pt>
                <c:pt idx="7">
                  <c:v>-3.1297000000000001</c:v>
                </c:pt>
                <c:pt idx="8">
                  <c:v>-3.1263000000000001</c:v>
                </c:pt>
                <c:pt idx="9">
                  <c:v>-3.1179999999999999</c:v>
                </c:pt>
                <c:pt idx="10">
                  <c:v>-3.1116000000000001</c:v>
                </c:pt>
                <c:pt idx="11">
                  <c:v>-3.0977000000000001</c:v>
                </c:pt>
                <c:pt idx="12">
                  <c:v>-3.0948000000000002</c:v>
                </c:pt>
                <c:pt idx="13">
                  <c:v>-3.0840000000000001</c:v>
                </c:pt>
                <c:pt idx="14">
                  <c:v>-3.0807000000000002</c:v>
                </c:pt>
                <c:pt idx="15">
                  <c:v>-3.0697999999999999</c:v>
                </c:pt>
                <c:pt idx="16">
                  <c:v>-3.0625</c:v>
                </c:pt>
                <c:pt idx="17">
                  <c:v>-3.0569000000000002</c:v>
                </c:pt>
                <c:pt idx="18">
                  <c:v>-3.0516999999999999</c:v>
                </c:pt>
                <c:pt idx="19">
                  <c:v>-3.0518000000000001</c:v>
                </c:pt>
                <c:pt idx="20">
                  <c:v>-3.0489000000000002</c:v>
                </c:pt>
                <c:pt idx="21">
                  <c:v>-3.0472000000000001</c:v>
                </c:pt>
                <c:pt idx="22">
                  <c:v>-3.0491999999999999</c:v>
                </c:pt>
                <c:pt idx="23">
                  <c:v>-3.0605000000000002</c:v>
                </c:pt>
                <c:pt idx="24">
                  <c:v>-3.0672999999999999</c:v>
                </c:pt>
                <c:pt idx="25">
                  <c:v>-3.0615999999999999</c:v>
                </c:pt>
                <c:pt idx="26">
                  <c:v>-3.0592999999999999</c:v>
                </c:pt>
                <c:pt idx="27">
                  <c:v>-3.0577000000000001</c:v>
                </c:pt>
                <c:pt idx="28">
                  <c:v>-3.0482</c:v>
                </c:pt>
                <c:pt idx="29">
                  <c:v>-3.0394000000000001</c:v>
                </c:pt>
                <c:pt idx="30">
                  <c:v>-3.0324</c:v>
                </c:pt>
                <c:pt idx="31">
                  <c:v>-3.0255000000000001</c:v>
                </c:pt>
                <c:pt idx="32">
                  <c:v>-3.0261999999999998</c:v>
                </c:pt>
                <c:pt idx="33">
                  <c:v>-3.0226000000000002</c:v>
                </c:pt>
                <c:pt idx="34">
                  <c:v>-3.0204</c:v>
                </c:pt>
                <c:pt idx="35">
                  <c:v>-3.0099</c:v>
                </c:pt>
                <c:pt idx="36">
                  <c:v>-3.0026000000000002</c:v>
                </c:pt>
                <c:pt idx="37">
                  <c:v>-2.9912000000000001</c:v>
                </c:pt>
                <c:pt idx="38">
                  <c:v>-2.988</c:v>
                </c:pt>
                <c:pt idx="39">
                  <c:v>-2.9794999999999998</c:v>
                </c:pt>
                <c:pt idx="40">
                  <c:v>-2.9775</c:v>
                </c:pt>
                <c:pt idx="41">
                  <c:v>-2.9761000000000002</c:v>
                </c:pt>
                <c:pt idx="42">
                  <c:v>-2.9702000000000002</c:v>
                </c:pt>
                <c:pt idx="43">
                  <c:v>-2.9658000000000002</c:v>
                </c:pt>
                <c:pt idx="44">
                  <c:v>-2.9613999999999998</c:v>
                </c:pt>
                <c:pt idx="45">
                  <c:v>-2.9466000000000001</c:v>
                </c:pt>
                <c:pt idx="46">
                  <c:v>-2.9403000000000001</c:v>
                </c:pt>
                <c:pt idx="47">
                  <c:v>-2.9327999999999999</c:v>
                </c:pt>
                <c:pt idx="48">
                  <c:v>-2.9298000000000002</c:v>
                </c:pt>
                <c:pt idx="49">
                  <c:v>-2.9169999999999998</c:v>
                </c:pt>
                <c:pt idx="50">
                  <c:v>-2.907</c:v>
                </c:pt>
                <c:pt idx="51">
                  <c:v>-2.9020000000000001</c:v>
                </c:pt>
                <c:pt idx="52">
                  <c:v>-2.8944999999999999</c:v>
                </c:pt>
                <c:pt idx="53">
                  <c:v>-2.8873000000000002</c:v>
                </c:pt>
                <c:pt idx="54">
                  <c:v>-2.8771</c:v>
                </c:pt>
                <c:pt idx="55">
                  <c:v>-2.8637999999999999</c:v>
                </c:pt>
                <c:pt idx="56">
                  <c:v>-2.8582999999999998</c:v>
                </c:pt>
                <c:pt idx="57">
                  <c:v>-2.8525999999999998</c:v>
                </c:pt>
                <c:pt idx="58">
                  <c:v>-2.8429000000000002</c:v>
                </c:pt>
                <c:pt idx="59">
                  <c:v>-2.8287</c:v>
                </c:pt>
                <c:pt idx="60">
                  <c:v>-2.8397000000000001</c:v>
                </c:pt>
                <c:pt idx="61">
                  <c:v>-2.8241000000000001</c:v>
                </c:pt>
                <c:pt idx="62">
                  <c:v>-2.8260000000000001</c:v>
                </c:pt>
                <c:pt idx="63">
                  <c:v>-2.8237000000000001</c:v>
                </c:pt>
                <c:pt idx="64">
                  <c:v>-2.8290999999999999</c:v>
                </c:pt>
                <c:pt idx="65">
                  <c:v>-2.8268</c:v>
                </c:pt>
                <c:pt idx="66">
                  <c:v>-2.8330000000000002</c:v>
                </c:pt>
                <c:pt idx="67">
                  <c:v>-2.8338000000000001</c:v>
                </c:pt>
                <c:pt idx="68">
                  <c:v>-2.827</c:v>
                </c:pt>
                <c:pt idx="69">
                  <c:v>-2.8239999999999998</c:v>
                </c:pt>
                <c:pt idx="70">
                  <c:v>-2.8222999999999998</c:v>
                </c:pt>
                <c:pt idx="71">
                  <c:v>-2.8249</c:v>
                </c:pt>
                <c:pt idx="72">
                  <c:v>-2.827</c:v>
                </c:pt>
                <c:pt idx="73">
                  <c:v>-2.8206000000000002</c:v>
                </c:pt>
                <c:pt idx="74">
                  <c:v>-2.8071999999999999</c:v>
                </c:pt>
                <c:pt idx="75">
                  <c:v>-2.7993000000000001</c:v>
                </c:pt>
                <c:pt idx="76">
                  <c:v>-2.7936999999999999</c:v>
                </c:pt>
                <c:pt idx="77">
                  <c:v>-2.7888999999999999</c:v>
                </c:pt>
                <c:pt idx="78">
                  <c:v>-2.7833000000000001</c:v>
                </c:pt>
                <c:pt idx="79">
                  <c:v>-2.7782</c:v>
                </c:pt>
                <c:pt idx="80">
                  <c:v>-2.7700999999999998</c:v>
                </c:pt>
                <c:pt idx="81">
                  <c:v>-2.7675000000000001</c:v>
                </c:pt>
                <c:pt idx="82">
                  <c:v>-2.7625999999999999</c:v>
                </c:pt>
                <c:pt idx="83">
                  <c:v>-2.7605</c:v>
                </c:pt>
                <c:pt idx="84">
                  <c:v>-2.7509999999999999</c:v>
                </c:pt>
                <c:pt idx="85">
                  <c:v>-2.7507999999999999</c:v>
                </c:pt>
                <c:pt idx="86">
                  <c:v>-2.7530999999999999</c:v>
                </c:pt>
                <c:pt idx="87">
                  <c:v>-2.7484999999999999</c:v>
                </c:pt>
                <c:pt idx="88">
                  <c:v>-2.7519999999999998</c:v>
                </c:pt>
                <c:pt idx="89">
                  <c:v>-2.7471000000000001</c:v>
                </c:pt>
                <c:pt idx="90">
                  <c:v>-2.7435</c:v>
                </c:pt>
                <c:pt idx="91">
                  <c:v>-2.7429999999999999</c:v>
                </c:pt>
                <c:pt idx="92">
                  <c:v>-2.7492000000000001</c:v>
                </c:pt>
                <c:pt idx="93">
                  <c:v>-2.7467999999999999</c:v>
                </c:pt>
                <c:pt idx="94">
                  <c:v>-2.7547999999999999</c:v>
                </c:pt>
                <c:pt idx="95">
                  <c:v>-2.7795999999999998</c:v>
                </c:pt>
                <c:pt idx="96">
                  <c:v>-2.7938999999999998</c:v>
                </c:pt>
                <c:pt idx="97">
                  <c:v>-2.7972999999999999</c:v>
                </c:pt>
                <c:pt idx="98">
                  <c:v>-2.7968000000000002</c:v>
                </c:pt>
                <c:pt idx="99">
                  <c:v>-2.79</c:v>
                </c:pt>
                <c:pt idx="100">
                  <c:v>-2.7871999999999999</c:v>
                </c:pt>
                <c:pt idx="101">
                  <c:v>-2.7797999999999998</c:v>
                </c:pt>
                <c:pt idx="102">
                  <c:v>-2.7753999999999999</c:v>
                </c:pt>
                <c:pt idx="103">
                  <c:v>-2.7711000000000001</c:v>
                </c:pt>
                <c:pt idx="104">
                  <c:v>-2.7749000000000001</c:v>
                </c:pt>
                <c:pt idx="105">
                  <c:v>-2.7690000000000001</c:v>
                </c:pt>
                <c:pt idx="106">
                  <c:v>-2.7679</c:v>
                </c:pt>
                <c:pt idx="107">
                  <c:v>-2.7584</c:v>
                </c:pt>
                <c:pt idx="108">
                  <c:v>-2.7576000000000001</c:v>
                </c:pt>
                <c:pt idx="109">
                  <c:v>-2.7568000000000001</c:v>
                </c:pt>
                <c:pt idx="110">
                  <c:v>-2.7523</c:v>
                </c:pt>
                <c:pt idx="111">
                  <c:v>-2.7545000000000002</c:v>
                </c:pt>
                <c:pt idx="112">
                  <c:v>-2.7543000000000002</c:v>
                </c:pt>
                <c:pt idx="113">
                  <c:v>-2.7504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6-4E6E-8A9E-194BB0DF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19232"/>
        <c:axId val="494121200"/>
      </c:lineChart>
      <c:catAx>
        <c:axId val="4941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200"/>
        <c:crosses val="autoZero"/>
        <c:auto val="1"/>
        <c:lblAlgn val="ctr"/>
        <c:lblOffset val="100"/>
        <c:noMultiLvlLbl val="0"/>
      </c:catAx>
      <c:valAx>
        <c:axId val="4941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inflation!$C$1:$C$2</c:f>
              <c:strCache>
                <c:ptCount val="2"/>
                <c:pt idx="0">
                  <c:v>raw transformed 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inflation!$C$3:$C$147</c:f>
              <c:numCache>
                <c:formatCode>General</c:formatCode>
                <c:ptCount val="145"/>
                <c:pt idx="4">
                  <c:v>4.667747163695311</c:v>
                </c:pt>
                <c:pt idx="5">
                  <c:v>4.4828690361831613</c:v>
                </c:pt>
                <c:pt idx="6">
                  <c:v>4.1113219481340879</c:v>
                </c:pt>
                <c:pt idx="7">
                  <c:v>4.2579837194740122</c:v>
                </c:pt>
                <c:pt idx="8">
                  <c:v>4.2427996283679121</c:v>
                </c:pt>
                <c:pt idx="9">
                  <c:v>4.0147103892123885</c:v>
                </c:pt>
                <c:pt idx="10">
                  <c:v>4.0704738760631853</c:v>
                </c:pt>
                <c:pt idx="11">
                  <c:v>3.8738738738738712</c:v>
                </c:pt>
                <c:pt idx="12">
                  <c:v>3.5947712418300637</c:v>
                </c:pt>
                <c:pt idx="13">
                  <c:v>3.9776075427224513</c:v>
                </c:pt>
                <c:pt idx="14">
                  <c:v>3.9696438995913583</c:v>
                </c:pt>
                <c:pt idx="15">
                  <c:v>4.1630529054640046</c:v>
                </c:pt>
                <c:pt idx="16">
                  <c:v>4.3303699455119</c:v>
                </c:pt>
                <c:pt idx="17">
                  <c:v>4.3355058090110461</c:v>
                </c:pt>
                <c:pt idx="18">
                  <c:v>4.5199326221223979</c:v>
                </c:pt>
                <c:pt idx="19">
                  <c:v>4.5795170691090759</c:v>
                </c:pt>
                <c:pt idx="20">
                  <c:v>4.6728971962616859</c:v>
                </c:pt>
                <c:pt idx="21">
                  <c:v>4.5355784899511216</c:v>
                </c:pt>
                <c:pt idx="22">
                  <c:v>4.378189632017194</c:v>
                </c:pt>
                <c:pt idx="23">
                  <c:v>4.3789808917197455</c:v>
                </c:pt>
                <c:pt idx="24">
                  <c:v>4.5955882352941249</c:v>
                </c:pt>
                <c:pt idx="25">
                  <c:v>4.8324240062353763</c:v>
                </c:pt>
                <c:pt idx="26">
                  <c:v>5.378281008749358</c:v>
                </c:pt>
                <c:pt idx="27">
                  <c:v>5.3140096618357502</c:v>
                </c:pt>
                <c:pt idx="28">
                  <c:v>5.4983680642731469</c:v>
                </c:pt>
                <c:pt idx="29">
                  <c:v>5.0805452292441213</c:v>
                </c:pt>
                <c:pt idx="30">
                  <c:v>4.6642246642246699</c:v>
                </c:pt>
                <c:pt idx="31">
                  <c:v>4.4422984065668709</c:v>
                </c:pt>
                <c:pt idx="32">
                  <c:v>3.8553069966682578</c:v>
                </c:pt>
                <c:pt idx="33">
                  <c:v>3.8207547169811158</c:v>
                </c:pt>
                <c:pt idx="34">
                  <c:v>3.499766682221185</c:v>
                </c:pt>
                <c:pt idx="35">
                  <c:v>3.4674063800277399</c:v>
                </c:pt>
                <c:pt idx="36">
                  <c:v>3.4601283226397785</c:v>
                </c:pt>
                <c:pt idx="37">
                  <c:v>3.4302589731940212</c:v>
                </c:pt>
                <c:pt idx="38">
                  <c:v>3.2461677186654527</c:v>
                </c:pt>
                <c:pt idx="39">
                  <c:v>3.12779267202861</c:v>
                </c:pt>
                <c:pt idx="40">
                  <c:v>2.9014396456256972</c:v>
                </c:pt>
                <c:pt idx="41">
                  <c:v>2.7454425653415266</c:v>
                </c:pt>
                <c:pt idx="42">
                  <c:v>2.9039301310043695</c:v>
                </c:pt>
                <c:pt idx="43">
                  <c:v>2.7512998266897659</c:v>
                </c:pt>
                <c:pt idx="44">
                  <c:v>2.9487731381833813</c:v>
                </c:pt>
                <c:pt idx="45">
                  <c:v>3.0782385634886595</c:v>
                </c:pt>
                <c:pt idx="46">
                  <c:v>2.9917250159134419</c:v>
                </c:pt>
                <c:pt idx="47">
                  <c:v>3.0571368332279207</c:v>
                </c:pt>
                <c:pt idx="48">
                  <c:v>2.8852184821241864</c:v>
                </c:pt>
                <c:pt idx="49">
                  <c:v>2.6545002073828372</c:v>
                </c:pt>
                <c:pt idx="50">
                  <c:v>2.6370004120313046</c:v>
                </c:pt>
                <c:pt idx="51">
                  <c:v>2.5777414075286345</c:v>
                </c:pt>
                <c:pt idx="52">
                  <c:v>2.4791709002235294</c:v>
                </c:pt>
                <c:pt idx="53">
                  <c:v>2.5252525252525198</c:v>
                </c:pt>
                <c:pt idx="54">
                  <c:v>2.3083099156965132</c:v>
                </c:pt>
                <c:pt idx="55">
                  <c:v>2.2337455125648278</c:v>
                </c:pt>
                <c:pt idx="56">
                  <c:v>2.2605591909577698</c:v>
                </c:pt>
                <c:pt idx="57">
                  <c:v>2.1871921182266112</c:v>
                </c:pt>
                <c:pt idx="58">
                  <c:v>2.3543260741612713</c:v>
                </c:pt>
                <c:pt idx="59">
                  <c:v>2.3410066328521264</c:v>
                </c:pt>
                <c:pt idx="60">
                  <c:v>2.171805313166562</c:v>
                </c:pt>
                <c:pt idx="61">
                  <c:v>2.0825298881604284</c:v>
                </c:pt>
                <c:pt idx="62">
                  <c:v>2.0126509488211615</c:v>
                </c:pt>
                <c:pt idx="63">
                  <c:v>2.0205871139916112</c:v>
                </c:pt>
                <c:pt idx="64">
                  <c:v>2.2395141393053732</c:v>
                </c:pt>
                <c:pt idx="65">
                  <c:v>2.3989421987155195</c:v>
                </c:pt>
                <c:pt idx="66">
                  <c:v>2.5366403607666292</c:v>
                </c:pt>
                <c:pt idx="67">
                  <c:v>2.5784753363228665</c:v>
                </c:pt>
                <c:pt idx="68">
                  <c:v>2.6545387042881083</c:v>
                </c:pt>
                <c:pt idx="69">
                  <c:v>2.6378896882494081</c:v>
                </c:pt>
                <c:pt idx="70">
                  <c:v>2.6571376214036913</c:v>
                </c:pt>
                <c:pt idx="71">
                  <c:v>2.7140255009107479</c:v>
                </c:pt>
                <c:pt idx="72">
                  <c:v>2.531645569620248</c:v>
                </c:pt>
                <c:pt idx="73">
                  <c:v>2.4263120057512579</c:v>
                </c:pt>
                <c:pt idx="74">
                  <c:v>2.2670474830417788</c:v>
                </c:pt>
                <c:pt idx="75">
                  <c:v>2.0571023231069381</c:v>
                </c:pt>
                <c:pt idx="76">
                  <c:v>1.8342151675485019</c:v>
                </c:pt>
                <c:pt idx="77">
                  <c:v>1.4914897350412402</c:v>
                </c:pt>
                <c:pt idx="78">
                  <c:v>1.3614941525571622</c:v>
                </c:pt>
                <c:pt idx="79">
                  <c:v>1.1642050390964309</c:v>
                </c:pt>
                <c:pt idx="80">
                  <c:v>1.316245237270522</c:v>
                </c:pt>
                <c:pt idx="81">
                  <c:v>1.7807745504840811</c:v>
                </c:pt>
                <c:pt idx="82">
                  <c:v>1.80816256242466</c:v>
                </c:pt>
                <c:pt idx="83">
                  <c:v>2.1642047406389646</c:v>
                </c:pt>
                <c:pt idx="84">
                  <c:v>2.3076923076923079</c:v>
                </c:pt>
                <c:pt idx="85">
                  <c:v>2.1403091557669529</c:v>
                </c:pt>
                <c:pt idx="86">
                  <c:v>2.0466847090663052</c:v>
                </c:pt>
                <c:pt idx="87">
                  <c:v>2.101546738399457</c:v>
                </c:pt>
                <c:pt idx="88">
                  <c:v>2.1052631578947314</c:v>
                </c:pt>
                <c:pt idx="89">
                  <c:v>2.4613337768168986</c:v>
                </c:pt>
                <c:pt idx="90">
                  <c:v>2.8178352395160049</c:v>
                </c:pt>
                <c:pt idx="91">
                  <c:v>2.667544870739341</c:v>
                </c:pt>
                <c:pt idx="92">
                  <c:v>2.6269023073146784</c:v>
                </c:pt>
                <c:pt idx="93">
                  <c:v>2.2881025807498703</c:v>
                </c:pt>
                <c:pt idx="94">
                  <c:v>2.1192971142995209</c:v>
                </c:pt>
                <c:pt idx="95">
                  <c:v>2.310344827586198</c:v>
                </c:pt>
                <c:pt idx="96">
                  <c:v>2.3880934955266104</c:v>
                </c:pt>
                <c:pt idx="97">
                  <c:v>2.3362535841966898</c:v>
                </c:pt>
                <c:pt idx="98">
                  <c:v>2.4666664561778004</c:v>
                </c:pt>
                <c:pt idx="99">
                  <c:v>1.999514034221396</c:v>
                </c:pt>
                <c:pt idx="100">
                  <c:v>1.7536947347110439</c:v>
                </c:pt>
                <c:pt idx="101">
                  <c:v>1.8299944179122982</c:v>
                </c:pt>
                <c:pt idx="102">
                  <c:v>1.4802694928597913</c:v>
                </c:pt>
                <c:pt idx="103">
                  <c:v>1.7502228506439712</c:v>
                </c:pt>
                <c:pt idx="104">
                  <c:v>1.3400857985494139</c:v>
                </c:pt>
                <c:pt idx="105">
                  <c:v>0.9526100846324711</c:v>
                </c:pt>
                <c:pt idx="106">
                  <c:v>0.89633949161883919</c:v>
                </c:pt>
                <c:pt idx="107">
                  <c:v>0.64557252646333807</c:v>
                </c:pt>
                <c:pt idx="108">
                  <c:v>1.1059477729265568</c:v>
                </c:pt>
                <c:pt idx="109">
                  <c:v>1.451179375484553</c:v>
                </c:pt>
                <c:pt idx="110">
                  <c:v>1.8981827702484042</c:v>
                </c:pt>
                <c:pt idx="111">
                  <c:v>2.1743241255729169</c:v>
                </c:pt>
                <c:pt idx="112">
                  <c:v>2.2284792447757238</c:v>
                </c:pt>
                <c:pt idx="113">
                  <c:v>2.2529025466882886</c:v>
                </c:pt>
                <c:pt idx="114">
                  <c:v>2.0177259826520437</c:v>
                </c:pt>
                <c:pt idx="115">
                  <c:v>1.9490019241785526</c:v>
                </c:pt>
                <c:pt idx="116">
                  <c:v>1.9291660152340184</c:v>
                </c:pt>
                <c:pt idx="117">
                  <c:v>1.6613546743593686</c:v>
                </c:pt>
                <c:pt idx="118">
                  <c:v>1.7447768150513421</c:v>
                </c:pt>
                <c:pt idx="119">
                  <c:v>1.7231467887661132</c:v>
                </c:pt>
                <c:pt idx="120">
                  <c:v>1.6025126434936223</c:v>
                </c:pt>
                <c:pt idx="121">
                  <c:v>1.8965127621292377</c:v>
                </c:pt>
                <c:pt idx="122">
                  <c:v>1.7740384341799018</c:v>
                </c:pt>
                <c:pt idx="123">
                  <c:v>1.7271000610447931</c:v>
                </c:pt>
                <c:pt idx="124">
                  <c:v>1.6884155813372743</c:v>
                </c:pt>
                <c:pt idx="125">
                  <c:v>1.7769967351544971</c:v>
                </c:pt>
                <c:pt idx="126">
                  <c:v>1.86081360272637</c:v>
                </c:pt>
                <c:pt idx="127">
                  <c:v>1.9941996538727733</c:v>
                </c:pt>
                <c:pt idx="128">
                  <c:v>2.2123157097308583</c:v>
                </c:pt>
                <c:pt idx="129">
                  <c:v>2.1845322977032073</c:v>
                </c:pt>
                <c:pt idx="130">
                  <c:v>2.2194379564648146</c:v>
                </c:pt>
                <c:pt idx="131">
                  <c:v>2.1804476381327822</c:v>
                </c:pt>
                <c:pt idx="132">
                  <c:v>2.1334821083152473</c:v>
                </c:pt>
                <c:pt idx="133">
                  <c:v>1.7919178122865902</c:v>
                </c:pt>
                <c:pt idx="134">
                  <c:v>1.6899570529662173</c:v>
                </c:pt>
                <c:pt idx="135">
                  <c:v>1.7688025447243836</c:v>
                </c:pt>
                <c:pt idx="136">
                  <c:v>1.907363104731518</c:v>
                </c:pt>
                <c:pt idx="137">
                  <c:v>2.2209847324701921</c:v>
                </c:pt>
                <c:pt idx="138">
                  <c:v>2.2593962181451297</c:v>
                </c:pt>
                <c:pt idx="139">
                  <c:v>2.1920030875501526</c:v>
                </c:pt>
                <c:pt idx="140">
                  <c:v>2.0906395948619676</c:v>
                </c:pt>
                <c:pt idx="141">
                  <c:v>2.0744105446932655</c:v>
                </c:pt>
                <c:pt idx="142">
                  <c:v>2.3078521972751629</c:v>
                </c:pt>
                <c:pt idx="143">
                  <c:v>2.2933534754845186</c:v>
                </c:pt>
                <c:pt idx="144">
                  <c:v>2.2432838814431992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C13-9CC0-50764412212C}"/>
            </c:ext>
          </c:extLst>
        </c:ser>
        <c:ser>
          <c:idx val="1"/>
          <c:order val="1"/>
          <c:tx>
            <c:strRef>
              <c:f>inflation!$D$1:$D$2</c:f>
              <c:strCache>
                <c:ptCount val="2"/>
                <c:pt idx="0">
                  <c:v>paper</c:v>
                </c:pt>
                <c:pt idx="1">
                  <c:v>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inflation!$D$3:$D$147</c:f>
              <c:numCache>
                <c:formatCode>General</c:formatCode>
                <c:ptCount val="145"/>
                <c:pt idx="4" formatCode="0.0000">
                  <c:v>4.5621</c:v>
                </c:pt>
                <c:pt idx="5" formatCode="0.0000">
                  <c:v>4.3856000000000002</c:v>
                </c:pt>
                <c:pt idx="6" formatCode="0.0000">
                  <c:v>4.0288000000000004</c:v>
                </c:pt>
                <c:pt idx="7" formatCode="0.0000">
                  <c:v>4.1695000000000002</c:v>
                </c:pt>
                <c:pt idx="8" formatCode="0.0000">
                  <c:v>4.1555999999999997</c:v>
                </c:pt>
                <c:pt idx="9" formatCode="0.0000">
                  <c:v>3.9356</c:v>
                </c:pt>
                <c:pt idx="10" formatCode="0.0000">
                  <c:v>3.9901</c:v>
                </c:pt>
                <c:pt idx="11" formatCode="0.0000">
                  <c:v>3.8007</c:v>
                </c:pt>
                <c:pt idx="12" formatCode="0.0000">
                  <c:v>3.5314000000000001</c:v>
                </c:pt>
                <c:pt idx="13" formatCode="0.0000">
                  <c:v>3.9005000000000001</c:v>
                </c:pt>
                <c:pt idx="14" formatCode="0.0000">
                  <c:v>3.8925999999999998</c:v>
                </c:pt>
                <c:pt idx="15" formatCode="0.0000">
                  <c:v>4.0787000000000004</c:v>
                </c:pt>
                <c:pt idx="16" formatCode="0.0000">
                  <c:v>4.2397999999999998</c:v>
                </c:pt>
                <c:pt idx="17" formatCode="0.0000">
                  <c:v>4.2442000000000002</c:v>
                </c:pt>
                <c:pt idx="18" formatCode="0.0000">
                  <c:v>4.4210000000000003</c:v>
                </c:pt>
                <c:pt idx="19" formatCode="0.0000">
                  <c:v>4.4778000000000002</c:v>
                </c:pt>
                <c:pt idx="20" formatCode="0.0000">
                  <c:v>4.5664999999999996</c:v>
                </c:pt>
                <c:pt idx="21" formatCode="0.0000">
                  <c:v>4.4359999999999999</c:v>
                </c:pt>
                <c:pt idx="22" formatCode="0.0000">
                  <c:v>4.2847999999999997</c:v>
                </c:pt>
                <c:pt idx="23" formatCode="0.0000">
                  <c:v>4.2858000000000001</c:v>
                </c:pt>
                <c:pt idx="24" formatCode="0.0000">
                  <c:v>4.4935999999999998</c:v>
                </c:pt>
                <c:pt idx="25" formatCode="0.0000">
                  <c:v>4.7192999999999996</c:v>
                </c:pt>
                <c:pt idx="26" formatCode="0.0000">
                  <c:v>5.2389000000000001</c:v>
                </c:pt>
                <c:pt idx="27" formatCode="0.0000">
                  <c:v>5.1779000000000002</c:v>
                </c:pt>
                <c:pt idx="28" formatCode="0.0000">
                  <c:v>5.3525</c:v>
                </c:pt>
                <c:pt idx="29" formatCode="0.0000">
                  <c:v>4.9554999999999998</c:v>
                </c:pt>
                <c:pt idx="30" formatCode="0.0000">
                  <c:v>4.5590000000000002</c:v>
                </c:pt>
                <c:pt idx="31" formatCode="0.0000">
                  <c:v>4.3461999999999996</c:v>
                </c:pt>
                <c:pt idx="32" formatCode="0.0000">
                  <c:v>3.7827999999999999</c:v>
                </c:pt>
                <c:pt idx="33" formatCode="0.0000">
                  <c:v>3.7496</c:v>
                </c:pt>
                <c:pt idx="34" formatCode="0.0000">
                  <c:v>3.4399000000000002</c:v>
                </c:pt>
                <c:pt idx="35" formatCode="0.0000">
                  <c:v>3.4085999999999999</c:v>
                </c:pt>
                <c:pt idx="36" formatCode="0.0000">
                  <c:v>3.4014000000000002</c:v>
                </c:pt>
                <c:pt idx="37" formatCode="0.0000">
                  <c:v>3.3732000000000002</c:v>
                </c:pt>
                <c:pt idx="38" formatCode="0.0000">
                  <c:v>3.1945999999999999</c:v>
                </c:pt>
                <c:pt idx="39" formatCode="0.0000">
                  <c:v>3.0800999999999998</c:v>
                </c:pt>
                <c:pt idx="40" formatCode="0.0000">
                  <c:v>2.8603999999999998</c:v>
                </c:pt>
                <c:pt idx="41" formatCode="0.0000">
                  <c:v>2.7080000000000002</c:v>
                </c:pt>
                <c:pt idx="42" formatCode="0.0000">
                  <c:v>2.8622999999999998</c:v>
                </c:pt>
                <c:pt idx="43" formatCode="0.0000">
                  <c:v>2.7139000000000002</c:v>
                </c:pt>
                <c:pt idx="44" formatCode="0.0000">
                  <c:v>2.9056999999999999</c:v>
                </c:pt>
                <c:pt idx="45" formatCode="0.0000">
                  <c:v>3.0318000000000001</c:v>
                </c:pt>
                <c:pt idx="46" formatCode="0.0000">
                  <c:v>2.9478</c:v>
                </c:pt>
                <c:pt idx="47" formatCode="0.0000">
                  <c:v>3.0110999999999999</c:v>
                </c:pt>
                <c:pt idx="48" formatCode="0.0000">
                  <c:v>2.8443999999999998</c:v>
                </c:pt>
                <c:pt idx="49" formatCode="0.0000">
                  <c:v>2.6200999999999999</c:v>
                </c:pt>
                <c:pt idx="50" formatCode="0.0000">
                  <c:v>2.6030000000000002</c:v>
                </c:pt>
                <c:pt idx="51" formatCode="0.0000">
                  <c:v>2.5451000000000001</c:v>
                </c:pt>
                <c:pt idx="52" formatCode="0.0000">
                  <c:v>2.4491000000000001</c:v>
                </c:pt>
                <c:pt idx="53" formatCode="0.0000">
                  <c:v>2.4941</c:v>
                </c:pt>
                <c:pt idx="54" formatCode="0.0000">
                  <c:v>2.2818999999999998</c:v>
                </c:pt>
                <c:pt idx="55" formatCode="0.0000">
                  <c:v>2.2096</c:v>
                </c:pt>
                <c:pt idx="56" formatCode="0.0000">
                  <c:v>2.2353999999999998</c:v>
                </c:pt>
                <c:pt idx="57" formatCode="0.0000">
                  <c:v>2.1636000000000002</c:v>
                </c:pt>
                <c:pt idx="58" formatCode="0.0000">
                  <c:v>2.327</c:v>
                </c:pt>
                <c:pt idx="59" formatCode="0.0000">
                  <c:v>2.3140000000000001</c:v>
                </c:pt>
                <c:pt idx="60" formatCode="0.0000">
                  <c:v>2.1484000000000001</c:v>
                </c:pt>
                <c:pt idx="61" formatCode="0.0000">
                  <c:v>2.0611000000000002</c:v>
                </c:pt>
                <c:pt idx="62" formatCode="0.0000">
                  <c:v>1.9926999999999999</c:v>
                </c:pt>
                <c:pt idx="63" formatCode="0.0000">
                  <c:v>2.0003000000000002</c:v>
                </c:pt>
                <c:pt idx="64" formatCode="0.0000">
                  <c:v>2.2151999999999998</c:v>
                </c:pt>
                <c:pt idx="65" formatCode="0.0000">
                  <c:v>2.3704000000000001</c:v>
                </c:pt>
                <c:pt idx="66" formatCode="0.0000">
                  <c:v>2.5049999999999999</c:v>
                </c:pt>
                <c:pt idx="67" formatCode="0.0000">
                  <c:v>2.5457999999999998</c:v>
                </c:pt>
                <c:pt idx="68" formatCode="0.0000">
                  <c:v>2.6196000000000002</c:v>
                </c:pt>
                <c:pt idx="69" formatCode="0.0000">
                  <c:v>2.6038999999999999</c:v>
                </c:pt>
                <c:pt idx="70" formatCode="0.0000">
                  <c:v>2.6223000000000001</c:v>
                </c:pt>
                <c:pt idx="71" formatCode="0.0000">
                  <c:v>2.6779999999999999</c:v>
                </c:pt>
                <c:pt idx="72" formatCode="0.0000">
                  <c:v>2.5003000000000002</c:v>
                </c:pt>
                <c:pt idx="73" formatCode="0.0000">
                  <c:v>2.3973</c:v>
                </c:pt>
                <c:pt idx="74" formatCode="0.0000">
                  <c:v>2.2421000000000002</c:v>
                </c:pt>
                <c:pt idx="75" formatCode="0.0000">
                  <c:v>2.0358999999999998</c:v>
                </c:pt>
                <c:pt idx="76" formatCode="0.0000">
                  <c:v>1.8178000000000001</c:v>
                </c:pt>
                <c:pt idx="77" formatCode="0.0000">
                  <c:v>1.4802999999999999</c:v>
                </c:pt>
                <c:pt idx="78" formatCode="0.0000">
                  <c:v>1.3523000000000001</c:v>
                </c:pt>
                <c:pt idx="79" formatCode="0.0000">
                  <c:v>1.1577999999999999</c:v>
                </c:pt>
                <c:pt idx="80" formatCode="0.0000">
                  <c:v>1.3075000000000001</c:v>
                </c:pt>
                <c:pt idx="81" formatCode="0.0000">
                  <c:v>1.7648999999999999</c:v>
                </c:pt>
                <c:pt idx="82" formatCode="0.0000">
                  <c:v>1.792</c:v>
                </c:pt>
                <c:pt idx="83" formatCode="0.0000">
                  <c:v>2.1410999999999998</c:v>
                </c:pt>
                <c:pt idx="84" formatCode="0.0000">
                  <c:v>2.2814999999999999</c:v>
                </c:pt>
                <c:pt idx="85" formatCode="0.0000">
                  <c:v>2.1177000000000001</c:v>
                </c:pt>
                <c:pt idx="86" formatCode="0.0000">
                  <c:v>2.0259</c:v>
                </c:pt>
                <c:pt idx="87" formatCode="0.0000">
                  <c:v>2.0794000000000001</c:v>
                </c:pt>
                <c:pt idx="88" formatCode="0.0000">
                  <c:v>2.0834000000000001</c:v>
                </c:pt>
                <c:pt idx="89" formatCode="0.0000">
                  <c:v>2.4319000000000002</c:v>
                </c:pt>
                <c:pt idx="90" formatCode="0.0000">
                  <c:v>2.7789999999999999</c:v>
                </c:pt>
                <c:pt idx="91" formatCode="0.0000">
                  <c:v>2.6326000000000001</c:v>
                </c:pt>
                <c:pt idx="92" formatCode="0.0000">
                  <c:v>2.593</c:v>
                </c:pt>
                <c:pt idx="93" formatCode="0.0000">
                  <c:v>2.2623000000000002</c:v>
                </c:pt>
                <c:pt idx="94" formatCode="0.0000">
                  <c:v>2.0971000000000002</c:v>
                </c:pt>
                <c:pt idx="95" formatCode="0.0000">
                  <c:v>2.2841999999999998</c:v>
                </c:pt>
                <c:pt idx="96" formatCode="0.0000">
                  <c:v>2.3599000000000001</c:v>
                </c:pt>
                <c:pt idx="97" formatCode="0.0000">
                  <c:v>2.3090999999999999</c:v>
                </c:pt>
                <c:pt idx="98" formatCode="0.0000">
                  <c:v>2.4365999999999999</c:v>
                </c:pt>
                <c:pt idx="99" formatCode="0.0000">
                  <c:v>1.9799</c:v>
                </c:pt>
                <c:pt idx="100" formatCode="0.0000">
                  <c:v>1.7377</c:v>
                </c:pt>
                <c:pt idx="101" formatCode="0.0000">
                  <c:v>1.8129999999999999</c:v>
                </c:pt>
                <c:pt idx="102" formatCode="0.0000">
                  <c:v>1.4773000000000001</c:v>
                </c:pt>
                <c:pt idx="103" formatCode="0.0000">
                  <c:v>1.7256</c:v>
                </c:pt>
                <c:pt idx="104" formatCode="0.0000">
                  <c:v>1.3042</c:v>
                </c:pt>
                <c:pt idx="105" formatCode="0.0000">
                  <c:v>0.97150000000000003</c:v>
                </c:pt>
                <c:pt idx="106" formatCode="0.0000">
                  <c:v>0.91800000000000004</c:v>
                </c:pt>
                <c:pt idx="107" formatCode="0.0000">
                  <c:v>0.62429999999999997</c:v>
                </c:pt>
                <c:pt idx="108" formatCode="0.0000">
                  <c:v>1.0809</c:v>
                </c:pt>
                <c:pt idx="109" formatCode="0.0000">
                  <c:v>1.4792000000000001</c:v>
                </c:pt>
                <c:pt idx="110" formatCode="0.0000">
                  <c:v>1.8695999999999999</c:v>
                </c:pt>
                <c:pt idx="111" formatCode="0.0000">
                  <c:v>2.1417999999999999</c:v>
                </c:pt>
                <c:pt idx="112" formatCode="0.0000">
                  <c:v>2.2124999999999999</c:v>
                </c:pt>
                <c:pt idx="113" formatCode="0.0000">
                  <c:v>2.2357</c:v>
                </c:pt>
                <c:pt idx="114" formatCode="0.0000">
                  <c:v>1.9839</c:v>
                </c:pt>
                <c:pt idx="115" formatCode="0.0000">
                  <c:v>1.9240999999999999</c:v>
                </c:pt>
                <c:pt idx="116" formatCode="0.0000">
                  <c:v>1.9184000000000001</c:v>
                </c:pt>
                <c:pt idx="117" formatCode="0.0000">
                  <c:v>1.6659999999999999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C13-9CC0-50764412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37928"/>
        <c:axId val="494142192"/>
      </c:lineChart>
      <c:catAx>
        <c:axId val="4941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42192"/>
        <c:crosses val="autoZero"/>
        <c:auto val="1"/>
        <c:lblAlgn val="ctr"/>
        <c:lblOffset val="100"/>
        <c:noMultiLvlLbl val="0"/>
      </c:catAx>
      <c:valAx>
        <c:axId val="494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consumption'!$G$1:$G$2</c:f>
              <c:strCache>
                <c:ptCount val="2"/>
                <c:pt idx="0">
                  <c:v>raw transformed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consumption'!$G$3:$G$152</c:f>
              <c:numCache>
                <c:formatCode>General</c:formatCode>
                <c:ptCount val="150"/>
                <c:pt idx="0">
                  <c:v>-8.202412066164305</c:v>
                </c:pt>
                <c:pt idx="1">
                  <c:v>-8.1960434424948758</c:v>
                </c:pt>
                <c:pt idx="2">
                  <c:v>-8.1867537397618513</c:v>
                </c:pt>
                <c:pt idx="3">
                  <c:v>-8.1814739884298628</c:v>
                </c:pt>
                <c:pt idx="4">
                  <c:v>-8.1798559151061703</c:v>
                </c:pt>
                <c:pt idx="5">
                  <c:v>-8.1757539531145706</c:v>
                </c:pt>
                <c:pt idx="6">
                  <c:v>-8.1720457653175949</c:v>
                </c:pt>
                <c:pt idx="7">
                  <c:v>-8.1648535332595582</c:v>
                </c:pt>
                <c:pt idx="8">
                  <c:v>-8.1564484517275915</c:v>
                </c:pt>
                <c:pt idx="9">
                  <c:v>-8.150132980664921</c:v>
                </c:pt>
                <c:pt idx="10">
                  <c:v>-8.1461974056887883</c:v>
                </c:pt>
                <c:pt idx="11">
                  <c:v>-8.1412807414446569</c:v>
                </c:pt>
                <c:pt idx="12">
                  <c:v>-8.1312583690004008</c:v>
                </c:pt>
                <c:pt idx="13">
                  <c:v>-8.1249896942993409</c:v>
                </c:pt>
                <c:pt idx="14">
                  <c:v>-8.1147477009019138</c:v>
                </c:pt>
                <c:pt idx="15">
                  <c:v>-8.1080429175696551</c:v>
                </c:pt>
                <c:pt idx="16">
                  <c:v>-8.104656055005254</c:v>
                </c:pt>
                <c:pt idx="17">
                  <c:v>-8.1034882616224326</c:v>
                </c:pt>
                <c:pt idx="18">
                  <c:v>-8.0982675735037102</c:v>
                </c:pt>
                <c:pt idx="19">
                  <c:v>-8.0905816794664585</c:v>
                </c:pt>
                <c:pt idx="20">
                  <c:v>-8.0952052056661223</c:v>
                </c:pt>
                <c:pt idx="21">
                  <c:v>-8.0882431667799608</c:v>
                </c:pt>
                <c:pt idx="22">
                  <c:v>-8.0843014600316057</c:v>
                </c:pt>
                <c:pt idx="23">
                  <c:v>-8.0914760452033239</c:v>
                </c:pt>
                <c:pt idx="24">
                  <c:v>-8.0940208419186437</c:v>
                </c:pt>
                <c:pt idx="25">
                  <c:v>-8.0872253049269514</c:v>
                </c:pt>
                <c:pt idx="26">
                  <c:v>-8.0860524829578022</c:v>
                </c:pt>
                <c:pt idx="27">
                  <c:v>-8.0867781611686222</c:v>
                </c:pt>
                <c:pt idx="28">
                  <c:v>-8.0731402880079965</c:v>
                </c:pt>
                <c:pt idx="29">
                  <c:v>-8.068577253681152</c:v>
                </c:pt>
                <c:pt idx="30">
                  <c:v>-8.0619446710925704</c:v>
                </c:pt>
                <c:pt idx="31">
                  <c:v>-8.0542252985652798</c:v>
                </c:pt>
                <c:pt idx="32">
                  <c:v>-8.0536778799262585</c:v>
                </c:pt>
                <c:pt idx="33">
                  <c:v>-8.0501981814280867</c:v>
                </c:pt>
                <c:pt idx="34">
                  <c:v>-8.0417300183593934</c:v>
                </c:pt>
                <c:pt idx="35">
                  <c:v>-8.0379823127954193</c:v>
                </c:pt>
                <c:pt idx="36">
                  <c:v>-8.0308060323080301</c:v>
                </c:pt>
                <c:pt idx="37">
                  <c:v>-8.0257183321643275</c:v>
                </c:pt>
                <c:pt idx="38">
                  <c:v>-8.0212448759598249</c:v>
                </c:pt>
                <c:pt idx="39">
                  <c:v>-8.0168886394645575</c:v>
                </c:pt>
                <c:pt idx="40">
                  <c:v>-8.01231121487187</c:v>
                </c:pt>
                <c:pt idx="41">
                  <c:v>-8.0058290347058598</c:v>
                </c:pt>
                <c:pt idx="42">
                  <c:v>-8.002114111591796</c:v>
                </c:pt>
                <c:pt idx="43">
                  <c:v>-7.9994095088115982</c:v>
                </c:pt>
                <c:pt idx="44">
                  <c:v>-7.992559064913805</c:v>
                </c:pt>
                <c:pt idx="45">
                  <c:v>-7.9874995094018244</c:v>
                </c:pt>
                <c:pt idx="46">
                  <c:v>-7.9844709228403294</c:v>
                </c:pt>
                <c:pt idx="47">
                  <c:v>-7.9812714931012163</c:v>
                </c:pt>
                <c:pt idx="48">
                  <c:v>-7.9778305120876247</c:v>
                </c:pt>
                <c:pt idx="49">
                  <c:v>-7.9743548151777182</c:v>
                </c:pt>
                <c:pt idx="50">
                  <c:v>-7.9640466140408224</c:v>
                </c:pt>
                <c:pt idx="51">
                  <c:v>-7.9569534900745946</c:v>
                </c:pt>
                <c:pt idx="52">
                  <c:v>-7.9488638436266932</c:v>
                </c:pt>
                <c:pt idx="53">
                  <c:v>-7.938695244093144</c:v>
                </c:pt>
                <c:pt idx="54">
                  <c:v>-7.9308656697684681</c:v>
                </c:pt>
                <c:pt idx="55">
                  <c:v>-7.9262024285391686</c:v>
                </c:pt>
                <c:pt idx="56">
                  <c:v>-7.9191162239001871</c:v>
                </c:pt>
                <c:pt idx="57">
                  <c:v>-7.9123782496395787</c:v>
                </c:pt>
                <c:pt idx="58">
                  <c:v>-7.9060664908566336</c:v>
                </c:pt>
                <c:pt idx="59">
                  <c:v>-7.8940378113942868</c:v>
                </c:pt>
                <c:pt idx="60">
                  <c:v>-7.8988568487545363</c:v>
                </c:pt>
                <c:pt idx="61">
                  <c:v>-7.8878606031634977</c:v>
                </c:pt>
                <c:pt idx="62">
                  <c:v>-7.8823642115025621</c:v>
                </c:pt>
                <c:pt idx="63">
                  <c:v>-7.876590746516432</c:v>
                </c:pt>
                <c:pt idx="64">
                  <c:v>-7.8770357874597332</c:v>
                </c:pt>
                <c:pt idx="65">
                  <c:v>-7.8771713733104534</c:v>
                </c:pt>
                <c:pt idx="66">
                  <c:v>-7.8781443170987036</c:v>
                </c:pt>
                <c:pt idx="67">
                  <c:v>-7.8766259686419486</c:v>
                </c:pt>
                <c:pt idx="68">
                  <c:v>-7.87384574108468</c:v>
                </c:pt>
                <c:pt idx="69">
                  <c:v>-7.8714072179808792</c:v>
                </c:pt>
                <c:pt idx="70">
                  <c:v>-7.8707387600499343</c:v>
                </c:pt>
                <c:pt idx="71">
                  <c:v>-7.8658094133301137</c:v>
                </c:pt>
                <c:pt idx="72">
                  <c:v>-7.86774547691883</c:v>
                </c:pt>
                <c:pt idx="73">
                  <c:v>-7.8646029265247224</c:v>
                </c:pt>
                <c:pt idx="74">
                  <c:v>-7.8577080644572614</c:v>
                </c:pt>
                <c:pt idx="75">
                  <c:v>-7.8555395540105737</c:v>
                </c:pt>
                <c:pt idx="76">
                  <c:v>-7.8483050132804308</c:v>
                </c:pt>
                <c:pt idx="77">
                  <c:v>-7.844328470783732</c:v>
                </c:pt>
                <c:pt idx="78">
                  <c:v>-7.8386827898268683</c:v>
                </c:pt>
                <c:pt idx="79">
                  <c:v>-7.8323418764454118</c:v>
                </c:pt>
                <c:pt idx="80">
                  <c:v>-7.8290825063224556</c:v>
                </c:pt>
                <c:pt idx="81">
                  <c:v>-7.8228862813709386</c:v>
                </c:pt>
                <c:pt idx="82">
                  <c:v>-7.8180259328138311</c:v>
                </c:pt>
                <c:pt idx="83">
                  <c:v>-7.8135604911650995</c:v>
                </c:pt>
                <c:pt idx="84">
                  <c:v>-7.8089380439936145</c:v>
                </c:pt>
                <c:pt idx="85">
                  <c:v>-7.8061811798729392</c:v>
                </c:pt>
                <c:pt idx="86">
                  <c:v>-7.8044940248178154</c:v>
                </c:pt>
                <c:pt idx="87">
                  <c:v>-7.798631603452149</c:v>
                </c:pt>
                <c:pt idx="88">
                  <c:v>-7.7982787583771023</c:v>
                </c:pt>
                <c:pt idx="89">
                  <c:v>-7.8004362282260757</c:v>
                </c:pt>
                <c:pt idx="90">
                  <c:v>-7.7988557686222082</c:v>
                </c:pt>
                <c:pt idx="91">
                  <c:v>-7.7997558103206579</c:v>
                </c:pt>
                <c:pt idx="92">
                  <c:v>-7.7977687415482402</c:v>
                </c:pt>
                <c:pt idx="93">
                  <c:v>-7.7975697585783585</c:v>
                </c:pt>
                <c:pt idx="94">
                  <c:v>-7.804713626866385</c:v>
                </c:pt>
                <c:pt idx="95">
                  <c:v>-7.8092510072374131</c:v>
                </c:pt>
                <c:pt idx="96">
                  <c:v>-7.812353609401824</c:v>
                </c:pt>
                <c:pt idx="97">
                  <c:v>-7.8184472192742787</c:v>
                </c:pt>
                <c:pt idx="98">
                  <c:v>-7.8189409058685166</c:v>
                </c:pt>
                <c:pt idx="99">
                  <c:v>-7.8205725173107572</c:v>
                </c:pt>
                <c:pt idx="100">
                  <c:v>-7.8175345275230406</c:v>
                </c:pt>
                <c:pt idx="101">
                  <c:v>-7.8143932806079786</c:v>
                </c:pt>
                <c:pt idx="102">
                  <c:v>-7.810959320341933</c:v>
                </c:pt>
                <c:pt idx="103">
                  <c:v>-7.809312877655378</c:v>
                </c:pt>
                <c:pt idx="104">
                  <c:v>-7.8061809725146096</c:v>
                </c:pt>
                <c:pt idx="105">
                  <c:v>-7.8048575118153023</c:v>
                </c:pt>
                <c:pt idx="106">
                  <c:v>-7.8038253613906718</c:v>
                </c:pt>
                <c:pt idx="107">
                  <c:v>-7.8068287611340974</c:v>
                </c:pt>
                <c:pt idx="108">
                  <c:v>-7.8090152526273915</c:v>
                </c:pt>
                <c:pt idx="109">
                  <c:v>-7.8097674708888718</c:v>
                </c:pt>
                <c:pt idx="110">
                  <c:v>-7.8118847917669827</c:v>
                </c:pt>
                <c:pt idx="111">
                  <c:v>-7.8119724953565033</c:v>
                </c:pt>
                <c:pt idx="112">
                  <c:v>-7.8118514146711737</c:v>
                </c:pt>
                <c:pt idx="113">
                  <c:v>-7.8137583243897488</c:v>
                </c:pt>
                <c:pt idx="114">
                  <c:v>-7.8126379548900848</c:v>
                </c:pt>
                <c:pt idx="115">
                  <c:v>-7.8067702364920333</c:v>
                </c:pt>
                <c:pt idx="116">
                  <c:v>-7.8063543265347528</c:v>
                </c:pt>
                <c:pt idx="117">
                  <c:v>-7.8005022073839676</c:v>
                </c:pt>
                <c:pt idx="118">
                  <c:v>-7.7931374951122185</c:v>
                </c:pt>
                <c:pt idx="119">
                  <c:v>-7.7843261238966912</c:v>
                </c:pt>
                <c:pt idx="120">
                  <c:v>-7.7812410615968783</c:v>
                </c:pt>
                <c:pt idx="121">
                  <c:v>-7.7771491467441471</c:v>
                </c:pt>
                <c:pt idx="122">
                  <c:v>-7.7726430422528985</c:v>
                </c:pt>
                <c:pt idx="123">
                  <c:v>-7.7709067711025321</c:v>
                </c:pt>
                <c:pt idx="124">
                  <c:v>-7.7671787729805111</c:v>
                </c:pt>
                <c:pt idx="125">
                  <c:v>-7.7635064227272403</c:v>
                </c:pt>
                <c:pt idx="126">
                  <c:v>-7.7622036919526689</c:v>
                </c:pt>
                <c:pt idx="127">
                  <c:v>-7.7597931376711697</c:v>
                </c:pt>
                <c:pt idx="128">
                  <c:v>-7.7529658711456415</c:v>
                </c:pt>
                <c:pt idx="129">
                  <c:v>-7.7503744899906479</c:v>
                </c:pt>
                <c:pt idx="130">
                  <c:v>-7.7483318611370571</c:v>
                </c:pt>
                <c:pt idx="131">
                  <c:v>-7.7412600808003189</c:v>
                </c:pt>
                <c:pt idx="132">
                  <c:v>-7.741207677944729</c:v>
                </c:pt>
                <c:pt idx="133">
                  <c:v>-7.7344750282357229</c:v>
                </c:pt>
                <c:pt idx="134">
                  <c:v>-7.7283209932100778</c:v>
                </c:pt>
                <c:pt idx="135">
                  <c:v>-7.7271456701168146</c:v>
                </c:pt>
                <c:pt idx="136">
                  <c:v>-7.7227631318261247</c:v>
                </c:pt>
                <c:pt idx="137">
                  <c:v>-7.7154653942399589</c:v>
                </c:pt>
                <c:pt idx="138">
                  <c:v>-7.7111625843877318</c:v>
                </c:pt>
                <c:pt idx="139">
                  <c:v>-7.7093698920186062</c:v>
                </c:pt>
                <c:pt idx="140">
                  <c:v>-7.7233065449284011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0F4-A827-652B1A2B649E}"/>
            </c:ext>
          </c:extLst>
        </c:ser>
        <c:ser>
          <c:idx val="1"/>
          <c:order val="1"/>
          <c:tx>
            <c:strRef>
              <c:f>'real consumption'!$H$1:$H$2</c:f>
              <c:strCache>
                <c:ptCount val="2"/>
                <c:pt idx="0">
                  <c:v>paper</c:v>
                </c:pt>
                <c:pt idx="1">
                  <c:v>Real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consumption'!$H$3:$H$152</c:f>
              <c:numCache>
                <c:formatCode>0.0000</c:formatCode>
                <c:ptCount val="150"/>
                <c:pt idx="0">
                  <c:v>-5.8971</c:v>
                </c:pt>
                <c:pt idx="1">
                  <c:v>-5.8905000000000003</c:v>
                </c:pt>
                <c:pt idx="2">
                  <c:v>-5.8811999999999998</c:v>
                </c:pt>
                <c:pt idx="3">
                  <c:v>-5.8754999999999997</c:v>
                </c:pt>
                <c:pt idx="4">
                  <c:v>-5.8738000000000001</c:v>
                </c:pt>
                <c:pt idx="5">
                  <c:v>-5.8693</c:v>
                </c:pt>
                <c:pt idx="6">
                  <c:v>-5.8651999999999997</c:v>
                </c:pt>
                <c:pt idx="7">
                  <c:v>-5.8578000000000001</c:v>
                </c:pt>
                <c:pt idx="8">
                  <c:v>-5.8491999999999997</c:v>
                </c:pt>
                <c:pt idx="9">
                  <c:v>-5.8426999999999998</c:v>
                </c:pt>
                <c:pt idx="10">
                  <c:v>-5.8387000000000002</c:v>
                </c:pt>
                <c:pt idx="11">
                  <c:v>-5.8341000000000003</c:v>
                </c:pt>
                <c:pt idx="12">
                  <c:v>-5.8239999999999998</c:v>
                </c:pt>
                <c:pt idx="13">
                  <c:v>-5.8178999999999998</c:v>
                </c:pt>
                <c:pt idx="14">
                  <c:v>-5.8082000000000003</c:v>
                </c:pt>
                <c:pt idx="15">
                  <c:v>-5.8014000000000001</c:v>
                </c:pt>
                <c:pt idx="16">
                  <c:v>-5.7980999999999998</c:v>
                </c:pt>
                <c:pt idx="17">
                  <c:v>-5.7969999999999997</c:v>
                </c:pt>
                <c:pt idx="18">
                  <c:v>-5.7912999999999997</c:v>
                </c:pt>
                <c:pt idx="19">
                  <c:v>-5.7835000000000001</c:v>
                </c:pt>
                <c:pt idx="20">
                  <c:v>-5.7881</c:v>
                </c:pt>
                <c:pt idx="21">
                  <c:v>-5.7813999999999997</c:v>
                </c:pt>
                <c:pt idx="22">
                  <c:v>-5.7774999999999999</c:v>
                </c:pt>
                <c:pt idx="23">
                  <c:v>-5.7849000000000004</c:v>
                </c:pt>
                <c:pt idx="24">
                  <c:v>-5.7870999999999997</c:v>
                </c:pt>
                <c:pt idx="25">
                  <c:v>-5.7803000000000004</c:v>
                </c:pt>
                <c:pt idx="26">
                  <c:v>-5.7793000000000001</c:v>
                </c:pt>
                <c:pt idx="27">
                  <c:v>-5.7801999999999998</c:v>
                </c:pt>
                <c:pt idx="28">
                  <c:v>-5.7664999999999997</c:v>
                </c:pt>
                <c:pt idx="29">
                  <c:v>-5.7618999999999998</c:v>
                </c:pt>
                <c:pt idx="30">
                  <c:v>-5.7552000000000003</c:v>
                </c:pt>
                <c:pt idx="31">
                  <c:v>-5.7476000000000003</c:v>
                </c:pt>
                <c:pt idx="32">
                  <c:v>-5.7470999999999997</c:v>
                </c:pt>
                <c:pt idx="33">
                  <c:v>-5.7436999999999996</c:v>
                </c:pt>
                <c:pt idx="34">
                  <c:v>-5.7354000000000003</c:v>
                </c:pt>
                <c:pt idx="35">
                  <c:v>-5.7314999999999996</c:v>
                </c:pt>
                <c:pt idx="36">
                  <c:v>-5.7241999999999997</c:v>
                </c:pt>
                <c:pt idx="37">
                  <c:v>-5.7191000000000001</c:v>
                </c:pt>
                <c:pt idx="38">
                  <c:v>-5.7145000000000001</c:v>
                </c:pt>
                <c:pt idx="39">
                  <c:v>-5.7100999999999997</c:v>
                </c:pt>
                <c:pt idx="40">
                  <c:v>-5.7054</c:v>
                </c:pt>
                <c:pt idx="41">
                  <c:v>-5.6988000000000003</c:v>
                </c:pt>
                <c:pt idx="42">
                  <c:v>-5.6948999999999996</c:v>
                </c:pt>
                <c:pt idx="43">
                  <c:v>-5.6921999999999997</c:v>
                </c:pt>
                <c:pt idx="44">
                  <c:v>-5.6852999999999998</c:v>
                </c:pt>
                <c:pt idx="45">
                  <c:v>-5.68</c:v>
                </c:pt>
                <c:pt idx="46">
                  <c:v>-5.6769999999999996</c:v>
                </c:pt>
                <c:pt idx="47">
                  <c:v>-5.6738999999999997</c:v>
                </c:pt>
                <c:pt idx="48">
                  <c:v>-5.6704999999999997</c:v>
                </c:pt>
                <c:pt idx="49">
                  <c:v>-5.6669999999999998</c:v>
                </c:pt>
                <c:pt idx="50">
                  <c:v>-5.6566000000000001</c:v>
                </c:pt>
                <c:pt idx="51">
                  <c:v>-5.6496000000000004</c:v>
                </c:pt>
                <c:pt idx="52">
                  <c:v>-5.6413000000000002</c:v>
                </c:pt>
                <c:pt idx="53">
                  <c:v>-5.6310000000000002</c:v>
                </c:pt>
                <c:pt idx="54">
                  <c:v>-5.6230000000000002</c:v>
                </c:pt>
                <c:pt idx="55">
                  <c:v>-5.6181000000000001</c:v>
                </c:pt>
                <c:pt idx="56">
                  <c:v>-5.6101999999999999</c:v>
                </c:pt>
                <c:pt idx="57">
                  <c:v>-5.6022999999999996</c:v>
                </c:pt>
                <c:pt idx="58">
                  <c:v>-5.5952000000000002</c:v>
                </c:pt>
                <c:pt idx="59">
                  <c:v>-5.5839999999999996</c:v>
                </c:pt>
                <c:pt idx="60">
                  <c:v>-5.5890000000000004</c:v>
                </c:pt>
                <c:pt idx="61">
                  <c:v>-5.5784000000000002</c:v>
                </c:pt>
                <c:pt idx="62">
                  <c:v>-5.5728</c:v>
                </c:pt>
                <c:pt idx="63">
                  <c:v>-5.5667</c:v>
                </c:pt>
                <c:pt idx="64">
                  <c:v>-5.5675999999999997</c:v>
                </c:pt>
                <c:pt idx="65">
                  <c:v>-5.5674000000000001</c:v>
                </c:pt>
                <c:pt idx="66">
                  <c:v>-5.5683999999999996</c:v>
                </c:pt>
                <c:pt idx="67">
                  <c:v>-5.5670999999999999</c:v>
                </c:pt>
                <c:pt idx="68">
                  <c:v>-5.5639000000000003</c:v>
                </c:pt>
                <c:pt idx="69">
                  <c:v>-5.5617999999999999</c:v>
                </c:pt>
                <c:pt idx="70">
                  <c:v>-5.5612000000000004</c:v>
                </c:pt>
                <c:pt idx="71">
                  <c:v>-5.5572999999999997</c:v>
                </c:pt>
                <c:pt idx="72">
                  <c:v>-5.5593000000000004</c:v>
                </c:pt>
                <c:pt idx="73">
                  <c:v>-5.5561999999999996</c:v>
                </c:pt>
                <c:pt idx="74">
                  <c:v>-5.5495999999999999</c:v>
                </c:pt>
                <c:pt idx="75">
                  <c:v>-5.5465</c:v>
                </c:pt>
                <c:pt idx="76">
                  <c:v>-5.5376000000000003</c:v>
                </c:pt>
                <c:pt idx="77">
                  <c:v>-5.5347</c:v>
                </c:pt>
                <c:pt idx="78">
                  <c:v>-5.5298999999999996</c:v>
                </c:pt>
                <c:pt idx="79">
                  <c:v>-5.5235000000000003</c:v>
                </c:pt>
                <c:pt idx="80">
                  <c:v>-5.5186000000000002</c:v>
                </c:pt>
                <c:pt idx="81">
                  <c:v>-5.5137</c:v>
                </c:pt>
                <c:pt idx="82">
                  <c:v>-5.5101000000000004</c:v>
                </c:pt>
                <c:pt idx="83">
                  <c:v>-5.5053000000000001</c:v>
                </c:pt>
                <c:pt idx="84">
                  <c:v>-5.5007999999999999</c:v>
                </c:pt>
                <c:pt idx="85">
                  <c:v>-5.4974999999999996</c:v>
                </c:pt>
                <c:pt idx="86">
                  <c:v>-5.4958</c:v>
                </c:pt>
                <c:pt idx="87">
                  <c:v>-5.4897999999999998</c:v>
                </c:pt>
                <c:pt idx="88">
                  <c:v>-5.4888000000000003</c:v>
                </c:pt>
                <c:pt idx="89">
                  <c:v>-5.4897999999999998</c:v>
                </c:pt>
                <c:pt idx="90">
                  <c:v>-5.4898999999999996</c:v>
                </c:pt>
                <c:pt idx="91">
                  <c:v>-5.4919000000000002</c:v>
                </c:pt>
                <c:pt idx="92">
                  <c:v>-5.4897</c:v>
                </c:pt>
                <c:pt idx="93">
                  <c:v>-5.4897</c:v>
                </c:pt>
                <c:pt idx="94">
                  <c:v>-5.4977</c:v>
                </c:pt>
                <c:pt idx="95">
                  <c:v>-5.5052000000000003</c:v>
                </c:pt>
                <c:pt idx="96">
                  <c:v>-5.5095000000000001</c:v>
                </c:pt>
                <c:pt idx="97">
                  <c:v>-5.5159000000000002</c:v>
                </c:pt>
                <c:pt idx="98">
                  <c:v>-5.5171999999999999</c:v>
                </c:pt>
                <c:pt idx="99">
                  <c:v>-5.5175999999999998</c:v>
                </c:pt>
                <c:pt idx="100">
                  <c:v>-5.5144000000000002</c:v>
                </c:pt>
                <c:pt idx="101">
                  <c:v>-5.5110000000000001</c:v>
                </c:pt>
                <c:pt idx="102">
                  <c:v>-5.5077999999999996</c:v>
                </c:pt>
                <c:pt idx="103">
                  <c:v>-5.5023</c:v>
                </c:pt>
                <c:pt idx="104">
                  <c:v>-5.4987000000000004</c:v>
                </c:pt>
                <c:pt idx="105">
                  <c:v>-5.4962999999999997</c:v>
                </c:pt>
                <c:pt idx="106">
                  <c:v>-5.4943</c:v>
                </c:pt>
                <c:pt idx="107">
                  <c:v>-5.4938000000000002</c:v>
                </c:pt>
                <c:pt idx="108">
                  <c:v>-5.4969000000000001</c:v>
                </c:pt>
                <c:pt idx="109">
                  <c:v>-5.4946999999999999</c:v>
                </c:pt>
                <c:pt idx="110">
                  <c:v>-5.4949000000000003</c:v>
                </c:pt>
                <c:pt idx="111">
                  <c:v>-5.4957000000000003</c:v>
                </c:pt>
                <c:pt idx="112">
                  <c:v>-5.4939</c:v>
                </c:pt>
                <c:pt idx="113">
                  <c:v>-5.4932999999999996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F4-A827-652B1A2B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2736"/>
        <c:axId val="406805688"/>
      </c:lineChart>
      <c:catAx>
        <c:axId val="4068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5688"/>
        <c:crosses val="autoZero"/>
        <c:auto val="1"/>
        <c:lblAlgn val="ctr"/>
        <c:lblOffset val="100"/>
        <c:noMultiLvlLbl val="0"/>
      </c:catAx>
      <c:valAx>
        <c:axId val="4068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investment'!$G$1:$G$2</c:f>
              <c:strCache>
                <c:ptCount val="2"/>
                <c:pt idx="0">
                  <c:v>raw transformed</c:v>
                </c:pt>
                <c:pt idx="1">
                  <c:v>ln,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investment'!$G$3:$G$143</c:f>
              <c:numCache>
                <c:formatCode>General</c:formatCode>
                <c:ptCount val="141"/>
                <c:pt idx="0">
                  <c:v>-9.4293544701235152</c:v>
                </c:pt>
                <c:pt idx="1">
                  <c:v>-9.4159235712852443</c:v>
                </c:pt>
                <c:pt idx="2">
                  <c:v>-9.4103848800937566</c:v>
                </c:pt>
                <c:pt idx="3">
                  <c:v>-9.3926778300902409</c:v>
                </c:pt>
                <c:pt idx="4">
                  <c:v>-9.3935490059607396</c:v>
                </c:pt>
                <c:pt idx="5">
                  <c:v>-9.4024446617787021</c:v>
                </c:pt>
                <c:pt idx="6">
                  <c:v>-9.4070595751155288</c:v>
                </c:pt>
                <c:pt idx="7">
                  <c:v>-9.411581351677782</c:v>
                </c:pt>
                <c:pt idx="8">
                  <c:v>-9.4088255431900816</c:v>
                </c:pt>
                <c:pt idx="9">
                  <c:v>-9.4021290651431748</c:v>
                </c:pt>
                <c:pt idx="10">
                  <c:v>-9.3951611075339905</c:v>
                </c:pt>
                <c:pt idx="11">
                  <c:v>-9.3531883246540986</c:v>
                </c:pt>
                <c:pt idx="12">
                  <c:v>-9.3830909236998554</c:v>
                </c:pt>
                <c:pt idx="13">
                  <c:v>-9.3673254211438088</c:v>
                </c:pt>
                <c:pt idx="14">
                  <c:v>-9.3685772487572656</c:v>
                </c:pt>
                <c:pt idx="15">
                  <c:v>-9.353236886632315</c:v>
                </c:pt>
                <c:pt idx="16">
                  <c:v>-9.3313703555515257</c:v>
                </c:pt>
                <c:pt idx="17">
                  <c:v>-9.3380078704440148</c:v>
                </c:pt>
                <c:pt idx="18">
                  <c:v>-9.3419751672441222</c:v>
                </c:pt>
                <c:pt idx="19">
                  <c:v>-9.357133017290872</c:v>
                </c:pt>
                <c:pt idx="20">
                  <c:v>-9.3478387495323521</c:v>
                </c:pt>
                <c:pt idx="21">
                  <c:v>-9.357599658121341</c:v>
                </c:pt>
                <c:pt idx="22">
                  <c:v>-9.3772987757369535</c:v>
                </c:pt>
                <c:pt idx="23">
                  <c:v>-9.4305761981319165</c:v>
                </c:pt>
                <c:pt idx="24">
                  <c:v>-9.4651400494885873</c:v>
                </c:pt>
                <c:pt idx="25">
                  <c:v>-9.4659541340887827</c:v>
                </c:pt>
                <c:pt idx="26">
                  <c:v>-9.449840158065081</c:v>
                </c:pt>
                <c:pt idx="27">
                  <c:v>-9.4298287092091311</c:v>
                </c:pt>
                <c:pt idx="28">
                  <c:v>-9.437205359802217</c:v>
                </c:pt>
                <c:pt idx="29">
                  <c:v>-9.3958212428349999</c:v>
                </c:pt>
                <c:pt idx="30">
                  <c:v>-9.387514739605443</c:v>
                </c:pt>
                <c:pt idx="31">
                  <c:v>-9.3629539375609721</c:v>
                </c:pt>
                <c:pt idx="32">
                  <c:v>-9.3453521144452285</c:v>
                </c:pt>
                <c:pt idx="33">
                  <c:v>-9.3358299451310529</c:v>
                </c:pt>
                <c:pt idx="34">
                  <c:v>-9.3410454521499471</c:v>
                </c:pt>
                <c:pt idx="35">
                  <c:v>-9.2991314865470383</c:v>
                </c:pt>
                <c:pt idx="36">
                  <c:v>-9.2673360367094109</c:v>
                </c:pt>
                <c:pt idx="37">
                  <c:v>-9.2300392705646424</c:v>
                </c:pt>
                <c:pt idx="38">
                  <c:v>-9.243076362365187</c:v>
                </c:pt>
                <c:pt idx="39">
                  <c:v>-9.206858287226023</c:v>
                </c:pt>
                <c:pt idx="40">
                  <c:v>-9.2048973443960787</c:v>
                </c:pt>
                <c:pt idx="41">
                  <c:v>-9.220947476606586</c:v>
                </c:pt>
                <c:pt idx="42">
                  <c:v>-9.2216901410770973</c:v>
                </c:pt>
                <c:pt idx="43">
                  <c:v>-9.2016056770071213</c:v>
                </c:pt>
                <c:pt idx="44">
                  <c:v>-9.1889918370567454</c:v>
                </c:pt>
                <c:pt idx="45">
                  <c:v>-9.1481677944226281</c:v>
                </c:pt>
                <c:pt idx="46">
                  <c:v>-9.1150166862470616</c:v>
                </c:pt>
                <c:pt idx="47">
                  <c:v>-9.1147219695345587</c:v>
                </c:pt>
                <c:pt idx="48">
                  <c:v>-9.0978593605569866</c:v>
                </c:pt>
                <c:pt idx="49">
                  <c:v>-9.0545202821618016</c:v>
                </c:pt>
                <c:pt idx="50">
                  <c:v>-9.0367152326286924</c:v>
                </c:pt>
                <c:pt idx="51">
                  <c:v>-9.0223657323792033</c:v>
                </c:pt>
                <c:pt idx="52">
                  <c:v>-8.9895621591619346</c:v>
                </c:pt>
                <c:pt idx="53">
                  <c:v>-8.9858944751082692</c:v>
                </c:pt>
                <c:pt idx="54">
                  <c:v>-8.9627298627351237</c:v>
                </c:pt>
                <c:pt idx="55">
                  <c:v>-8.9291260257188547</c:v>
                </c:pt>
                <c:pt idx="56">
                  <c:v>-8.9115679130666283</c:v>
                </c:pt>
                <c:pt idx="57">
                  <c:v>-8.9029510512765153</c:v>
                </c:pt>
                <c:pt idx="58">
                  <c:v>-8.8796399387819829</c:v>
                </c:pt>
                <c:pt idx="59">
                  <c:v>-8.8595757599480827</c:v>
                </c:pt>
                <c:pt idx="60">
                  <c:v>-8.8659463671548995</c:v>
                </c:pt>
                <c:pt idx="61">
                  <c:v>-8.8295839347183591</c:v>
                </c:pt>
                <c:pt idx="62">
                  <c:v>-8.8364161886912793</c:v>
                </c:pt>
                <c:pt idx="63">
                  <c:v>-8.8363151266450224</c:v>
                </c:pt>
                <c:pt idx="64">
                  <c:v>-8.870083907175383</c:v>
                </c:pt>
                <c:pt idx="65">
                  <c:v>-8.8721748377588927</c:v>
                </c:pt>
                <c:pt idx="66">
                  <c:v>-8.8889140496944794</c:v>
                </c:pt>
                <c:pt idx="67">
                  <c:v>-8.9081277589468026</c:v>
                </c:pt>
                <c:pt idx="68">
                  <c:v>-8.8926473786700786</c:v>
                </c:pt>
                <c:pt idx="69">
                  <c:v>-8.8815630447489529</c:v>
                </c:pt>
                <c:pt idx="70">
                  <c:v>-8.8776485922349053</c:v>
                </c:pt>
                <c:pt idx="71">
                  <c:v>-8.8836690371748883</c:v>
                </c:pt>
                <c:pt idx="72">
                  <c:v>-8.8849290883501144</c:v>
                </c:pt>
                <c:pt idx="73">
                  <c:v>-8.8706880477574774</c:v>
                </c:pt>
                <c:pt idx="74">
                  <c:v>-8.8361319862912051</c:v>
                </c:pt>
                <c:pt idx="75">
                  <c:v>-8.811702760191384</c:v>
                </c:pt>
                <c:pt idx="76">
                  <c:v>-8.8058605219770403</c:v>
                </c:pt>
                <c:pt idx="77">
                  <c:v>-8.7796183641843744</c:v>
                </c:pt>
                <c:pt idx="78">
                  <c:v>-8.7646461954254402</c:v>
                </c:pt>
                <c:pt idx="79">
                  <c:v>-8.7478274364257391</c:v>
                </c:pt>
                <c:pt idx="80">
                  <c:v>-8.7291021505347022</c:v>
                </c:pt>
                <c:pt idx="81">
                  <c:v>-8.7344450310929371</c:v>
                </c:pt>
                <c:pt idx="82">
                  <c:v>-8.7228860111902762</c:v>
                </c:pt>
                <c:pt idx="83">
                  <c:v>-8.7113294647844768</c:v>
                </c:pt>
                <c:pt idx="84">
                  <c:v>-8.6925758130989284</c:v>
                </c:pt>
                <c:pt idx="85">
                  <c:v>-8.7001021318173297</c:v>
                </c:pt>
                <c:pt idx="86">
                  <c:v>-8.7021997795384642</c:v>
                </c:pt>
                <c:pt idx="87">
                  <c:v>-8.7155640037593773</c:v>
                </c:pt>
                <c:pt idx="88">
                  <c:v>-8.7207690274719329</c:v>
                </c:pt>
                <c:pt idx="89">
                  <c:v>-8.7127356599597192</c:v>
                </c:pt>
                <c:pt idx="90">
                  <c:v>-8.7195771988689295</c:v>
                </c:pt>
                <c:pt idx="91">
                  <c:v>-8.7292821011118615</c:v>
                </c:pt>
                <c:pt idx="92">
                  <c:v>-8.7572677662773302</c:v>
                </c:pt>
                <c:pt idx="93">
                  <c:v>-8.7748829679600995</c:v>
                </c:pt>
                <c:pt idx="94">
                  <c:v>-8.8022918740835561</c:v>
                </c:pt>
                <c:pt idx="95">
                  <c:v>-8.8991444220213687</c:v>
                </c:pt>
                <c:pt idx="96">
                  <c:v>-8.9833460759508057</c:v>
                </c:pt>
                <c:pt idx="97">
                  <c:v>-9.0277360994128149</c:v>
                </c:pt>
                <c:pt idx="98">
                  <c:v>-9.0156155594016312</c:v>
                </c:pt>
                <c:pt idx="99">
                  <c:v>-8.9676531002080022</c:v>
                </c:pt>
                <c:pt idx="100">
                  <c:v>-8.9495639594753733</c:v>
                </c:pt>
                <c:pt idx="101">
                  <c:v>-8.9069830665823897</c:v>
                </c:pt>
                <c:pt idx="102">
                  <c:v>-8.8746792232581093</c:v>
                </c:pt>
                <c:pt idx="103">
                  <c:v>-8.8707489828808352</c:v>
                </c:pt>
                <c:pt idx="104">
                  <c:v>-8.8814966344241597</c:v>
                </c:pt>
                <c:pt idx="105">
                  <c:v>-8.8583927713193535</c:v>
                </c:pt>
                <c:pt idx="106">
                  <c:v>-8.8556717906969045</c:v>
                </c:pt>
                <c:pt idx="107">
                  <c:v>-8.7993971923651841</c:v>
                </c:pt>
                <c:pt idx="108">
                  <c:v>-8.7859536400244629</c:v>
                </c:pt>
                <c:pt idx="109">
                  <c:v>-8.7716910264169421</c:v>
                </c:pt>
                <c:pt idx="110">
                  <c:v>-8.7670877112464751</c:v>
                </c:pt>
                <c:pt idx="111">
                  <c:v>-8.7689281360395732</c:v>
                </c:pt>
                <c:pt idx="112">
                  <c:v>-8.7384980505849903</c:v>
                </c:pt>
                <c:pt idx="113">
                  <c:v>-8.7315723720977427</c:v>
                </c:pt>
                <c:pt idx="114">
                  <c:v>-8.7049585255675979</c:v>
                </c:pt>
                <c:pt idx="115">
                  <c:v>-8.7016599996356376</c:v>
                </c:pt>
                <c:pt idx="116">
                  <c:v>-8.7067591165452178</c:v>
                </c:pt>
                <c:pt idx="117">
                  <c:v>-8.6694397226836841</c:v>
                </c:pt>
                <c:pt idx="118">
                  <c:v>-8.6523182381844777</c:v>
                </c:pt>
                <c:pt idx="119">
                  <c:v>-8.6482914415354202</c:v>
                </c:pt>
                <c:pt idx="120">
                  <c:v>-8.6260917283986327</c:v>
                </c:pt>
                <c:pt idx="121">
                  <c:v>-8.6212623776198871</c:v>
                </c:pt>
                <c:pt idx="122">
                  <c:v>-8.6207403311549093</c:v>
                </c:pt>
                <c:pt idx="123">
                  <c:v>-8.6320977753359198</c:v>
                </c:pt>
                <c:pt idx="124">
                  <c:v>-8.6336605633917252</c:v>
                </c:pt>
                <c:pt idx="125">
                  <c:v>-8.6334431646169545</c:v>
                </c:pt>
                <c:pt idx="126">
                  <c:v>-8.6267987399139763</c:v>
                </c:pt>
                <c:pt idx="127">
                  <c:v>-8.6099450059779805</c:v>
                </c:pt>
                <c:pt idx="128">
                  <c:v>-8.6004011985325004</c:v>
                </c:pt>
                <c:pt idx="129">
                  <c:v>-8.5904948929564036</c:v>
                </c:pt>
                <c:pt idx="130">
                  <c:v>-8.5745709488377031</c:v>
                </c:pt>
                <c:pt idx="131">
                  <c:v>-8.5596885445131967</c:v>
                </c:pt>
                <c:pt idx="132">
                  <c:v>-8.5516331264837699</c:v>
                </c:pt>
                <c:pt idx="133">
                  <c:v>-8.550240261650762</c:v>
                </c:pt>
                <c:pt idx="134">
                  <c:v>-8.5283430139918579</c:v>
                </c:pt>
                <c:pt idx="135">
                  <c:v>-8.5248260933249203</c:v>
                </c:pt>
                <c:pt idx="136">
                  <c:v>-8.5133977649423951</c:v>
                </c:pt>
                <c:pt idx="137">
                  <c:v>-8.5159039580267972</c:v>
                </c:pt>
                <c:pt idx="138">
                  <c:v>-8.5130705054118962</c:v>
                </c:pt>
                <c:pt idx="139">
                  <c:v>-8.5231244007194</c:v>
                </c:pt>
                <c:pt idx="140">
                  <c:v>-8.5462690908906325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A-4228-BA60-06994605F244}"/>
            </c:ext>
          </c:extLst>
        </c:ser>
        <c:ser>
          <c:idx val="1"/>
          <c:order val="1"/>
          <c:tx>
            <c:strRef>
              <c:f>'real investment'!$H$1:$H$2</c:f>
              <c:strCache>
                <c:ptCount val="2"/>
                <c:pt idx="0">
                  <c:v>paper</c:v>
                </c:pt>
                <c:pt idx="1">
                  <c:v>Real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investment'!$H$3:$H$143</c:f>
              <c:numCache>
                <c:formatCode>0.0000</c:formatCode>
                <c:ptCount val="141"/>
                <c:pt idx="0">
                  <c:v>-6.3197999999999999</c:v>
                </c:pt>
                <c:pt idx="1">
                  <c:v>-6.3068999999999997</c:v>
                </c:pt>
                <c:pt idx="2">
                  <c:v>-6.2944000000000004</c:v>
                </c:pt>
                <c:pt idx="3">
                  <c:v>-6.2838000000000003</c:v>
                </c:pt>
                <c:pt idx="4">
                  <c:v>-6.2827000000000002</c:v>
                </c:pt>
                <c:pt idx="5">
                  <c:v>-6.2865000000000002</c:v>
                </c:pt>
                <c:pt idx="6">
                  <c:v>-6.2801</c:v>
                </c:pt>
                <c:pt idx="7">
                  <c:v>-6.2866</c:v>
                </c:pt>
                <c:pt idx="8">
                  <c:v>-6.2927</c:v>
                </c:pt>
                <c:pt idx="9">
                  <c:v>-6.282</c:v>
                </c:pt>
                <c:pt idx="10">
                  <c:v>-6.2708000000000004</c:v>
                </c:pt>
                <c:pt idx="11">
                  <c:v>-6.2385000000000002</c:v>
                </c:pt>
                <c:pt idx="12">
                  <c:v>-6.2587000000000002</c:v>
                </c:pt>
                <c:pt idx="13">
                  <c:v>-6.2453000000000003</c:v>
                </c:pt>
                <c:pt idx="14">
                  <c:v>-6.2484000000000002</c:v>
                </c:pt>
                <c:pt idx="15">
                  <c:v>-6.2320000000000002</c:v>
                </c:pt>
                <c:pt idx="16">
                  <c:v>-6.2140000000000004</c:v>
                </c:pt>
                <c:pt idx="17">
                  <c:v>-6.2183999999999999</c:v>
                </c:pt>
                <c:pt idx="18">
                  <c:v>-6.2191000000000001</c:v>
                </c:pt>
                <c:pt idx="19">
                  <c:v>-6.2365000000000004</c:v>
                </c:pt>
                <c:pt idx="20">
                  <c:v>-6.2241999999999997</c:v>
                </c:pt>
                <c:pt idx="21">
                  <c:v>-6.2371999999999996</c:v>
                </c:pt>
                <c:pt idx="22">
                  <c:v>-6.2561</c:v>
                </c:pt>
                <c:pt idx="23">
                  <c:v>-6.3064</c:v>
                </c:pt>
                <c:pt idx="24">
                  <c:v>-6.3403999999999998</c:v>
                </c:pt>
                <c:pt idx="25">
                  <c:v>-6.3406000000000002</c:v>
                </c:pt>
                <c:pt idx="26">
                  <c:v>-6.3249000000000004</c:v>
                </c:pt>
                <c:pt idx="27">
                  <c:v>-6.3098000000000001</c:v>
                </c:pt>
                <c:pt idx="28">
                  <c:v>-6.3114999999999997</c:v>
                </c:pt>
                <c:pt idx="29">
                  <c:v>-6.2747999999999999</c:v>
                </c:pt>
                <c:pt idx="30">
                  <c:v>-6.2652000000000001</c:v>
                </c:pt>
                <c:pt idx="31">
                  <c:v>-6.2416</c:v>
                </c:pt>
                <c:pt idx="32">
                  <c:v>-6.2252999999999998</c:v>
                </c:pt>
                <c:pt idx="33">
                  <c:v>-6.2134</c:v>
                </c:pt>
                <c:pt idx="34">
                  <c:v>-6.2168000000000001</c:v>
                </c:pt>
                <c:pt idx="35">
                  <c:v>-6.1776</c:v>
                </c:pt>
                <c:pt idx="36">
                  <c:v>-6.1468999999999996</c:v>
                </c:pt>
                <c:pt idx="37">
                  <c:v>-6.1132999999999997</c:v>
                </c:pt>
                <c:pt idx="38">
                  <c:v>-6.1238000000000001</c:v>
                </c:pt>
                <c:pt idx="39">
                  <c:v>-6.0881999999999996</c:v>
                </c:pt>
                <c:pt idx="40">
                  <c:v>-6.0890000000000004</c:v>
                </c:pt>
                <c:pt idx="41">
                  <c:v>-6.1021000000000001</c:v>
                </c:pt>
                <c:pt idx="42">
                  <c:v>-6.0995999999999997</c:v>
                </c:pt>
                <c:pt idx="43">
                  <c:v>-6.0800999999999998</c:v>
                </c:pt>
                <c:pt idx="44">
                  <c:v>-6.0685000000000002</c:v>
                </c:pt>
                <c:pt idx="45">
                  <c:v>-6.0289000000000001</c:v>
                </c:pt>
                <c:pt idx="46">
                  <c:v>-5.9988000000000001</c:v>
                </c:pt>
                <c:pt idx="47">
                  <c:v>-5.9958999999999998</c:v>
                </c:pt>
                <c:pt idx="48">
                  <c:v>-5.9775</c:v>
                </c:pt>
                <c:pt idx="49">
                  <c:v>-5.9436</c:v>
                </c:pt>
                <c:pt idx="50">
                  <c:v>-5.9206000000000003</c:v>
                </c:pt>
                <c:pt idx="51">
                  <c:v>-5.9058000000000002</c:v>
                </c:pt>
                <c:pt idx="52">
                  <c:v>-5.8753000000000002</c:v>
                </c:pt>
                <c:pt idx="53">
                  <c:v>-5.8673999999999999</c:v>
                </c:pt>
                <c:pt idx="54">
                  <c:v>-5.8433000000000002</c:v>
                </c:pt>
                <c:pt idx="55">
                  <c:v>-5.8093000000000004</c:v>
                </c:pt>
                <c:pt idx="56">
                  <c:v>-5.7930999999999999</c:v>
                </c:pt>
                <c:pt idx="57">
                  <c:v>-5.7805999999999997</c:v>
                </c:pt>
                <c:pt idx="58">
                  <c:v>-5.7591000000000001</c:v>
                </c:pt>
                <c:pt idx="59">
                  <c:v>-5.7385000000000002</c:v>
                </c:pt>
                <c:pt idx="60">
                  <c:v>-5.7415000000000003</c:v>
                </c:pt>
                <c:pt idx="61">
                  <c:v>-5.7104999999999997</c:v>
                </c:pt>
                <c:pt idx="62">
                  <c:v>-5.7172999999999998</c:v>
                </c:pt>
                <c:pt idx="63">
                  <c:v>-5.7178000000000004</c:v>
                </c:pt>
                <c:pt idx="64">
                  <c:v>-5.7474999999999996</c:v>
                </c:pt>
                <c:pt idx="65">
                  <c:v>-5.7530999999999999</c:v>
                </c:pt>
                <c:pt idx="66">
                  <c:v>-5.7648999999999999</c:v>
                </c:pt>
                <c:pt idx="67">
                  <c:v>-5.7744999999999997</c:v>
                </c:pt>
                <c:pt idx="68">
                  <c:v>-5.7584</c:v>
                </c:pt>
                <c:pt idx="69">
                  <c:v>-5.7508999999999997</c:v>
                </c:pt>
                <c:pt idx="70">
                  <c:v>-5.7442000000000002</c:v>
                </c:pt>
                <c:pt idx="71">
                  <c:v>-5.7531999999999996</c:v>
                </c:pt>
                <c:pt idx="72">
                  <c:v>-5.7535999999999996</c:v>
                </c:pt>
                <c:pt idx="73">
                  <c:v>-5.7381000000000002</c:v>
                </c:pt>
                <c:pt idx="74">
                  <c:v>-5.7035999999999998</c:v>
                </c:pt>
                <c:pt idx="75">
                  <c:v>-5.6798000000000002</c:v>
                </c:pt>
                <c:pt idx="76">
                  <c:v>-5.6744000000000003</c:v>
                </c:pt>
                <c:pt idx="77">
                  <c:v>-5.6502999999999997</c:v>
                </c:pt>
                <c:pt idx="78">
                  <c:v>-5.6369999999999996</c:v>
                </c:pt>
                <c:pt idx="79">
                  <c:v>-5.6220999999999997</c:v>
                </c:pt>
                <c:pt idx="80">
                  <c:v>-5.6022999999999996</c:v>
                </c:pt>
                <c:pt idx="81">
                  <c:v>-5.6052</c:v>
                </c:pt>
                <c:pt idx="82">
                  <c:v>-5.5979000000000001</c:v>
                </c:pt>
                <c:pt idx="83">
                  <c:v>-5.5888999999999998</c:v>
                </c:pt>
                <c:pt idx="84">
                  <c:v>-5.5701999999999998</c:v>
                </c:pt>
                <c:pt idx="85">
                  <c:v>-5.5781000000000001</c:v>
                </c:pt>
                <c:pt idx="86">
                  <c:v>-5.5843999999999996</c:v>
                </c:pt>
                <c:pt idx="87">
                  <c:v>-5.6002000000000001</c:v>
                </c:pt>
                <c:pt idx="88">
                  <c:v>-5.6073000000000004</c:v>
                </c:pt>
                <c:pt idx="89">
                  <c:v>-5.5961999999999996</c:v>
                </c:pt>
                <c:pt idx="90">
                  <c:v>-5.6002999999999998</c:v>
                </c:pt>
                <c:pt idx="91">
                  <c:v>-5.6159999999999997</c:v>
                </c:pt>
                <c:pt idx="92">
                  <c:v>-5.6481000000000003</c:v>
                </c:pt>
                <c:pt idx="93">
                  <c:v>-5.6641000000000004</c:v>
                </c:pt>
                <c:pt idx="94">
                  <c:v>-5.6962000000000002</c:v>
                </c:pt>
                <c:pt idx="95">
                  <c:v>-5.7866</c:v>
                </c:pt>
                <c:pt idx="96">
                  <c:v>-5.8689</c:v>
                </c:pt>
                <c:pt idx="97">
                  <c:v>-5.9139999999999997</c:v>
                </c:pt>
                <c:pt idx="98">
                  <c:v>-5.9053000000000004</c:v>
                </c:pt>
                <c:pt idx="99">
                  <c:v>-5.8651</c:v>
                </c:pt>
                <c:pt idx="100">
                  <c:v>-5.8407</c:v>
                </c:pt>
                <c:pt idx="101">
                  <c:v>-5.7995999999999999</c:v>
                </c:pt>
                <c:pt idx="102">
                  <c:v>-5.7755000000000001</c:v>
                </c:pt>
                <c:pt idx="103">
                  <c:v>-5.7737999999999996</c:v>
                </c:pt>
                <c:pt idx="104">
                  <c:v>-5.7827999999999999</c:v>
                </c:pt>
                <c:pt idx="105">
                  <c:v>-5.7636000000000003</c:v>
                </c:pt>
                <c:pt idx="106">
                  <c:v>-5.7575000000000003</c:v>
                </c:pt>
                <c:pt idx="107">
                  <c:v>-5.7031000000000001</c:v>
                </c:pt>
                <c:pt idx="108">
                  <c:v>-5.6870000000000003</c:v>
                </c:pt>
                <c:pt idx="109">
                  <c:v>-5.6894999999999998</c:v>
                </c:pt>
                <c:pt idx="110">
                  <c:v>-5.6748000000000003</c:v>
                </c:pt>
                <c:pt idx="111">
                  <c:v>-5.6730999999999998</c:v>
                </c:pt>
                <c:pt idx="112">
                  <c:v>-5.6635</c:v>
                </c:pt>
                <c:pt idx="113">
                  <c:v>-5.6459000000000001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228-BA60-06994605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10280"/>
        <c:axId val="406812248"/>
      </c:lineChart>
      <c:catAx>
        <c:axId val="4068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2248"/>
        <c:crosses val="autoZero"/>
        <c:auto val="1"/>
        <c:lblAlgn val="ctr"/>
        <c:lblOffset val="100"/>
        <c:noMultiLvlLbl val="0"/>
      </c:catAx>
      <c:valAx>
        <c:axId val="4068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8B5F553-E6EE-4EE5-B476-16A1F217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9AF1662-83BF-4DCC-B2FE-1A6205EF9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F61BEE-5848-49F2-8BEA-6F5ACE48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CDB3B1E-F688-4A4D-BE42-347ED077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eaweb.org/articles?id=10.1257/aer.102.4.1692" TargetMode="External"/><Relationship Id="rId1" Type="http://schemas.openxmlformats.org/officeDocument/2006/relationships/hyperlink" Target="https://onlinelibrary.wiley.com/doi/abs/10.1111/j.1468-2354.2009.00535.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7E4C-7FC9-4012-A4AF-8D0F7E0151E1}">
  <dimension ref="A1:H34"/>
  <sheetViews>
    <sheetView tabSelected="1" topLeftCell="A7" zoomScale="70" zoomScaleNormal="70" workbookViewId="0">
      <selection activeCell="B18" sqref="B18"/>
    </sheetView>
  </sheetViews>
  <sheetFormatPr defaultRowHeight="14.4" x14ac:dyDescent="0.3"/>
  <cols>
    <col min="1" max="1" width="26.77734375" style="14" customWidth="1"/>
    <col min="2" max="2" width="45.88671875" style="14" customWidth="1"/>
    <col min="3" max="3" width="16.5546875" style="14" customWidth="1"/>
    <col min="4" max="4" width="8.88671875" style="14"/>
    <col min="5" max="5" width="39" style="14" customWidth="1"/>
    <col min="6" max="6" width="8.88671875" style="14"/>
    <col min="7" max="7" width="11.77734375" style="14" customWidth="1"/>
    <col min="8" max="8" width="53.21875" style="6" customWidth="1"/>
  </cols>
  <sheetData>
    <row r="1" spans="1:8" s="9" customFormat="1" x14ac:dyDescent="0.3">
      <c r="A1" s="16" t="s">
        <v>70</v>
      </c>
      <c r="B1" s="16" t="s">
        <v>27</v>
      </c>
      <c r="C1" s="16" t="s">
        <v>25</v>
      </c>
      <c r="D1" s="16" t="s">
        <v>26</v>
      </c>
      <c r="E1" s="16" t="s">
        <v>72</v>
      </c>
      <c r="F1" s="16" t="s">
        <v>28</v>
      </c>
      <c r="G1" s="16" t="s">
        <v>91</v>
      </c>
      <c r="H1" s="17" t="s">
        <v>67</v>
      </c>
    </row>
    <row r="2" spans="1:8" s="10" customFormat="1" ht="13.8" x14ac:dyDescent="0.3">
      <c r="A2" s="18" t="s">
        <v>0</v>
      </c>
      <c r="B2" s="12" t="s">
        <v>48</v>
      </c>
      <c r="C2" s="14" t="s">
        <v>29</v>
      </c>
      <c r="D2" s="12" t="s">
        <v>23</v>
      </c>
      <c r="E2" s="18" t="s">
        <v>16</v>
      </c>
      <c r="F2" s="14" t="s">
        <v>83</v>
      </c>
      <c r="G2" s="14" t="s">
        <v>97</v>
      </c>
      <c r="H2" s="6"/>
    </row>
    <row r="3" spans="1:8" s="10" customFormat="1" ht="27.6" x14ac:dyDescent="0.3">
      <c r="A3" s="18" t="s">
        <v>1</v>
      </c>
      <c r="B3" s="13" t="s">
        <v>49</v>
      </c>
      <c r="C3" s="14" t="s">
        <v>29</v>
      </c>
      <c r="D3" s="13" t="s">
        <v>24</v>
      </c>
      <c r="E3" s="18" t="s">
        <v>17</v>
      </c>
      <c r="F3" s="14" t="s">
        <v>82</v>
      </c>
      <c r="G3" s="14" t="s">
        <v>99</v>
      </c>
      <c r="H3" s="6"/>
    </row>
    <row r="4" spans="1:8" s="10" customFormat="1" ht="27.6" x14ac:dyDescent="0.3">
      <c r="A4" s="18" t="s">
        <v>2</v>
      </c>
      <c r="B4" s="14" t="s">
        <v>50</v>
      </c>
      <c r="C4" s="14" t="s">
        <v>29</v>
      </c>
      <c r="D4" s="14" t="s">
        <v>30</v>
      </c>
      <c r="E4" s="32"/>
      <c r="F4" s="14" t="s">
        <v>82</v>
      </c>
      <c r="G4" s="14" t="s">
        <v>98</v>
      </c>
      <c r="H4" s="6"/>
    </row>
    <row r="5" spans="1:8" s="10" customFormat="1" ht="27.6" x14ac:dyDescent="0.3">
      <c r="A5" s="18" t="s">
        <v>3</v>
      </c>
      <c r="B5" s="14" t="s">
        <v>51</v>
      </c>
      <c r="C5" s="14" t="s">
        <v>29</v>
      </c>
      <c r="D5" s="14" t="s">
        <v>31</v>
      </c>
      <c r="E5" s="33"/>
      <c r="F5" s="14" t="s">
        <v>83</v>
      </c>
      <c r="G5" s="14" t="s">
        <v>97</v>
      </c>
      <c r="H5" s="6"/>
    </row>
    <row r="6" spans="1:8" s="10" customFormat="1" ht="27.6" x14ac:dyDescent="0.3">
      <c r="A6" s="18" t="s">
        <v>4</v>
      </c>
      <c r="B6" s="25" t="s">
        <v>52</v>
      </c>
      <c r="C6" s="14" t="s">
        <v>29</v>
      </c>
      <c r="D6" s="15" t="s">
        <v>32</v>
      </c>
      <c r="E6" s="33"/>
      <c r="F6" s="14" t="s">
        <v>83</v>
      </c>
      <c r="G6" s="38" t="s">
        <v>100</v>
      </c>
      <c r="H6" s="6"/>
    </row>
    <row r="7" spans="1:8" s="10" customFormat="1" ht="41.4" x14ac:dyDescent="0.3">
      <c r="A7" s="18" t="s">
        <v>5</v>
      </c>
      <c r="B7" s="14" t="s">
        <v>53</v>
      </c>
      <c r="C7" s="14" t="s">
        <v>29</v>
      </c>
      <c r="D7" s="14" t="s">
        <v>33</v>
      </c>
      <c r="E7" s="14" t="s">
        <v>20</v>
      </c>
      <c r="F7" s="14" t="s">
        <v>82</v>
      </c>
      <c r="G7" t="s">
        <v>101</v>
      </c>
      <c r="H7" s="6"/>
    </row>
    <row r="8" spans="1:8" s="10" customFormat="1" ht="41.4" x14ac:dyDescent="0.3">
      <c r="A8" s="36" t="s">
        <v>6</v>
      </c>
      <c r="B8" s="13" t="s">
        <v>54</v>
      </c>
      <c r="C8" s="14" t="s">
        <v>29</v>
      </c>
      <c r="D8" s="13" t="s">
        <v>34</v>
      </c>
      <c r="E8" s="14" t="s">
        <v>78</v>
      </c>
      <c r="F8" s="35" t="s">
        <v>82</v>
      </c>
      <c r="G8" s="14" t="s">
        <v>97</v>
      </c>
      <c r="H8" s="6"/>
    </row>
    <row r="9" spans="1:8" s="10" customFormat="1" ht="13.8" x14ac:dyDescent="0.3">
      <c r="A9" s="36"/>
      <c r="B9" s="13" t="s">
        <v>56</v>
      </c>
      <c r="C9" s="14" t="s">
        <v>29</v>
      </c>
      <c r="D9" s="13" t="s">
        <v>36</v>
      </c>
      <c r="E9" s="18" t="s">
        <v>77</v>
      </c>
      <c r="F9" s="35"/>
      <c r="G9" s="14" t="s">
        <v>97</v>
      </c>
      <c r="H9" s="6"/>
    </row>
    <row r="10" spans="1:8" s="10" customFormat="1" ht="41.4" x14ac:dyDescent="0.3">
      <c r="A10" s="36"/>
      <c r="B10" s="13" t="s">
        <v>55</v>
      </c>
      <c r="C10" s="14" t="s">
        <v>29</v>
      </c>
      <c r="D10" s="13" t="s">
        <v>35</v>
      </c>
      <c r="E10" s="14"/>
      <c r="F10" s="35"/>
      <c r="G10" t="s">
        <v>102</v>
      </c>
      <c r="H10" s="6"/>
    </row>
    <row r="11" spans="1:8" s="10" customFormat="1" ht="41.4" x14ac:dyDescent="0.3">
      <c r="A11" s="36"/>
      <c r="B11" s="13" t="s">
        <v>57</v>
      </c>
      <c r="C11" s="14" t="s">
        <v>29</v>
      </c>
      <c r="D11" s="13" t="s">
        <v>37</v>
      </c>
      <c r="E11" s="14"/>
      <c r="F11" s="35"/>
      <c r="G11" t="s">
        <v>103</v>
      </c>
      <c r="H11" s="6"/>
    </row>
    <row r="12" spans="1:8" s="11" customFormat="1" ht="41.4" x14ac:dyDescent="0.3">
      <c r="A12" s="36" t="s">
        <v>7</v>
      </c>
      <c r="B12" s="13" t="s">
        <v>58</v>
      </c>
      <c r="C12" s="14" t="s">
        <v>29</v>
      </c>
      <c r="D12" s="13" t="s">
        <v>38</v>
      </c>
      <c r="E12" s="14" t="s">
        <v>79</v>
      </c>
      <c r="F12" s="35" t="s">
        <v>82</v>
      </c>
      <c r="G12" s="14" t="s">
        <v>97</v>
      </c>
      <c r="H12" s="20"/>
    </row>
    <row r="13" spans="1:8" s="10" customFormat="1" ht="13.8" x14ac:dyDescent="0.3">
      <c r="A13" s="36"/>
      <c r="B13" s="13" t="s">
        <v>59</v>
      </c>
      <c r="C13" s="14" t="s">
        <v>29</v>
      </c>
      <c r="D13" s="13" t="s">
        <v>40</v>
      </c>
      <c r="E13" s="18" t="s">
        <v>77</v>
      </c>
      <c r="F13" s="35"/>
      <c r="G13" s="38" t="s">
        <v>105</v>
      </c>
      <c r="H13" s="6"/>
    </row>
    <row r="14" spans="1:8" s="10" customFormat="1" ht="41.4" x14ac:dyDescent="0.3">
      <c r="A14" s="36"/>
      <c r="B14" s="13" t="s">
        <v>60</v>
      </c>
      <c r="C14" s="14" t="s">
        <v>29</v>
      </c>
      <c r="D14" s="13" t="s">
        <v>39</v>
      </c>
      <c r="E14" s="14"/>
      <c r="F14" s="35"/>
      <c r="G14" t="s">
        <v>104</v>
      </c>
      <c r="H14" s="6"/>
    </row>
    <row r="15" spans="1:8" s="10" customFormat="1" ht="41.4" x14ac:dyDescent="0.3">
      <c r="A15" s="36"/>
      <c r="B15" s="13" t="s">
        <v>61</v>
      </c>
      <c r="C15" s="14" t="s">
        <v>29</v>
      </c>
      <c r="D15" s="13" t="s">
        <v>41</v>
      </c>
      <c r="E15" s="14"/>
      <c r="F15" s="35"/>
      <c r="G15" s="38"/>
      <c r="H15" s="6"/>
    </row>
    <row r="16" spans="1:8" s="10" customFormat="1" ht="27.6" x14ac:dyDescent="0.3">
      <c r="A16" s="18" t="s">
        <v>8</v>
      </c>
      <c r="B16" s="14" t="s">
        <v>62</v>
      </c>
      <c r="C16" s="14" t="s">
        <v>29</v>
      </c>
      <c r="D16" s="14" t="s">
        <v>42</v>
      </c>
      <c r="E16" s="33"/>
      <c r="F16" s="14" t="s">
        <v>83</v>
      </c>
      <c r="G16" s="14"/>
      <c r="H16" s="6"/>
    </row>
    <row r="17" spans="1:8" s="10" customFormat="1" ht="27.6" x14ac:dyDescent="0.3">
      <c r="A17" s="18" t="s">
        <v>9</v>
      </c>
      <c r="B17" s="14"/>
      <c r="C17" s="19" t="s">
        <v>84</v>
      </c>
      <c r="D17" s="14"/>
      <c r="E17" s="33"/>
      <c r="F17" s="14" t="s">
        <v>83</v>
      </c>
      <c r="G17" s="14"/>
      <c r="H17" s="20" t="s">
        <v>63</v>
      </c>
    </row>
    <row r="18" spans="1:8" s="10" customFormat="1" ht="27.6" x14ac:dyDescent="0.3">
      <c r="A18" s="18" t="s">
        <v>10</v>
      </c>
      <c r="B18" s="14" t="s">
        <v>75</v>
      </c>
      <c r="C18" s="14" t="s">
        <v>29</v>
      </c>
      <c r="D18" s="14" t="s">
        <v>43</v>
      </c>
      <c r="E18" s="14" t="s">
        <v>20</v>
      </c>
      <c r="F18" s="14" t="s">
        <v>83</v>
      </c>
      <c r="G18" s="14"/>
      <c r="H18" s="6"/>
    </row>
    <row r="19" spans="1:8" s="10" customFormat="1" ht="27.6" x14ac:dyDescent="0.3">
      <c r="A19" s="18" t="s">
        <v>11</v>
      </c>
      <c r="B19" s="14" t="s">
        <v>44</v>
      </c>
      <c r="C19" s="21" t="s">
        <v>85</v>
      </c>
      <c r="D19" s="14"/>
      <c r="E19" s="33"/>
      <c r="F19" s="14" t="s">
        <v>82</v>
      </c>
      <c r="G19" s="14"/>
      <c r="H19" s="6"/>
    </row>
    <row r="20" spans="1:8" s="10" customFormat="1" ht="27.6" x14ac:dyDescent="0.3">
      <c r="A20" s="18" t="s">
        <v>12</v>
      </c>
      <c r="B20" s="14" t="s">
        <v>65</v>
      </c>
      <c r="C20" s="14" t="s">
        <v>64</v>
      </c>
      <c r="D20" s="14"/>
      <c r="E20" s="14" t="s">
        <v>20</v>
      </c>
      <c r="F20" s="14" t="s">
        <v>82</v>
      </c>
      <c r="G20" s="14"/>
      <c r="H20" s="22" t="s">
        <v>66</v>
      </c>
    </row>
    <row r="21" spans="1:8" s="10" customFormat="1" ht="27.6" x14ac:dyDescent="0.3">
      <c r="A21" s="18" t="s">
        <v>13</v>
      </c>
      <c r="B21" s="13" t="s">
        <v>68</v>
      </c>
      <c r="C21" s="14" t="s">
        <v>29</v>
      </c>
      <c r="D21" s="13" t="s">
        <v>45</v>
      </c>
      <c r="E21" s="18" t="s">
        <v>16</v>
      </c>
      <c r="F21" s="14" t="s">
        <v>82</v>
      </c>
      <c r="G21" s="14"/>
      <c r="H21" s="6"/>
    </row>
    <row r="22" spans="1:8" s="10" customFormat="1" ht="41.4" x14ac:dyDescent="0.3">
      <c r="A22" s="18" t="s">
        <v>14</v>
      </c>
      <c r="B22" s="23" t="s">
        <v>50</v>
      </c>
      <c r="C22" s="23" t="s">
        <v>29</v>
      </c>
      <c r="D22" s="23" t="s">
        <v>30</v>
      </c>
      <c r="E22" s="14" t="s">
        <v>81</v>
      </c>
      <c r="F22" s="35" t="s">
        <v>83</v>
      </c>
      <c r="G22" s="14"/>
      <c r="H22" s="22" t="s">
        <v>74</v>
      </c>
    </row>
    <row r="23" spans="1:8" s="10" customFormat="1" ht="27.6" x14ac:dyDescent="0.3">
      <c r="A23" s="14"/>
      <c r="B23" s="24" t="s">
        <v>49</v>
      </c>
      <c r="C23" s="23" t="s">
        <v>29</v>
      </c>
      <c r="D23" s="24" t="s">
        <v>24</v>
      </c>
      <c r="E23" s="14" t="s">
        <v>80</v>
      </c>
      <c r="F23" s="35"/>
      <c r="G23" s="14" t="s">
        <v>99</v>
      </c>
      <c r="H23" s="6"/>
    </row>
    <row r="24" spans="1:8" s="10" customFormat="1" ht="13.8" x14ac:dyDescent="0.3">
      <c r="A24" s="18"/>
      <c r="B24" s="14"/>
      <c r="C24" s="14"/>
      <c r="D24" s="14"/>
      <c r="E24" s="14"/>
      <c r="F24" s="14"/>
      <c r="G24" s="14"/>
      <c r="H24" s="6"/>
    </row>
    <row r="30" spans="1:8" x14ac:dyDescent="0.3">
      <c r="A30" s="16" t="s">
        <v>73</v>
      </c>
    </row>
    <row r="31" spans="1:8" x14ac:dyDescent="0.3">
      <c r="A31" s="18" t="s">
        <v>46</v>
      </c>
      <c r="B31" s="13" t="s">
        <v>69</v>
      </c>
      <c r="C31" s="14" t="s">
        <v>29</v>
      </c>
      <c r="D31" s="13" t="s">
        <v>47</v>
      </c>
      <c r="G31" s="14" t="s">
        <v>97</v>
      </c>
      <c r="H31" s="6" t="s">
        <v>76</v>
      </c>
    </row>
    <row r="33" spans="1:7" x14ac:dyDescent="0.3">
      <c r="A33" s="34" t="s">
        <v>86</v>
      </c>
      <c r="B33" s="34"/>
      <c r="C33" s="34"/>
      <c r="D33" s="34"/>
      <c r="E33" s="34"/>
      <c r="F33" s="34"/>
      <c r="G33" s="34"/>
    </row>
    <row r="34" spans="1:7" x14ac:dyDescent="0.3">
      <c r="A34" s="34" t="s">
        <v>87</v>
      </c>
      <c r="B34" s="34"/>
      <c r="C34" s="34"/>
      <c r="D34" s="34"/>
      <c r="E34" s="34"/>
      <c r="F34" s="34"/>
      <c r="G34" s="34"/>
    </row>
  </sheetData>
  <mergeCells count="7">
    <mergeCell ref="A34:G34"/>
    <mergeCell ref="F8:F11"/>
    <mergeCell ref="F12:F15"/>
    <mergeCell ref="A8:A11"/>
    <mergeCell ref="A12:A15"/>
    <mergeCell ref="F22:F23"/>
    <mergeCell ref="A33:G33"/>
  </mergeCells>
  <hyperlinks>
    <hyperlink ref="C17" r:id="rId1" display="Fujita, S. and Ramey, G. (2009)" xr:uid="{1C252E3C-B7FF-4FD7-A824-7D113756862C}"/>
    <hyperlink ref="C19" r:id="rId2" display="Gilchrist, Simon and Egon Zakrajsek, (2012)" xr:uid="{FFC20A5E-3279-4F25-84A0-035778D6D2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2B6B-1CE0-4F67-84CE-0FA78F13CA5B}">
  <dimension ref="A1:P116"/>
  <sheetViews>
    <sheetView zoomScale="80" zoomScaleNormal="80" workbookViewId="0"/>
  </sheetViews>
  <sheetFormatPr defaultRowHeight="14.4" x14ac:dyDescent="0.3"/>
  <cols>
    <col min="1" max="16" width="11.77734375" style="3" customWidth="1"/>
  </cols>
  <sheetData>
    <row r="1" spans="1:16" s="6" customFormat="1" ht="55.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s="6" customFormat="1" ht="55.2" x14ac:dyDescent="0.3">
      <c r="A2" s="4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19</v>
      </c>
      <c r="G2" s="7" t="s">
        <v>20</v>
      </c>
      <c r="H2" s="7" t="s">
        <v>16</v>
      </c>
      <c r="I2" s="7" t="s">
        <v>16</v>
      </c>
      <c r="J2" s="7" t="s">
        <v>19</v>
      </c>
      <c r="K2" s="7" t="s">
        <v>19</v>
      </c>
      <c r="L2" s="7" t="s">
        <v>20</v>
      </c>
      <c r="M2" s="7" t="s">
        <v>21</v>
      </c>
      <c r="N2" s="7" t="s">
        <v>20</v>
      </c>
      <c r="O2" s="7" t="s">
        <v>16</v>
      </c>
      <c r="P2" s="7" t="s">
        <v>21</v>
      </c>
    </row>
    <row r="3" spans="1:16" x14ac:dyDescent="0.3">
      <c r="A3" s="1">
        <v>1985</v>
      </c>
      <c r="B3" s="2">
        <v>-3.1692999999999998</v>
      </c>
      <c r="C3" s="2">
        <v>4.5621</v>
      </c>
      <c r="D3" s="2">
        <v>8.48</v>
      </c>
      <c r="E3" s="2">
        <v>7.2</v>
      </c>
      <c r="F3" s="2">
        <v>60</v>
      </c>
      <c r="G3" s="2">
        <v>4.3113999999999999</v>
      </c>
      <c r="H3" s="2">
        <v>-5.8971</v>
      </c>
      <c r="I3" s="2">
        <v>-6.3197999999999999</v>
      </c>
      <c r="J3" s="2">
        <v>64.8</v>
      </c>
      <c r="K3" s="2">
        <v>65.869600000000005</v>
      </c>
      <c r="L3" s="2">
        <v>8.5381</v>
      </c>
      <c r="M3" s="2">
        <v>0.98839999999999995</v>
      </c>
      <c r="N3" s="2">
        <v>4.3735999999999997</v>
      </c>
      <c r="O3" s="2">
        <v>-4.5650000000000004</v>
      </c>
      <c r="P3" s="2">
        <v>-3.8980999999999999</v>
      </c>
    </row>
    <row r="4" spans="1:16" x14ac:dyDescent="0.3">
      <c r="A4" s="1">
        <v>1985.25</v>
      </c>
      <c r="B4" s="2">
        <v>-3.1625999999999999</v>
      </c>
      <c r="C4" s="2">
        <v>4.3856000000000002</v>
      </c>
      <c r="D4" s="2">
        <v>7.92</v>
      </c>
      <c r="E4" s="2">
        <v>7.3</v>
      </c>
      <c r="F4" s="2">
        <v>60</v>
      </c>
      <c r="G4" s="2">
        <v>4.3121</v>
      </c>
      <c r="H4" s="2">
        <v>-5.8905000000000003</v>
      </c>
      <c r="I4" s="2">
        <v>-6.3068999999999997</v>
      </c>
      <c r="J4" s="2">
        <v>64.8</v>
      </c>
      <c r="K4" s="2">
        <v>63.1038</v>
      </c>
      <c r="L4" s="2">
        <v>8.5353999999999992</v>
      </c>
      <c r="M4" s="2">
        <v>1.1835</v>
      </c>
      <c r="N4" s="2">
        <v>4.3768000000000002</v>
      </c>
      <c r="O4" s="2">
        <v>-4.5444000000000004</v>
      </c>
      <c r="P4" s="2">
        <v>-2.9967999999999999</v>
      </c>
    </row>
    <row r="5" spans="1:16" x14ac:dyDescent="0.3">
      <c r="A5" s="1">
        <v>1985.5</v>
      </c>
      <c r="B5" s="2">
        <v>-3.1497999999999999</v>
      </c>
      <c r="C5" s="2">
        <v>4.0288000000000004</v>
      </c>
      <c r="D5" s="2">
        <v>7.9</v>
      </c>
      <c r="E5" s="2">
        <v>7.2</v>
      </c>
      <c r="F5" s="2">
        <v>60.1</v>
      </c>
      <c r="G5" s="2">
        <v>4.3205</v>
      </c>
      <c r="H5" s="2">
        <v>-5.8811999999999998</v>
      </c>
      <c r="I5" s="2">
        <v>-6.2944000000000004</v>
      </c>
      <c r="J5" s="2">
        <v>64.7</v>
      </c>
      <c r="K5" s="2">
        <v>65.699700000000007</v>
      </c>
      <c r="L5" s="2">
        <v>8.5456000000000003</v>
      </c>
      <c r="M5" s="2">
        <v>1.1918</v>
      </c>
      <c r="N5" s="2">
        <v>4.3810000000000002</v>
      </c>
      <c r="O5" s="2">
        <v>-4.5237999999999996</v>
      </c>
      <c r="P5" s="2">
        <v>-3.0655000000000001</v>
      </c>
    </row>
    <row r="6" spans="1:16" x14ac:dyDescent="0.3">
      <c r="A6" s="1">
        <v>1985.75</v>
      </c>
      <c r="B6" s="2">
        <v>-3.1453000000000002</v>
      </c>
      <c r="C6" s="2">
        <v>4.1695000000000002</v>
      </c>
      <c r="D6" s="2">
        <v>8.1</v>
      </c>
      <c r="E6" s="2">
        <v>7</v>
      </c>
      <c r="F6" s="2">
        <v>60.4</v>
      </c>
      <c r="G6" s="2">
        <v>4.3297999999999996</v>
      </c>
      <c r="H6" s="2">
        <v>-5.8754999999999997</v>
      </c>
      <c r="I6" s="2">
        <v>-6.2838000000000003</v>
      </c>
      <c r="J6" s="2">
        <v>65</v>
      </c>
      <c r="K6" s="2">
        <v>64.5535</v>
      </c>
      <c r="L6" s="2">
        <v>8.5512999999999995</v>
      </c>
      <c r="M6" s="2">
        <v>1.3775999999999999</v>
      </c>
      <c r="N6" s="2">
        <v>4.3860000000000001</v>
      </c>
      <c r="O6" s="2">
        <v>-4.5233999999999996</v>
      </c>
      <c r="P6" s="2">
        <v>-3.6143999999999998</v>
      </c>
    </row>
    <row r="7" spans="1:16" x14ac:dyDescent="0.3">
      <c r="A7" s="1">
        <v>1986</v>
      </c>
      <c r="B7" s="2">
        <v>-3.141</v>
      </c>
      <c r="C7" s="2">
        <v>4.1555999999999997</v>
      </c>
      <c r="D7" s="2">
        <v>7.83</v>
      </c>
      <c r="E7" s="2">
        <v>7</v>
      </c>
      <c r="F7" s="2">
        <v>60.5</v>
      </c>
      <c r="G7" s="2">
        <v>4.3392999999999997</v>
      </c>
      <c r="H7" s="2">
        <v>-5.8738000000000001</v>
      </c>
      <c r="I7" s="2">
        <v>-6.2827000000000002</v>
      </c>
      <c r="J7" s="2">
        <v>65</v>
      </c>
      <c r="K7" s="2">
        <v>69.590900000000005</v>
      </c>
      <c r="L7" s="2">
        <v>8.5548999999999999</v>
      </c>
      <c r="M7" s="2">
        <v>1.7479</v>
      </c>
      <c r="N7" s="2">
        <v>4.391</v>
      </c>
      <c r="O7" s="2">
        <v>-4.5201000000000002</v>
      </c>
      <c r="P7" s="2">
        <v>-3.6143999999999998</v>
      </c>
    </row>
    <row r="8" spans="1:16" x14ac:dyDescent="0.3">
      <c r="A8" s="1">
        <v>1986.25</v>
      </c>
      <c r="B8" s="2">
        <v>-3.1391</v>
      </c>
      <c r="C8" s="2">
        <v>3.9356</v>
      </c>
      <c r="D8" s="2">
        <v>6.92</v>
      </c>
      <c r="E8" s="2">
        <v>7.2</v>
      </c>
      <c r="F8" s="2">
        <v>60.6</v>
      </c>
      <c r="G8" s="2">
        <v>4.3555000000000001</v>
      </c>
      <c r="H8" s="2">
        <v>-5.8693</v>
      </c>
      <c r="I8" s="2">
        <v>-6.2865000000000002</v>
      </c>
      <c r="J8" s="2">
        <v>65.2</v>
      </c>
      <c r="K8" s="2">
        <v>65.342699999999994</v>
      </c>
      <c r="L8" s="2">
        <v>8.5501000000000005</v>
      </c>
      <c r="M8" s="2">
        <v>1.8867</v>
      </c>
      <c r="N8" s="2">
        <v>4.3948</v>
      </c>
      <c r="O8" s="2">
        <v>-4.5026999999999999</v>
      </c>
      <c r="P8" s="2">
        <v>-3.2519</v>
      </c>
    </row>
    <row r="9" spans="1:16" x14ac:dyDescent="0.3">
      <c r="A9" s="1">
        <v>1986.5</v>
      </c>
      <c r="B9" s="2">
        <v>-3.1320000000000001</v>
      </c>
      <c r="C9" s="2">
        <v>3.9901</v>
      </c>
      <c r="D9" s="2">
        <v>6.21</v>
      </c>
      <c r="E9" s="2">
        <v>7</v>
      </c>
      <c r="F9" s="2">
        <v>60.8</v>
      </c>
      <c r="G9" s="2">
        <v>4.3620000000000001</v>
      </c>
      <c r="H9" s="2">
        <v>-5.8651999999999997</v>
      </c>
      <c r="I9" s="2">
        <v>-6.2801</v>
      </c>
      <c r="J9" s="2">
        <v>65.400000000000006</v>
      </c>
      <c r="K9" s="2">
        <v>64.037999999999997</v>
      </c>
      <c r="L9" s="2">
        <v>8.5439000000000007</v>
      </c>
      <c r="M9" s="2">
        <v>2.1200999999999999</v>
      </c>
      <c r="N9" s="2">
        <v>4.3970000000000002</v>
      </c>
      <c r="O9" s="2">
        <v>-4.4829999999999997</v>
      </c>
      <c r="P9" s="2">
        <v>-1.9335</v>
      </c>
    </row>
    <row r="10" spans="1:16" x14ac:dyDescent="0.3">
      <c r="A10" s="1">
        <v>1986.75</v>
      </c>
      <c r="B10" s="2">
        <v>-3.1297000000000001</v>
      </c>
      <c r="C10" s="2">
        <v>3.8007</v>
      </c>
      <c r="D10" s="2">
        <v>6.27</v>
      </c>
      <c r="E10" s="2">
        <v>6.8</v>
      </c>
      <c r="F10" s="2">
        <v>60.9</v>
      </c>
      <c r="G10" s="2">
        <v>4.3686999999999996</v>
      </c>
      <c r="H10" s="2">
        <v>-5.8578000000000001</v>
      </c>
      <c r="I10" s="2">
        <v>-6.2866</v>
      </c>
      <c r="J10" s="2">
        <v>65.400000000000006</v>
      </c>
      <c r="K10" s="2">
        <v>68.608900000000006</v>
      </c>
      <c r="L10" s="2">
        <v>8.5356000000000005</v>
      </c>
      <c r="M10" s="2">
        <v>2.0139999999999998</v>
      </c>
      <c r="N10" s="2">
        <v>4.3975</v>
      </c>
      <c r="O10" s="2">
        <v>-4.4916999999999998</v>
      </c>
      <c r="P10" s="2">
        <v>-1.9482999999999999</v>
      </c>
    </row>
    <row r="11" spans="1:16" x14ac:dyDescent="0.3">
      <c r="A11" s="1">
        <v>1987</v>
      </c>
      <c r="B11" s="2">
        <v>-3.1263000000000001</v>
      </c>
      <c r="C11" s="2">
        <v>3.5314000000000001</v>
      </c>
      <c r="D11" s="2">
        <v>6.22</v>
      </c>
      <c r="E11" s="2">
        <v>6.6</v>
      </c>
      <c r="F11" s="2">
        <v>61.1</v>
      </c>
      <c r="G11" s="2">
        <v>4.3621999999999996</v>
      </c>
      <c r="H11" s="2">
        <v>-5.8491999999999997</v>
      </c>
      <c r="I11" s="2">
        <v>-6.2927</v>
      </c>
      <c r="J11" s="2">
        <v>65.5</v>
      </c>
      <c r="K11" s="2">
        <v>69.939599999999999</v>
      </c>
      <c r="L11" s="2">
        <v>8.5548000000000002</v>
      </c>
      <c r="M11" s="2">
        <v>1.9196</v>
      </c>
      <c r="N11" s="2">
        <v>4.3971</v>
      </c>
      <c r="O11" s="2">
        <v>-4.4889999999999999</v>
      </c>
      <c r="P11" s="2">
        <v>-1.7656000000000001</v>
      </c>
    </row>
    <row r="12" spans="1:16" x14ac:dyDescent="0.3">
      <c r="A12" s="1">
        <v>1987.25</v>
      </c>
      <c r="B12" s="2">
        <v>-3.1179999999999999</v>
      </c>
      <c r="C12" s="2">
        <v>3.9005000000000001</v>
      </c>
      <c r="D12" s="2">
        <v>6.65</v>
      </c>
      <c r="E12" s="2">
        <v>6.3</v>
      </c>
      <c r="F12" s="2">
        <v>61.4</v>
      </c>
      <c r="G12" s="2">
        <v>4.359</v>
      </c>
      <c r="H12" s="2">
        <v>-5.8426999999999998</v>
      </c>
      <c r="I12" s="2">
        <v>-6.282</v>
      </c>
      <c r="J12" s="2">
        <v>65.5</v>
      </c>
      <c r="K12" s="2">
        <v>71.329899999999995</v>
      </c>
      <c r="L12" s="2">
        <v>8.5355000000000008</v>
      </c>
      <c r="M12" s="2">
        <v>1.6975</v>
      </c>
      <c r="N12" s="2">
        <v>4.3973000000000004</v>
      </c>
      <c r="O12" s="2">
        <v>-4.4828000000000001</v>
      </c>
      <c r="P12" s="2">
        <v>-1.4342999999999999</v>
      </c>
    </row>
    <row r="13" spans="1:16" x14ac:dyDescent="0.3">
      <c r="A13" s="1">
        <v>1987.5</v>
      </c>
      <c r="B13" s="2">
        <v>-3.1116000000000001</v>
      </c>
      <c r="C13" s="2">
        <v>3.8925999999999998</v>
      </c>
      <c r="D13" s="2">
        <v>6.84</v>
      </c>
      <c r="E13" s="2">
        <v>6</v>
      </c>
      <c r="F13" s="2">
        <v>61.7</v>
      </c>
      <c r="G13" s="2">
        <v>4.3600000000000003</v>
      </c>
      <c r="H13" s="2">
        <v>-5.8387000000000002</v>
      </c>
      <c r="I13" s="2">
        <v>-6.2708000000000004</v>
      </c>
      <c r="J13" s="2">
        <v>65.599999999999994</v>
      </c>
      <c r="K13" s="2">
        <v>72.787899999999993</v>
      </c>
      <c r="L13" s="2">
        <v>8.5396000000000001</v>
      </c>
      <c r="M13" s="2">
        <v>1.6926000000000001</v>
      </c>
      <c r="N13" s="2">
        <v>4.3986000000000001</v>
      </c>
      <c r="O13" s="2">
        <v>-4.4831000000000003</v>
      </c>
      <c r="P13" s="2">
        <v>-1.6667000000000001</v>
      </c>
    </row>
    <row r="14" spans="1:16" x14ac:dyDescent="0.3">
      <c r="A14" s="1">
        <v>1987.75</v>
      </c>
      <c r="B14" s="2">
        <v>-3.0977000000000001</v>
      </c>
      <c r="C14" s="2">
        <v>4.0787000000000004</v>
      </c>
      <c r="D14" s="2">
        <v>6.92</v>
      </c>
      <c r="E14" s="2">
        <v>5.8</v>
      </c>
      <c r="F14" s="2">
        <v>61.9</v>
      </c>
      <c r="G14" s="2">
        <v>4.3636999999999997</v>
      </c>
      <c r="H14" s="2">
        <v>-5.8341000000000003</v>
      </c>
      <c r="I14" s="2">
        <v>-6.2385000000000002</v>
      </c>
      <c r="J14" s="2">
        <v>65.7</v>
      </c>
      <c r="K14" s="2">
        <v>73.6083</v>
      </c>
      <c r="L14" s="2">
        <v>8.5610999999999997</v>
      </c>
      <c r="M14" s="2">
        <v>1.5148999999999999</v>
      </c>
      <c r="N14" s="2">
        <v>4.4012000000000002</v>
      </c>
      <c r="O14" s="2">
        <v>-4.4734999999999996</v>
      </c>
      <c r="P14" s="2">
        <v>-1.5679000000000001</v>
      </c>
    </row>
    <row r="15" spans="1:16" x14ac:dyDescent="0.3">
      <c r="A15" s="1">
        <v>1988</v>
      </c>
      <c r="B15" s="2">
        <v>-3.0948000000000002</v>
      </c>
      <c r="C15" s="2">
        <v>4.2397999999999998</v>
      </c>
      <c r="D15" s="2">
        <v>6.66</v>
      </c>
      <c r="E15" s="2">
        <v>5.7</v>
      </c>
      <c r="F15" s="2">
        <v>62</v>
      </c>
      <c r="G15" s="2">
        <v>4.3741000000000003</v>
      </c>
      <c r="H15" s="2">
        <v>-5.8239999999999998</v>
      </c>
      <c r="I15" s="2">
        <v>-6.2587000000000002</v>
      </c>
      <c r="J15" s="2">
        <v>65.8</v>
      </c>
      <c r="K15" s="2">
        <v>70.030199999999994</v>
      </c>
      <c r="L15" s="2">
        <v>8.5844000000000005</v>
      </c>
      <c r="M15" s="2">
        <v>1.6448</v>
      </c>
      <c r="N15" s="2">
        <v>4.4043000000000001</v>
      </c>
      <c r="O15" s="2">
        <v>-4.4831000000000003</v>
      </c>
      <c r="P15" s="2">
        <v>-1.8001</v>
      </c>
    </row>
    <row r="16" spans="1:16" x14ac:dyDescent="0.3">
      <c r="A16" s="1">
        <v>1988.25</v>
      </c>
      <c r="B16" s="2">
        <v>-3.0840000000000001</v>
      </c>
      <c r="C16" s="2">
        <v>4.2442000000000002</v>
      </c>
      <c r="D16" s="2">
        <v>7.16</v>
      </c>
      <c r="E16" s="2">
        <v>5.5</v>
      </c>
      <c r="F16" s="2">
        <v>62.2</v>
      </c>
      <c r="G16" s="2">
        <v>4.3752000000000004</v>
      </c>
      <c r="H16" s="2">
        <v>-5.8178999999999998</v>
      </c>
      <c r="I16" s="2">
        <v>-6.2453000000000003</v>
      </c>
      <c r="J16" s="2">
        <v>65.8</v>
      </c>
      <c r="K16" s="2">
        <v>77.286299999999997</v>
      </c>
      <c r="L16" s="2">
        <v>8.5708000000000002</v>
      </c>
      <c r="M16" s="2">
        <v>1.4682999999999999</v>
      </c>
      <c r="N16" s="2">
        <v>4.4066999999999998</v>
      </c>
      <c r="O16" s="2">
        <v>-4.4817999999999998</v>
      </c>
      <c r="P16" s="2">
        <v>-1.9383999999999999</v>
      </c>
    </row>
    <row r="17" spans="1:16" x14ac:dyDescent="0.3">
      <c r="A17" s="1">
        <v>1988.5</v>
      </c>
      <c r="B17" s="2">
        <v>-3.0807000000000002</v>
      </c>
      <c r="C17" s="2">
        <v>4.4210000000000003</v>
      </c>
      <c r="D17" s="2">
        <v>7.98</v>
      </c>
      <c r="E17" s="2">
        <v>5.5</v>
      </c>
      <c r="F17" s="2">
        <v>62.4</v>
      </c>
      <c r="G17" s="2">
        <v>4.3765000000000001</v>
      </c>
      <c r="H17" s="2">
        <v>-5.8082000000000003</v>
      </c>
      <c r="I17" s="2">
        <v>-6.2484000000000002</v>
      </c>
      <c r="J17" s="2">
        <v>66</v>
      </c>
      <c r="K17" s="2">
        <v>76.0334</v>
      </c>
      <c r="L17" s="2">
        <v>8.5786999999999995</v>
      </c>
      <c r="M17" s="2">
        <v>1.3953</v>
      </c>
      <c r="N17" s="2">
        <v>4.4076000000000004</v>
      </c>
      <c r="O17" s="2">
        <v>-4.4835000000000003</v>
      </c>
      <c r="P17" s="2">
        <v>-2.2589999999999999</v>
      </c>
    </row>
    <row r="18" spans="1:16" x14ac:dyDescent="0.3">
      <c r="A18" s="1">
        <v>1988.75</v>
      </c>
      <c r="B18" s="2">
        <v>-3.0697999999999999</v>
      </c>
      <c r="C18" s="2">
        <v>4.4778000000000002</v>
      </c>
      <c r="D18" s="2">
        <v>8.4700000000000006</v>
      </c>
      <c r="E18" s="2">
        <v>5.3</v>
      </c>
      <c r="F18" s="2">
        <v>62.6</v>
      </c>
      <c r="G18" s="2">
        <v>4.3743999999999996</v>
      </c>
      <c r="H18" s="2">
        <v>-5.8014000000000001</v>
      </c>
      <c r="I18" s="2">
        <v>-6.2320000000000002</v>
      </c>
      <c r="J18" s="2">
        <v>66.099999999999994</v>
      </c>
      <c r="K18" s="2">
        <v>71.735799999999998</v>
      </c>
      <c r="L18" s="2">
        <v>8.5662000000000003</v>
      </c>
      <c r="M18" s="2">
        <v>1.4658</v>
      </c>
      <c r="N18" s="2">
        <v>4.4073000000000002</v>
      </c>
      <c r="O18" s="2">
        <v>-4.4671000000000003</v>
      </c>
      <c r="P18" s="2">
        <v>-2.7854999999999999</v>
      </c>
    </row>
    <row r="19" spans="1:16" x14ac:dyDescent="0.3">
      <c r="A19" s="1">
        <v>1989</v>
      </c>
      <c r="B19" s="2">
        <v>-3.0625</v>
      </c>
      <c r="C19" s="2">
        <v>4.5664999999999996</v>
      </c>
      <c r="D19" s="2">
        <v>9.44</v>
      </c>
      <c r="E19" s="2">
        <v>5.2</v>
      </c>
      <c r="F19" s="2">
        <v>62.9</v>
      </c>
      <c r="G19" s="2">
        <v>4.3684000000000003</v>
      </c>
      <c r="H19" s="2">
        <v>-5.7980999999999998</v>
      </c>
      <c r="I19" s="2">
        <v>-6.2140000000000004</v>
      </c>
      <c r="J19" s="2">
        <v>66.400000000000006</v>
      </c>
      <c r="K19" s="2">
        <v>75.519000000000005</v>
      </c>
      <c r="L19" s="2">
        <v>8.5791000000000004</v>
      </c>
      <c r="M19" s="2">
        <v>1.3802000000000001</v>
      </c>
      <c r="N19" s="2">
        <v>4.4066000000000001</v>
      </c>
      <c r="O19" s="2">
        <v>-4.4744000000000002</v>
      </c>
      <c r="P19" s="2">
        <v>-3.6046</v>
      </c>
    </row>
    <row r="20" spans="1:16" x14ac:dyDescent="0.3">
      <c r="A20" s="1">
        <v>1989.25</v>
      </c>
      <c r="B20" s="2">
        <v>-3.0569000000000002</v>
      </c>
      <c r="C20" s="2">
        <v>4.4359999999999999</v>
      </c>
      <c r="D20" s="2">
        <v>9.73</v>
      </c>
      <c r="E20" s="2">
        <v>5.2</v>
      </c>
      <c r="F20" s="2">
        <v>62.9</v>
      </c>
      <c r="G20" s="2">
        <v>4.3569000000000004</v>
      </c>
      <c r="H20" s="2">
        <v>-5.7969999999999997</v>
      </c>
      <c r="I20" s="2">
        <v>-6.2183999999999999</v>
      </c>
      <c r="J20" s="2">
        <v>66.400000000000006</v>
      </c>
      <c r="K20" s="2">
        <v>75.051199999999994</v>
      </c>
      <c r="L20" s="2">
        <v>8.5877999999999997</v>
      </c>
      <c r="M20" s="2">
        <v>1.6545000000000001</v>
      </c>
      <c r="N20" s="2">
        <v>4.4071999999999996</v>
      </c>
      <c r="O20" s="2">
        <v>-4.4603999999999999</v>
      </c>
      <c r="P20" s="2">
        <v>-3.8443000000000001</v>
      </c>
    </row>
    <row r="21" spans="1:16" x14ac:dyDescent="0.3">
      <c r="A21" s="1">
        <v>1989.5</v>
      </c>
      <c r="B21" s="2">
        <v>-3.0516999999999999</v>
      </c>
      <c r="C21" s="2">
        <v>4.2847999999999997</v>
      </c>
      <c r="D21" s="2">
        <v>9.08</v>
      </c>
      <c r="E21" s="2">
        <v>5.2</v>
      </c>
      <c r="F21" s="2">
        <v>63</v>
      </c>
      <c r="G21" s="2">
        <v>4.3582999999999998</v>
      </c>
      <c r="H21" s="2">
        <v>-5.7912999999999997</v>
      </c>
      <c r="I21" s="2">
        <v>-6.2191000000000001</v>
      </c>
      <c r="J21" s="2">
        <v>66.5</v>
      </c>
      <c r="K21" s="2">
        <v>76.697299999999998</v>
      </c>
      <c r="L21" s="2">
        <v>8.5963999999999992</v>
      </c>
      <c r="M21" s="2">
        <v>1.6032</v>
      </c>
      <c r="N21" s="2">
        <v>4.4097</v>
      </c>
      <c r="O21" s="2">
        <v>-4.4542999999999999</v>
      </c>
      <c r="P21" s="2">
        <v>-3.6046</v>
      </c>
    </row>
    <row r="22" spans="1:16" x14ac:dyDescent="0.3">
      <c r="A22" s="1">
        <v>1989.75</v>
      </c>
      <c r="B22" s="2">
        <v>-3.0518000000000001</v>
      </c>
      <c r="C22" s="2">
        <v>4.2858000000000001</v>
      </c>
      <c r="D22" s="2">
        <v>8.61</v>
      </c>
      <c r="E22" s="2">
        <v>5.4</v>
      </c>
      <c r="F22" s="2">
        <v>63</v>
      </c>
      <c r="G22" s="2">
        <v>4.3635999999999999</v>
      </c>
      <c r="H22" s="2">
        <v>-5.7835000000000001</v>
      </c>
      <c r="I22" s="2">
        <v>-6.2365000000000004</v>
      </c>
      <c r="J22" s="2">
        <v>66.5</v>
      </c>
      <c r="K22" s="2">
        <v>75.561000000000007</v>
      </c>
      <c r="L22" s="2">
        <v>8.5489999999999995</v>
      </c>
      <c r="M22" s="2">
        <v>1.3749</v>
      </c>
      <c r="N22" s="2">
        <v>4.4135999999999997</v>
      </c>
      <c r="O22" s="2">
        <v>-4.4512</v>
      </c>
      <c r="P22" s="2">
        <v>-3.4969000000000001</v>
      </c>
    </row>
    <row r="23" spans="1:16" x14ac:dyDescent="0.3">
      <c r="A23" s="1">
        <v>1990</v>
      </c>
      <c r="B23" s="2">
        <v>-3.0489000000000002</v>
      </c>
      <c r="C23" s="2">
        <v>4.4935999999999998</v>
      </c>
      <c r="D23" s="2">
        <v>8.25</v>
      </c>
      <c r="E23" s="2">
        <v>5.3</v>
      </c>
      <c r="F23" s="2">
        <v>63.2</v>
      </c>
      <c r="G23" s="2">
        <v>4.3681999999999999</v>
      </c>
      <c r="H23" s="2">
        <v>-5.7881</v>
      </c>
      <c r="I23" s="2">
        <v>-6.2241999999999997</v>
      </c>
      <c r="J23" s="2">
        <v>66.7</v>
      </c>
      <c r="K23" s="2">
        <v>76.656099999999995</v>
      </c>
      <c r="L23" s="2">
        <v>8.5668000000000006</v>
      </c>
      <c r="M23" s="2">
        <v>1.2444999999999999</v>
      </c>
      <c r="N23" s="2">
        <v>4.4173999999999998</v>
      </c>
      <c r="O23" s="2">
        <v>-4.4436</v>
      </c>
      <c r="P23" s="2">
        <v>-3.0556999999999999</v>
      </c>
    </row>
    <row r="24" spans="1:16" x14ac:dyDescent="0.3">
      <c r="A24" s="1">
        <v>1990.25</v>
      </c>
      <c r="B24" s="2">
        <v>-3.0472000000000001</v>
      </c>
      <c r="C24" s="2">
        <v>4.7192999999999996</v>
      </c>
      <c r="D24" s="2">
        <v>8.24</v>
      </c>
      <c r="E24" s="2">
        <v>5.3</v>
      </c>
      <c r="F24" s="2">
        <v>63</v>
      </c>
      <c r="G24" s="2">
        <v>4.3796999999999997</v>
      </c>
      <c r="H24" s="2">
        <v>-5.7813999999999997</v>
      </c>
      <c r="I24" s="2">
        <v>-6.2371999999999996</v>
      </c>
      <c r="J24" s="2">
        <v>66.5</v>
      </c>
      <c r="K24" s="2">
        <v>70.881600000000006</v>
      </c>
      <c r="L24" s="2">
        <v>8.5890000000000004</v>
      </c>
      <c r="M24" s="2">
        <v>0.94720000000000004</v>
      </c>
      <c r="N24" s="2">
        <v>4.4184999999999999</v>
      </c>
      <c r="O24" s="2">
        <v>-4.4432999999999998</v>
      </c>
      <c r="P24" s="2">
        <v>-3.3107000000000002</v>
      </c>
    </row>
    <row r="25" spans="1:16" x14ac:dyDescent="0.3">
      <c r="A25" s="1">
        <v>1990.5</v>
      </c>
      <c r="B25" s="2">
        <v>-3.0491999999999999</v>
      </c>
      <c r="C25" s="2">
        <v>5.2389000000000001</v>
      </c>
      <c r="D25" s="2">
        <v>8.16</v>
      </c>
      <c r="E25" s="2">
        <v>5.7</v>
      </c>
      <c r="F25" s="2">
        <v>62.7</v>
      </c>
      <c r="G25" s="2">
        <v>4.3773</v>
      </c>
      <c r="H25" s="2">
        <v>-5.7774999999999999</v>
      </c>
      <c r="I25" s="2">
        <v>-6.2561</v>
      </c>
      <c r="J25" s="2">
        <v>66.5</v>
      </c>
      <c r="K25" s="2">
        <v>67.9161</v>
      </c>
      <c r="L25" s="2">
        <v>8.5503</v>
      </c>
      <c r="M25" s="2">
        <v>0.9113</v>
      </c>
      <c r="N25" s="2">
        <v>4.4161000000000001</v>
      </c>
      <c r="O25" s="2">
        <v>-4.4462000000000002</v>
      </c>
      <c r="P25" s="2">
        <v>-2.3475999999999999</v>
      </c>
    </row>
    <row r="26" spans="1:16" x14ac:dyDescent="0.3">
      <c r="A26" s="1">
        <v>1990.75</v>
      </c>
      <c r="B26" s="2">
        <v>-3.0605000000000002</v>
      </c>
      <c r="C26" s="2">
        <v>5.1779000000000002</v>
      </c>
      <c r="D26" s="2">
        <v>7.74</v>
      </c>
      <c r="E26" s="2">
        <v>6.1</v>
      </c>
      <c r="F26" s="2">
        <v>62.3</v>
      </c>
      <c r="G26" s="2">
        <v>4.3701999999999996</v>
      </c>
      <c r="H26" s="2">
        <v>-5.7849000000000004</v>
      </c>
      <c r="I26" s="2">
        <v>-6.3064</v>
      </c>
      <c r="J26" s="2">
        <v>66.400000000000006</v>
      </c>
      <c r="K26" s="2">
        <v>66.920699999999997</v>
      </c>
      <c r="L26" s="2">
        <v>8.6023999999999994</v>
      </c>
      <c r="M26" s="2">
        <v>1.2843</v>
      </c>
      <c r="N26" s="2">
        <v>4.4107000000000003</v>
      </c>
      <c r="O26" s="2">
        <v>-4.4398</v>
      </c>
      <c r="P26" s="2">
        <v>-1.6223000000000001</v>
      </c>
    </row>
    <row r="27" spans="1:16" x14ac:dyDescent="0.3">
      <c r="A27" s="1">
        <v>1991</v>
      </c>
      <c r="B27" s="2">
        <v>-3.0672999999999999</v>
      </c>
      <c r="C27" s="2">
        <v>5.3525</v>
      </c>
      <c r="D27" s="2">
        <v>6.43</v>
      </c>
      <c r="E27" s="2">
        <v>6.6</v>
      </c>
      <c r="F27" s="2">
        <v>61.9</v>
      </c>
      <c r="G27" s="2">
        <v>4.3723999999999998</v>
      </c>
      <c r="H27" s="2">
        <v>-5.7870999999999997</v>
      </c>
      <c r="I27" s="2">
        <v>-6.3403999999999998</v>
      </c>
      <c r="J27" s="2">
        <v>66.2</v>
      </c>
      <c r="K27" s="2">
        <v>65.228399999999993</v>
      </c>
      <c r="L27" s="2">
        <v>8.5733999999999995</v>
      </c>
      <c r="M27" s="2">
        <v>1.2168000000000001</v>
      </c>
      <c r="N27" s="2">
        <v>4.4047000000000001</v>
      </c>
      <c r="O27" s="2">
        <v>-4.4370000000000003</v>
      </c>
      <c r="P27" s="2">
        <v>-2.0173000000000001</v>
      </c>
    </row>
    <row r="28" spans="1:16" x14ac:dyDescent="0.3">
      <c r="A28" s="1">
        <v>1991.25</v>
      </c>
      <c r="B28" s="2">
        <v>-3.0615999999999999</v>
      </c>
      <c r="C28" s="2">
        <v>4.9554999999999998</v>
      </c>
      <c r="D28" s="2">
        <v>5.86</v>
      </c>
      <c r="E28" s="2">
        <v>6.8</v>
      </c>
      <c r="F28" s="2">
        <v>61.8</v>
      </c>
      <c r="G28" s="2">
        <v>4.3864000000000001</v>
      </c>
      <c r="H28" s="2">
        <v>-5.7803000000000004</v>
      </c>
      <c r="I28" s="2">
        <v>-6.3406000000000002</v>
      </c>
      <c r="J28" s="2">
        <v>66.3</v>
      </c>
      <c r="K28" s="2">
        <v>63.981699999999996</v>
      </c>
      <c r="L28" s="2">
        <v>8.4862000000000002</v>
      </c>
      <c r="M28" s="2">
        <v>1.1402000000000001</v>
      </c>
      <c r="N28" s="2">
        <v>4.4020000000000001</v>
      </c>
      <c r="O28" s="2">
        <v>-4.4355000000000002</v>
      </c>
      <c r="P28" s="2">
        <v>-1.1867000000000001</v>
      </c>
    </row>
    <row r="29" spans="1:16" x14ac:dyDescent="0.3">
      <c r="A29" s="1">
        <v>1991.5</v>
      </c>
      <c r="B29" s="2">
        <v>-3.0592999999999999</v>
      </c>
      <c r="C29" s="2">
        <v>4.5590000000000002</v>
      </c>
      <c r="D29" s="2">
        <v>5.64</v>
      </c>
      <c r="E29" s="2">
        <v>6.9</v>
      </c>
      <c r="F29" s="2">
        <v>61.6</v>
      </c>
      <c r="G29" s="2">
        <v>4.3920000000000003</v>
      </c>
      <c r="H29" s="2">
        <v>-5.7793000000000001</v>
      </c>
      <c r="I29" s="2">
        <v>-6.3249000000000004</v>
      </c>
      <c r="J29" s="2">
        <v>66.099999999999994</v>
      </c>
      <c r="K29" s="2">
        <v>64.495900000000006</v>
      </c>
      <c r="L29" s="2">
        <v>8.4763999999999999</v>
      </c>
      <c r="M29" s="2">
        <v>1.1931</v>
      </c>
      <c r="N29" s="2">
        <v>4.4044999999999996</v>
      </c>
      <c r="O29" s="2">
        <v>-4.4416000000000002</v>
      </c>
      <c r="P29" s="2">
        <v>-1.1025</v>
      </c>
    </row>
    <row r="30" spans="1:16" x14ac:dyDescent="0.3">
      <c r="A30" s="1">
        <v>1991.75</v>
      </c>
      <c r="B30" s="2">
        <v>-3.0577000000000001</v>
      </c>
      <c r="C30" s="2">
        <v>4.3461999999999996</v>
      </c>
      <c r="D30" s="2">
        <v>4.82</v>
      </c>
      <c r="E30" s="2">
        <v>7.1</v>
      </c>
      <c r="F30" s="2">
        <v>61.4</v>
      </c>
      <c r="G30" s="2">
        <v>4.3971999999999998</v>
      </c>
      <c r="H30" s="2">
        <v>-5.7801999999999998</v>
      </c>
      <c r="I30" s="2">
        <v>-6.3098000000000001</v>
      </c>
      <c r="J30" s="2">
        <v>66.099999999999994</v>
      </c>
      <c r="K30" s="2">
        <v>60.772100000000002</v>
      </c>
      <c r="L30" s="2">
        <v>8.4781999999999993</v>
      </c>
      <c r="M30" s="2">
        <v>1.2097</v>
      </c>
      <c r="N30" s="2">
        <v>4.4119000000000002</v>
      </c>
      <c r="O30" s="2">
        <v>-4.4481999999999999</v>
      </c>
      <c r="P30" s="2">
        <v>-0.46710000000000002</v>
      </c>
    </row>
    <row r="31" spans="1:16" x14ac:dyDescent="0.3">
      <c r="A31" s="1">
        <v>1992</v>
      </c>
      <c r="B31" s="2">
        <v>-3.0482</v>
      </c>
      <c r="C31" s="2">
        <v>3.7827999999999999</v>
      </c>
      <c r="D31" s="2">
        <v>4.0199999999999996</v>
      </c>
      <c r="E31" s="2">
        <v>7.4</v>
      </c>
      <c r="F31" s="2">
        <v>61.4</v>
      </c>
      <c r="G31" s="2">
        <v>4.4162999999999997</v>
      </c>
      <c r="H31" s="2">
        <v>-5.7664999999999997</v>
      </c>
      <c r="I31" s="2">
        <v>-6.3114999999999997</v>
      </c>
      <c r="J31" s="2">
        <v>66.3</v>
      </c>
      <c r="K31" s="2">
        <v>60.518099999999997</v>
      </c>
      <c r="L31" s="2">
        <v>8.4324999999999992</v>
      </c>
      <c r="M31" s="2">
        <v>1.0573999999999999</v>
      </c>
      <c r="N31" s="2">
        <v>4.4221000000000004</v>
      </c>
      <c r="O31" s="2">
        <v>-4.4427000000000003</v>
      </c>
      <c r="P31" s="2">
        <v>0.15049999999999999</v>
      </c>
    </row>
    <row r="32" spans="1:16" x14ac:dyDescent="0.3">
      <c r="A32" s="1">
        <v>1992.25</v>
      </c>
      <c r="B32" s="2">
        <v>-3.0394000000000001</v>
      </c>
      <c r="C32" s="2">
        <v>3.7496</v>
      </c>
      <c r="D32" s="2">
        <v>3.77</v>
      </c>
      <c r="E32" s="2">
        <v>7.6</v>
      </c>
      <c r="F32" s="2">
        <v>61.5</v>
      </c>
      <c r="G32" s="2">
        <v>4.4184000000000001</v>
      </c>
      <c r="H32" s="2">
        <v>-5.7618999999999998</v>
      </c>
      <c r="I32" s="2">
        <v>-6.2747999999999999</v>
      </c>
      <c r="J32" s="2">
        <v>66.599999999999994</v>
      </c>
      <c r="K32" s="2">
        <v>59.967399999999998</v>
      </c>
      <c r="L32" s="2">
        <v>8.4426000000000005</v>
      </c>
      <c r="M32" s="2">
        <v>1.0087999999999999</v>
      </c>
      <c r="N32" s="2">
        <v>4.4307999999999996</v>
      </c>
      <c r="O32" s="2">
        <v>-4.4462000000000002</v>
      </c>
      <c r="P32" s="2">
        <v>0.53490000000000004</v>
      </c>
    </row>
    <row r="33" spans="1:16" x14ac:dyDescent="0.3">
      <c r="A33" s="1">
        <v>1992.5</v>
      </c>
      <c r="B33" s="2">
        <v>-3.0324</v>
      </c>
      <c r="C33" s="2">
        <v>3.4399000000000002</v>
      </c>
      <c r="D33" s="2">
        <v>3.26</v>
      </c>
      <c r="E33" s="2">
        <v>7.6</v>
      </c>
      <c r="F33" s="2">
        <v>61.5</v>
      </c>
      <c r="G33" s="2">
        <v>4.4236000000000004</v>
      </c>
      <c r="H33" s="2">
        <v>-5.7552000000000003</v>
      </c>
      <c r="I33" s="2">
        <v>-6.2652000000000001</v>
      </c>
      <c r="J33" s="2">
        <v>66.599999999999994</v>
      </c>
      <c r="K33" s="2">
        <v>59.284999999999997</v>
      </c>
      <c r="L33" s="2">
        <v>8.4730000000000008</v>
      </c>
      <c r="M33" s="2">
        <v>1.1592</v>
      </c>
      <c r="N33" s="2">
        <v>4.4356999999999998</v>
      </c>
      <c r="O33" s="2">
        <v>-4.4436999999999998</v>
      </c>
      <c r="P33" s="2">
        <v>1.0002</v>
      </c>
    </row>
    <row r="34" spans="1:16" x14ac:dyDescent="0.3">
      <c r="A34" s="1">
        <v>1992.75</v>
      </c>
      <c r="B34" s="2">
        <v>-3.0255000000000001</v>
      </c>
      <c r="C34" s="2">
        <v>3.4085999999999999</v>
      </c>
      <c r="D34" s="2">
        <v>3.04</v>
      </c>
      <c r="E34" s="2">
        <v>7.4</v>
      </c>
      <c r="F34" s="2">
        <v>61.4</v>
      </c>
      <c r="G34" s="2">
        <v>4.4226000000000001</v>
      </c>
      <c r="H34" s="2">
        <v>-5.7476000000000003</v>
      </c>
      <c r="I34" s="2">
        <v>-6.2416</v>
      </c>
      <c r="J34" s="2">
        <v>66.3</v>
      </c>
      <c r="K34" s="2">
        <v>61.508600000000001</v>
      </c>
      <c r="L34" s="2">
        <v>8.4380000000000006</v>
      </c>
      <c r="M34" s="2">
        <v>1.2209000000000001</v>
      </c>
      <c r="N34" s="2">
        <v>4.4363000000000001</v>
      </c>
      <c r="O34" s="2">
        <v>-4.4489999999999998</v>
      </c>
      <c r="P34" s="2">
        <v>1.0402</v>
      </c>
    </row>
    <row r="35" spans="1:16" x14ac:dyDescent="0.3">
      <c r="A35" s="1">
        <v>1993</v>
      </c>
      <c r="B35" s="2">
        <v>-3.0261999999999998</v>
      </c>
      <c r="C35" s="2">
        <v>3.4014000000000002</v>
      </c>
      <c r="D35" s="2">
        <v>3.04</v>
      </c>
      <c r="E35" s="2">
        <v>7.1</v>
      </c>
      <c r="F35" s="2">
        <v>61.4</v>
      </c>
      <c r="G35" s="2">
        <v>4.4082999999999997</v>
      </c>
      <c r="H35" s="2">
        <v>-5.7470999999999997</v>
      </c>
      <c r="I35" s="2">
        <v>-6.2252999999999998</v>
      </c>
      <c r="J35" s="2">
        <v>66.2</v>
      </c>
      <c r="K35" s="2">
        <v>60.137900000000002</v>
      </c>
      <c r="L35" s="2">
        <v>8.4456000000000007</v>
      </c>
      <c r="M35" s="2">
        <v>1.2707999999999999</v>
      </c>
      <c r="N35" s="2">
        <v>4.4340000000000002</v>
      </c>
      <c r="O35" s="2">
        <v>-4.4629000000000003</v>
      </c>
      <c r="P35" s="2">
        <v>1.0402</v>
      </c>
    </row>
    <row r="36" spans="1:16" x14ac:dyDescent="0.3">
      <c r="A36" s="1">
        <v>1993.25</v>
      </c>
      <c r="B36" s="2">
        <v>-3.0226000000000002</v>
      </c>
      <c r="C36" s="2">
        <v>3.3732000000000002</v>
      </c>
      <c r="D36" s="2">
        <v>3</v>
      </c>
      <c r="E36" s="2">
        <v>7.1</v>
      </c>
      <c r="F36" s="2">
        <v>61.7</v>
      </c>
      <c r="G36" s="2">
        <v>4.4090999999999996</v>
      </c>
      <c r="H36" s="2">
        <v>-5.7436999999999996</v>
      </c>
      <c r="I36" s="2">
        <v>-6.2134</v>
      </c>
      <c r="J36" s="2">
        <v>66.3</v>
      </c>
      <c r="K36" s="2">
        <v>61.811999999999998</v>
      </c>
      <c r="L36" s="2">
        <v>8.4826999999999995</v>
      </c>
      <c r="M36" s="2">
        <v>1.2421</v>
      </c>
      <c r="N36" s="2">
        <v>4.4321000000000002</v>
      </c>
      <c r="O36" s="2">
        <v>-4.4641000000000002</v>
      </c>
      <c r="P36" s="2">
        <v>1.1705000000000001</v>
      </c>
    </row>
    <row r="37" spans="1:16" x14ac:dyDescent="0.3">
      <c r="A37" s="1">
        <v>1993.5</v>
      </c>
      <c r="B37" s="2">
        <v>-3.0204</v>
      </c>
      <c r="C37" s="2">
        <v>3.1945999999999999</v>
      </c>
      <c r="D37" s="2">
        <v>3.06</v>
      </c>
      <c r="E37" s="2">
        <v>6.8</v>
      </c>
      <c r="F37" s="2">
        <v>61.8</v>
      </c>
      <c r="G37" s="2">
        <v>4.4059999999999997</v>
      </c>
      <c r="H37" s="2">
        <v>-5.7354000000000003</v>
      </c>
      <c r="I37" s="2">
        <v>-6.2168000000000001</v>
      </c>
      <c r="J37" s="2">
        <v>66.3</v>
      </c>
      <c r="K37" s="2">
        <v>61.499000000000002</v>
      </c>
      <c r="L37" s="2">
        <v>8.4529999999999994</v>
      </c>
      <c r="M37" s="2">
        <v>1.2266999999999999</v>
      </c>
      <c r="N37" s="2">
        <v>4.4321999999999999</v>
      </c>
      <c r="O37" s="2">
        <v>-4.4645999999999999</v>
      </c>
      <c r="P37" s="2">
        <v>1.2005999999999999</v>
      </c>
    </row>
    <row r="38" spans="1:16" x14ac:dyDescent="0.3">
      <c r="A38" s="1">
        <v>1993.75</v>
      </c>
      <c r="B38" s="2">
        <v>-3.0099</v>
      </c>
      <c r="C38" s="2">
        <v>3.0800999999999998</v>
      </c>
      <c r="D38" s="2">
        <v>2.99</v>
      </c>
      <c r="E38" s="2">
        <v>6.6</v>
      </c>
      <c r="F38" s="2">
        <v>61.9</v>
      </c>
      <c r="G38" s="2">
        <v>4.4082999999999997</v>
      </c>
      <c r="H38" s="2">
        <v>-5.7314999999999996</v>
      </c>
      <c r="I38" s="2">
        <v>-6.1776</v>
      </c>
      <c r="J38" s="2">
        <v>66.3</v>
      </c>
      <c r="K38" s="2">
        <v>64.358999999999995</v>
      </c>
      <c r="L38" s="2">
        <v>8.4537999999999993</v>
      </c>
      <c r="M38" s="2">
        <v>1.1713</v>
      </c>
      <c r="N38" s="2">
        <v>4.4348000000000001</v>
      </c>
      <c r="O38" s="2">
        <v>-4.4652000000000003</v>
      </c>
      <c r="P38" s="2">
        <v>1.0002</v>
      </c>
    </row>
    <row r="39" spans="1:16" x14ac:dyDescent="0.3">
      <c r="A39" s="1">
        <v>1994</v>
      </c>
      <c r="B39" s="2">
        <v>-3.0026000000000002</v>
      </c>
      <c r="C39" s="2">
        <v>2.8603999999999998</v>
      </c>
      <c r="D39" s="2">
        <v>3.21</v>
      </c>
      <c r="E39" s="2">
        <v>6.6</v>
      </c>
      <c r="F39" s="2">
        <v>62.2</v>
      </c>
      <c r="G39" s="2">
        <v>4.4013</v>
      </c>
      <c r="H39" s="2">
        <v>-5.7241999999999997</v>
      </c>
      <c r="I39" s="2">
        <v>-6.1468999999999996</v>
      </c>
      <c r="J39" s="2">
        <v>66.599999999999994</v>
      </c>
      <c r="K39" s="2">
        <v>65.467799999999997</v>
      </c>
      <c r="L39" s="2">
        <v>8.4700000000000006</v>
      </c>
      <c r="M39" s="2">
        <v>1.0579000000000001</v>
      </c>
      <c r="N39" s="2">
        <v>4.4387999999999996</v>
      </c>
      <c r="O39" s="2">
        <v>-4.4801000000000002</v>
      </c>
      <c r="P39" s="2">
        <v>0.87</v>
      </c>
    </row>
    <row r="40" spans="1:16" x14ac:dyDescent="0.3">
      <c r="A40" s="1">
        <v>1994.25</v>
      </c>
      <c r="B40" s="2">
        <v>-2.9912000000000001</v>
      </c>
      <c r="C40" s="2">
        <v>2.7080000000000002</v>
      </c>
      <c r="D40" s="2">
        <v>3.94</v>
      </c>
      <c r="E40" s="2">
        <v>6.2</v>
      </c>
      <c r="F40" s="2">
        <v>62.4</v>
      </c>
      <c r="G40" s="2">
        <v>4.4039999999999999</v>
      </c>
      <c r="H40" s="2">
        <v>-5.7191000000000001</v>
      </c>
      <c r="I40" s="2">
        <v>-6.1132999999999997</v>
      </c>
      <c r="J40" s="2">
        <v>66.5</v>
      </c>
      <c r="K40" s="2">
        <v>67.072599999999994</v>
      </c>
      <c r="L40" s="2">
        <v>8.4903999999999993</v>
      </c>
      <c r="M40" s="2">
        <v>1.1041000000000001</v>
      </c>
      <c r="N40" s="2">
        <v>4.4416000000000002</v>
      </c>
      <c r="O40" s="2">
        <v>-4.4764999999999997</v>
      </c>
      <c r="P40" s="2">
        <v>0.2303</v>
      </c>
    </row>
    <row r="41" spans="1:16" x14ac:dyDescent="0.3">
      <c r="A41" s="1">
        <v>1994.5</v>
      </c>
      <c r="B41" s="2">
        <v>-2.988</v>
      </c>
      <c r="C41" s="2">
        <v>2.8622999999999998</v>
      </c>
      <c r="D41" s="2">
        <v>4.49</v>
      </c>
      <c r="E41" s="2">
        <v>6</v>
      </c>
      <c r="F41" s="2">
        <v>62.5</v>
      </c>
      <c r="G41" s="2">
        <v>4.3952</v>
      </c>
      <c r="H41" s="2">
        <v>-5.7145000000000001</v>
      </c>
      <c r="I41" s="2">
        <v>-6.1238000000000001</v>
      </c>
      <c r="J41" s="2">
        <v>66.5</v>
      </c>
      <c r="K41" s="2">
        <v>69.246600000000001</v>
      </c>
      <c r="L41" s="2">
        <v>8.5167000000000002</v>
      </c>
      <c r="M41" s="2">
        <v>1.0646</v>
      </c>
      <c r="N41" s="2">
        <v>4.4420000000000002</v>
      </c>
      <c r="O41" s="2">
        <v>-4.4625000000000004</v>
      </c>
      <c r="P41" s="2">
        <v>-0.22819999999999999</v>
      </c>
    </row>
    <row r="42" spans="1:16" x14ac:dyDescent="0.3">
      <c r="A42" s="1">
        <v>1994.75</v>
      </c>
      <c r="B42" s="2">
        <v>-2.9794999999999998</v>
      </c>
      <c r="C42" s="2">
        <v>2.7139000000000002</v>
      </c>
      <c r="D42" s="2">
        <v>5.17</v>
      </c>
      <c r="E42" s="2">
        <v>5.6</v>
      </c>
      <c r="F42" s="2">
        <v>63</v>
      </c>
      <c r="G42" s="2">
        <v>4.3966000000000003</v>
      </c>
      <c r="H42" s="2">
        <v>-5.7100999999999997</v>
      </c>
      <c r="I42" s="2">
        <v>-6.0881999999999996</v>
      </c>
      <c r="J42" s="2">
        <v>66.7</v>
      </c>
      <c r="K42" s="2">
        <v>70.818899999999999</v>
      </c>
      <c r="L42" s="2">
        <v>8.4776000000000007</v>
      </c>
      <c r="M42" s="2">
        <v>1.1075999999999999</v>
      </c>
      <c r="N42" s="2">
        <v>4.4401000000000002</v>
      </c>
      <c r="O42" s="2">
        <v>-4.4743000000000004</v>
      </c>
      <c r="P42" s="2">
        <v>-0.72550000000000003</v>
      </c>
    </row>
    <row r="43" spans="1:16" x14ac:dyDescent="0.3">
      <c r="A43" s="1">
        <v>1995</v>
      </c>
      <c r="B43" s="2">
        <v>-2.9775</v>
      </c>
      <c r="C43" s="2">
        <v>2.9056999999999999</v>
      </c>
      <c r="D43" s="2">
        <v>5.81</v>
      </c>
      <c r="E43" s="2">
        <v>5.5</v>
      </c>
      <c r="F43" s="2">
        <v>63.1</v>
      </c>
      <c r="G43" s="2">
        <v>4.3940999999999999</v>
      </c>
      <c r="H43" s="2">
        <v>-5.7054</v>
      </c>
      <c r="I43" s="2">
        <v>-6.0890000000000004</v>
      </c>
      <c r="J43" s="2">
        <v>66.8</v>
      </c>
      <c r="K43" s="2">
        <v>70.833399999999997</v>
      </c>
      <c r="L43" s="2">
        <v>8.5480999999999998</v>
      </c>
      <c r="M43" s="2">
        <v>1.1355</v>
      </c>
      <c r="N43" s="2">
        <v>4.4371</v>
      </c>
      <c r="O43" s="2">
        <v>-4.4737</v>
      </c>
      <c r="P43" s="2">
        <v>-1.5382</v>
      </c>
    </row>
    <row r="44" spans="1:16" x14ac:dyDescent="0.3">
      <c r="A44" s="1">
        <v>1995.25</v>
      </c>
      <c r="B44" s="2">
        <v>-2.9761000000000002</v>
      </c>
      <c r="C44" s="2">
        <v>3.0318000000000001</v>
      </c>
      <c r="D44" s="2">
        <v>6.02</v>
      </c>
      <c r="E44" s="2">
        <v>5.7</v>
      </c>
      <c r="F44" s="2">
        <v>62.8</v>
      </c>
      <c r="G44" s="2">
        <v>4.3929</v>
      </c>
      <c r="H44" s="2">
        <v>-5.6988000000000003</v>
      </c>
      <c r="I44" s="2">
        <v>-6.1021000000000001</v>
      </c>
      <c r="J44" s="2">
        <v>66.599999999999994</v>
      </c>
      <c r="K44" s="2">
        <v>68.853999999999999</v>
      </c>
      <c r="L44" s="2">
        <v>8.5780999999999992</v>
      </c>
      <c r="M44" s="2">
        <v>1.1644000000000001</v>
      </c>
      <c r="N44" s="2">
        <v>4.4356</v>
      </c>
      <c r="O44" s="2">
        <v>-4.4706000000000001</v>
      </c>
      <c r="P44" s="2">
        <v>-1.5679000000000001</v>
      </c>
    </row>
    <row r="45" spans="1:16" x14ac:dyDescent="0.3">
      <c r="A45" s="1">
        <v>1995.5</v>
      </c>
      <c r="B45" s="2">
        <v>-2.9702000000000002</v>
      </c>
      <c r="C45" s="2">
        <v>2.9478</v>
      </c>
      <c r="D45" s="2">
        <v>5.8</v>
      </c>
      <c r="E45" s="2">
        <v>5.7</v>
      </c>
      <c r="F45" s="2">
        <v>62.8</v>
      </c>
      <c r="G45" s="2">
        <v>4.3939000000000004</v>
      </c>
      <c r="H45" s="2">
        <v>-5.6948999999999996</v>
      </c>
      <c r="I45" s="2">
        <v>-6.0995999999999997</v>
      </c>
      <c r="J45" s="2">
        <v>66.599999999999994</v>
      </c>
      <c r="K45" s="2">
        <v>70.743499999999997</v>
      </c>
      <c r="L45" s="2">
        <v>8.5092999999999996</v>
      </c>
      <c r="M45" s="2">
        <v>1.1454</v>
      </c>
      <c r="N45" s="2">
        <v>4.4370000000000003</v>
      </c>
      <c r="O45" s="2">
        <v>-4.4759000000000002</v>
      </c>
      <c r="P45" s="2">
        <v>-1.6173</v>
      </c>
    </row>
    <row r="46" spans="1:16" x14ac:dyDescent="0.3">
      <c r="A46" s="1">
        <v>1995.75</v>
      </c>
      <c r="B46" s="2">
        <v>-2.9658000000000002</v>
      </c>
      <c r="C46" s="2">
        <v>3.0110999999999999</v>
      </c>
      <c r="D46" s="2">
        <v>5.72</v>
      </c>
      <c r="E46" s="2">
        <v>5.6</v>
      </c>
      <c r="F46" s="2">
        <v>62.8</v>
      </c>
      <c r="G46" s="2">
        <v>4.3997000000000002</v>
      </c>
      <c r="H46" s="2">
        <v>-5.6921999999999997</v>
      </c>
      <c r="I46" s="2">
        <v>-6.0800999999999998</v>
      </c>
      <c r="J46" s="2">
        <v>66.5</v>
      </c>
      <c r="K46" s="2">
        <v>67.939800000000005</v>
      </c>
      <c r="L46" s="2">
        <v>8.5161999999999995</v>
      </c>
      <c r="M46" s="2">
        <v>1.2613000000000001</v>
      </c>
      <c r="N46" s="2">
        <v>4.4413999999999998</v>
      </c>
      <c r="O46" s="2">
        <v>-4.4877000000000002</v>
      </c>
      <c r="P46" s="2">
        <v>-1.8050999999999999</v>
      </c>
    </row>
    <row r="47" spans="1:16" x14ac:dyDescent="0.3">
      <c r="A47" s="1">
        <v>1996</v>
      </c>
      <c r="B47" s="2">
        <v>-2.9613999999999998</v>
      </c>
      <c r="C47" s="2">
        <v>2.8443999999999998</v>
      </c>
      <c r="D47" s="2">
        <v>5.36</v>
      </c>
      <c r="E47" s="2">
        <v>5.5</v>
      </c>
      <c r="F47" s="2">
        <v>62.9</v>
      </c>
      <c r="G47" s="2">
        <v>4.4066999999999998</v>
      </c>
      <c r="H47" s="2">
        <v>-5.6852999999999998</v>
      </c>
      <c r="I47" s="2">
        <v>-6.0685000000000002</v>
      </c>
      <c r="J47" s="2">
        <v>66.5</v>
      </c>
      <c r="K47" s="2">
        <v>69.0488</v>
      </c>
      <c r="L47" s="2">
        <v>8.5488999999999997</v>
      </c>
      <c r="M47" s="2">
        <v>1.2084999999999999</v>
      </c>
      <c r="N47" s="2">
        <v>4.4477000000000002</v>
      </c>
      <c r="O47" s="2">
        <v>-4.4877000000000002</v>
      </c>
      <c r="P47" s="2">
        <v>-1.6272</v>
      </c>
    </row>
    <row r="48" spans="1:16" x14ac:dyDescent="0.3">
      <c r="A48" s="1">
        <v>1996.25</v>
      </c>
      <c r="B48" s="2">
        <v>-2.9466000000000001</v>
      </c>
      <c r="C48" s="2">
        <v>2.6200999999999999</v>
      </c>
      <c r="D48" s="2">
        <v>5.24</v>
      </c>
      <c r="E48" s="2">
        <v>5.5</v>
      </c>
      <c r="F48" s="2">
        <v>63.1</v>
      </c>
      <c r="G48" s="2">
        <v>4.4089</v>
      </c>
      <c r="H48" s="2">
        <v>-5.68</v>
      </c>
      <c r="I48" s="2">
        <v>-6.0289000000000001</v>
      </c>
      <c r="J48" s="2">
        <v>66.7</v>
      </c>
      <c r="K48" s="2">
        <v>68.365200000000002</v>
      </c>
      <c r="L48" s="2">
        <v>8.5373000000000001</v>
      </c>
      <c r="M48" s="2">
        <v>1.1037999999999999</v>
      </c>
      <c r="N48" s="2">
        <v>4.4535999999999998</v>
      </c>
      <c r="O48" s="2">
        <v>-4.4743000000000004</v>
      </c>
      <c r="P48" s="2">
        <v>-1.4195</v>
      </c>
    </row>
    <row r="49" spans="1:16" x14ac:dyDescent="0.3">
      <c r="A49" s="1">
        <v>1996.5</v>
      </c>
      <c r="B49" s="2">
        <v>-2.9403000000000001</v>
      </c>
      <c r="C49" s="2">
        <v>2.6030000000000002</v>
      </c>
      <c r="D49" s="2">
        <v>5.31</v>
      </c>
      <c r="E49" s="2">
        <v>5.3</v>
      </c>
      <c r="F49" s="2">
        <v>63.3</v>
      </c>
      <c r="G49" s="2">
        <v>4.4115000000000002</v>
      </c>
      <c r="H49" s="2">
        <v>-5.6769999999999996</v>
      </c>
      <c r="I49" s="2">
        <v>-5.9988000000000001</v>
      </c>
      <c r="J49" s="2">
        <v>66.8</v>
      </c>
      <c r="K49" s="2">
        <v>71.527699999999996</v>
      </c>
      <c r="L49" s="2">
        <v>8.5314999999999994</v>
      </c>
      <c r="M49" s="2">
        <v>1.0882000000000001</v>
      </c>
      <c r="N49" s="2">
        <v>4.4579000000000004</v>
      </c>
      <c r="O49" s="2">
        <v>-4.4760999999999997</v>
      </c>
      <c r="P49" s="2">
        <v>-1.3996999999999999</v>
      </c>
    </row>
    <row r="50" spans="1:16" x14ac:dyDescent="0.3">
      <c r="A50" s="1">
        <v>1996.75</v>
      </c>
      <c r="B50" s="2">
        <v>-2.9327999999999999</v>
      </c>
      <c r="C50" s="2">
        <v>2.5451000000000001</v>
      </c>
      <c r="D50" s="2">
        <v>5.28</v>
      </c>
      <c r="E50" s="2">
        <v>5.3</v>
      </c>
      <c r="F50" s="2">
        <v>63.4</v>
      </c>
      <c r="G50" s="2">
        <v>4.4081000000000001</v>
      </c>
      <c r="H50" s="2">
        <v>-5.6738999999999997</v>
      </c>
      <c r="I50" s="2">
        <v>-5.9958999999999998</v>
      </c>
      <c r="J50" s="2">
        <v>67</v>
      </c>
      <c r="K50" s="2">
        <v>69.4649</v>
      </c>
      <c r="L50" s="2">
        <v>8.5088000000000008</v>
      </c>
      <c r="M50" s="2">
        <v>1.1217999999999999</v>
      </c>
      <c r="N50" s="2">
        <v>4.46</v>
      </c>
      <c r="O50" s="2">
        <v>-4.4718</v>
      </c>
      <c r="P50" s="2">
        <v>-1.1917</v>
      </c>
    </row>
    <row r="51" spans="1:16" x14ac:dyDescent="0.3">
      <c r="A51" s="1">
        <v>1997</v>
      </c>
      <c r="B51" s="2">
        <v>-2.9298000000000002</v>
      </c>
      <c r="C51" s="2">
        <v>2.4491000000000001</v>
      </c>
      <c r="D51" s="2">
        <v>5.28</v>
      </c>
      <c r="E51" s="2">
        <v>5.2</v>
      </c>
      <c r="F51" s="2">
        <v>63.5</v>
      </c>
      <c r="G51" s="2">
        <v>4.4119000000000002</v>
      </c>
      <c r="H51" s="2">
        <v>-5.6704999999999997</v>
      </c>
      <c r="I51" s="2">
        <v>-5.9775</v>
      </c>
      <c r="J51" s="2">
        <v>67</v>
      </c>
      <c r="K51" s="2">
        <v>72.269499999999994</v>
      </c>
      <c r="L51" s="2">
        <v>8.5091000000000001</v>
      </c>
      <c r="M51" s="2">
        <v>1.0737000000000001</v>
      </c>
      <c r="N51" s="2">
        <v>4.4607000000000001</v>
      </c>
      <c r="O51" s="2">
        <v>-4.4767999999999999</v>
      </c>
      <c r="P51" s="2">
        <v>-1.2808999999999999</v>
      </c>
    </row>
    <row r="52" spans="1:16" x14ac:dyDescent="0.3">
      <c r="A52" s="1">
        <v>1997.25</v>
      </c>
      <c r="B52" s="2">
        <v>-2.9169999999999998</v>
      </c>
      <c r="C52" s="2">
        <v>2.4941</v>
      </c>
      <c r="D52" s="2">
        <v>5.52</v>
      </c>
      <c r="E52" s="2">
        <v>5</v>
      </c>
      <c r="F52" s="2">
        <v>63.7</v>
      </c>
      <c r="G52" s="2">
        <v>4.4173</v>
      </c>
      <c r="H52" s="2">
        <v>-5.6669999999999998</v>
      </c>
      <c r="I52" s="2">
        <v>-5.9436</v>
      </c>
      <c r="J52" s="2">
        <v>67.099999999999994</v>
      </c>
      <c r="K52" s="2">
        <v>73.134200000000007</v>
      </c>
      <c r="L52" s="2">
        <v>8.5571000000000002</v>
      </c>
      <c r="M52" s="2">
        <v>1.0418000000000001</v>
      </c>
      <c r="N52" s="2">
        <v>4.4614000000000003</v>
      </c>
      <c r="O52" s="2">
        <v>-4.4684999999999997</v>
      </c>
      <c r="P52" s="2">
        <v>-1.6963999999999999</v>
      </c>
    </row>
    <row r="53" spans="1:16" x14ac:dyDescent="0.3">
      <c r="A53" s="1">
        <v>1997.5</v>
      </c>
      <c r="B53" s="2">
        <v>-2.907</v>
      </c>
      <c r="C53" s="2">
        <v>2.2818999999999998</v>
      </c>
      <c r="D53" s="2">
        <v>5.53</v>
      </c>
      <c r="E53" s="2">
        <v>4.9000000000000004</v>
      </c>
      <c r="F53" s="2">
        <v>63.9</v>
      </c>
      <c r="G53" s="2">
        <v>4.4222999999999999</v>
      </c>
      <c r="H53" s="2">
        <v>-5.6566000000000001</v>
      </c>
      <c r="I53" s="2">
        <v>-5.9206000000000003</v>
      </c>
      <c r="J53" s="2">
        <v>67.2</v>
      </c>
      <c r="K53" s="2">
        <v>70.258899999999997</v>
      </c>
      <c r="L53" s="2">
        <v>8.5203000000000007</v>
      </c>
      <c r="M53" s="2">
        <v>1.0615000000000001</v>
      </c>
      <c r="N53" s="2">
        <v>4.4630999999999998</v>
      </c>
      <c r="O53" s="2">
        <v>-4.4695999999999998</v>
      </c>
      <c r="P53" s="2">
        <v>-1.7062999999999999</v>
      </c>
    </row>
    <row r="54" spans="1:16" x14ac:dyDescent="0.3">
      <c r="A54" s="1">
        <v>1997.75</v>
      </c>
      <c r="B54" s="2">
        <v>-2.9020000000000001</v>
      </c>
      <c r="C54" s="2">
        <v>2.2096</v>
      </c>
      <c r="D54" s="2">
        <v>5.51</v>
      </c>
      <c r="E54" s="2">
        <v>4.7</v>
      </c>
      <c r="F54" s="2">
        <v>64</v>
      </c>
      <c r="G54" s="2">
        <v>4.4351000000000003</v>
      </c>
      <c r="H54" s="2">
        <v>-5.6496000000000004</v>
      </c>
      <c r="I54" s="2">
        <v>-5.9058000000000002</v>
      </c>
      <c r="J54" s="2">
        <v>67.2</v>
      </c>
      <c r="K54" s="2">
        <v>74.105099999999993</v>
      </c>
      <c r="L54" s="2">
        <v>8.5212000000000003</v>
      </c>
      <c r="M54" s="2">
        <v>1.2003999999999999</v>
      </c>
      <c r="N54" s="2">
        <v>4.4661</v>
      </c>
      <c r="O54" s="2">
        <v>-4.4709000000000003</v>
      </c>
      <c r="P54" s="2">
        <v>-1.9532</v>
      </c>
    </row>
    <row r="55" spans="1:16" x14ac:dyDescent="0.3">
      <c r="A55" s="1">
        <v>1998</v>
      </c>
      <c r="B55" s="2">
        <v>-2.8944999999999999</v>
      </c>
      <c r="C55" s="2">
        <v>2.2353999999999998</v>
      </c>
      <c r="D55" s="2">
        <v>5.52</v>
      </c>
      <c r="E55" s="2">
        <v>4.5999999999999996</v>
      </c>
      <c r="F55" s="2">
        <v>64</v>
      </c>
      <c r="G55" s="2">
        <v>4.4513999999999996</v>
      </c>
      <c r="H55" s="2">
        <v>-5.6413000000000002</v>
      </c>
      <c r="I55" s="2">
        <v>-5.8753000000000002</v>
      </c>
      <c r="J55" s="2">
        <v>67.099999999999994</v>
      </c>
      <c r="K55" s="2">
        <v>74.091399999999993</v>
      </c>
      <c r="L55" s="2">
        <v>8.5274999999999999</v>
      </c>
      <c r="M55" s="2">
        <v>1.2672000000000001</v>
      </c>
      <c r="N55" s="2">
        <v>4.4703999999999997</v>
      </c>
      <c r="O55" s="2">
        <v>-4.4789000000000003</v>
      </c>
      <c r="P55" s="2">
        <v>-2.4066999999999998</v>
      </c>
    </row>
    <row r="56" spans="1:16" x14ac:dyDescent="0.3">
      <c r="A56" s="1">
        <v>1998.25</v>
      </c>
      <c r="B56" s="2">
        <v>-2.8873000000000002</v>
      </c>
      <c r="C56" s="2">
        <v>2.1636000000000002</v>
      </c>
      <c r="D56" s="2">
        <v>5.5</v>
      </c>
      <c r="E56" s="2">
        <v>4.4000000000000004</v>
      </c>
      <c r="F56" s="2">
        <v>64.099999999999994</v>
      </c>
      <c r="G56" s="2">
        <v>4.4617000000000004</v>
      </c>
      <c r="H56" s="2">
        <v>-5.6310000000000002</v>
      </c>
      <c r="I56" s="2">
        <v>-5.8673999999999999</v>
      </c>
      <c r="J56" s="2">
        <v>67</v>
      </c>
      <c r="K56" s="2">
        <v>74.685900000000004</v>
      </c>
      <c r="L56" s="2">
        <v>8.5484000000000009</v>
      </c>
      <c r="M56" s="2">
        <v>1.1621999999999999</v>
      </c>
      <c r="N56" s="2">
        <v>4.4749999999999996</v>
      </c>
      <c r="O56" s="2">
        <v>-4.4612999999999996</v>
      </c>
      <c r="P56" s="2">
        <v>-2.1208999999999998</v>
      </c>
    </row>
    <row r="57" spans="1:16" x14ac:dyDescent="0.3">
      <c r="A57" s="1">
        <v>1998.5</v>
      </c>
      <c r="B57" s="2">
        <v>-2.8771</v>
      </c>
      <c r="C57" s="2">
        <v>2.327</v>
      </c>
      <c r="D57" s="2">
        <v>5.53</v>
      </c>
      <c r="E57" s="2">
        <v>4.5</v>
      </c>
      <c r="F57" s="2">
        <v>64</v>
      </c>
      <c r="G57" s="2">
        <v>4.4726999999999997</v>
      </c>
      <c r="H57" s="2">
        <v>-5.6230000000000002</v>
      </c>
      <c r="I57" s="2">
        <v>-5.8433000000000002</v>
      </c>
      <c r="J57" s="2">
        <v>67.099999999999994</v>
      </c>
      <c r="K57" s="2">
        <v>75.627099999999999</v>
      </c>
      <c r="L57" s="2">
        <v>8.56</v>
      </c>
      <c r="M57" s="2">
        <v>1.7393000000000001</v>
      </c>
      <c r="N57" s="2">
        <v>4.4795999999999996</v>
      </c>
      <c r="O57" s="2">
        <v>-4.4550999999999998</v>
      </c>
      <c r="P57" s="2">
        <v>-2.0617000000000001</v>
      </c>
    </row>
    <row r="58" spans="1:16" x14ac:dyDescent="0.3">
      <c r="A58" s="1">
        <v>1998.75</v>
      </c>
      <c r="B58" s="2">
        <v>-2.8637999999999999</v>
      </c>
      <c r="C58" s="2">
        <v>2.3140000000000001</v>
      </c>
      <c r="D58" s="2">
        <v>4.8600000000000003</v>
      </c>
      <c r="E58" s="2">
        <v>4.4000000000000004</v>
      </c>
      <c r="F58" s="2">
        <v>64.2</v>
      </c>
      <c r="G58" s="2">
        <v>4.4721000000000002</v>
      </c>
      <c r="H58" s="2">
        <v>-5.6181000000000001</v>
      </c>
      <c r="I58" s="2">
        <v>-5.8093000000000004</v>
      </c>
      <c r="J58" s="2">
        <v>67.2</v>
      </c>
      <c r="K58" s="2">
        <v>75.209800000000001</v>
      </c>
      <c r="L58" s="2">
        <v>8.5637000000000008</v>
      </c>
      <c r="M58" s="2">
        <v>1.9473</v>
      </c>
      <c r="N58" s="2">
        <v>4.4839000000000002</v>
      </c>
      <c r="O58" s="2">
        <v>-4.4489999999999998</v>
      </c>
      <c r="P58" s="2">
        <v>-1.6223000000000001</v>
      </c>
    </row>
    <row r="59" spans="1:16" x14ac:dyDescent="0.3">
      <c r="A59" s="1">
        <v>1999</v>
      </c>
      <c r="B59" s="2">
        <v>-2.8582999999999998</v>
      </c>
      <c r="C59" s="2">
        <v>2.1484000000000001</v>
      </c>
      <c r="D59" s="2">
        <v>4.7300000000000004</v>
      </c>
      <c r="E59" s="2">
        <v>4.3</v>
      </c>
      <c r="F59" s="2">
        <v>64.3</v>
      </c>
      <c r="G59" s="2">
        <v>4.4844999999999997</v>
      </c>
      <c r="H59" s="2">
        <v>-5.6101999999999999</v>
      </c>
      <c r="I59" s="2">
        <v>-5.7930999999999999</v>
      </c>
      <c r="J59" s="2">
        <v>67.099999999999994</v>
      </c>
      <c r="K59" s="2">
        <v>77.179900000000004</v>
      </c>
      <c r="L59" s="2">
        <v>8.4899000000000004</v>
      </c>
      <c r="M59" s="2">
        <v>1.6568000000000001</v>
      </c>
      <c r="N59" s="2">
        <v>4.4882</v>
      </c>
      <c r="O59" s="2">
        <v>-4.4490999999999996</v>
      </c>
      <c r="P59" s="2">
        <v>-1.6272</v>
      </c>
    </row>
    <row r="60" spans="1:16" x14ac:dyDescent="0.3">
      <c r="A60" s="1">
        <v>1999.25</v>
      </c>
      <c r="B60" s="2">
        <v>-2.8525999999999998</v>
      </c>
      <c r="C60" s="2">
        <v>2.0611000000000002</v>
      </c>
      <c r="D60" s="2">
        <v>4.75</v>
      </c>
      <c r="E60" s="2">
        <v>4.3</v>
      </c>
      <c r="F60" s="2">
        <v>64.2</v>
      </c>
      <c r="G60" s="2">
        <v>4.4795999999999996</v>
      </c>
      <c r="H60" s="2">
        <v>-5.6022999999999996</v>
      </c>
      <c r="I60" s="2">
        <v>-5.7805999999999997</v>
      </c>
      <c r="J60" s="2">
        <v>67.099999999999994</v>
      </c>
      <c r="K60" s="2">
        <v>75.440200000000004</v>
      </c>
      <c r="L60" s="2">
        <v>8.5771999999999995</v>
      </c>
      <c r="M60" s="2">
        <v>1.6005</v>
      </c>
      <c r="N60" s="2">
        <v>4.4927999999999999</v>
      </c>
      <c r="O60" s="2">
        <v>-4.4462000000000002</v>
      </c>
      <c r="P60" s="2">
        <v>-1.4689000000000001</v>
      </c>
    </row>
    <row r="61" spans="1:16" x14ac:dyDescent="0.3">
      <c r="A61" s="1">
        <v>1999.5</v>
      </c>
      <c r="B61" s="2">
        <v>-2.8429000000000002</v>
      </c>
      <c r="C61" s="2">
        <v>1.9926999999999999</v>
      </c>
      <c r="D61" s="2">
        <v>5.09</v>
      </c>
      <c r="E61" s="2">
        <v>4.2</v>
      </c>
      <c r="F61" s="2">
        <v>64.2</v>
      </c>
      <c r="G61" s="2">
        <v>4.4802</v>
      </c>
      <c r="H61" s="2">
        <v>-5.5952000000000002</v>
      </c>
      <c r="I61" s="2">
        <v>-5.7591000000000001</v>
      </c>
      <c r="J61" s="2">
        <v>67</v>
      </c>
      <c r="K61" s="2">
        <v>77.263599999999997</v>
      </c>
      <c r="L61" s="2">
        <v>8.5611999999999995</v>
      </c>
      <c r="M61" s="2">
        <v>1.9233</v>
      </c>
      <c r="N61" s="2">
        <v>4.4978999999999996</v>
      </c>
      <c r="O61" s="2">
        <v>-4.4375</v>
      </c>
      <c r="P61" s="2">
        <v>-1.7161999999999999</v>
      </c>
    </row>
    <row r="62" spans="1:16" x14ac:dyDescent="0.3">
      <c r="A62" s="1">
        <v>1999.75</v>
      </c>
      <c r="B62" s="2">
        <v>-2.8287</v>
      </c>
      <c r="C62" s="2">
        <v>2.0003000000000002</v>
      </c>
      <c r="D62" s="2">
        <v>5.31</v>
      </c>
      <c r="E62" s="2">
        <v>4.0999999999999996</v>
      </c>
      <c r="F62" s="2">
        <v>64.400000000000006</v>
      </c>
      <c r="G62" s="2">
        <v>4.4935</v>
      </c>
      <c r="H62" s="2">
        <v>-5.5839999999999996</v>
      </c>
      <c r="I62" s="2">
        <v>-5.7385000000000002</v>
      </c>
      <c r="J62" s="2">
        <v>67.099999999999994</v>
      </c>
      <c r="K62" s="2">
        <v>80.531700000000001</v>
      </c>
      <c r="L62" s="2">
        <v>8.5373999999999999</v>
      </c>
      <c r="M62" s="2">
        <v>1.9038999999999999</v>
      </c>
      <c r="N62" s="2">
        <v>4.5031999999999996</v>
      </c>
      <c r="O62" s="2">
        <v>-4.4257</v>
      </c>
      <c r="P62" s="2">
        <v>-1.7557</v>
      </c>
    </row>
    <row r="63" spans="1:16" x14ac:dyDescent="0.3">
      <c r="A63" s="1">
        <v>2000</v>
      </c>
      <c r="B63" s="2">
        <v>-2.8397000000000001</v>
      </c>
      <c r="C63" s="2">
        <v>2.2151999999999998</v>
      </c>
      <c r="D63" s="2">
        <v>5.68</v>
      </c>
      <c r="E63" s="2">
        <v>4</v>
      </c>
      <c r="F63" s="2">
        <v>64.599999999999994</v>
      </c>
      <c r="G63" s="2">
        <v>4.5208000000000004</v>
      </c>
      <c r="H63" s="2">
        <v>-5.5890000000000004</v>
      </c>
      <c r="I63" s="2">
        <v>-5.7415000000000003</v>
      </c>
      <c r="J63" s="2">
        <v>67.3</v>
      </c>
      <c r="K63" s="2">
        <v>77.538499999999999</v>
      </c>
      <c r="L63" s="2">
        <v>8.4812999999999992</v>
      </c>
      <c r="M63" s="2">
        <v>2.1105999999999998</v>
      </c>
      <c r="N63" s="2">
        <v>4.5083000000000002</v>
      </c>
      <c r="O63" s="2">
        <v>-4.4478999999999997</v>
      </c>
      <c r="P63" s="2">
        <v>-2.1652999999999998</v>
      </c>
    </row>
    <row r="64" spans="1:16" x14ac:dyDescent="0.3">
      <c r="A64" s="1">
        <v>2000.25</v>
      </c>
      <c r="B64" s="2">
        <v>-2.8241000000000001</v>
      </c>
      <c r="C64" s="2">
        <v>2.3704000000000001</v>
      </c>
      <c r="D64" s="2">
        <v>6.27</v>
      </c>
      <c r="E64" s="2">
        <v>3.9</v>
      </c>
      <c r="F64" s="2">
        <v>64.5</v>
      </c>
      <c r="G64" s="2">
        <v>4.5163000000000002</v>
      </c>
      <c r="H64" s="2">
        <v>-5.5784000000000002</v>
      </c>
      <c r="I64" s="2">
        <v>-5.7104999999999997</v>
      </c>
      <c r="J64" s="2">
        <v>67.2</v>
      </c>
      <c r="K64" s="2">
        <v>76.178200000000004</v>
      </c>
      <c r="L64" s="2">
        <v>8.5817999999999994</v>
      </c>
      <c r="M64" s="2">
        <v>2.6962000000000002</v>
      </c>
      <c r="N64" s="2">
        <v>4.5122</v>
      </c>
      <c r="O64" s="2">
        <v>-4.4389000000000003</v>
      </c>
      <c r="P64" s="2">
        <v>-2.702</v>
      </c>
    </row>
    <row r="65" spans="1:16" x14ac:dyDescent="0.3">
      <c r="A65" s="1">
        <v>2000.5</v>
      </c>
      <c r="B65" s="2">
        <v>-2.8260000000000001</v>
      </c>
      <c r="C65" s="2">
        <v>2.5049999999999999</v>
      </c>
      <c r="D65" s="2">
        <v>6.52</v>
      </c>
      <c r="E65" s="2">
        <v>4</v>
      </c>
      <c r="F65" s="2">
        <v>64.2</v>
      </c>
      <c r="G65" s="2">
        <v>4.5270999999999999</v>
      </c>
      <c r="H65" s="2">
        <v>-5.5728</v>
      </c>
      <c r="I65" s="2">
        <v>-5.7172999999999998</v>
      </c>
      <c r="J65" s="2">
        <v>66.900000000000006</v>
      </c>
      <c r="K65" s="2">
        <v>77.388000000000005</v>
      </c>
      <c r="L65" s="2">
        <v>8.5709999999999997</v>
      </c>
      <c r="M65" s="2">
        <v>2.9971999999999999</v>
      </c>
      <c r="N65" s="2">
        <v>4.5145999999999997</v>
      </c>
      <c r="O65" s="2">
        <v>-4.4440999999999997</v>
      </c>
      <c r="P65" s="2">
        <v>-2.7265000000000001</v>
      </c>
    </row>
    <row r="66" spans="1:16" x14ac:dyDescent="0.3">
      <c r="A66" s="1">
        <v>2000.75</v>
      </c>
      <c r="B66" s="2">
        <v>-2.8237000000000001</v>
      </c>
      <c r="C66" s="2">
        <v>2.5457999999999998</v>
      </c>
      <c r="D66" s="2">
        <v>6.47</v>
      </c>
      <c r="E66" s="2">
        <v>3.9</v>
      </c>
      <c r="F66" s="2">
        <v>64.3</v>
      </c>
      <c r="G66" s="2">
        <v>4.5256999999999996</v>
      </c>
      <c r="H66" s="2">
        <v>-5.5667</v>
      </c>
      <c r="I66" s="2">
        <v>-5.7178000000000004</v>
      </c>
      <c r="J66" s="2">
        <v>66.900000000000006</v>
      </c>
      <c r="K66" s="2">
        <v>75.546199999999999</v>
      </c>
      <c r="L66" s="2">
        <v>8.5242000000000004</v>
      </c>
      <c r="M66" s="2">
        <v>3.6964000000000001</v>
      </c>
      <c r="N66" s="2">
        <v>4.5156999999999998</v>
      </c>
      <c r="O66" s="2">
        <v>-4.444</v>
      </c>
      <c r="P66" s="2">
        <v>-2.6331000000000002</v>
      </c>
    </row>
    <row r="67" spans="1:16" x14ac:dyDescent="0.3">
      <c r="A67" s="1">
        <v>2001</v>
      </c>
      <c r="B67" s="2">
        <v>-2.8290999999999999</v>
      </c>
      <c r="C67" s="2">
        <v>2.6196000000000002</v>
      </c>
      <c r="D67" s="2">
        <v>5.59</v>
      </c>
      <c r="E67" s="2">
        <v>4.2</v>
      </c>
      <c r="F67" s="2">
        <v>64.3</v>
      </c>
      <c r="G67" s="2">
        <v>4.5403000000000002</v>
      </c>
      <c r="H67" s="2">
        <v>-5.5675999999999997</v>
      </c>
      <c r="I67" s="2">
        <v>-5.7474999999999996</v>
      </c>
      <c r="J67" s="2">
        <v>67.2</v>
      </c>
      <c r="K67" s="2">
        <v>75.161299999999997</v>
      </c>
      <c r="L67" s="2">
        <v>8.4943000000000008</v>
      </c>
      <c r="M67" s="2">
        <v>3.2894999999999999</v>
      </c>
      <c r="N67" s="2">
        <v>4.5164</v>
      </c>
      <c r="O67" s="2">
        <v>-4.4318</v>
      </c>
      <c r="P67" s="2">
        <v>-2.0320999999999998</v>
      </c>
    </row>
    <row r="68" spans="1:16" x14ac:dyDescent="0.3">
      <c r="A68" s="1">
        <v>2001.25</v>
      </c>
      <c r="B68" s="2">
        <v>-2.8268</v>
      </c>
      <c r="C68" s="2">
        <v>2.6038999999999999</v>
      </c>
      <c r="D68" s="2">
        <v>4.33</v>
      </c>
      <c r="E68" s="2">
        <v>4.4000000000000004</v>
      </c>
      <c r="F68" s="2">
        <v>63.8</v>
      </c>
      <c r="G68" s="2">
        <v>4.5358000000000001</v>
      </c>
      <c r="H68" s="2">
        <v>-5.5674000000000001</v>
      </c>
      <c r="I68" s="2">
        <v>-5.7530999999999999</v>
      </c>
      <c r="J68" s="2">
        <v>66.8</v>
      </c>
      <c r="K68" s="2">
        <v>76.522099999999995</v>
      </c>
      <c r="L68" s="2">
        <v>8.4076000000000004</v>
      </c>
      <c r="M68" s="2">
        <v>3.1206999999999998</v>
      </c>
      <c r="N68" s="2">
        <v>4.5180999999999996</v>
      </c>
      <c r="O68" s="2">
        <v>-4.4153000000000002</v>
      </c>
      <c r="P68" s="2">
        <v>-0.78500000000000003</v>
      </c>
    </row>
    <row r="69" spans="1:16" x14ac:dyDescent="0.3">
      <c r="A69" s="1">
        <v>2001.5</v>
      </c>
      <c r="B69" s="2">
        <v>-2.8330000000000002</v>
      </c>
      <c r="C69" s="2">
        <v>2.6223000000000001</v>
      </c>
      <c r="D69" s="2">
        <v>3.5</v>
      </c>
      <c r="E69" s="2">
        <v>4.8</v>
      </c>
      <c r="F69" s="2">
        <v>63.5</v>
      </c>
      <c r="G69" s="2">
        <v>4.5342000000000002</v>
      </c>
      <c r="H69" s="2">
        <v>-5.5683999999999996</v>
      </c>
      <c r="I69" s="2">
        <v>-5.7648999999999999</v>
      </c>
      <c r="J69" s="2">
        <v>66.7</v>
      </c>
      <c r="K69" s="2">
        <v>72.42</v>
      </c>
      <c r="L69" s="2">
        <v>8.3247999999999998</v>
      </c>
      <c r="M69" s="2">
        <v>3.0749</v>
      </c>
      <c r="N69" s="2">
        <v>4.5213999999999999</v>
      </c>
      <c r="O69" s="2">
        <v>-4.4192</v>
      </c>
      <c r="P69" s="2">
        <v>4.0800000000000003E-2</v>
      </c>
    </row>
    <row r="70" spans="1:16" x14ac:dyDescent="0.3">
      <c r="A70" s="1">
        <v>2001.75</v>
      </c>
      <c r="B70" s="2">
        <v>-2.8338000000000001</v>
      </c>
      <c r="C70" s="2">
        <v>2.6779999999999999</v>
      </c>
      <c r="D70" s="2">
        <v>2.13</v>
      </c>
      <c r="E70" s="2">
        <v>5.5</v>
      </c>
      <c r="F70" s="2">
        <v>63</v>
      </c>
      <c r="G70" s="2">
        <v>4.5439999999999996</v>
      </c>
      <c r="H70" s="2">
        <v>-5.5670999999999999</v>
      </c>
      <c r="I70" s="2">
        <v>-5.7744999999999997</v>
      </c>
      <c r="J70" s="2">
        <v>66.7</v>
      </c>
      <c r="K70" s="2">
        <v>68.400300000000001</v>
      </c>
      <c r="L70" s="2">
        <v>8.1775000000000002</v>
      </c>
      <c r="M70" s="2">
        <v>3.0625</v>
      </c>
      <c r="N70" s="2">
        <v>4.5266999999999999</v>
      </c>
      <c r="O70" s="2">
        <v>-4.4078999999999997</v>
      </c>
      <c r="P70" s="2">
        <v>0.87</v>
      </c>
    </row>
    <row r="71" spans="1:16" x14ac:dyDescent="0.3">
      <c r="A71" s="1">
        <v>2002</v>
      </c>
      <c r="B71" s="2">
        <v>-2.827</v>
      </c>
      <c r="C71" s="2">
        <v>2.5003000000000002</v>
      </c>
      <c r="D71" s="2">
        <v>1.73</v>
      </c>
      <c r="E71" s="2">
        <v>5.7</v>
      </c>
      <c r="F71" s="2">
        <v>62.8</v>
      </c>
      <c r="G71" s="2">
        <v>4.5457000000000001</v>
      </c>
      <c r="H71" s="2">
        <v>-5.5639000000000003</v>
      </c>
      <c r="I71" s="2">
        <v>-5.7584</v>
      </c>
      <c r="J71" s="2">
        <v>66.599999999999994</v>
      </c>
      <c r="K71" s="2">
        <v>69.033799999999999</v>
      </c>
      <c r="L71" s="2">
        <v>8.1608000000000001</v>
      </c>
      <c r="M71" s="2">
        <v>2.8258000000000001</v>
      </c>
      <c r="N71" s="2">
        <v>4.5334000000000003</v>
      </c>
      <c r="O71" s="2">
        <v>-4.3958000000000004</v>
      </c>
      <c r="P71" s="2">
        <v>1.3611</v>
      </c>
    </row>
    <row r="72" spans="1:16" x14ac:dyDescent="0.3">
      <c r="A72" s="1">
        <v>2002.25</v>
      </c>
      <c r="B72" s="2">
        <v>-2.8239999999999998</v>
      </c>
      <c r="C72" s="2">
        <v>2.3973</v>
      </c>
      <c r="D72" s="2">
        <v>1.75</v>
      </c>
      <c r="E72" s="2">
        <v>5.8</v>
      </c>
      <c r="F72" s="2">
        <v>62.8</v>
      </c>
      <c r="G72" s="2">
        <v>4.5467000000000004</v>
      </c>
      <c r="H72" s="2">
        <v>-5.5617999999999999</v>
      </c>
      <c r="I72" s="2">
        <v>-5.7508999999999997</v>
      </c>
      <c r="J72" s="2">
        <v>66.7</v>
      </c>
      <c r="K72" s="2">
        <v>63.250999999999998</v>
      </c>
      <c r="L72" s="2">
        <v>8.1224000000000007</v>
      </c>
      <c r="M72" s="2">
        <v>2.8043999999999998</v>
      </c>
      <c r="N72" s="2">
        <v>4.5407000000000002</v>
      </c>
      <c r="O72" s="2">
        <v>-4.3887</v>
      </c>
      <c r="P72" s="2">
        <v>1.5218</v>
      </c>
    </row>
    <row r="73" spans="1:16" x14ac:dyDescent="0.3">
      <c r="A73" s="1">
        <v>2002.5</v>
      </c>
      <c r="B73" s="2">
        <v>-2.8222999999999998</v>
      </c>
      <c r="C73" s="2">
        <v>2.2421000000000002</v>
      </c>
      <c r="D73" s="2">
        <v>1.74</v>
      </c>
      <c r="E73" s="2">
        <v>5.7</v>
      </c>
      <c r="F73" s="2">
        <v>62.8</v>
      </c>
      <c r="G73" s="2">
        <v>4.5461999999999998</v>
      </c>
      <c r="H73" s="2">
        <v>-5.5612000000000004</v>
      </c>
      <c r="I73" s="2">
        <v>-5.7442000000000002</v>
      </c>
      <c r="J73" s="2">
        <v>66.599999999999994</v>
      </c>
      <c r="K73" s="2">
        <v>65.771199999999993</v>
      </c>
      <c r="L73" s="2">
        <v>8.1224000000000007</v>
      </c>
      <c r="M73" s="2">
        <v>3.9156</v>
      </c>
      <c r="N73" s="2">
        <v>4.5479000000000003</v>
      </c>
      <c r="O73" s="2">
        <v>-4.3841000000000001</v>
      </c>
      <c r="P73" s="2">
        <v>1.4414</v>
      </c>
    </row>
    <row r="74" spans="1:16" x14ac:dyDescent="0.3">
      <c r="A74" s="1">
        <v>2002.75</v>
      </c>
      <c r="B74" s="2">
        <v>-2.8249</v>
      </c>
      <c r="C74" s="2">
        <v>2.0358999999999998</v>
      </c>
      <c r="D74" s="2">
        <v>1.44</v>
      </c>
      <c r="E74" s="2">
        <v>5.9</v>
      </c>
      <c r="F74" s="2">
        <v>62.5</v>
      </c>
      <c r="G74" s="2">
        <v>4.5426000000000002</v>
      </c>
      <c r="H74" s="2">
        <v>-5.5572999999999997</v>
      </c>
      <c r="I74" s="2">
        <v>-5.7531999999999996</v>
      </c>
      <c r="J74" s="2">
        <v>66.400000000000006</v>
      </c>
      <c r="K74" s="2">
        <v>61.588799999999999</v>
      </c>
      <c r="L74" s="2">
        <v>8.1243999999999996</v>
      </c>
      <c r="M74" s="2">
        <v>3.8250000000000002</v>
      </c>
      <c r="N74" s="2">
        <v>4.5547000000000004</v>
      </c>
      <c r="O74" s="2">
        <v>-4.3800999999999997</v>
      </c>
      <c r="P74" s="2">
        <v>1.8333999999999999</v>
      </c>
    </row>
    <row r="75" spans="1:16" x14ac:dyDescent="0.3">
      <c r="A75" s="1">
        <v>2003</v>
      </c>
      <c r="B75" s="2">
        <v>-2.827</v>
      </c>
      <c r="C75" s="2">
        <v>1.8178000000000001</v>
      </c>
      <c r="D75" s="2">
        <v>1.25</v>
      </c>
      <c r="E75" s="2">
        <v>5.9</v>
      </c>
      <c r="F75" s="2">
        <v>62.5</v>
      </c>
      <c r="G75" s="2">
        <v>4.5388999999999999</v>
      </c>
      <c r="H75" s="2">
        <v>-5.5593000000000004</v>
      </c>
      <c r="I75" s="2">
        <v>-5.7535999999999996</v>
      </c>
      <c r="J75" s="2">
        <v>66.400000000000006</v>
      </c>
      <c r="K75" s="2">
        <v>61.304600000000001</v>
      </c>
      <c r="L75" s="2">
        <v>8.1170000000000009</v>
      </c>
      <c r="M75" s="2">
        <v>3.2877999999999998</v>
      </c>
      <c r="N75" s="2">
        <v>4.5610999999999997</v>
      </c>
      <c r="O75" s="2">
        <v>-4.3903999999999996</v>
      </c>
      <c r="P75" s="2">
        <v>1.9339999999999999</v>
      </c>
    </row>
    <row r="76" spans="1:16" x14ac:dyDescent="0.3">
      <c r="A76" s="1">
        <v>2003.25</v>
      </c>
      <c r="B76" s="2">
        <v>-2.8206000000000002</v>
      </c>
      <c r="C76" s="2">
        <v>1.4802999999999999</v>
      </c>
      <c r="D76" s="2">
        <v>1.25</v>
      </c>
      <c r="E76" s="2">
        <v>6.1</v>
      </c>
      <c r="F76" s="2">
        <v>62.3</v>
      </c>
      <c r="G76" s="2">
        <v>4.5580999999999996</v>
      </c>
      <c r="H76" s="2">
        <v>-5.5561999999999996</v>
      </c>
      <c r="I76" s="2">
        <v>-5.7381000000000002</v>
      </c>
      <c r="J76" s="2">
        <v>66.400000000000006</v>
      </c>
      <c r="K76" s="2">
        <v>61.252000000000002</v>
      </c>
      <c r="L76" s="2">
        <v>8.0510000000000002</v>
      </c>
      <c r="M76" s="2">
        <v>2.5844</v>
      </c>
      <c r="N76" s="2">
        <v>4.5674999999999999</v>
      </c>
      <c r="O76" s="2">
        <v>-4.3779000000000003</v>
      </c>
      <c r="P76" s="2">
        <v>1.6759999999999999</v>
      </c>
    </row>
    <row r="77" spans="1:16" x14ac:dyDescent="0.3">
      <c r="A77" s="1">
        <v>2003.5</v>
      </c>
      <c r="B77" s="2">
        <v>-2.8071999999999999</v>
      </c>
      <c r="C77" s="2">
        <v>1.3523000000000001</v>
      </c>
      <c r="D77" s="2">
        <v>1.02</v>
      </c>
      <c r="E77" s="2">
        <v>6.1</v>
      </c>
      <c r="F77" s="2">
        <v>62.1</v>
      </c>
      <c r="G77" s="2">
        <v>4.5654000000000003</v>
      </c>
      <c r="H77" s="2">
        <v>-5.5495999999999999</v>
      </c>
      <c r="I77" s="2">
        <v>-5.7035999999999998</v>
      </c>
      <c r="J77" s="2">
        <v>66.099999999999994</v>
      </c>
      <c r="K77" s="2">
        <v>60.692999999999998</v>
      </c>
      <c r="L77" s="2">
        <v>8.0433000000000003</v>
      </c>
      <c r="M77" s="2">
        <v>2.3330000000000002</v>
      </c>
      <c r="N77" s="2">
        <v>4.5740999999999996</v>
      </c>
      <c r="O77" s="2">
        <v>-4.3811999999999998</v>
      </c>
      <c r="P77" s="2">
        <v>1.5318000000000001</v>
      </c>
    </row>
    <row r="78" spans="1:16" x14ac:dyDescent="0.3">
      <c r="A78" s="1">
        <v>2003.75</v>
      </c>
      <c r="B78" s="2">
        <v>-2.7993000000000001</v>
      </c>
      <c r="C78" s="2">
        <v>1.1577999999999999</v>
      </c>
      <c r="D78" s="2">
        <v>1</v>
      </c>
      <c r="E78" s="2">
        <v>5.8</v>
      </c>
      <c r="F78" s="2">
        <v>62.2</v>
      </c>
      <c r="G78" s="2">
        <v>4.5750000000000002</v>
      </c>
      <c r="H78" s="2">
        <v>-5.5465</v>
      </c>
      <c r="I78" s="2">
        <v>-5.6798000000000002</v>
      </c>
      <c r="J78" s="2">
        <v>66</v>
      </c>
      <c r="K78" s="2">
        <v>63.685400000000001</v>
      </c>
      <c r="L78" s="2">
        <v>8.0792999999999999</v>
      </c>
      <c r="M78" s="2">
        <v>1.9321999999999999</v>
      </c>
      <c r="N78" s="2">
        <v>4.5808</v>
      </c>
      <c r="O78" s="2">
        <v>-4.3792</v>
      </c>
      <c r="P78" s="2">
        <v>2.1857000000000002</v>
      </c>
    </row>
    <row r="79" spans="1:16" x14ac:dyDescent="0.3">
      <c r="A79" s="1">
        <v>2004</v>
      </c>
      <c r="B79" s="2">
        <v>-2.7936999999999999</v>
      </c>
      <c r="C79" s="2">
        <v>1.3075000000000001</v>
      </c>
      <c r="D79" s="2">
        <v>1</v>
      </c>
      <c r="E79" s="2">
        <v>5.7</v>
      </c>
      <c r="F79" s="2">
        <v>62.3</v>
      </c>
      <c r="G79" s="2">
        <v>4.5650000000000004</v>
      </c>
      <c r="H79" s="2">
        <v>-5.5376000000000003</v>
      </c>
      <c r="I79" s="2">
        <v>-5.6744000000000003</v>
      </c>
      <c r="J79" s="2">
        <v>66</v>
      </c>
      <c r="K79" s="2">
        <v>61.918900000000001</v>
      </c>
      <c r="L79" s="2">
        <v>8.1247000000000007</v>
      </c>
      <c r="M79" s="2">
        <v>1.8193999999999999</v>
      </c>
      <c r="N79" s="2">
        <v>4.5872000000000002</v>
      </c>
      <c r="O79" s="2">
        <v>-4.3768000000000002</v>
      </c>
      <c r="P79" s="2">
        <v>1.6423000000000001</v>
      </c>
    </row>
    <row r="80" spans="1:16" x14ac:dyDescent="0.3">
      <c r="A80" s="1">
        <v>2004.25</v>
      </c>
      <c r="B80" s="2">
        <v>-2.7888999999999999</v>
      </c>
      <c r="C80" s="2">
        <v>1.7648999999999999</v>
      </c>
      <c r="D80" s="2">
        <v>1.01</v>
      </c>
      <c r="E80" s="2">
        <v>5.6</v>
      </c>
      <c r="F80" s="2">
        <v>62.3</v>
      </c>
      <c r="G80" s="2">
        <v>4.5769000000000002</v>
      </c>
      <c r="H80" s="2">
        <v>-5.5347</v>
      </c>
      <c r="I80" s="2">
        <v>-5.6502999999999997</v>
      </c>
      <c r="J80" s="2">
        <v>66</v>
      </c>
      <c r="K80" s="2">
        <v>64.699799999999996</v>
      </c>
      <c r="L80" s="2">
        <v>8.1668000000000003</v>
      </c>
      <c r="M80" s="2">
        <v>1.7919</v>
      </c>
      <c r="N80" s="2">
        <v>4.593</v>
      </c>
      <c r="O80" s="2">
        <v>-4.3738999999999999</v>
      </c>
      <c r="P80" s="2">
        <v>2.2664</v>
      </c>
    </row>
    <row r="81" spans="1:16" x14ac:dyDescent="0.3">
      <c r="A81" s="1">
        <v>2004.5</v>
      </c>
      <c r="B81" s="2">
        <v>-2.7833000000000001</v>
      </c>
      <c r="C81" s="2">
        <v>1.792</v>
      </c>
      <c r="D81" s="2">
        <v>1.43</v>
      </c>
      <c r="E81" s="2">
        <v>5.4</v>
      </c>
      <c r="F81" s="2">
        <v>62.4</v>
      </c>
      <c r="G81" s="2">
        <v>4.5871000000000004</v>
      </c>
      <c r="H81" s="2">
        <v>-5.5298999999999996</v>
      </c>
      <c r="I81" s="2">
        <v>-5.6369999999999996</v>
      </c>
      <c r="J81" s="2">
        <v>66</v>
      </c>
      <c r="K81" s="2">
        <v>65.354699999999994</v>
      </c>
      <c r="L81" s="2">
        <v>8.2235999999999994</v>
      </c>
      <c r="M81" s="2">
        <v>1.738</v>
      </c>
      <c r="N81" s="2">
        <v>4.5975999999999999</v>
      </c>
      <c r="O81" s="2">
        <v>-4.3731999999999998</v>
      </c>
      <c r="P81" s="2">
        <v>1.9339999999999999</v>
      </c>
    </row>
    <row r="82" spans="1:16" x14ac:dyDescent="0.3">
      <c r="A82" s="1">
        <v>2004.75</v>
      </c>
      <c r="B82" s="2">
        <v>-2.7782</v>
      </c>
      <c r="C82" s="2">
        <v>2.1410999999999998</v>
      </c>
      <c r="D82" s="2">
        <v>1.95</v>
      </c>
      <c r="E82" s="2">
        <v>5.4</v>
      </c>
      <c r="F82" s="2">
        <v>62.4</v>
      </c>
      <c r="G82" s="2">
        <v>4.5807000000000002</v>
      </c>
      <c r="H82" s="2">
        <v>-5.5235000000000003</v>
      </c>
      <c r="I82" s="2">
        <v>-5.6220999999999997</v>
      </c>
      <c r="J82" s="2">
        <v>65.900000000000006</v>
      </c>
      <c r="K82" s="2">
        <v>67.395200000000003</v>
      </c>
      <c r="L82" s="2">
        <v>8.2096</v>
      </c>
      <c r="M82" s="2">
        <v>1.6031</v>
      </c>
      <c r="N82" s="2">
        <v>4.6010999999999997</v>
      </c>
      <c r="O82" s="2">
        <v>-4.3810000000000002</v>
      </c>
      <c r="P82" s="2">
        <v>1.4113</v>
      </c>
    </row>
    <row r="83" spans="1:16" x14ac:dyDescent="0.3">
      <c r="A83" s="1">
        <v>2005</v>
      </c>
      <c r="B83" s="2">
        <v>-2.7700999999999998</v>
      </c>
      <c r="C83" s="2">
        <v>2.2814999999999999</v>
      </c>
      <c r="D83" s="2">
        <v>2.4700000000000002</v>
      </c>
      <c r="E83" s="2">
        <v>5.3</v>
      </c>
      <c r="F83" s="2">
        <v>62.4</v>
      </c>
      <c r="G83" s="2">
        <v>4.5837000000000003</v>
      </c>
      <c r="H83" s="2">
        <v>-5.5186000000000002</v>
      </c>
      <c r="I83" s="2">
        <v>-5.6022999999999996</v>
      </c>
      <c r="J83" s="2">
        <v>65.900000000000006</v>
      </c>
      <c r="K83" s="2">
        <v>66.3429</v>
      </c>
      <c r="L83" s="2">
        <v>8.2347999999999999</v>
      </c>
      <c r="M83" s="2">
        <v>1.6456</v>
      </c>
      <c r="N83" s="2">
        <v>4.6033999999999997</v>
      </c>
      <c r="O83" s="2">
        <v>-4.3815999999999997</v>
      </c>
      <c r="P83" s="2">
        <v>0.79990000000000006</v>
      </c>
    </row>
    <row r="84" spans="1:16" x14ac:dyDescent="0.3">
      <c r="A84" s="1">
        <v>2005.25</v>
      </c>
      <c r="B84" s="2">
        <v>-2.7675000000000001</v>
      </c>
      <c r="C84" s="2">
        <v>2.1177000000000001</v>
      </c>
      <c r="D84" s="2">
        <v>2.94</v>
      </c>
      <c r="E84" s="2">
        <v>5.0999999999999996</v>
      </c>
      <c r="F84" s="2">
        <v>62.7</v>
      </c>
      <c r="G84" s="2">
        <v>4.5822000000000003</v>
      </c>
      <c r="H84" s="2">
        <v>-5.5137</v>
      </c>
      <c r="I84" s="2">
        <v>-5.6052</v>
      </c>
      <c r="J84" s="2">
        <v>66.099999999999994</v>
      </c>
      <c r="K84" s="2">
        <v>66.164199999999994</v>
      </c>
      <c r="L84" s="2">
        <v>8.2937999999999992</v>
      </c>
      <c r="M84" s="2">
        <v>2.0514999999999999</v>
      </c>
      <c r="N84" s="2">
        <v>4.6048999999999998</v>
      </c>
      <c r="O84" s="2">
        <v>-4.3826999999999998</v>
      </c>
      <c r="P84" s="2">
        <v>0.42</v>
      </c>
    </row>
    <row r="85" spans="1:16" x14ac:dyDescent="0.3">
      <c r="A85" s="1">
        <v>2005.5</v>
      </c>
      <c r="B85" s="2">
        <v>-2.7625999999999999</v>
      </c>
      <c r="C85" s="2">
        <v>2.0259</v>
      </c>
      <c r="D85" s="2">
        <v>3.46</v>
      </c>
      <c r="E85" s="2">
        <v>5</v>
      </c>
      <c r="F85" s="2">
        <v>62.8</v>
      </c>
      <c r="G85" s="2">
        <v>4.5795000000000003</v>
      </c>
      <c r="H85" s="2">
        <v>-5.5101000000000004</v>
      </c>
      <c r="I85" s="2">
        <v>-5.5979000000000001</v>
      </c>
      <c r="J85" s="2">
        <v>66.099999999999994</v>
      </c>
      <c r="K85" s="2">
        <v>68.1755</v>
      </c>
      <c r="L85" s="2">
        <v>8.3373000000000008</v>
      </c>
      <c r="M85" s="2">
        <v>1.7412000000000001</v>
      </c>
      <c r="N85" s="2">
        <v>4.6058000000000003</v>
      </c>
      <c r="O85" s="2">
        <v>-4.3781999999999996</v>
      </c>
      <c r="P85" s="2">
        <v>3.49E-2</v>
      </c>
    </row>
    <row r="86" spans="1:16" x14ac:dyDescent="0.3">
      <c r="A86" s="1">
        <v>2005.75</v>
      </c>
      <c r="B86" s="2">
        <v>-2.7605</v>
      </c>
      <c r="C86" s="2">
        <v>2.0794000000000001</v>
      </c>
      <c r="D86" s="2">
        <v>3.98</v>
      </c>
      <c r="E86" s="2">
        <v>5</v>
      </c>
      <c r="F86" s="2">
        <v>62.8</v>
      </c>
      <c r="G86" s="2">
        <v>4.5765000000000002</v>
      </c>
      <c r="H86" s="2">
        <v>-5.5053000000000001</v>
      </c>
      <c r="I86" s="2">
        <v>-5.5888999999999998</v>
      </c>
      <c r="J86" s="2">
        <v>66</v>
      </c>
      <c r="K86" s="2">
        <v>67.634100000000004</v>
      </c>
      <c r="L86" s="2">
        <v>8.3691999999999993</v>
      </c>
      <c r="M86" s="2">
        <v>1.9265000000000001</v>
      </c>
      <c r="N86" s="2">
        <v>4.6064999999999996</v>
      </c>
      <c r="O86" s="2">
        <v>-4.3853</v>
      </c>
      <c r="P86" s="2">
        <v>-0.50080000000000002</v>
      </c>
    </row>
    <row r="87" spans="1:16" x14ac:dyDescent="0.3">
      <c r="A87" s="1">
        <v>2006</v>
      </c>
      <c r="B87" s="2">
        <v>-2.7509999999999999</v>
      </c>
      <c r="C87" s="2">
        <v>2.0834000000000001</v>
      </c>
      <c r="D87" s="2">
        <v>4.46</v>
      </c>
      <c r="E87" s="2">
        <v>4.7</v>
      </c>
      <c r="F87" s="2">
        <v>63</v>
      </c>
      <c r="G87" s="2">
        <v>4.5922000000000001</v>
      </c>
      <c r="H87" s="2">
        <v>-5.5007999999999999</v>
      </c>
      <c r="I87" s="2">
        <v>-5.5701999999999998</v>
      </c>
      <c r="J87" s="2">
        <v>66.099999999999994</v>
      </c>
      <c r="K87" s="2">
        <v>67.513800000000003</v>
      </c>
      <c r="L87" s="2">
        <v>8.3779000000000003</v>
      </c>
      <c r="M87" s="2">
        <v>1.7947</v>
      </c>
      <c r="N87" s="2">
        <v>4.6073000000000004</v>
      </c>
      <c r="O87" s="2">
        <v>-4.3798000000000004</v>
      </c>
      <c r="P87" s="2">
        <v>-0.91410000000000002</v>
      </c>
    </row>
    <row r="88" spans="1:16" x14ac:dyDescent="0.3">
      <c r="A88" s="1">
        <v>2006.25</v>
      </c>
      <c r="B88" s="2">
        <v>-2.7507999999999999</v>
      </c>
      <c r="C88" s="2">
        <v>2.4319000000000002</v>
      </c>
      <c r="D88" s="2">
        <v>4.91</v>
      </c>
      <c r="E88" s="2">
        <v>4.5999999999999996</v>
      </c>
      <c r="F88" s="2">
        <v>63.1</v>
      </c>
      <c r="G88" s="2">
        <v>4.5838000000000001</v>
      </c>
      <c r="H88" s="2">
        <v>-5.4974999999999996</v>
      </c>
      <c r="I88" s="2">
        <v>-5.5781000000000001</v>
      </c>
      <c r="J88" s="2">
        <v>66.099999999999994</v>
      </c>
      <c r="K88" s="2">
        <v>70.723100000000002</v>
      </c>
      <c r="L88" s="2">
        <v>8.3937000000000008</v>
      </c>
      <c r="M88" s="2">
        <v>1.6877</v>
      </c>
      <c r="N88" s="2">
        <v>4.6085000000000003</v>
      </c>
      <c r="O88" s="2">
        <v>-4.3789999999999996</v>
      </c>
      <c r="P88" s="2">
        <v>-1.3139000000000001</v>
      </c>
    </row>
    <row r="89" spans="1:16" x14ac:dyDescent="0.3">
      <c r="A89" s="1">
        <v>2006.5</v>
      </c>
      <c r="B89" s="2">
        <v>-2.7530999999999999</v>
      </c>
      <c r="C89" s="2">
        <v>2.7789999999999999</v>
      </c>
      <c r="D89" s="2">
        <v>5.25</v>
      </c>
      <c r="E89" s="2">
        <v>4.5999999999999996</v>
      </c>
      <c r="F89" s="2">
        <v>63.1</v>
      </c>
      <c r="G89" s="2">
        <v>4.5751999999999997</v>
      </c>
      <c r="H89" s="2">
        <v>-5.4958</v>
      </c>
      <c r="I89" s="2">
        <v>-5.5843999999999996</v>
      </c>
      <c r="J89" s="2">
        <v>66.099999999999994</v>
      </c>
      <c r="K89" s="2">
        <v>72.000299999999996</v>
      </c>
      <c r="L89" s="2">
        <v>8.3846000000000007</v>
      </c>
      <c r="M89" s="2">
        <v>1.8051999999999999</v>
      </c>
      <c r="N89" s="2">
        <v>4.6101000000000001</v>
      </c>
      <c r="O89" s="2">
        <v>-4.38</v>
      </c>
      <c r="P89" s="2">
        <v>-1.4556</v>
      </c>
    </row>
    <row r="90" spans="1:16" x14ac:dyDescent="0.3">
      <c r="A90" s="1">
        <v>2006.75</v>
      </c>
      <c r="B90" s="2">
        <v>-2.7484999999999999</v>
      </c>
      <c r="C90" s="2">
        <v>2.6326000000000001</v>
      </c>
      <c r="D90" s="2">
        <v>5.25</v>
      </c>
      <c r="E90" s="2">
        <v>4.4000000000000004</v>
      </c>
      <c r="F90" s="2">
        <v>63.3</v>
      </c>
      <c r="G90" s="2">
        <v>4.5972</v>
      </c>
      <c r="H90" s="2">
        <v>-5.4897999999999998</v>
      </c>
      <c r="I90" s="2">
        <v>-5.6002000000000001</v>
      </c>
      <c r="J90" s="2">
        <v>66.3</v>
      </c>
      <c r="K90" s="2">
        <v>72.058899999999994</v>
      </c>
      <c r="L90" s="2">
        <v>8.4281000000000006</v>
      </c>
      <c r="M90" s="2">
        <v>1.6458999999999999</v>
      </c>
      <c r="N90" s="2">
        <v>4.6120000000000001</v>
      </c>
      <c r="O90" s="2">
        <v>-4.3766999999999996</v>
      </c>
      <c r="P90" s="2">
        <v>-1.4294</v>
      </c>
    </row>
    <row r="91" spans="1:16" x14ac:dyDescent="0.3">
      <c r="A91" s="1">
        <v>2007</v>
      </c>
      <c r="B91" s="2">
        <v>-2.7519999999999998</v>
      </c>
      <c r="C91" s="2">
        <v>2.593</v>
      </c>
      <c r="D91" s="2">
        <v>5.26</v>
      </c>
      <c r="E91" s="2">
        <v>4.5</v>
      </c>
      <c r="F91" s="2">
        <v>63.3</v>
      </c>
      <c r="G91" s="2">
        <v>4.6116999999999999</v>
      </c>
      <c r="H91" s="2">
        <v>-5.4888000000000003</v>
      </c>
      <c r="I91" s="2">
        <v>-5.6073000000000004</v>
      </c>
      <c r="J91" s="2">
        <v>66.3</v>
      </c>
      <c r="K91" s="2">
        <v>73.396000000000001</v>
      </c>
      <c r="L91" s="2">
        <v>8.4331999999999994</v>
      </c>
      <c r="M91" s="2">
        <v>1.5148999999999999</v>
      </c>
      <c r="N91" s="2">
        <v>4.6135999999999999</v>
      </c>
      <c r="O91" s="2">
        <v>-4.383</v>
      </c>
      <c r="P91" s="2">
        <v>-1.6173</v>
      </c>
    </row>
    <row r="92" spans="1:16" x14ac:dyDescent="0.3">
      <c r="A92" s="1">
        <v>2007.25</v>
      </c>
      <c r="B92" s="2">
        <v>-2.7471000000000001</v>
      </c>
      <c r="C92" s="2">
        <v>2.2623000000000002</v>
      </c>
      <c r="D92" s="2">
        <v>5.25</v>
      </c>
      <c r="E92" s="2">
        <v>4.5</v>
      </c>
      <c r="F92" s="2">
        <v>63</v>
      </c>
      <c r="G92" s="2">
        <v>4.6001000000000003</v>
      </c>
      <c r="H92" s="2">
        <v>-5.4897999999999998</v>
      </c>
      <c r="I92" s="2">
        <v>-5.5961999999999996</v>
      </c>
      <c r="J92" s="2">
        <v>66</v>
      </c>
      <c r="K92" s="2">
        <v>69.473399999999998</v>
      </c>
      <c r="L92" s="2">
        <v>8.4242000000000008</v>
      </c>
      <c r="M92" s="2">
        <v>1.5239</v>
      </c>
      <c r="N92" s="2">
        <v>4.6140999999999996</v>
      </c>
      <c r="O92" s="2">
        <v>-4.3773999999999997</v>
      </c>
      <c r="P92" s="2">
        <v>-1.647</v>
      </c>
    </row>
    <row r="93" spans="1:16" x14ac:dyDescent="0.3">
      <c r="A93" s="1">
        <v>2007.5</v>
      </c>
      <c r="B93" s="2">
        <v>-2.7435</v>
      </c>
      <c r="C93" s="2">
        <v>2.0971000000000002</v>
      </c>
      <c r="D93" s="2">
        <v>5.07</v>
      </c>
      <c r="E93" s="2">
        <v>4.7</v>
      </c>
      <c r="F93" s="2">
        <v>62.8</v>
      </c>
      <c r="G93" s="2">
        <v>4.5971000000000002</v>
      </c>
      <c r="H93" s="2">
        <v>-5.4898999999999996</v>
      </c>
      <c r="I93" s="2">
        <v>-5.6002999999999998</v>
      </c>
      <c r="J93" s="2">
        <v>65.900000000000006</v>
      </c>
      <c r="K93" s="2">
        <v>68.849900000000005</v>
      </c>
      <c r="L93" s="2">
        <v>8.4067000000000007</v>
      </c>
      <c r="M93" s="2">
        <v>2.3083</v>
      </c>
      <c r="N93" s="2">
        <v>4.6131000000000002</v>
      </c>
      <c r="O93" s="2">
        <v>-4.3733000000000004</v>
      </c>
      <c r="P93" s="2">
        <v>-1.5679000000000001</v>
      </c>
    </row>
    <row r="94" spans="1:16" x14ac:dyDescent="0.3">
      <c r="A94" s="1">
        <v>2007.75</v>
      </c>
      <c r="B94" s="2">
        <v>-2.7429999999999999</v>
      </c>
      <c r="C94" s="2">
        <v>2.2841999999999998</v>
      </c>
      <c r="D94" s="2">
        <v>4.5</v>
      </c>
      <c r="E94" s="2">
        <v>4.8</v>
      </c>
      <c r="F94" s="2">
        <v>62.8</v>
      </c>
      <c r="G94" s="2">
        <v>4.5959000000000003</v>
      </c>
      <c r="H94" s="2">
        <v>-5.4919000000000002</v>
      </c>
      <c r="I94" s="2">
        <v>-5.6159999999999997</v>
      </c>
      <c r="J94" s="2">
        <v>65.900000000000006</v>
      </c>
      <c r="K94" s="2">
        <v>68.0227</v>
      </c>
      <c r="L94" s="2">
        <v>8.3684999999999992</v>
      </c>
      <c r="M94" s="2">
        <v>2.6918000000000002</v>
      </c>
      <c r="N94" s="2">
        <v>4.6104000000000003</v>
      </c>
      <c r="O94" s="2">
        <v>-4.3723999999999998</v>
      </c>
      <c r="P94" s="2">
        <v>-1.0033000000000001</v>
      </c>
    </row>
    <row r="95" spans="1:16" x14ac:dyDescent="0.3">
      <c r="A95" s="1">
        <v>2008</v>
      </c>
      <c r="B95" s="2">
        <v>-2.7492000000000001</v>
      </c>
      <c r="C95" s="2">
        <v>2.3599000000000001</v>
      </c>
      <c r="D95" s="2">
        <v>3.18</v>
      </c>
      <c r="E95" s="2">
        <v>5</v>
      </c>
      <c r="F95" s="2">
        <v>62.8</v>
      </c>
      <c r="G95" s="2">
        <v>4.5946999999999996</v>
      </c>
      <c r="H95" s="2">
        <v>-5.4897</v>
      </c>
      <c r="I95" s="2">
        <v>-5.6481000000000003</v>
      </c>
      <c r="J95" s="2">
        <v>66.099999999999994</v>
      </c>
      <c r="K95" s="2">
        <v>66.4636</v>
      </c>
      <c r="L95" s="2">
        <v>8.3148</v>
      </c>
      <c r="M95" s="2">
        <v>3.6259000000000001</v>
      </c>
      <c r="N95" s="2">
        <v>4.6064999999999996</v>
      </c>
      <c r="O95" s="2">
        <v>-4.3677000000000001</v>
      </c>
      <c r="P95" s="2">
        <v>0.31009999999999999</v>
      </c>
    </row>
    <row r="96" spans="1:16" x14ac:dyDescent="0.3">
      <c r="A96" s="1">
        <v>2008.25</v>
      </c>
      <c r="B96" s="2">
        <v>-2.7467999999999999</v>
      </c>
      <c r="C96" s="2">
        <v>2.3090999999999999</v>
      </c>
      <c r="D96" s="2">
        <v>2.09</v>
      </c>
      <c r="E96" s="2">
        <v>5.3</v>
      </c>
      <c r="F96" s="2">
        <v>62.5</v>
      </c>
      <c r="G96" s="2">
        <v>4.5827</v>
      </c>
      <c r="H96" s="2">
        <v>-5.4897</v>
      </c>
      <c r="I96" s="2">
        <v>-5.6641000000000004</v>
      </c>
      <c r="J96" s="2">
        <v>66</v>
      </c>
      <c r="K96" s="2">
        <v>64.406499999999994</v>
      </c>
      <c r="L96" s="2">
        <v>8.2628000000000004</v>
      </c>
      <c r="M96" s="2">
        <v>3.3359999999999999</v>
      </c>
      <c r="N96" s="2">
        <v>4.6021000000000001</v>
      </c>
      <c r="O96" s="2">
        <v>-4.3625999999999996</v>
      </c>
      <c r="P96" s="2">
        <v>1.5017</v>
      </c>
    </row>
    <row r="97" spans="1:16" x14ac:dyDescent="0.3">
      <c r="A97" s="1">
        <v>2008.5</v>
      </c>
      <c r="B97" s="2">
        <v>-2.7547999999999999</v>
      </c>
      <c r="C97" s="2">
        <v>2.4365999999999999</v>
      </c>
      <c r="D97" s="2">
        <v>1.94</v>
      </c>
      <c r="E97" s="2">
        <v>6</v>
      </c>
      <c r="F97" s="2">
        <v>62</v>
      </c>
      <c r="G97" s="2">
        <v>4.5758999999999999</v>
      </c>
      <c r="H97" s="2">
        <v>-5.4977</v>
      </c>
      <c r="I97" s="2">
        <v>-5.6962000000000002</v>
      </c>
      <c r="J97" s="2">
        <v>66.099999999999994</v>
      </c>
      <c r="K97" s="2">
        <v>61.767499999999998</v>
      </c>
      <c r="L97" s="2">
        <v>8.1754999999999995</v>
      </c>
      <c r="M97" s="2">
        <v>4.1848999999999998</v>
      </c>
      <c r="N97" s="2">
        <v>4.5979999999999999</v>
      </c>
      <c r="O97" s="2">
        <v>-4.3517999999999999</v>
      </c>
      <c r="P97" s="2">
        <v>1.6524000000000001</v>
      </c>
    </row>
    <row r="98" spans="1:16" x14ac:dyDescent="0.3">
      <c r="A98" s="1">
        <v>2008.75</v>
      </c>
      <c r="B98" s="2">
        <v>-2.7795999999999998</v>
      </c>
      <c r="C98" s="2">
        <v>1.9799</v>
      </c>
      <c r="D98" s="2">
        <v>0.51</v>
      </c>
      <c r="E98" s="2">
        <v>6.9</v>
      </c>
      <c r="F98" s="2">
        <v>61.4</v>
      </c>
      <c r="G98" s="2">
        <v>4.6101999999999999</v>
      </c>
      <c r="H98" s="2">
        <v>-5.5052000000000003</v>
      </c>
      <c r="I98" s="2">
        <v>-5.7866</v>
      </c>
      <c r="J98" s="2">
        <v>65.900000000000006</v>
      </c>
      <c r="K98" s="2">
        <v>55.536000000000001</v>
      </c>
      <c r="L98" s="2">
        <v>8.0655999999999999</v>
      </c>
      <c r="M98" s="2">
        <v>7.7023000000000001</v>
      </c>
      <c r="N98" s="2">
        <v>4.5949</v>
      </c>
      <c r="O98" s="2">
        <v>-4.3483000000000001</v>
      </c>
      <c r="P98" s="2">
        <v>2.7458</v>
      </c>
    </row>
    <row r="99" spans="1:16" x14ac:dyDescent="0.3">
      <c r="A99" s="1">
        <v>2009</v>
      </c>
      <c r="B99" s="2">
        <v>-2.7938999999999998</v>
      </c>
      <c r="C99" s="2">
        <v>1.7377</v>
      </c>
      <c r="D99" s="2">
        <v>0.18</v>
      </c>
      <c r="E99" s="2">
        <v>8.3000000000000007</v>
      </c>
      <c r="F99" s="2">
        <v>60.3</v>
      </c>
      <c r="G99" s="2">
        <v>4.5918000000000001</v>
      </c>
      <c r="H99" s="2">
        <v>-5.5095000000000001</v>
      </c>
      <c r="I99" s="2">
        <v>-5.8689</v>
      </c>
      <c r="J99" s="2">
        <v>65.7</v>
      </c>
      <c r="K99" s="2">
        <v>50.381700000000002</v>
      </c>
      <c r="L99" s="2">
        <v>7.9146000000000001</v>
      </c>
      <c r="M99" s="2">
        <v>6.4092000000000002</v>
      </c>
      <c r="N99" s="2">
        <v>4.5937000000000001</v>
      </c>
      <c r="O99" s="2">
        <v>-4.3472</v>
      </c>
      <c r="P99" s="2">
        <v>2.3168000000000002</v>
      </c>
    </row>
    <row r="100" spans="1:16" x14ac:dyDescent="0.3">
      <c r="A100" s="1">
        <v>2009.25</v>
      </c>
      <c r="B100" s="2">
        <v>-2.7972999999999999</v>
      </c>
      <c r="C100" s="2">
        <v>1.8129999999999999</v>
      </c>
      <c r="D100" s="2">
        <v>0.18</v>
      </c>
      <c r="E100" s="2">
        <v>9.3000000000000007</v>
      </c>
      <c r="F100" s="2">
        <v>59.6</v>
      </c>
      <c r="G100" s="2">
        <v>4.6115000000000004</v>
      </c>
      <c r="H100" s="2">
        <v>-5.5159000000000002</v>
      </c>
      <c r="I100" s="2">
        <v>-5.9139999999999997</v>
      </c>
      <c r="J100" s="2">
        <v>65.7</v>
      </c>
      <c r="K100" s="2">
        <v>47.525399999999998</v>
      </c>
      <c r="L100" s="2">
        <v>7.7667999999999999</v>
      </c>
      <c r="M100" s="2">
        <v>4.9058000000000002</v>
      </c>
      <c r="N100" s="2">
        <v>4.5952999999999999</v>
      </c>
      <c r="O100" s="2">
        <v>-4.3314000000000004</v>
      </c>
      <c r="P100" s="2">
        <v>2.3925000000000001</v>
      </c>
    </row>
    <row r="101" spans="1:16" x14ac:dyDescent="0.3">
      <c r="A101" s="1">
        <v>2009.5</v>
      </c>
      <c r="B101" s="2">
        <v>-2.7968000000000002</v>
      </c>
      <c r="C101" s="2">
        <v>1.4773000000000001</v>
      </c>
      <c r="D101" s="2">
        <v>0.16</v>
      </c>
      <c r="E101" s="2">
        <v>9.6</v>
      </c>
      <c r="F101" s="2">
        <v>59</v>
      </c>
      <c r="G101" s="2">
        <v>4.6094999999999997</v>
      </c>
      <c r="H101" s="2">
        <v>-5.5171999999999999</v>
      </c>
      <c r="I101" s="2">
        <v>-5.9053000000000004</v>
      </c>
      <c r="J101" s="2">
        <v>65.3</v>
      </c>
      <c r="K101" s="2">
        <v>46.654899999999998</v>
      </c>
      <c r="L101" s="2">
        <v>7.7462999999999997</v>
      </c>
      <c r="M101" s="2">
        <v>3.3222999999999998</v>
      </c>
      <c r="N101" s="2">
        <v>4.5998000000000001</v>
      </c>
      <c r="O101" s="2">
        <v>-4.3285999999999998</v>
      </c>
      <c r="P101" s="2">
        <v>2.2768000000000002</v>
      </c>
    </row>
    <row r="102" spans="1:16" x14ac:dyDescent="0.3">
      <c r="A102" s="1">
        <v>2009.75</v>
      </c>
      <c r="B102" s="2">
        <v>-2.79</v>
      </c>
      <c r="C102" s="2">
        <v>1.7256</v>
      </c>
      <c r="D102" s="2">
        <v>0.12</v>
      </c>
      <c r="E102" s="2">
        <v>9.9</v>
      </c>
      <c r="F102" s="2">
        <v>58.5</v>
      </c>
      <c r="G102" s="2">
        <v>4.6075999999999997</v>
      </c>
      <c r="H102" s="2">
        <v>-5.5175999999999998</v>
      </c>
      <c r="I102" s="2">
        <v>-5.8651</v>
      </c>
      <c r="J102" s="2">
        <v>64.900000000000006</v>
      </c>
      <c r="K102" s="2">
        <v>44.117199999999997</v>
      </c>
      <c r="L102" s="2">
        <v>7.7903000000000002</v>
      </c>
      <c r="M102" s="2">
        <v>2.7425999999999999</v>
      </c>
      <c r="N102" s="2">
        <v>4.6067999999999998</v>
      </c>
      <c r="O102" s="2">
        <v>-4.3334000000000001</v>
      </c>
      <c r="P102" s="2">
        <v>2.42</v>
      </c>
    </row>
    <row r="103" spans="1:16" x14ac:dyDescent="0.3">
      <c r="A103" s="1">
        <v>2010</v>
      </c>
      <c r="B103" s="2">
        <v>-2.7871999999999999</v>
      </c>
      <c r="C103" s="2">
        <v>1.3042</v>
      </c>
      <c r="D103" s="2">
        <v>0.13</v>
      </c>
      <c r="E103" s="2">
        <v>9.8000000000000007</v>
      </c>
      <c r="F103" s="2">
        <v>58.5</v>
      </c>
      <c r="G103" s="2">
        <v>4.5991</v>
      </c>
      <c r="H103" s="2">
        <v>-5.5144000000000002</v>
      </c>
      <c r="I103" s="2">
        <v>-5.8407</v>
      </c>
      <c r="J103" s="2">
        <v>64.900000000000006</v>
      </c>
      <c r="K103" s="2">
        <v>46.051099999999998</v>
      </c>
      <c r="L103" s="2">
        <v>7.8811999999999998</v>
      </c>
      <c r="M103" s="2">
        <v>2.379</v>
      </c>
      <c r="N103" s="2">
        <v>4.6147999999999998</v>
      </c>
      <c r="O103" s="2">
        <v>-4.3417000000000003</v>
      </c>
      <c r="P103" s="2">
        <v>2.569</v>
      </c>
    </row>
    <row r="104" spans="1:16" x14ac:dyDescent="0.3">
      <c r="A104" s="1">
        <v>2010.25</v>
      </c>
      <c r="B104" s="2">
        <v>-2.7797999999999998</v>
      </c>
      <c r="C104" s="2">
        <v>0.97150000000000003</v>
      </c>
      <c r="D104" s="2">
        <v>0.19</v>
      </c>
      <c r="E104" s="2">
        <v>9.6</v>
      </c>
      <c r="F104" s="2">
        <v>58.6</v>
      </c>
      <c r="G104" s="2">
        <v>4.6119000000000003</v>
      </c>
      <c r="H104" s="2">
        <v>-5.5110000000000001</v>
      </c>
      <c r="I104" s="2">
        <v>-5.7995999999999999</v>
      </c>
      <c r="J104" s="2">
        <v>64.900000000000006</v>
      </c>
      <c r="K104" s="2">
        <v>46.829500000000003</v>
      </c>
      <c r="L104" s="2">
        <v>7.9652000000000003</v>
      </c>
      <c r="M104" s="2">
        <v>2.4935</v>
      </c>
      <c r="N104" s="2">
        <v>4.6218000000000004</v>
      </c>
      <c r="O104" s="2">
        <v>-4.3368000000000002</v>
      </c>
      <c r="P104" s="2">
        <v>2.4580000000000002</v>
      </c>
    </row>
    <row r="105" spans="1:16" x14ac:dyDescent="0.3">
      <c r="A105" s="1">
        <v>2010.5</v>
      </c>
      <c r="B105" s="2">
        <v>-2.7753999999999999</v>
      </c>
      <c r="C105" s="2">
        <v>0.91800000000000004</v>
      </c>
      <c r="D105" s="2">
        <v>0.19</v>
      </c>
      <c r="E105" s="2">
        <v>9.5</v>
      </c>
      <c r="F105" s="2">
        <v>58.5</v>
      </c>
      <c r="G105" s="2">
        <v>4.6140999999999996</v>
      </c>
      <c r="H105" s="2">
        <v>-5.5077999999999996</v>
      </c>
      <c r="I105" s="2">
        <v>-5.7755000000000001</v>
      </c>
      <c r="J105" s="2">
        <v>64.599999999999994</v>
      </c>
      <c r="K105" s="2">
        <v>45.895099999999999</v>
      </c>
      <c r="L105" s="2">
        <v>7.9621000000000004</v>
      </c>
      <c r="M105" s="2">
        <v>2.6015999999999999</v>
      </c>
      <c r="N105" s="2">
        <v>4.6266999999999996</v>
      </c>
      <c r="O105" s="2">
        <v>-4.3402000000000003</v>
      </c>
      <c r="P105" s="2">
        <v>2.2843</v>
      </c>
    </row>
    <row r="106" spans="1:16" x14ac:dyDescent="0.3">
      <c r="A106" s="1">
        <v>2010.75</v>
      </c>
      <c r="B106" s="2">
        <v>-2.7711000000000001</v>
      </c>
      <c r="C106" s="2">
        <v>0.62429999999999997</v>
      </c>
      <c r="D106" s="2">
        <v>0.19</v>
      </c>
      <c r="E106" s="2">
        <v>9.5</v>
      </c>
      <c r="F106" s="2">
        <v>58.3</v>
      </c>
      <c r="G106" s="2">
        <v>4.6116000000000001</v>
      </c>
      <c r="H106" s="2">
        <v>-5.5023</v>
      </c>
      <c r="I106" s="2">
        <v>-5.7737999999999996</v>
      </c>
      <c r="J106" s="2">
        <v>64.400000000000006</v>
      </c>
      <c r="K106" s="2">
        <v>46.462800000000001</v>
      </c>
      <c r="L106" s="2">
        <v>8.0079999999999991</v>
      </c>
      <c r="M106" s="2">
        <v>2.3647999999999998</v>
      </c>
      <c r="N106" s="2">
        <v>4.6291000000000002</v>
      </c>
      <c r="O106" s="2">
        <v>-4.3531000000000004</v>
      </c>
      <c r="P106" s="2">
        <v>2.2059000000000002</v>
      </c>
    </row>
    <row r="107" spans="1:16" x14ac:dyDescent="0.3">
      <c r="A107" s="1">
        <v>2011</v>
      </c>
      <c r="B107" s="2">
        <v>-2.7749000000000001</v>
      </c>
      <c r="C107" s="2">
        <v>1.0809</v>
      </c>
      <c r="D107" s="2">
        <v>0.16</v>
      </c>
      <c r="E107" s="2">
        <v>9</v>
      </c>
      <c r="F107" s="2">
        <v>58.4</v>
      </c>
      <c r="G107" s="2">
        <v>4.6167999999999996</v>
      </c>
      <c r="H107" s="2">
        <v>-5.4987000000000004</v>
      </c>
      <c r="I107" s="2">
        <v>-5.7827999999999999</v>
      </c>
      <c r="J107" s="2">
        <v>64.2</v>
      </c>
      <c r="K107" s="2">
        <v>45.765599999999999</v>
      </c>
      <c r="L107" s="2">
        <v>8.0050000000000008</v>
      </c>
      <c r="M107" s="2">
        <v>1.982</v>
      </c>
      <c r="N107" s="2">
        <v>4.6296999999999997</v>
      </c>
      <c r="O107" s="2">
        <v>-4.3731999999999998</v>
      </c>
      <c r="P107" s="2">
        <v>2.3370000000000002</v>
      </c>
    </row>
    <row r="108" spans="1:16" x14ac:dyDescent="0.3">
      <c r="A108" s="1">
        <v>2011.25</v>
      </c>
      <c r="B108" s="2">
        <v>-2.7690000000000001</v>
      </c>
      <c r="C108" s="2">
        <v>1.4792000000000001</v>
      </c>
      <c r="D108" s="2">
        <v>0.09</v>
      </c>
      <c r="E108" s="2">
        <v>9</v>
      </c>
      <c r="F108" s="2">
        <v>58.3</v>
      </c>
      <c r="G108" s="2">
        <v>4.6028000000000002</v>
      </c>
      <c r="H108" s="2">
        <v>-5.4962999999999997</v>
      </c>
      <c r="I108" s="2">
        <v>-5.7636000000000003</v>
      </c>
      <c r="J108" s="2">
        <v>64.099999999999994</v>
      </c>
      <c r="K108" s="2">
        <v>46.292000000000002</v>
      </c>
      <c r="L108" s="2">
        <v>8.0219000000000005</v>
      </c>
      <c r="M108" s="2">
        <v>2.0114999999999998</v>
      </c>
      <c r="N108" s="2">
        <v>4.6296999999999997</v>
      </c>
      <c r="O108" s="2">
        <v>-4.3784000000000001</v>
      </c>
      <c r="P108" s="2">
        <v>2.7824</v>
      </c>
    </row>
    <row r="109" spans="1:16" x14ac:dyDescent="0.3">
      <c r="A109" s="1">
        <v>2011.5</v>
      </c>
      <c r="B109" s="2">
        <v>-2.7679</v>
      </c>
      <c r="C109" s="2">
        <v>1.8695999999999999</v>
      </c>
      <c r="D109" s="2">
        <v>0.08</v>
      </c>
      <c r="E109" s="2">
        <v>9</v>
      </c>
      <c r="F109" s="2">
        <v>58.3</v>
      </c>
      <c r="G109" s="2">
        <v>4.6029</v>
      </c>
      <c r="H109" s="2">
        <v>-5.4943</v>
      </c>
      <c r="I109" s="2">
        <v>-5.7575000000000003</v>
      </c>
      <c r="J109" s="2">
        <v>64.099999999999994</v>
      </c>
      <c r="K109" s="2">
        <v>46.973399999999998</v>
      </c>
      <c r="L109" s="2">
        <v>8.1041000000000007</v>
      </c>
      <c r="M109" s="2">
        <v>2.7012999999999998</v>
      </c>
      <c r="N109" s="2">
        <v>4.6300999999999997</v>
      </c>
      <c r="O109" s="2">
        <v>-4.3871000000000002</v>
      </c>
      <c r="P109" s="2">
        <v>2.9226999999999999</v>
      </c>
    </row>
    <row r="110" spans="1:16" x14ac:dyDescent="0.3">
      <c r="A110" s="1">
        <v>2011.75</v>
      </c>
      <c r="B110" s="2">
        <v>-2.7584</v>
      </c>
      <c r="C110" s="2">
        <v>2.1417999999999999</v>
      </c>
      <c r="D110" s="2">
        <v>7.0000000000000007E-2</v>
      </c>
      <c r="E110" s="2">
        <v>8.6999999999999993</v>
      </c>
      <c r="F110" s="2">
        <v>58.5</v>
      </c>
      <c r="G110" s="2">
        <v>4.5876999999999999</v>
      </c>
      <c r="H110" s="2">
        <v>-5.4938000000000002</v>
      </c>
      <c r="I110" s="2">
        <v>-5.7031000000000001</v>
      </c>
      <c r="J110" s="2">
        <v>64.099999999999994</v>
      </c>
      <c r="K110" s="2">
        <v>49.596800000000002</v>
      </c>
      <c r="L110" s="2">
        <v>8.0924999999999994</v>
      </c>
      <c r="M110" s="2">
        <v>2.7846000000000002</v>
      </c>
      <c r="N110" s="2">
        <v>4.6315</v>
      </c>
      <c r="O110" s="2">
        <v>-4.3933</v>
      </c>
      <c r="P110" s="2">
        <v>3.0366</v>
      </c>
    </row>
    <row r="111" spans="1:16" x14ac:dyDescent="0.3">
      <c r="A111" s="1">
        <v>2012</v>
      </c>
      <c r="B111" s="2">
        <v>-2.7576000000000001</v>
      </c>
      <c r="C111" s="2">
        <v>2.2124999999999999</v>
      </c>
      <c r="D111" s="2">
        <v>0.1</v>
      </c>
      <c r="E111" s="2">
        <v>8.3000000000000007</v>
      </c>
      <c r="F111" s="2">
        <v>58.5</v>
      </c>
      <c r="G111" s="2">
        <v>4.6033999999999997</v>
      </c>
      <c r="H111" s="2">
        <v>-5.4969000000000001</v>
      </c>
      <c r="I111" s="2">
        <v>-5.6870000000000003</v>
      </c>
      <c r="J111" s="2">
        <v>63.8</v>
      </c>
      <c r="K111" s="2">
        <v>49.546599999999998</v>
      </c>
      <c r="L111" s="2">
        <v>8.1875999999999998</v>
      </c>
      <c r="M111" s="2">
        <v>2.4039999999999999</v>
      </c>
      <c r="N111" s="2">
        <v>4.6338999999999997</v>
      </c>
      <c r="O111" s="2">
        <v>-4.4051</v>
      </c>
      <c r="P111" s="2">
        <v>3.0188000000000001</v>
      </c>
    </row>
    <row r="112" spans="1:16" x14ac:dyDescent="0.3">
      <c r="A112" s="1">
        <v>2012.25</v>
      </c>
      <c r="B112" s="2">
        <v>-2.7568000000000001</v>
      </c>
      <c r="C112" s="2">
        <v>2.2357</v>
      </c>
      <c r="D112" s="2">
        <v>0.15</v>
      </c>
      <c r="E112" s="2">
        <v>8.1999999999999993</v>
      </c>
      <c r="F112" s="2">
        <v>58.6</v>
      </c>
      <c r="G112" s="2">
        <v>4.6058000000000003</v>
      </c>
      <c r="H112" s="2">
        <v>-5.4946999999999999</v>
      </c>
      <c r="I112" s="2">
        <v>-5.6894999999999998</v>
      </c>
      <c r="J112" s="2">
        <v>63.7</v>
      </c>
      <c r="K112" s="2">
        <v>48.474499999999999</v>
      </c>
      <c r="L112" s="2">
        <v>8.2149999999999999</v>
      </c>
      <c r="M112" s="2">
        <v>2.4636999999999998</v>
      </c>
      <c r="N112" s="2">
        <v>4.6369999999999996</v>
      </c>
      <c r="O112" s="2">
        <v>-4.4066000000000001</v>
      </c>
      <c r="P112" s="2">
        <v>3.1049000000000002</v>
      </c>
    </row>
    <row r="113" spans="1:16" x14ac:dyDescent="0.3">
      <c r="A113" s="1">
        <v>2012.5</v>
      </c>
      <c r="B113" s="2">
        <v>-2.7523</v>
      </c>
      <c r="C113" s="2">
        <v>1.9839</v>
      </c>
      <c r="D113" s="2">
        <v>0.14000000000000001</v>
      </c>
      <c r="E113" s="2">
        <v>8</v>
      </c>
      <c r="F113" s="2">
        <v>58.5</v>
      </c>
      <c r="G113" s="2">
        <v>4.6024000000000003</v>
      </c>
      <c r="H113" s="2">
        <v>-5.4949000000000003</v>
      </c>
      <c r="I113" s="2">
        <v>-5.6748000000000003</v>
      </c>
      <c r="J113" s="2">
        <v>63.6</v>
      </c>
      <c r="K113" s="2">
        <v>49.488500000000002</v>
      </c>
      <c r="L113" s="2">
        <v>8.1826000000000008</v>
      </c>
      <c r="M113" s="2">
        <v>2.2427999999999999</v>
      </c>
      <c r="N113" s="2">
        <v>4.6402999999999999</v>
      </c>
      <c r="O113" s="2">
        <v>-4.4005000000000001</v>
      </c>
      <c r="P113" s="2">
        <v>3.1656</v>
      </c>
    </row>
    <row r="114" spans="1:16" x14ac:dyDescent="0.3">
      <c r="A114" s="1">
        <v>2012.75</v>
      </c>
      <c r="B114" s="2">
        <v>-2.7545000000000002</v>
      </c>
      <c r="C114" s="2">
        <v>1.9240999999999999</v>
      </c>
      <c r="D114" s="2">
        <v>0.16</v>
      </c>
      <c r="E114" s="2">
        <v>7.8</v>
      </c>
      <c r="F114" s="2">
        <v>58.7</v>
      </c>
      <c r="G114" s="2">
        <v>4.6204999999999998</v>
      </c>
      <c r="H114" s="2">
        <v>-5.4957000000000003</v>
      </c>
      <c r="I114" s="2">
        <v>-5.6730999999999998</v>
      </c>
      <c r="J114" s="2">
        <v>63.7</v>
      </c>
      <c r="K114" s="2">
        <v>49.2913</v>
      </c>
      <c r="L114" s="2">
        <v>8.2111999999999998</v>
      </c>
      <c r="M114" s="2">
        <v>2.0164</v>
      </c>
      <c r="N114" s="2">
        <v>4.6436999999999999</v>
      </c>
      <c r="O114" s="2">
        <v>-4.4199000000000002</v>
      </c>
      <c r="P114" s="2">
        <v>3.0440999999999998</v>
      </c>
    </row>
    <row r="115" spans="1:16" x14ac:dyDescent="0.3">
      <c r="A115" s="1">
        <v>2013</v>
      </c>
      <c r="B115" s="2">
        <v>-2.7543000000000002</v>
      </c>
      <c r="C115" s="2">
        <v>1.9184000000000001</v>
      </c>
      <c r="D115" s="2">
        <v>0.14000000000000001</v>
      </c>
      <c r="E115" s="2">
        <v>7.7</v>
      </c>
      <c r="F115" s="2">
        <v>58.6</v>
      </c>
      <c r="G115" s="2">
        <v>4.6033999999999997</v>
      </c>
      <c r="H115" s="2">
        <v>-5.4939</v>
      </c>
      <c r="I115" s="2">
        <v>-5.6635</v>
      </c>
      <c r="J115" s="2">
        <v>63.5</v>
      </c>
      <c r="K115" s="2">
        <v>49.710599999999999</v>
      </c>
      <c r="L115" s="2">
        <v>8.2414000000000005</v>
      </c>
      <c r="M115" s="2" t="s">
        <v>22</v>
      </c>
      <c r="N115" s="2" t="s">
        <v>22</v>
      </c>
      <c r="O115" s="2">
        <v>-4.4333</v>
      </c>
      <c r="P115" s="2">
        <v>3.1276000000000002</v>
      </c>
    </row>
    <row r="116" spans="1:16" x14ac:dyDescent="0.3">
      <c r="A116" s="1">
        <v>2013.25</v>
      </c>
      <c r="B116" s="2">
        <v>-2.7504</v>
      </c>
      <c r="C116" s="2">
        <v>1.6659999999999999</v>
      </c>
      <c r="D116" s="2">
        <v>0.12</v>
      </c>
      <c r="E116" s="2">
        <v>7.6</v>
      </c>
      <c r="F116" s="2">
        <v>58.6</v>
      </c>
      <c r="G116" s="2">
        <v>4.6092000000000004</v>
      </c>
      <c r="H116" s="2">
        <v>-5.4932999999999996</v>
      </c>
      <c r="I116" s="2">
        <v>-5.6459000000000001</v>
      </c>
      <c r="J116" s="2">
        <v>63.4</v>
      </c>
      <c r="K116" s="2">
        <v>52.1464</v>
      </c>
      <c r="L116" s="2">
        <v>8.2582000000000004</v>
      </c>
      <c r="M116" s="2" t="s">
        <v>22</v>
      </c>
      <c r="N116" s="2" t="s">
        <v>22</v>
      </c>
      <c r="O116" s="2">
        <v>-4.4364999999999997</v>
      </c>
      <c r="P116" s="2">
        <v>3.1859000000000002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956-725D-4A55-9C4C-0CD9189CF5B4}">
  <dimension ref="A1:H143"/>
  <sheetViews>
    <sheetView workbookViewId="0"/>
  </sheetViews>
  <sheetFormatPr defaultRowHeight="14.4" x14ac:dyDescent="0.3"/>
  <cols>
    <col min="1" max="1" width="11.77734375" style="3" customWidth="1"/>
    <col min="2" max="3" width="11.77734375" customWidth="1"/>
    <col min="4" max="4" width="11.77734375" style="3" customWidth="1"/>
  </cols>
  <sheetData>
    <row r="1" spans="1:8" s="3" customFormat="1" ht="28.8" x14ac:dyDescent="0.3">
      <c r="B1" s="3" t="s">
        <v>94</v>
      </c>
      <c r="C1" s="3" t="s">
        <v>95</v>
      </c>
      <c r="D1" s="3" t="s">
        <v>90</v>
      </c>
    </row>
    <row r="2" spans="1:8" x14ac:dyDescent="0.3">
      <c r="A2" s="4"/>
      <c r="B2" s="5" t="s">
        <v>23</v>
      </c>
      <c r="C2" s="5" t="s">
        <v>16</v>
      </c>
      <c r="D2" s="5" t="s">
        <v>0</v>
      </c>
    </row>
    <row r="3" spans="1:8" x14ac:dyDescent="0.3">
      <c r="A3" s="1">
        <v>1985</v>
      </c>
      <c r="B3">
        <v>7824.2470000000003</v>
      </c>
      <c r="C3">
        <v>-3.1218689208329802</v>
      </c>
      <c r="D3" s="2">
        <v>-3.1692999999999998</v>
      </c>
      <c r="G3" s="10" t="s">
        <v>88</v>
      </c>
      <c r="H3">
        <f>CORREL(C3:C116,D3:D116)</f>
        <v>0.99981022018241461</v>
      </c>
    </row>
    <row r="4" spans="1:8" x14ac:dyDescent="0.3">
      <c r="A4" s="1">
        <v>1985.25</v>
      </c>
      <c r="B4" s="8">
        <v>7893.1360000000004</v>
      </c>
      <c r="C4">
        <v>-3.1154884856698564</v>
      </c>
      <c r="D4" s="2">
        <v>-3.1625999999999999</v>
      </c>
    </row>
    <row r="5" spans="1:8" x14ac:dyDescent="0.3">
      <c r="A5" s="1">
        <v>1985.5</v>
      </c>
      <c r="B5" s="8">
        <v>8013.674</v>
      </c>
      <c r="C5">
        <v>-3.1029536231942099</v>
      </c>
      <c r="D5" s="2">
        <v>-3.1497999999999999</v>
      </c>
    </row>
    <row r="6" spans="1:8" x14ac:dyDescent="0.3">
      <c r="A6" s="1">
        <v>1985.75</v>
      </c>
      <c r="B6" s="8">
        <v>8073.2389999999996</v>
      </c>
      <c r="C6">
        <v>-3.0984995149257593</v>
      </c>
      <c r="D6" s="2">
        <v>-3.1453000000000002</v>
      </c>
    </row>
    <row r="7" spans="1:8" x14ac:dyDescent="0.3">
      <c r="A7" s="1">
        <v>1986</v>
      </c>
      <c r="B7" s="8">
        <v>8148.6030000000001</v>
      </c>
      <c r="C7">
        <v>-3.0941395078884426</v>
      </c>
      <c r="D7" s="2">
        <v>-3.141</v>
      </c>
    </row>
    <row r="8" spans="1:8" x14ac:dyDescent="0.3">
      <c r="A8" s="1">
        <v>1986.25</v>
      </c>
      <c r="B8" s="8">
        <v>8185.3029999999999</v>
      </c>
      <c r="C8">
        <v>-3.0923965183406636</v>
      </c>
      <c r="D8" s="2">
        <v>-3.1391</v>
      </c>
    </row>
    <row r="9" spans="1:8" x14ac:dyDescent="0.3">
      <c r="A9" s="1">
        <v>1986.5</v>
      </c>
      <c r="B9" s="8">
        <v>8263.6389999999992</v>
      </c>
      <c r="C9">
        <v>-3.0857236524721507</v>
      </c>
      <c r="D9" s="2">
        <v>-3.1320000000000001</v>
      </c>
    </row>
    <row r="10" spans="1:8" x14ac:dyDescent="0.3">
      <c r="A10" s="1">
        <v>1986.75</v>
      </c>
      <c r="B10" s="8">
        <v>8308.0210000000006</v>
      </c>
      <c r="C10">
        <v>-3.0832919795121345</v>
      </c>
      <c r="D10" s="2">
        <v>-3.1297000000000001</v>
      </c>
    </row>
    <row r="11" spans="1:8" x14ac:dyDescent="0.3">
      <c r="A11" s="1">
        <v>1987</v>
      </c>
      <c r="B11" s="8">
        <v>8369.93</v>
      </c>
      <c r="C11">
        <v>-3.0793684917927857</v>
      </c>
      <c r="D11" s="2">
        <v>-3.1263000000000001</v>
      </c>
    </row>
    <row r="12" spans="1:8" x14ac:dyDescent="0.3">
      <c r="A12" s="1">
        <v>1987.25</v>
      </c>
      <c r="B12" s="8">
        <v>8460.2330000000002</v>
      </c>
      <c r="C12">
        <v>-3.0715195664596728</v>
      </c>
      <c r="D12" s="2">
        <v>-3.1179999999999999</v>
      </c>
    </row>
    <row r="13" spans="1:8" x14ac:dyDescent="0.3">
      <c r="A13" s="1">
        <v>1987.5</v>
      </c>
      <c r="B13" s="8">
        <v>8533.6350000000002</v>
      </c>
      <c r="C13">
        <v>-3.0655581669584269</v>
      </c>
      <c r="D13" s="2">
        <v>-3.1116000000000001</v>
      </c>
    </row>
    <row r="14" spans="1:8" x14ac:dyDescent="0.3">
      <c r="A14" s="1">
        <v>1987.75</v>
      </c>
      <c r="B14" s="8">
        <v>8680.1620000000003</v>
      </c>
      <c r="C14">
        <v>-3.0509946227172726</v>
      </c>
      <c r="D14" s="2">
        <v>-3.0977000000000001</v>
      </c>
    </row>
    <row r="15" spans="1:8" x14ac:dyDescent="0.3">
      <c r="A15" s="1">
        <v>1988</v>
      </c>
      <c r="B15" s="8">
        <v>8725.0059999999994</v>
      </c>
      <c r="C15">
        <v>-3.0485650498483419</v>
      </c>
      <c r="D15" s="2">
        <v>-3.0948000000000002</v>
      </c>
    </row>
    <row r="16" spans="1:8" x14ac:dyDescent="0.3">
      <c r="A16" s="1">
        <v>1988.25</v>
      </c>
      <c r="B16" s="8">
        <v>8839.6409999999996</v>
      </c>
      <c r="C16">
        <v>-3.0378031992202925</v>
      </c>
      <c r="D16" s="2">
        <v>-3.0840000000000001</v>
      </c>
    </row>
    <row r="17" spans="1:4" x14ac:dyDescent="0.3">
      <c r="A17" s="1">
        <v>1988.5</v>
      </c>
      <c r="B17" s="8">
        <v>8891.4349999999995</v>
      </c>
      <c r="C17">
        <v>-3.0344039355396317</v>
      </c>
      <c r="D17" s="2">
        <v>-3.0807000000000002</v>
      </c>
    </row>
    <row r="18" spans="1:4" x14ac:dyDescent="0.3">
      <c r="A18" s="1">
        <v>1988.75</v>
      </c>
      <c r="B18" s="8">
        <v>9009.9130000000005</v>
      </c>
      <c r="C18">
        <v>-3.0233988420807352</v>
      </c>
      <c r="D18" s="2">
        <v>-3.0697999999999999</v>
      </c>
    </row>
    <row r="19" spans="1:4" x14ac:dyDescent="0.3">
      <c r="A19" s="1">
        <v>1989</v>
      </c>
      <c r="B19" s="8">
        <v>9101.5079999999998</v>
      </c>
      <c r="C19">
        <v>-3.016083589888821</v>
      </c>
      <c r="D19" s="2">
        <v>-3.0625</v>
      </c>
    </row>
    <row r="20" spans="1:4" x14ac:dyDescent="0.3">
      <c r="A20" s="1">
        <v>1989.25</v>
      </c>
      <c r="B20" s="8">
        <v>9170.9770000000008</v>
      </c>
      <c r="C20">
        <v>-3.0106593816699312</v>
      </c>
      <c r="D20" s="2">
        <v>-3.0569000000000002</v>
      </c>
    </row>
    <row r="21" spans="1:4" x14ac:dyDescent="0.3">
      <c r="A21" s="1">
        <v>1989.5</v>
      </c>
      <c r="B21" s="8">
        <v>9238.9230000000007</v>
      </c>
      <c r="C21">
        <v>-3.0055544723823724</v>
      </c>
      <c r="D21" s="2">
        <v>-3.0516999999999999</v>
      </c>
    </row>
    <row r="22" spans="1:4" x14ac:dyDescent="0.3">
      <c r="A22" s="1">
        <v>1989.75</v>
      </c>
      <c r="B22" s="8">
        <v>9257.1280000000006</v>
      </c>
      <c r="C22">
        <v>-3.0058092371821261</v>
      </c>
      <c r="D22" s="2">
        <v>-3.0518000000000001</v>
      </c>
    </row>
    <row r="23" spans="1:4" x14ac:dyDescent="0.3">
      <c r="A23" s="1">
        <v>1990</v>
      </c>
      <c r="B23" s="8">
        <v>9358.2890000000007</v>
      </c>
      <c r="C23">
        <v>-3.0029398592605725</v>
      </c>
      <c r="D23" s="2">
        <v>-3.0489000000000002</v>
      </c>
    </row>
    <row r="24" spans="1:4" x14ac:dyDescent="0.3">
      <c r="A24" s="1">
        <v>1990.25</v>
      </c>
      <c r="B24" s="8">
        <v>9392.2510000000002</v>
      </c>
      <c r="C24">
        <v>-3.0014192486706981</v>
      </c>
      <c r="D24" s="2">
        <v>-3.0472000000000001</v>
      </c>
    </row>
    <row r="25" spans="1:4" x14ac:dyDescent="0.3">
      <c r="A25" s="1">
        <v>1990.5</v>
      </c>
      <c r="B25" s="8">
        <v>9398.4989999999998</v>
      </c>
      <c r="C25">
        <v>-3.0030612418414036</v>
      </c>
      <c r="D25" s="2">
        <v>-3.0491999999999999</v>
      </c>
    </row>
    <row r="26" spans="1:4" x14ac:dyDescent="0.3">
      <c r="A26" s="1">
        <v>1990.75</v>
      </c>
      <c r="B26" s="8">
        <v>9312.9369999999999</v>
      </c>
      <c r="C26">
        <v>-3.0149158070309618</v>
      </c>
      <c r="D26" s="2">
        <v>-3.0605000000000002</v>
      </c>
    </row>
    <row r="27" spans="1:4" x14ac:dyDescent="0.3">
      <c r="A27" s="1">
        <v>1991</v>
      </c>
      <c r="B27" s="8">
        <v>9269.3670000000002</v>
      </c>
      <c r="C27">
        <v>-3.0217377830394772</v>
      </c>
      <c r="D27" s="2">
        <v>-3.0672999999999999</v>
      </c>
    </row>
    <row r="28" spans="1:4" x14ac:dyDescent="0.3">
      <c r="A28" s="1">
        <v>1991.25</v>
      </c>
      <c r="B28" s="8">
        <v>9341.6419999999998</v>
      </c>
      <c r="C28">
        <v>-3.0159869689526571</v>
      </c>
      <c r="D28" s="2">
        <v>-3.0615999999999999</v>
      </c>
    </row>
    <row r="29" spans="1:4" x14ac:dyDescent="0.3">
      <c r="A29" s="1">
        <v>1991.5</v>
      </c>
      <c r="B29" s="8">
        <v>9388.8449999999993</v>
      </c>
      <c r="C29">
        <v>-3.0133861969531504</v>
      </c>
      <c r="D29" s="2">
        <v>-3.0592999999999999</v>
      </c>
    </row>
    <row r="30" spans="1:4" x14ac:dyDescent="0.3">
      <c r="A30" s="1">
        <v>1991.75</v>
      </c>
      <c r="B30" s="8">
        <v>9421.5650000000005</v>
      </c>
      <c r="C30">
        <v>-3.0126730597135287</v>
      </c>
      <c r="D30" s="2">
        <v>-3.0577000000000001</v>
      </c>
    </row>
    <row r="31" spans="1:4" x14ac:dyDescent="0.3">
      <c r="A31" s="1">
        <v>1992</v>
      </c>
      <c r="B31" s="8">
        <v>9534.3459999999995</v>
      </c>
      <c r="C31">
        <v>-3.00298353802641</v>
      </c>
      <c r="D31" s="2">
        <v>-3.0482</v>
      </c>
    </row>
    <row r="32" spans="1:4" x14ac:dyDescent="0.3">
      <c r="A32" s="1">
        <v>1992.25</v>
      </c>
      <c r="B32" s="8">
        <v>9637.732</v>
      </c>
      <c r="C32">
        <v>-2.9944449739301451</v>
      </c>
      <c r="D32" s="2">
        <v>-3.0394000000000001</v>
      </c>
    </row>
    <row r="33" spans="1:4" x14ac:dyDescent="0.3">
      <c r="A33" s="1">
        <v>1992.5</v>
      </c>
      <c r="B33" s="8">
        <v>9732.9789999999994</v>
      </c>
      <c r="C33">
        <v>-2.9872962445709716</v>
      </c>
      <c r="D33" s="2">
        <v>-3.0324</v>
      </c>
    </row>
    <row r="34" spans="1:4" x14ac:dyDescent="0.3">
      <c r="A34" s="1">
        <v>1992.75</v>
      </c>
      <c r="B34" s="8">
        <v>9834.51</v>
      </c>
      <c r="C34">
        <v>-2.9799774658976066</v>
      </c>
      <c r="D34" s="2">
        <v>-3.0255000000000001</v>
      </c>
    </row>
    <row r="35" spans="1:4" x14ac:dyDescent="0.3">
      <c r="A35" s="1">
        <v>1993</v>
      </c>
      <c r="B35" s="8">
        <v>9850.973</v>
      </c>
      <c r="C35">
        <v>-2.9808341695669909</v>
      </c>
      <c r="D35" s="2">
        <v>-3.0261999999999998</v>
      </c>
    </row>
    <row r="36" spans="1:4" x14ac:dyDescent="0.3">
      <c r="A36" s="1">
        <v>1993.25</v>
      </c>
      <c r="B36" s="8">
        <v>9908.3469999999998</v>
      </c>
      <c r="C36">
        <v>-2.9773390795263963</v>
      </c>
      <c r="D36" s="2">
        <v>-3.0226000000000002</v>
      </c>
    </row>
    <row r="37" spans="1:4" x14ac:dyDescent="0.3">
      <c r="A37" s="1">
        <v>1993.5</v>
      </c>
      <c r="B37" s="8">
        <v>9955.6409999999996</v>
      </c>
      <c r="C37">
        <v>-2.9752088905273713</v>
      </c>
      <c r="D37" s="2">
        <v>-3.0204</v>
      </c>
    </row>
    <row r="38" spans="1:4" x14ac:dyDescent="0.3">
      <c r="A38" s="1">
        <v>1993.75</v>
      </c>
      <c r="B38" s="8">
        <v>10091.049000000001</v>
      </c>
      <c r="C38">
        <v>-2.9645303205183118</v>
      </c>
      <c r="D38" s="2">
        <v>-3.0099</v>
      </c>
    </row>
    <row r="39" spans="1:4" x14ac:dyDescent="0.3">
      <c r="A39" s="1">
        <v>1994</v>
      </c>
      <c r="B39" s="8">
        <v>10188.954</v>
      </c>
      <c r="C39">
        <v>-2.9572457463230806</v>
      </c>
      <c r="D39" s="2">
        <v>-3.0026000000000002</v>
      </c>
    </row>
    <row r="40" spans="1:4" x14ac:dyDescent="0.3">
      <c r="A40" s="1">
        <v>1994.25</v>
      </c>
      <c r="B40" s="8">
        <v>10327.019</v>
      </c>
      <c r="C40">
        <v>-2.9460107198049803</v>
      </c>
      <c r="D40" s="2">
        <v>-2.9912000000000001</v>
      </c>
    </row>
    <row r="41" spans="1:4" x14ac:dyDescent="0.3">
      <c r="A41" s="1">
        <v>1994.5</v>
      </c>
      <c r="B41" s="8">
        <v>10387.382</v>
      </c>
      <c r="C41">
        <v>-2.9428657033314303</v>
      </c>
      <c r="D41" s="2">
        <v>-2.988</v>
      </c>
    </row>
    <row r="42" spans="1:4" x14ac:dyDescent="0.3">
      <c r="A42" s="1">
        <v>1994.75</v>
      </c>
      <c r="B42" s="8">
        <v>10506.371999999999</v>
      </c>
      <c r="C42">
        <v>-2.9342662288842374</v>
      </c>
      <c r="D42" s="2">
        <v>-2.9794999999999998</v>
      </c>
    </row>
    <row r="43" spans="1:4" x14ac:dyDescent="0.3">
      <c r="A43" s="1">
        <v>1995</v>
      </c>
      <c r="B43" s="8">
        <v>10543.644</v>
      </c>
      <c r="C43">
        <v>-2.932147679531603</v>
      </c>
      <c r="D43" s="2">
        <v>-2.9775</v>
      </c>
    </row>
    <row r="44" spans="1:4" x14ac:dyDescent="0.3">
      <c r="A44" s="1">
        <v>1995.25</v>
      </c>
      <c r="B44" s="8">
        <v>10575.1</v>
      </c>
      <c r="C44">
        <v>-2.9312570017224058</v>
      </c>
      <c r="D44" s="2">
        <v>-2.9761000000000002</v>
      </c>
    </row>
    <row r="45" spans="1:4" x14ac:dyDescent="0.3">
      <c r="A45" s="1">
        <v>1995.5</v>
      </c>
      <c r="B45" s="8">
        <v>10665.06</v>
      </c>
      <c r="C45">
        <v>-2.9253615270836448</v>
      </c>
      <c r="D45" s="2">
        <v>-2.9702000000000002</v>
      </c>
    </row>
    <row r="46" spans="1:4" x14ac:dyDescent="0.3">
      <c r="A46" s="1">
        <v>1995.75</v>
      </c>
      <c r="B46" s="8">
        <v>10737.477999999999</v>
      </c>
      <c r="C46">
        <v>-2.9213301958831779</v>
      </c>
      <c r="D46" s="2">
        <v>-2.9658000000000002</v>
      </c>
    </row>
    <row r="47" spans="1:4" x14ac:dyDescent="0.3">
      <c r="A47" s="1">
        <v>1996</v>
      </c>
      <c r="B47" s="8">
        <v>10817.896000000001</v>
      </c>
      <c r="C47">
        <v>-2.9159949390832605</v>
      </c>
      <c r="D47" s="2">
        <v>-2.9613999999999998</v>
      </c>
    </row>
    <row r="48" spans="1:4" x14ac:dyDescent="0.3">
      <c r="A48" s="1">
        <v>1996.25</v>
      </c>
      <c r="B48" s="8">
        <v>10998.322</v>
      </c>
      <c r="C48">
        <v>-2.9019703430754293</v>
      </c>
      <c r="D48" s="2">
        <v>-2.9466000000000001</v>
      </c>
    </row>
    <row r="49" spans="1:4" x14ac:dyDescent="0.3">
      <c r="A49" s="1">
        <v>1996.5</v>
      </c>
      <c r="B49" s="8">
        <v>11096.976000000001</v>
      </c>
      <c r="C49">
        <v>-2.8958840624212043</v>
      </c>
      <c r="D49" s="2">
        <v>-2.9403000000000001</v>
      </c>
    </row>
    <row r="50" spans="1:4" x14ac:dyDescent="0.3">
      <c r="A50" s="1">
        <v>1996.75</v>
      </c>
      <c r="B50" s="8">
        <v>11212.205</v>
      </c>
      <c r="C50">
        <v>-2.8885746966047048</v>
      </c>
      <c r="D50" s="2">
        <v>-2.9327999999999999</v>
      </c>
    </row>
    <row r="51" spans="1:4" x14ac:dyDescent="0.3">
      <c r="A51" s="1">
        <v>1997</v>
      </c>
      <c r="B51" s="8">
        <v>11284.587</v>
      </c>
      <c r="C51">
        <v>-2.8867867150876352</v>
      </c>
      <c r="D51" s="2">
        <v>-2.9298000000000002</v>
      </c>
    </row>
    <row r="52" spans="1:4" x14ac:dyDescent="0.3">
      <c r="A52" s="1">
        <v>1997.25</v>
      </c>
      <c r="B52" s="8">
        <v>11472.137000000001</v>
      </c>
      <c r="C52">
        <v>-2.8724732581172008</v>
      </c>
      <c r="D52" s="2">
        <v>-2.9169999999999998</v>
      </c>
    </row>
    <row r="53" spans="1:4" x14ac:dyDescent="0.3">
      <c r="A53" s="1">
        <v>1997.5</v>
      </c>
      <c r="B53" s="8">
        <v>11615.636</v>
      </c>
      <c r="C53">
        <v>-2.8626584679863964</v>
      </c>
      <c r="D53" s="2">
        <v>-2.907</v>
      </c>
    </row>
    <row r="54" spans="1:4" x14ac:dyDescent="0.3">
      <c r="A54" s="1">
        <v>1997.75</v>
      </c>
      <c r="B54" s="8">
        <v>11715.393</v>
      </c>
      <c r="C54">
        <v>-2.8568993319950806</v>
      </c>
      <c r="D54" s="2">
        <v>-2.9020000000000001</v>
      </c>
    </row>
    <row r="55" spans="1:4" x14ac:dyDescent="0.3">
      <c r="A55" s="1">
        <v>1998</v>
      </c>
      <c r="B55" s="8">
        <v>11832.486000000001</v>
      </c>
      <c r="C55">
        <v>-2.8492055965751715</v>
      </c>
      <c r="D55" s="2">
        <v>-2.8944999999999999</v>
      </c>
    </row>
    <row r="56" spans="1:4" x14ac:dyDescent="0.3">
      <c r="A56" s="1">
        <v>1998.25</v>
      </c>
      <c r="B56" s="8">
        <v>11942.031999999999</v>
      </c>
      <c r="C56">
        <v>-2.8424821793551507</v>
      </c>
      <c r="D56" s="2">
        <v>-2.8873000000000002</v>
      </c>
    </row>
    <row r="57" spans="1:4" x14ac:dyDescent="0.3">
      <c r="A57" s="1">
        <v>1998.5</v>
      </c>
      <c r="B57" s="8">
        <v>12091.614</v>
      </c>
      <c r="C57">
        <v>-2.8328495287821873</v>
      </c>
      <c r="D57" s="2">
        <v>-2.8771</v>
      </c>
    </row>
    <row r="58" spans="1:4" x14ac:dyDescent="0.3">
      <c r="A58" s="1">
        <v>1998.75</v>
      </c>
      <c r="B58" s="8">
        <v>12287</v>
      </c>
      <c r="C58">
        <v>-2.8198083735818589</v>
      </c>
      <c r="D58" s="2">
        <v>-2.8637999999999999</v>
      </c>
    </row>
    <row r="59" spans="1:4" x14ac:dyDescent="0.3">
      <c r="A59" s="1">
        <v>1999</v>
      </c>
      <c r="B59" s="8">
        <v>12403.293</v>
      </c>
      <c r="C59">
        <v>-2.8141575780853967</v>
      </c>
      <c r="D59" s="2">
        <v>-2.8582999999999998</v>
      </c>
    </row>
    <row r="60" spans="1:4" x14ac:dyDescent="0.3">
      <c r="A60" s="1">
        <v>1999.25</v>
      </c>
      <c r="B60" s="8">
        <v>12498.694</v>
      </c>
      <c r="C60">
        <v>-2.8091778093149968</v>
      </c>
      <c r="D60" s="2">
        <v>-2.8525999999999998</v>
      </c>
    </row>
    <row r="61" spans="1:4" x14ac:dyDescent="0.3">
      <c r="A61" s="1">
        <v>1999.5</v>
      </c>
      <c r="B61" s="8">
        <v>12662.385</v>
      </c>
      <c r="C61">
        <v>-2.7991122059665834</v>
      </c>
      <c r="D61" s="2">
        <v>-2.8429000000000002</v>
      </c>
    </row>
    <row r="62" spans="1:4" x14ac:dyDescent="0.3">
      <c r="A62" s="1">
        <v>1999.75</v>
      </c>
      <c r="B62" s="8">
        <v>12877.593000000001</v>
      </c>
      <c r="C62">
        <v>-2.7852189062034891</v>
      </c>
      <c r="D62" s="2">
        <v>-2.8287</v>
      </c>
    </row>
    <row r="63" spans="1:4" x14ac:dyDescent="0.3">
      <c r="A63" s="1">
        <v>2000</v>
      </c>
      <c r="B63" s="8">
        <v>12924.179</v>
      </c>
      <c r="C63">
        <v>-2.7955316371569014</v>
      </c>
      <c r="D63" s="2">
        <v>-2.8397000000000001</v>
      </c>
    </row>
    <row r="64" spans="1:4" x14ac:dyDescent="0.3">
      <c r="A64" s="1">
        <v>2000.25</v>
      </c>
      <c r="B64" s="8">
        <v>13160.842000000001</v>
      </c>
      <c r="C64">
        <v>-2.7804812274661255</v>
      </c>
      <c r="D64" s="2">
        <v>-2.8241000000000001</v>
      </c>
    </row>
    <row r="65" spans="1:4" x14ac:dyDescent="0.3">
      <c r="A65" s="1">
        <v>2000.5</v>
      </c>
      <c r="B65" s="8">
        <v>13178.419</v>
      </c>
      <c r="C65">
        <v>-2.7823296787492988</v>
      </c>
      <c r="D65" s="2">
        <v>-2.8260000000000001</v>
      </c>
    </row>
    <row r="66" spans="1:4" x14ac:dyDescent="0.3">
      <c r="A66" s="1">
        <v>2000.75</v>
      </c>
      <c r="B66" s="8">
        <v>13260.505999999999</v>
      </c>
      <c r="C66">
        <v>-2.7791292405633903</v>
      </c>
      <c r="D66" s="2">
        <v>-2.8237000000000001</v>
      </c>
    </row>
    <row r="67" spans="1:4" x14ac:dyDescent="0.3">
      <c r="A67" s="1">
        <v>2001</v>
      </c>
      <c r="B67" s="8">
        <v>13222.69</v>
      </c>
      <c r="C67">
        <v>-2.7845135729985704</v>
      </c>
      <c r="D67" s="2">
        <v>-2.8290999999999999</v>
      </c>
    </row>
    <row r="68" spans="1:4" x14ac:dyDescent="0.3">
      <c r="A68" s="1">
        <v>2001.25</v>
      </c>
      <c r="B68" s="8">
        <v>13299.984</v>
      </c>
      <c r="C68">
        <v>-2.7816449821411102</v>
      </c>
      <c r="D68" s="2">
        <v>-2.8268</v>
      </c>
    </row>
    <row r="69" spans="1:4" x14ac:dyDescent="0.3">
      <c r="A69" s="1">
        <v>2001.5</v>
      </c>
      <c r="B69" s="8">
        <v>13244.784</v>
      </c>
      <c r="C69">
        <v>-2.788993533166598</v>
      </c>
      <c r="D69" s="2">
        <v>-2.8330000000000002</v>
      </c>
    </row>
    <row r="70" spans="1:4" x14ac:dyDescent="0.3">
      <c r="A70" s="1">
        <v>2001.75</v>
      </c>
      <c r="B70" s="8">
        <v>13280.859</v>
      </c>
      <c r="C70">
        <v>-2.7894714237157854</v>
      </c>
      <c r="D70" s="2">
        <v>-2.8338000000000001</v>
      </c>
    </row>
    <row r="71" spans="1:4" x14ac:dyDescent="0.3">
      <c r="A71" s="1">
        <v>2002</v>
      </c>
      <c r="B71" s="8">
        <v>13397.002</v>
      </c>
      <c r="C71">
        <v>-2.7833168158715336</v>
      </c>
      <c r="D71" s="2">
        <v>-2.827</v>
      </c>
    </row>
    <row r="72" spans="1:4" x14ac:dyDescent="0.3">
      <c r="A72" s="1">
        <v>2002.25</v>
      </c>
      <c r="B72" s="8">
        <v>13478.152</v>
      </c>
      <c r="C72">
        <v>-2.7797654653416304</v>
      </c>
      <c r="D72" s="2">
        <v>-2.8239999999999998</v>
      </c>
    </row>
    <row r="73" spans="1:4" x14ac:dyDescent="0.3">
      <c r="A73" s="1">
        <v>2002.5</v>
      </c>
      <c r="B73" s="8">
        <v>13538.072</v>
      </c>
      <c r="C73">
        <v>-2.7783819803950305</v>
      </c>
      <c r="D73" s="2">
        <v>-2.8222999999999998</v>
      </c>
    </row>
    <row r="74" spans="1:4" x14ac:dyDescent="0.3">
      <c r="A74" s="1">
        <v>2002.75</v>
      </c>
      <c r="B74" s="8">
        <v>13559.031999999999</v>
      </c>
      <c r="C74">
        <v>-2.7799298979790197</v>
      </c>
      <c r="D74" s="2">
        <v>-2.8249</v>
      </c>
    </row>
    <row r="75" spans="1:4" x14ac:dyDescent="0.3">
      <c r="A75" s="1">
        <v>2003</v>
      </c>
      <c r="B75" s="8">
        <v>13634.253000000001</v>
      </c>
      <c r="C75">
        <v>-2.7815391632825648</v>
      </c>
      <c r="D75" s="2">
        <v>-2.827</v>
      </c>
    </row>
    <row r="76" spans="1:4" x14ac:dyDescent="0.3">
      <c r="A76" s="1">
        <v>2003.25</v>
      </c>
      <c r="B76" s="8">
        <v>13751.543</v>
      </c>
      <c r="C76">
        <v>-2.7759885178478405</v>
      </c>
      <c r="D76" s="2">
        <v>-2.8206000000000002</v>
      </c>
    </row>
    <row r="77" spans="1:4" x14ac:dyDescent="0.3">
      <c r="A77" s="1">
        <v>2003.5</v>
      </c>
      <c r="B77" s="8">
        <v>13985.073</v>
      </c>
      <c r="C77">
        <v>-2.7624892271854264</v>
      </c>
      <c r="D77" s="2">
        <v>-2.8071999999999999</v>
      </c>
    </row>
    <row r="78" spans="1:4" x14ac:dyDescent="0.3">
      <c r="A78" s="1">
        <v>2003.75</v>
      </c>
      <c r="B78" s="8">
        <v>14145.645</v>
      </c>
      <c r="C78">
        <v>-2.7545115504248092</v>
      </c>
      <c r="D78" s="2">
        <v>-2.7993000000000001</v>
      </c>
    </row>
    <row r="79" spans="1:4" x14ac:dyDescent="0.3">
      <c r="A79" s="1">
        <v>2004</v>
      </c>
      <c r="B79" s="8">
        <v>14221.147000000001</v>
      </c>
      <c r="C79">
        <v>-2.7495496189135968</v>
      </c>
      <c r="D79" s="2">
        <v>-2.7936999999999999</v>
      </c>
    </row>
    <row r="80" spans="1:4" x14ac:dyDescent="0.3">
      <c r="A80" s="1">
        <v>2004.25</v>
      </c>
      <c r="B80" s="8">
        <v>14329.522999999999</v>
      </c>
      <c r="C80">
        <v>-2.7447302283696366</v>
      </c>
      <c r="D80" s="2">
        <v>-2.7888999999999999</v>
      </c>
    </row>
    <row r="81" spans="1:4" x14ac:dyDescent="0.3">
      <c r="A81" s="1">
        <v>2004.5</v>
      </c>
      <c r="B81" s="8">
        <v>14464.984</v>
      </c>
      <c r="C81">
        <v>-2.7384856267361752</v>
      </c>
      <c r="D81" s="2">
        <v>-2.7833000000000001</v>
      </c>
    </row>
    <row r="82" spans="1:4" x14ac:dyDescent="0.3">
      <c r="A82" s="1">
        <v>2004.75</v>
      </c>
      <c r="B82" s="8">
        <v>14609.876</v>
      </c>
      <c r="C82">
        <v>-2.7318126459461709</v>
      </c>
      <c r="D82" s="2">
        <v>-2.7782</v>
      </c>
    </row>
    <row r="83" spans="1:4" x14ac:dyDescent="0.3">
      <c r="A83" s="1">
        <v>2005</v>
      </c>
      <c r="B83" s="8">
        <v>14771.602000000001</v>
      </c>
      <c r="C83">
        <v>-2.7235627230707142</v>
      </c>
      <c r="D83" s="2">
        <v>-2.7700999999999998</v>
      </c>
    </row>
    <row r="84" spans="1:4" x14ac:dyDescent="0.3">
      <c r="A84" s="1">
        <v>2005.25</v>
      </c>
      <c r="B84" s="8">
        <v>14839.781999999999</v>
      </c>
      <c r="C84">
        <v>-2.7217799324190288</v>
      </c>
      <c r="D84" s="2">
        <v>-2.7675000000000001</v>
      </c>
    </row>
    <row r="85" spans="1:4" x14ac:dyDescent="0.3">
      <c r="A85" s="1">
        <v>2005.5</v>
      </c>
      <c r="B85" s="8">
        <v>14972.054</v>
      </c>
      <c r="C85">
        <v>-2.7162165901608915</v>
      </c>
      <c r="D85" s="2">
        <v>-2.7625999999999999</v>
      </c>
    </row>
    <row r="86" spans="1:4" x14ac:dyDescent="0.3">
      <c r="A86" s="1">
        <v>2005.75</v>
      </c>
      <c r="B86" s="8">
        <v>15066.597</v>
      </c>
      <c r="C86">
        <v>-2.7133329067926319</v>
      </c>
      <c r="D86" s="2">
        <v>-2.7605</v>
      </c>
    </row>
    <row r="87" spans="1:4" x14ac:dyDescent="0.3">
      <c r="A87" s="1">
        <v>2006</v>
      </c>
      <c r="B87" s="8">
        <v>15267.026</v>
      </c>
      <c r="C87">
        <v>-2.7026132023647262</v>
      </c>
      <c r="D87" s="2">
        <v>-2.7509999999999999</v>
      </c>
    </row>
    <row r="88" spans="1:4" x14ac:dyDescent="0.3">
      <c r="A88" s="1">
        <v>2006.25</v>
      </c>
      <c r="B88" s="8">
        <v>15302.705</v>
      </c>
      <c r="C88">
        <v>-2.7032118813323303</v>
      </c>
      <c r="D88" s="2">
        <v>-2.7507999999999999</v>
      </c>
    </row>
    <row r="89" spans="1:4" x14ac:dyDescent="0.3">
      <c r="A89" s="1">
        <v>2006.5</v>
      </c>
      <c r="B89" s="8">
        <v>15326.368</v>
      </c>
      <c r="C89">
        <v>-2.7048733425824096</v>
      </c>
      <c r="D89" s="2">
        <v>-2.7530999999999999</v>
      </c>
    </row>
    <row r="90" spans="1:4" x14ac:dyDescent="0.3">
      <c r="A90" s="1">
        <v>2006.75</v>
      </c>
      <c r="B90" s="8">
        <v>15456.928</v>
      </c>
      <c r="C90">
        <v>-2.6995697156730838</v>
      </c>
      <c r="D90" s="2">
        <v>-2.7484999999999999</v>
      </c>
    </row>
    <row r="91" spans="1:4" x14ac:dyDescent="0.3">
      <c r="A91" s="1">
        <v>2007</v>
      </c>
      <c r="B91" s="8">
        <v>15493.328</v>
      </c>
      <c r="C91">
        <v>-2.7013124621939535</v>
      </c>
      <c r="D91" s="2">
        <v>-2.7519999999999998</v>
      </c>
    </row>
    <row r="92" spans="1:4" x14ac:dyDescent="0.3">
      <c r="A92" s="1">
        <v>2007.25</v>
      </c>
      <c r="B92" s="8">
        <v>15582.084999999999</v>
      </c>
      <c r="C92">
        <v>-2.6983802598176281</v>
      </c>
      <c r="D92" s="2">
        <v>-2.7471000000000001</v>
      </c>
    </row>
    <row r="93" spans="1:4" x14ac:dyDescent="0.3">
      <c r="A93" s="1">
        <v>2007.5</v>
      </c>
      <c r="B93" s="8">
        <v>15666.737999999999</v>
      </c>
      <c r="C93">
        <v>-2.6961022684355274</v>
      </c>
      <c r="D93" s="2">
        <v>-2.7435</v>
      </c>
    </row>
    <row r="94" spans="1:4" x14ac:dyDescent="0.3">
      <c r="A94" s="1">
        <v>2007.75</v>
      </c>
      <c r="B94" s="8">
        <v>15761.967000000001</v>
      </c>
      <c r="C94">
        <v>-2.6931667134492101</v>
      </c>
      <c r="D94" s="2">
        <v>-2.7429999999999999</v>
      </c>
    </row>
    <row r="95" spans="1:4" x14ac:dyDescent="0.3">
      <c r="A95" s="1">
        <v>2008</v>
      </c>
      <c r="B95" s="8">
        <v>15671.383</v>
      </c>
      <c r="C95">
        <v>-2.698372042040639</v>
      </c>
      <c r="D95" s="2">
        <v>-2.7492000000000001</v>
      </c>
    </row>
    <row r="96" spans="1:4" x14ac:dyDescent="0.3">
      <c r="A96" s="1">
        <v>2008.25</v>
      </c>
      <c r="B96" s="8">
        <v>15752.308000000001</v>
      </c>
      <c r="C96">
        <v>-2.6958096696178044</v>
      </c>
      <c r="D96" s="2">
        <v>-2.7467999999999999</v>
      </c>
    </row>
    <row r="97" spans="1:4" x14ac:dyDescent="0.3">
      <c r="A97" s="1">
        <v>2008.5</v>
      </c>
      <c r="B97" s="8">
        <v>15667.031999999999</v>
      </c>
      <c r="C97">
        <v>-2.704233882284317</v>
      </c>
      <c r="D97" s="2">
        <v>-2.7547999999999999</v>
      </c>
    </row>
    <row r="98" spans="1:4" x14ac:dyDescent="0.3">
      <c r="A98" s="1">
        <v>2008.75</v>
      </c>
      <c r="B98" s="8">
        <v>15328.027</v>
      </c>
      <c r="C98">
        <v>-2.7291575731713711</v>
      </c>
      <c r="D98" s="2">
        <v>-2.7795999999999998</v>
      </c>
    </row>
    <row r="99" spans="1:4" x14ac:dyDescent="0.3">
      <c r="A99" s="1">
        <v>2009</v>
      </c>
      <c r="B99" s="8">
        <v>15155.94</v>
      </c>
      <c r="C99">
        <v>-2.7408212795461639</v>
      </c>
      <c r="D99" s="2">
        <v>-2.7938999999999998</v>
      </c>
    </row>
    <row r="100" spans="1:4" x14ac:dyDescent="0.3">
      <c r="A100" s="1">
        <v>2009.25</v>
      </c>
      <c r="B100" s="8">
        <v>15134.117</v>
      </c>
      <c r="C100">
        <v>-2.7445866171293924</v>
      </c>
      <c r="D100" s="2">
        <v>-2.7972999999999999</v>
      </c>
    </row>
    <row r="101" spans="1:4" x14ac:dyDescent="0.3">
      <c r="A101" s="1">
        <v>2009.5</v>
      </c>
      <c r="B101" s="8">
        <v>15189.222</v>
      </c>
      <c r="C101">
        <v>-2.7436396978084159</v>
      </c>
      <c r="D101" s="2">
        <v>-2.7968000000000002</v>
      </c>
    </row>
    <row r="102" spans="1:4" x14ac:dyDescent="0.3">
      <c r="A102" s="1">
        <v>2009.75</v>
      </c>
      <c r="B102" s="8">
        <v>15356.058000000001</v>
      </c>
      <c r="C102">
        <v>-2.7354482143168868</v>
      </c>
      <c r="D102" s="2">
        <v>-2.79</v>
      </c>
    </row>
    <row r="103" spans="1:4" x14ac:dyDescent="0.3">
      <c r="A103" s="1">
        <v>2010</v>
      </c>
      <c r="B103" s="8">
        <v>15415.145</v>
      </c>
      <c r="C103">
        <v>-2.7326942021318921</v>
      </c>
      <c r="D103" s="2">
        <v>-2.7871999999999999</v>
      </c>
    </row>
    <row r="104" spans="1:4" x14ac:dyDescent="0.3">
      <c r="A104" s="1">
        <v>2010.25</v>
      </c>
      <c r="B104" s="8">
        <v>15557.277</v>
      </c>
      <c r="C104">
        <v>-2.7256643828775236</v>
      </c>
      <c r="D104" s="2">
        <v>-2.7797999999999998</v>
      </c>
    </row>
    <row r="105" spans="1:4" x14ac:dyDescent="0.3">
      <c r="A105" s="1">
        <v>2010.5</v>
      </c>
      <c r="B105" s="8">
        <v>15671.967000000001</v>
      </c>
      <c r="C105">
        <v>-2.7208325780923825</v>
      </c>
      <c r="D105" s="2">
        <v>-2.7753999999999999</v>
      </c>
    </row>
    <row r="106" spans="1:4" x14ac:dyDescent="0.3">
      <c r="A106" s="1">
        <v>2010.75</v>
      </c>
      <c r="B106" s="8">
        <v>15750.625</v>
      </c>
      <c r="C106">
        <v>-2.718374964595998</v>
      </c>
      <c r="D106" s="2">
        <v>-2.7711000000000001</v>
      </c>
    </row>
    <row r="107" spans="1:4" x14ac:dyDescent="0.3">
      <c r="A107" s="1">
        <v>2011</v>
      </c>
      <c r="B107" s="8">
        <v>15712.754000000001</v>
      </c>
      <c r="C107">
        <v>-2.7213699784326901</v>
      </c>
      <c r="D107" s="2">
        <v>-2.7749000000000001</v>
      </c>
    </row>
    <row r="108" spans="1:4" x14ac:dyDescent="0.3">
      <c r="A108" s="1">
        <v>2011.25</v>
      </c>
      <c r="B108" s="8">
        <v>15825.096</v>
      </c>
      <c r="C108">
        <v>-2.7161878199965344</v>
      </c>
      <c r="D108" s="2">
        <v>-2.7690000000000001</v>
      </c>
    </row>
    <row r="109" spans="1:4" x14ac:dyDescent="0.3">
      <c r="A109" s="1">
        <v>2011.5</v>
      </c>
      <c r="B109" s="8">
        <v>15820.7</v>
      </c>
      <c r="C109">
        <v>-2.7187820696888689</v>
      </c>
      <c r="D109" s="2">
        <v>-2.7679</v>
      </c>
    </row>
    <row r="110" spans="1:4" x14ac:dyDescent="0.3">
      <c r="A110" s="1">
        <v>2011.75</v>
      </c>
      <c r="B110" s="8">
        <v>16004.107</v>
      </c>
      <c r="C110">
        <v>-2.7095891556915834</v>
      </c>
      <c r="D110" s="2">
        <v>-2.7584</v>
      </c>
    </row>
    <row r="111" spans="1:4" x14ac:dyDescent="0.3">
      <c r="A111" s="1">
        <v>2012</v>
      </c>
      <c r="B111" s="8">
        <v>16129.418</v>
      </c>
      <c r="C111">
        <v>-2.7100929483683434</v>
      </c>
      <c r="D111" s="2">
        <v>-2.7576000000000001</v>
      </c>
    </row>
    <row r="112" spans="1:4" x14ac:dyDescent="0.3">
      <c r="A112" s="1">
        <v>2012.25</v>
      </c>
      <c r="B112" s="8">
        <v>16198.807000000001</v>
      </c>
      <c r="C112">
        <v>-2.7079935217967335</v>
      </c>
      <c r="D112" s="2">
        <v>-2.7568000000000001</v>
      </c>
    </row>
    <row r="113" spans="1:4" x14ac:dyDescent="0.3">
      <c r="A113" s="1">
        <v>2012.5</v>
      </c>
      <c r="B113" s="8">
        <v>16220.666999999999</v>
      </c>
      <c r="C113">
        <v>-2.7090935717501954</v>
      </c>
      <c r="D113" s="2">
        <v>-2.7523</v>
      </c>
    </row>
    <row r="114" spans="1:4" x14ac:dyDescent="0.3">
      <c r="A114" s="1">
        <v>2012.75</v>
      </c>
      <c r="B114" s="8">
        <v>16239.138000000001</v>
      </c>
      <c r="C114">
        <v>-2.710436353984377</v>
      </c>
      <c r="D114" s="2">
        <v>-2.7545000000000002</v>
      </c>
    </row>
    <row r="115" spans="1:4" x14ac:dyDescent="0.3">
      <c r="A115" s="1">
        <v>2013</v>
      </c>
      <c r="B115" s="8">
        <v>16382.964</v>
      </c>
      <c r="C115">
        <v>-2.7043166317427665</v>
      </c>
      <c r="D115" s="2">
        <v>-2.7543000000000002</v>
      </c>
    </row>
    <row r="116" spans="1:4" x14ac:dyDescent="0.3">
      <c r="A116" s="1">
        <v>2013.25</v>
      </c>
      <c r="B116" s="8">
        <v>16403.18</v>
      </c>
      <c r="C116">
        <v>-2.7052648867210243</v>
      </c>
      <c r="D116" s="2">
        <v>-2.7504</v>
      </c>
    </row>
    <row r="117" spans="1:4" x14ac:dyDescent="0.3">
      <c r="B117" s="8">
        <v>16531.685000000001</v>
      </c>
      <c r="C117">
        <v>-2.699894144266751</v>
      </c>
    </row>
    <row r="118" spans="1:4" x14ac:dyDescent="0.3">
      <c r="B118" s="8">
        <v>16663.649000000001</v>
      </c>
      <c r="C118">
        <v>-2.6943933062183083</v>
      </c>
    </row>
    <row r="119" spans="1:4" x14ac:dyDescent="0.3">
      <c r="B119" s="8">
        <v>16616.54</v>
      </c>
      <c r="C119">
        <v>-2.6993378693236094</v>
      </c>
    </row>
    <row r="120" spans="1:4" x14ac:dyDescent="0.3">
      <c r="B120" s="8">
        <v>16841.474999999999</v>
      </c>
      <c r="C120">
        <v>-2.6880709109665992</v>
      </c>
    </row>
    <row r="121" spans="1:4" x14ac:dyDescent="0.3">
      <c r="B121" s="8">
        <v>17047.098000000002</v>
      </c>
      <c r="C121">
        <v>-2.6783864944352862</v>
      </c>
    </row>
    <row r="122" spans="1:4" x14ac:dyDescent="0.3">
      <c r="B122" s="8">
        <v>17143.038</v>
      </c>
      <c r="C122">
        <v>-2.6752286923090365</v>
      </c>
    </row>
    <row r="123" spans="1:4" x14ac:dyDescent="0.3">
      <c r="B123" s="8">
        <v>17277.580000000002</v>
      </c>
      <c r="C123">
        <v>-2.6716537982988933</v>
      </c>
    </row>
    <row r="124" spans="1:4" x14ac:dyDescent="0.3">
      <c r="B124" s="8">
        <v>17405.669000000002</v>
      </c>
      <c r="C124">
        <v>-2.6665085929043482</v>
      </c>
    </row>
    <row r="125" spans="1:4" x14ac:dyDescent="0.3">
      <c r="B125" s="8">
        <v>17463.222000000002</v>
      </c>
      <c r="C125">
        <v>-2.6657502142092664</v>
      </c>
    </row>
    <row r="126" spans="1:4" x14ac:dyDescent="0.3">
      <c r="B126" s="8">
        <v>17468.901999999998</v>
      </c>
      <c r="C126">
        <v>-2.6679798337494827</v>
      </c>
    </row>
    <row r="127" spans="1:4" x14ac:dyDescent="0.3">
      <c r="B127" s="8">
        <v>17556.839</v>
      </c>
      <c r="C127">
        <v>-2.6662871090288589</v>
      </c>
    </row>
    <row r="128" spans="1:4" x14ac:dyDescent="0.3">
      <c r="B128" s="8">
        <v>17639.417000000001</v>
      </c>
      <c r="C128">
        <v>-2.6639646980628178</v>
      </c>
    </row>
    <row r="129" spans="2:3" x14ac:dyDescent="0.3">
      <c r="B129" s="8">
        <v>17735.074000000001</v>
      </c>
      <c r="C129">
        <v>-2.6612189771136339</v>
      </c>
    </row>
    <row r="130" spans="2:3" x14ac:dyDescent="0.3">
      <c r="B130" s="8">
        <v>17824.231</v>
      </c>
      <c r="C130">
        <v>-2.6588769082195247</v>
      </c>
    </row>
    <row r="131" spans="2:3" x14ac:dyDescent="0.3">
      <c r="B131" s="8">
        <v>17925.256000000001</v>
      </c>
      <c r="C131">
        <v>-2.6520968783960663</v>
      </c>
    </row>
    <row r="132" spans="2:3" x14ac:dyDescent="0.3">
      <c r="B132" s="8">
        <v>18021.047999999999</v>
      </c>
      <c r="C132">
        <v>-2.6488233860068169</v>
      </c>
    </row>
    <row r="133" spans="2:3" x14ac:dyDescent="0.3">
      <c r="B133" s="8">
        <v>18163.558000000001</v>
      </c>
      <c r="C133">
        <v>-2.6432439816167843</v>
      </c>
    </row>
    <row r="134" spans="2:3" x14ac:dyDescent="0.3">
      <c r="B134" s="8">
        <v>18322.464</v>
      </c>
      <c r="C134">
        <v>-2.6368204035316452</v>
      </c>
    </row>
    <row r="135" spans="2:3" x14ac:dyDescent="0.3">
      <c r="B135" s="8">
        <v>18438.254000000001</v>
      </c>
      <c r="C135">
        <v>-2.6344033904785449</v>
      </c>
    </row>
    <row r="136" spans="2:3" x14ac:dyDescent="0.3">
      <c r="B136" s="8">
        <v>18598.134999999998</v>
      </c>
      <c r="C136">
        <v>-2.627787524842097</v>
      </c>
    </row>
    <row r="137" spans="2:3" x14ac:dyDescent="0.3">
      <c r="B137" s="8">
        <v>18732.72</v>
      </c>
      <c r="C137">
        <v>-2.622944930336661</v>
      </c>
    </row>
    <row r="138" spans="2:3" x14ac:dyDescent="0.3">
      <c r="B138" s="8">
        <v>18783.547999999999</v>
      </c>
      <c r="C138">
        <v>-2.622700593722683</v>
      </c>
    </row>
    <row r="139" spans="2:3" x14ac:dyDescent="0.3">
      <c r="B139" s="8">
        <v>18927.280999999999</v>
      </c>
      <c r="C139">
        <v>-2.6138631709245219</v>
      </c>
    </row>
    <row r="140" spans="2:3" x14ac:dyDescent="0.3">
      <c r="B140" s="8">
        <v>19021.86</v>
      </c>
      <c r="C140">
        <v>-2.6107126954506645</v>
      </c>
    </row>
    <row r="141" spans="2:3" x14ac:dyDescent="0.3">
      <c r="B141" s="8">
        <v>19121.112000000001</v>
      </c>
      <c r="C141">
        <v>-2.6077002760906964</v>
      </c>
    </row>
    <row r="142" spans="2:3" x14ac:dyDescent="0.3">
      <c r="B142" s="8">
        <v>19221.97</v>
      </c>
      <c r="C142">
        <v>-2.6046867079473928</v>
      </c>
    </row>
    <row r="143" spans="2:3" x14ac:dyDescent="0.3">
      <c r="B143" s="8">
        <v>18987.877</v>
      </c>
      <c r="C143">
        <v>-2.6154542499041828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15CB-E5CF-4E3B-84D9-27597EF28476}">
  <dimension ref="A1:H147"/>
  <sheetViews>
    <sheetView workbookViewId="0"/>
  </sheetViews>
  <sheetFormatPr defaultRowHeight="14.4" x14ac:dyDescent="0.3"/>
  <cols>
    <col min="1" max="1" width="11.77734375" style="3" customWidth="1"/>
    <col min="2" max="6" width="11.77734375" customWidth="1"/>
  </cols>
  <sheetData>
    <row r="1" spans="1:8" ht="28.8" x14ac:dyDescent="0.3">
      <c r="B1" s="3" t="s">
        <v>94</v>
      </c>
      <c r="C1" s="3" t="s">
        <v>95</v>
      </c>
      <c r="D1" s="3" t="s">
        <v>90</v>
      </c>
    </row>
    <row r="2" spans="1:8" x14ac:dyDescent="0.3">
      <c r="A2" s="4"/>
      <c r="B2" s="5" t="s">
        <v>24</v>
      </c>
      <c r="C2" s="5" t="s">
        <v>16</v>
      </c>
      <c r="D2" s="5" t="s">
        <v>1</v>
      </c>
    </row>
    <row r="3" spans="1:8" x14ac:dyDescent="0.3">
      <c r="A3" s="1">
        <v>1984</v>
      </c>
      <c r="B3" s="8">
        <v>102.83333333333333</v>
      </c>
      <c r="G3" s="10" t="s">
        <v>88</v>
      </c>
      <c r="H3">
        <f>CORREL(C7:C120,D7:D120)</f>
        <v>0.99996511719215309</v>
      </c>
    </row>
    <row r="4" spans="1:8" x14ac:dyDescent="0.3">
      <c r="A4" s="1">
        <v>1984.25</v>
      </c>
      <c r="B4" s="8">
        <v>104.1</v>
      </c>
    </row>
    <row r="5" spans="1:8" x14ac:dyDescent="0.3">
      <c r="A5" s="1">
        <v>1984.5</v>
      </c>
      <c r="B5" s="8">
        <v>105.4</v>
      </c>
    </row>
    <row r="6" spans="1:8" x14ac:dyDescent="0.3">
      <c r="A6" s="1">
        <v>1984.75</v>
      </c>
      <c r="B6" s="8">
        <v>106.46666666666667</v>
      </c>
    </row>
    <row r="7" spans="1:8" x14ac:dyDescent="0.3">
      <c r="A7" s="1">
        <v>1985</v>
      </c>
      <c r="B7" s="8">
        <v>107.63333333333334</v>
      </c>
      <c r="C7">
        <v>4.667747163695311</v>
      </c>
      <c r="D7" s="2">
        <v>4.5621</v>
      </c>
    </row>
    <row r="8" spans="1:8" x14ac:dyDescent="0.3">
      <c r="A8" s="1">
        <v>1985.25</v>
      </c>
      <c r="B8" s="8">
        <v>108.76666666666667</v>
      </c>
      <c r="C8">
        <v>4.4828690361831613</v>
      </c>
      <c r="D8" s="2">
        <v>4.3856000000000002</v>
      </c>
    </row>
    <row r="9" spans="1:8" x14ac:dyDescent="0.3">
      <c r="A9" s="1">
        <v>1985.5</v>
      </c>
      <c r="B9" s="8">
        <v>109.73333333333333</v>
      </c>
      <c r="C9">
        <v>4.1113219481340879</v>
      </c>
      <c r="D9" s="2">
        <v>4.0288000000000004</v>
      </c>
    </row>
    <row r="10" spans="1:8" x14ac:dyDescent="0.3">
      <c r="A10" s="1">
        <v>1985.75</v>
      </c>
      <c r="B10" s="8">
        <v>111</v>
      </c>
      <c r="C10">
        <v>4.2579837194740122</v>
      </c>
      <c r="D10" s="2">
        <v>4.1695000000000002</v>
      </c>
    </row>
    <row r="11" spans="1:8" x14ac:dyDescent="0.3">
      <c r="A11" s="1">
        <v>1986</v>
      </c>
      <c r="B11" s="8">
        <v>112.2</v>
      </c>
      <c r="C11">
        <v>4.2427996283679121</v>
      </c>
      <c r="D11" s="2">
        <v>4.1555999999999997</v>
      </c>
    </row>
    <row r="12" spans="1:8" x14ac:dyDescent="0.3">
      <c r="A12" s="1">
        <v>1986.25</v>
      </c>
      <c r="B12" s="8">
        <v>113.13333333333334</v>
      </c>
      <c r="C12">
        <v>4.0147103892123885</v>
      </c>
      <c r="D12" s="2">
        <v>3.9356</v>
      </c>
    </row>
    <row r="13" spans="1:8" x14ac:dyDescent="0.3">
      <c r="A13" s="1">
        <v>1986.5</v>
      </c>
      <c r="B13" s="8">
        <v>114.2</v>
      </c>
      <c r="C13">
        <v>4.0704738760631853</v>
      </c>
      <c r="D13" s="2">
        <v>3.9901</v>
      </c>
    </row>
    <row r="14" spans="1:8" x14ac:dyDescent="0.3">
      <c r="A14" s="1">
        <v>1986.75</v>
      </c>
      <c r="B14" s="8">
        <v>115.3</v>
      </c>
      <c r="C14">
        <v>3.8738738738738712</v>
      </c>
      <c r="D14" s="2">
        <v>3.8007</v>
      </c>
    </row>
    <row r="15" spans="1:8" x14ac:dyDescent="0.3">
      <c r="A15" s="1">
        <v>1987</v>
      </c>
      <c r="B15" s="8">
        <v>116.23333333333333</v>
      </c>
      <c r="C15">
        <v>3.5947712418300637</v>
      </c>
      <c r="D15" s="2">
        <v>3.5314000000000001</v>
      </c>
    </row>
    <row r="16" spans="1:8" x14ac:dyDescent="0.3">
      <c r="A16" s="1">
        <v>1987.25</v>
      </c>
      <c r="B16" s="8">
        <v>117.63333333333334</v>
      </c>
      <c r="C16">
        <v>3.9776075427224513</v>
      </c>
      <c r="D16" s="2">
        <v>3.9005000000000001</v>
      </c>
    </row>
    <row r="17" spans="1:4" x14ac:dyDescent="0.3">
      <c r="A17" s="1">
        <v>1987.5</v>
      </c>
      <c r="B17" s="8">
        <v>118.73333333333333</v>
      </c>
      <c r="C17">
        <v>3.9696438995913583</v>
      </c>
      <c r="D17" s="2">
        <v>3.8925999999999998</v>
      </c>
    </row>
    <row r="18" spans="1:4" x14ac:dyDescent="0.3">
      <c r="A18" s="1">
        <v>1987.75</v>
      </c>
      <c r="B18" s="8">
        <v>120.1</v>
      </c>
      <c r="C18">
        <v>4.1630529054640046</v>
      </c>
      <c r="D18" s="2">
        <v>4.0787000000000004</v>
      </c>
    </row>
    <row r="19" spans="1:4" x14ac:dyDescent="0.3">
      <c r="A19" s="1">
        <v>1988</v>
      </c>
      <c r="B19" s="8">
        <v>121.26666666666667</v>
      </c>
      <c r="C19">
        <v>4.3303699455119</v>
      </c>
      <c r="D19" s="2">
        <v>4.2397999999999998</v>
      </c>
    </row>
    <row r="20" spans="1:4" x14ac:dyDescent="0.3">
      <c r="A20" s="1">
        <v>1988.25</v>
      </c>
      <c r="B20" s="8">
        <v>122.73333333333333</v>
      </c>
      <c r="C20">
        <v>4.3355058090110461</v>
      </c>
      <c r="D20" s="2">
        <v>4.2442000000000002</v>
      </c>
    </row>
    <row r="21" spans="1:4" x14ac:dyDescent="0.3">
      <c r="A21" s="1">
        <v>1988.5</v>
      </c>
      <c r="B21" s="8">
        <v>124.1</v>
      </c>
      <c r="C21">
        <v>4.5199326221223979</v>
      </c>
      <c r="D21" s="2">
        <v>4.4210000000000003</v>
      </c>
    </row>
    <row r="22" spans="1:4" x14ac:dyDescent="0.3">
      <c r="A22" s="1">
        <v>1988.75</v>
      </c>
      <c r="B22" s="8">
        <v>125.6</v>
      </c>
      <c r="C22">
        <v>4.5795170691090759</v>
      </c>
      <c r="D22" s="2">
        <v>4.4778000000000002</v>
      </c>
    </row>
    <row r="23" spans="1:4" x14ac:dyDescent="0.3">
      <c r="A23" s="1">
        <v>1989</v>
      </c>
      <c r="B23" s="8">
        <v>126.93333333333334</v>
      </c>
      <c r="C23">
        <v>4.6728971962616859</v>
      </c>
      <c r="D23" s="2">
        <v>4.5664999999999996</v>
      </c>
    </row>
    <row r="24" spans="1:4" x14ac:dyDescent="0.3">
      <c r="A24" s="1">
        <v>1989.25</v>
      </c>
      <c r="B24" s="8">
        <v>128.30000000000001</v>
      </c>
      <c r="C24">
        <v>4.5355784899511216</v>
      </c>
      <c r="D24" s="2">
        <v>4.4359999999999999</v>
      </c>
    </row>
    <row r="25" spans="1:4" x14ac:dyDescent="0.3">
      <c r="A25" s="1">
        <v>1989.5</v>
      </c>
      <c r="B25" s="8">
        <v>129.53333333333333</v>
      </c>
      <c r="C25">
        <v>4.378189632017194</v>
      </c>
      <c r="D25" s="2">
        <v>4.2847999999999997</v>
      </c>
    </row>
    <row r="26" spans="1:4" x14ac:dyDescent="0.3">
      <c r="A26" s="1">
        <v>1989.75</v>
      </c>
      <c r="B26" s="8">
        <v>131.1</v>
      </c>
      <c r="C26">
        <v>4.3789808917197455</v>
      </c>
      <c r="D26" s="2">
        <v>4.2858000000000001</v>
      </c>
    </row>
    <row r="27" spans="1:4" x14ac:dyDescent="0.3">
      <c r="A27" s="1">
        <v>1990</v>
      </c>
      <c r="B27" s="8">
        <v>132.76666666666668</v>
      </c>
      <c r="C27">
        <v>4.5955882352941249</v>
      </c>
      <c r="D27" s="2">
        <v>4.4935999999999998</v>
      </c>
    </row>
    <row r="28" spans="1:4" x14ac:dyDescent="0.3">
      <c r="A28" s="1">
        <v>1990.25</v>
      </c>
      <c r="B28" s="8">
        <v>134.5</v>
      </c>
      <c r="C28">
        <v>4.8324240062353763</v>
      </c>
      <c r="D28" s="2">
        <v>4.7192999999999996</v>
      </c>
    </row>
    <row r="29" spans="1:4" x14ac:dyDescent="0.3">
      <c r="A29" s="1">
        <v>1990.5</v>
      </c>
      <c r="B29" s="8">
        <v>136.5</v>
      </c>
      <c r="C29">
        <v>5.378281008749358</v>
      </c>
      <c r="D29" s="2">
        <v>5.2389000000000001</v>
      </c>
    </row>
    <row r="30" spans="1:4" x14ac:dyDescent="0.3">
      <c r="A30" s="1">
        <v>1990.75</v>
      </c>
      <c r="B30" s="8">
        <v>138.06666666666666</v>
      </c>
      <c r="C30">
        <v>5.3140096618357502</v>
      </c>
      <c r="D30" s="2">
        <v>5.1779000000000002</v>
      </c>
    </row>
    <row r="31" spans="1:4" x14ac:dyDescent="0.3">
      <c r="A31" s="1">
        <v>1991</v>
      </c>
      <c r="B31" s="8">
        <v>140.06666666666666</v>
      </c>
      <c r="C31">
        <v>5.4983680642731469</v>
      </c>
      <c r="D31" s="2">
        <v>5.3525</v>
      </c>
    </row>
    <row r="32" spans="1:4" x14ac:dyDescent="0.3">
      <c r="A32" s="1">
        <v>1991.25</v>
      </c>
      <c r="B32" s="8">
        <v>141.33333333333334</v>
      </c>
      <c r="C32">
        <v>5.0805452292441213</v>
      </c>
      <c r="D32" s="2">
        <v>4.9554999999999998</v>
      </c>
    </row>
    <row r="33" spans="1:4" x14ac:dyDescent="0.3">
      <c r="A33" s="1">
        <v>1991.5</v>
      </c>
      <c r="B33" s="8">
        <v>142.86666666666667</v>
      </c>
      <c r="C33">
        <v>4.6642246642246699</v>
      </c>
      <c r="D33" s="2">
        <v>4.5590000000000002</v>
      </c>
    </row>
    <row r="34" spans="1:4" x14ac:dyDescent="0.3">
      <c r="A34" s="1">
        <v>1991.75</v>
      </c>
      <c r="B34" s="8">
        <v>144.19999999999999</v>
      </c>
      <c r="C34">
        <v>4.4422984065668709</v>
      </c>
      <c r="D34" s="2">
        <v>4.3461999999999996</v>
      </c>
    </row>
    <row r="35" spans="1:4" x14ac:dyDescent="0.3">
      <c r="A35" s="1">
        <v>1992</v>
      </c>
      <c r="B35" s="8">
        <v>145.46666666666667</v>
      </c>
      <c r="C35">
        <v>3.8553069966682578</v>
      </c>
      <c r="D35" s="2">
        <v>3.7827999999999999</v>
      </c>
    </row>
    <row r="36" spans="1:4" x14ac:dyDescent="0.3">
      <c r="A36" s="1">
        <v>1992.25</v>
      </c>
      <c r="B36" s="8">
        <v>146.73333333333332</v>
      </c>
      <c r="C36">
        <v>3.8207547169811158</v>
      </c>
      <c r="D36" s="2">
        <v>3.7496</v>
      </c>
    </row>
    <row r="37" spans="1:4" x14ac:dyDescent="0.3">
      <c r="A37" s="1">
        <v>1992.5</v>
      </c>
      <c r="B37" s="8">
        <v>147.86666666666667</v>
      </c>
      <c r="C37">
        <v>3.499766682221185</v>
      </c>
      <c r="D37" s="2">
        <v>3.4399000000000002</v>
      </c>
    </row>
    <row r="38" spans="1:4" x14ac:dyDescent="0.3">
      <c r="A38" s="1">
        <v>1992.75</v>
      </c>
      <c r="B38" s="8">
        <v>149.19999999999999</v>
      </c>
      <c r="C38">
        <v>3.4674063800277399</v>
      </c>
      <c r="D38" s="2">
        <v>3.4085999999999999</v>
      </c>
    </row>
    <row r="39" spans="1:4" x14ac:dyDescent="0.3">
      <c r="A39" s="1">
        <v>1993</v>
      </c>
      <c r="B39" s="8">
        <v>150.5</v>
      </c>
      <c r="C39">
        <v>3.4601283226397785</v>
      </c>
      <c r="D39" s="2">
        <v>3.4014000000000002</v>
      </c>
    </row>
    <row r="40" spans="1:4" x14ac:dyDescent="0.3">
      <c r="A40" s="1">
        <v>1993.25</v>
      </c>
      <c r="B40" s="8">
        <v>151.76666666666668</v>
      </c>
      <c r="C40">
        <v>3.4302589731940212</v>
      </c>
      <c r="D40" s="2">
        <v>3.3732000000000002</v>
      </c>
    </row>
    <row r="41" spans="1:4" x14ac:dyDescent="0.3">
      <c r="A41" s="1">
        <v>1993.5</v>
      </c>
      <c r="B41" s="8">
        <v>152.66666666666666</v>
      </c>
      <c r="C41">
        <v>3.2461677186654527</v>
      </c>
      <c r="D41" s="2">
        <v>3.1945999999999999</v>
      </c>
    </row>
    <row r="42" spans="1:4" x14ac:dyDescent="0.3">
      <c r="A42" s="1">
        <v>1993.75</v>
      </c>
      <c r="B42" s="8">
        <v>153.86666666666667</v>
      </c>
      <c r="C42">
        <v>3.12779267202861</v>
      </c>
      <c r="D42" s="2">
        <v>3.0800999999999998</v>
      </c>
    </row>
    <row r="43" spans="1:4" x14ac:dyDescent="0.3">
      <c r="A43" s="1">
        <v>1994</v>
      </c>
      <c r="B43" s="8">
        <v>154.86666666666667</v>
      </c>
      <c r="C43">
        <v>2.9014396456256972</v>
      </c>
      <c r="D43" s="2">
        <v>2.8603999999999998</v>
      </c>
    </row>
    <row r="44" spans="1:4" x14ac:dyDescent="0.3">
      <c r="A44" s="1">
        <v>1994.25</v>
      </c>
      <c r="B44" s="8">
        <v>155.93333333333334</v>
      </c>
      <c r="C44">
        <v>2.7454425653415266</v>
      </c>
      <c r="D44" s="2">
        <v>2.7080000000000002</v>
      </c>
    </row>
    <row r="45" spans="1:4" x14ac:dyDescent="0.3">
      <c r="A45" s="1">
        <v>1994.5</v>
      </c>
      <c r="B45" s="8">
        <v>157.1</v>
      </c>
      <c r="C45">
        <v>2.9039301310043695</v>
      </c>
      <c r="D45" s="2">
        <v>2.8622999999999998</v>
      </c>
    </row>
    <row r="46" spans="1:4" x14ac:dyDescent="0.3">
      <c r="A46" s="1">
        <v>1994.75</v>
      </c>
      <c r="B46" s="8">
        <v>158.1</v>
      </c>
      <c r="C46">
        <v>2.7512998266897659</v>
      </c>
      <c r="D46" s="2">
        <v>2.7139000000000002</v>
      </c>
    </row>
    <row r="47" spans="1:4" x14ac:dyDescent="0.3">
      <c r="A47" s="1">
        <v>1995</v>
      </c>
      <c r="B47" s="8">
        <v>159.43333333333334</v>
      </c>
      <c r="C47">
        <v>2.9487731381833813</v>
      </c>
      <c r="D47" s="2">
        <v>2.9056999999999999</v>
      </c>
    </row>
    <row r="48" spans="1:4" x14ac:dyDescent="0.3">
      <c r="A48" s="1">
        <v>1995.25</v>
      </c>
      <c r="B48" s="8">
        <v>160.73333333333332</v>
      </c>
      <c r="C48">
        <v>3.0782385634886595</v>
      </c>
      <c r="D48" s="2">
        <v>3.0318000000000001</v>
      </c>
    </row>
    <row r="49" spans="1:4" x14ac:dyDescent="0.3">
      <c r="A49" s="1">
        <v>1995.5</v>
      </c>
      <c r="B49" s="8">
        <v>161.80000000000001</v>
      </c>
      <c r="C49">
        <v>2.9917250159134419</v>
      </c>
      <c r="D49" s="2">
        <v>2.9478</v>
      </c>
    </row>
    <row r="50" spans="1:4" x14ac:dyDescent="0.3">
      <c r="A50" s="1">
        <v>1995.75</v>
      </c>
      <c r="B50" s="8">
        <v>162.93333333333334</v>
      </c>
      <c r="C50">
        <v>3.0571368332279207</v>
      </c>
      <c r="D50" s="2">
        <v>3.0110999999999999</v>
      </c>
    </row>
    <row r="51" spans="1:4" x14ac:dyDescent="0.3">
      <c r="A51" s="1">
        <v>1996</v>
      </c>
      <c r="B51" s="8">
        <v>164.03333333333333</v>
      </c>
      <c r="C51">
        <v>2.8852184821241864</v>
      </c>
      <c r="D51" s="2">
        <v>2.8443999999999998</v>
      </c>
    </row>
    <row r="52" spans="1:4" x14ac:dyDescent="0.3">
      <c r="A52" s="1">
        <v>1996.25</v>
      </c>
      <c r="B52" s="8">
        <v>165</v>
      </c>
      <c r="C52">
        <v>2.6545002073828372</v>
      </c>
      <c r="D52" s="2">
        <v>2.6200999999999999</v>
      </c>
    </row>
    <row r="53" spans="1:4" x14ac:dyDescent="0.3">
      <c r="A53" s="1">
        <v>1996.5</v>
      </c>
      <c r="B53" s="8">
        <v>166.06666666666666</v>
      </c>
      <c r="C53">
        <v>2.6370004120313046</v>
      </c>
      <c r="D53" s="2">
        <v>2.6030000000000002</v>
      </c>
    </row>
    <row r="54" spans="1:4" x14ac:dyDescent="0.3">
      <c r="A54" s="1">
        <v>1996.75</v>
      </c>
      <c r="B54" s="8">
        <v>167.13333333333333</v>
      </c>
      <c r="C54">
        <v>2.5777414075286345</v>
      </c>
      <c r="D54" s="2">
        <v>2.5451000000000001</v>
      </c>
    </row>
    <row r="55" spans="1:4" x14ac:dyDescent="0.3">
      <c r="A55" s="1">
        <v>1997</v>
      </c>
      <c r="B55" s="8">
        <v>168.1</v>
      </c>
      <c r="C55">
        <v>2.4791709002235294</v>
      </c>
      <c r="D55" s="2">
        <v>2.4491000000000001</v>
      </c>
    </row>
    <row r="56" spans="1:4" x14ac:dyDescent="0.3">
      <c r="A56" s="1">
        <v>1997.25</v>
      </c>
      <c r="B56" s="8">
        <v>169.16666666666666</v>
      </c>
      <c r="C56">
        <v>2.5252525252525198</v>
      </c>
      <c r="D56" s="2">
        <v>2.4941</v>
      </c>
    </row>
    <row r="57" spans="1:4" x14ac:dyDescent="0.3">
      <c r="A57" s="1">
        <v>1997.5</v>
      </c>
      <c r="B57" s="8">
        <v>169.9</v>
      </c>
      <c r="C57">
        <v>2.3083099156965132</v>
      </c>
      <c r="D57" s="2">
        <v>2.2818999999999998</v>
      </c>
    </row>
    <row r="58" spans="1:4" x14ac:dyDescent="0.3">
      <c r="A58" s="1">
        <v>1997.75</v>
      </c>
      <c r="B58" s="8">
        <v>170.86666666666667</v>
      </c>
      <c r="C58">
        <v>2.2337455125648278</v>
      </c>
      <c r="D58" s="2">
        <v>2.2096</v>
      </c>
    </row>
    <row r="59" spans="1:4" x14ac:dyDescent="0.3">
      <c r="A59" s="1">
        <v>1998</v>
      </c>
      <c r="B59" s="8">
        <v>171.9</v>
      </c>
      <c r="C59">
        <v>2.2605591909577698</v>
      </c>
      <c r="D59" s="2">
        <v>2.2353999999999998</v>
      </c>
    </row>
    <row r="60" spans="1:4" x14ac:dyDescent="0.3">
      <c r="A60" s="1">
        <v>1998.25</v>
      </c>
      <c r="B60" s="8">
        <v>172.86666666666667</v>
      </c>
      <c r="C60">
        <v>2.1871921182266112</v>
      </c>
      <c r="D60" s="2">
        <v>2.1636000000000002</v>
      </c>
    </row>
    <row r="61" spans="1:4" x14ac:dyDescent="0.3">
      <c r="A61" s="1">
        <v>1998.5</v>
      </c>
      <c r="B61" s="8">
        <v>173.9</v>
      </c>
      <c r="C61">
        <v>2.3543260741612713</v>
      </c>
      <c r="D61" s="2">
        <v>2.327</v>
      </c>
    </row>
    <row r="62" spans="1:4" x14ac:dyDescent="0.3">
      <c r="A62" s="1">
        <v>1998.75</v>
      </c>
      <c r="B62" s="8">
        <v>174.86666666666667</v>
      </c>
      <c r="C62">
        <v>2.3410066328521264</v>
      </c>
      <c r="D62" s="2">
        <v>2.3140000000000001</v>
      </c>
    </row>
    <row r="63" spans="1:4" x14ac:dyDescent="0.3">
      <c r="A63" s="1">
        <v>1999</v>
      </c>
      <c r="B63" s="8">
        <v>175.63333333333333</v>
      </c>
      <c r="C63">
        <v>2.171805313166562</v>
      </c>
      <c r="D63" s="2">
        <v>2.1484000000000001</v>
      </c>
    </row>
    <row r="64" spans="1:4" x14ac:dyDescent="0.3">
      <c r="A64" s="1">
        <v>1999.25</v>
      </c>
      <c r="B64" s="8">
        <v>176.46666666666667</v>
      </c>
      <c r="C64">
        <v>2.0825298881604284</v>
      </c>
      <c r="D64" s="2">
        <v>2.0611000000000002</v>
      </c>
    </row>
    <row r="65" spans="1:4" x14ac:dyDescent="0.3">
      <c r="A65" s="1">
        <v>1999.5</v>
      </c>
      <c r="B65" s="8">
        <v>177.4</v>
      </c>
      <c r="C65">
        <v>2.0126509488211615</v>
      </c>
      <c r="D65" s="2">
        <v>1.9926999999999999</v>
      </c>
    </row>
    <row r="66" spans="1:4" x14ac:dyDescent="0.3">
      <c r="A66" s="1">
        <v>1999.75</v>
      </c>
      <c r="B66" s="8">
        <v>178.4</v>
      </c>
      <c r="C66">
        <v>2.0205871139916112</v>
      </c>
      <c r="D66" s="2">
        <v>2.0003000000000002</v>
      </c>
    </row>
    <row r="67" spans="1:4" x14ac:dyDescent="0.3">
      <c r="A67" s="1">
        <v>2000</v>
      </c>
      <c r="B67" s="8">
        <v>179.56666666666666</v>
      </c>
      <c r="C67">
        <v>2.2395141393053732</v>
      </c>
      <c r="D67" s="2">
        <v>2.2151999999999998</v>
      </c>
    </row>
    <row r="68" spans="1:4" x14ac:dyDescent="0.3">
      <c r="A68" s="1">
        <v>2000.25</v>
      </c>
      <c r="B68" s="8">
        <v>180.7</v>
      </c>
      <c r="C68">
        <v>2.3989421987155195</v>
      </c>
      <c r="D68" s="2">
        <v>2.3704000000000001</v>
      </c>
    </row>
    <row r="69" spans="1:4" x14ac:dyDescent="0.3">
      <c r="A69" s="1">
        <v>2000.5</v>
      </c>
      <c r="B69" s="8">
        <v>181.9</v>
      </c>
      <c r="C69">
        <v>2.5366403607666292</v>
      </c>
      <c r="D69" s="2">
        <v>2.5049999999999999</v>
      </c>
    </row>
    <row r="70" spans="1:4" x14ac:dyDescent="0.3">
      <c r="A70" s="1">
        <v>2000.75</v>
      </c>
      <c r="B70" s="8">
        <v>183</v>
      </c>
      <c r="C70">
        <v>2.5784753363228665</v>
      </c>
      <c r="D70" s="2">
        <v>2.5457999999999998</v>
      </c>
    </row>
    <row r="71" spans="1:4" x14ac:dyDescent="0.3">
      <c r="A71" s="1">
        <v>2001</v>
      </c>
      <c r="B71" s="8">
        <v>184.33333333333334</v>
      </c>
      <c r="C71">
        <v>2.6545387042881083</v>
      </c>
      <c r="D71" s="2">
        <v>2.6196000000000002</v>
      </c>
    </row>
    <row r="72" spans="1:4" x14ac:dyDescent="0.3">
      <c r="A72" s="1">
        <v>2001.25</v>
      </c>
      <c r="B72" s="8">
        <v>185.46666666666667</v>
      </c>
      <c r="C72">
        <v>2.6378896882494081</v>
      </c>
      <c r="D72" s="2">
        <v>2.6038999999999999</v>
      </c>
    </row>
    <row r="73" spans="1:4" x14ac:dyDescent="0.3">
      <c r="A73" s="1">
        <v>2001.5</v>
      </c>
      <c r="B73" s="8">
        <v>186.73333333333332</v>
      </c>
      <c r="C73">
        <v>2.6571376214036913</v>
      </c>
      <c r="D73" s="2">
        <v>2.6223000000000001</v>
      </c>
    </row>
    <row r="74" spans="1:4" x14ac:dyDescent="0.3">
      <c r="A74" s="1">
        <v>2001.75</v>
      </c>
      <c r="B74" s="8">
        <v>187.96666666666667</v>
      </c>
      <c r="C74">
        <v>2.7140255009107479</v>
      </c>
      <c r="D74" s="2">
        <v>2.6779999999999999</v>
      </c>
    </row>
    <row r="75" spans="1:4" x14ac:dyDescent="0.3">
      <c r="A75" s="1">
        <v>2002</v>
      </c>
      <c r="B75" s="8">
        <v>189</v>
      </c>
      <c r="C75">
        <v>2.531645569620248</v>
      </c>
      <c r="D75" s="2">
        <v>2.5003000000000002</v>
      </c>
    </row>
    <row r="76" spans="1:4" x14ac:dyDescent="0.3">
      <c r="A76" s="1">
        <v>2002.25</v>
      </c>
      <c r="B76" s="8">
        <v>189.96666666666667</v>
      </c>
      <c r="C76">
        <v>2.4263120057512579</v>
      </c>
      <c r="D76" s="2">
        <v>2.3973</v>
      </c>
    </row>
    <row r="77" spans="1:4" x14ac:dyDescent="0.3">
      <c r="A77" s="1">
        <v>2002.5</v>
      </c>
      <c r="B77" s="8">
        <v>190.96666666666667</v>
      </c>
      <c r="C77">
        <v>2.2670474830417788</v>
      </c>
      <c r="D77" s="2">
        <v>2.2421000000000002</v>
      </c>
    </row>
    <row r="78" spans="1:4" x14ac:dyDescent="0.3">
      <c r="A78" s="1">
        <v>2002.75</v>
      </c>
      <c r="B78" s="8">
        <v>191.83333333333334</v>
      </c>
      <c r="C78">
        <v>2.0571023231069381</v>
      </c>
      <c r="D78" s="2">
        <v>2.0358999999999998</v>
      </c>
    </row>
    <row r="79" spans="1:4" x14ac:dyDescent="0.3">
      <c r="A79" s="1">
        <v>2003</v>
      </c>
      <c r="B79" s="8">
        <v>192.46666666666667</v>
      </c>
      <c r="C79">
        <v>1.8342151675485019</v>
      </c>
      <c r="D79" s="2">
        <v>1.8178000000000001</v>
      </c>
    </row>
    <row r="80" spans="1:4" x14ac:dyDescent="0.3">
      <c r="A80" s="1">
        <v>2003.25</v>
      </c>
      <c r="B80" s="8">
        <v>192.8</v>
      </c>
      <c r="C80">
        <v>1.4914897350412402</v>
      </c>
      <c r="D80" s="2">
        <v>1.4802999999999999</v>
      </c>
    </row>
    <row r="81" spans="1:4" x14ac:dyDescent="0.3">
      <c r="A81" s="1">
        <v>2003.5</v>
      </c>
      <c r="B81" s="8">
        <v>193.56666666666666</v>
      </c>
      <c r="C81">
        <v>1.3614941525571622</v>
      </c>
      <c r="D81" s="2">
        <v>1.3523000000000001</v>
      </c>
    </row>
    <row r="82" spans="1:4" x14ac:dyDescent="0.3">
      <c r="A82" s="1">
        <v>2003.75</v>
      </c>
      <c r="B82" s="8">
        <v>194.06666666666666</v>
      </c>
      <c r="C82">
        <v>1.1642050390964309</v>
      </c>
      <c r="D82" s="2">
        <v>1.1577999999999999</v>
      </c>
    </row>
    <row r="83" spans="1:4" x14ac:dyDescent="0.3">
      <c r="A83" s="1">
        <v>2004</v>
      </c>
      <c r="B83" s="8">
        <v>195</v>
      </c>
      <c r="C83">
        <v>1.316245237270522</v>
      </c>
      <c r="D83" s="2">
        <v>1.3075000000000001</v>
      </c>
    </row>
    <row r="84" spans="1:4" x14ac:dyDescent="0.3">
      <c r="A84" s="1">
        <v>2004.25</v>
      </c>
      <c r="B84" s="8">
        <v>196.23333333333332</v>
      </c>
      <c r="C84">
        <v>1.7807745504840811</v>
      </c>
      <c r="D84" s="2">
        <v>1.7648999999999999</v>
      </c>
    </row>
    <row r="85" spans="1:4" x14ac:dyDescent="0.3">
      <c r="A85" s="1">
        <v>2004.5</v>
      </c>
      <c r="B85" s="8">
        <v>197.06666666666666</v>
      </c>
      <c r="C85">
        <v>1.80816256242466</v>
      </c>
      <c r="D85" s="2">
        <v>1.792</v>
      </c>
    </row>
    <row r="86" spans="1:4" x14ac:dyDescent="0.3">
      <c r="A86" s="1">
        <v>2004.75</v>
      </c>
      <c r="B86" s="8">
        <v>198.26666666666668</v>
      </c>
      <c r="C86">
        <v>2.1642047406389646</v>
      </c>
      <c r="D86" s="2">
        <v>2.1410999999999998</v>
      </c>
    </row>
    <row r="87" spans="1:4" x14ac:dyDescent="0.3">
      <c r="A87" s="1">
        <v>2005</v>
      </c>
      <c r="B87" s="8">
        <v>199.5</v>
      </c>
      <c r="C87">
        <v>2.3076923076923079</v>
      </c>
      <c r="D87" s="2">
        <v>2.2814999999999999</v>
      </c>
    </row>
    <row r="88" spans="1:4" x14ac:dyDescent="0.3">
      <c r="A88" s="1">
        <v>2005.25</v>
      </c>
      <c r="B88" s="8">
        <v>200.43333333333334</v>
      </c>
      <c r="C88">
        <v>2.1403091557669529</v>
      </c>
      <c r="D88" s="2">
        <v>2.1177000000000001</v>
      </c>
    </row>
    <row r="89" spans="1:4" x14ac:dyDescent="0.3">
      <c r="A89" s="1">
        <v>2005.5</v>
      </c>
      <c r="B89" s="8">
        <v>201.1</v>
      </c>
      <c r="C89">
        <v>2.0466847090663052</v>
      </c>
      <c r="D89" s="2">
        <v>2.0259</v>
      </c>
    </row>
    <row r="90" spans="1:4" x14ac:dyDescent="0.3">
      <c r="A90" s="1">
        <v>2005.75</v>
      </c>
      <c r="B90" s="8">
        <v>202.43333333333334</v>
      </c>
      <c r="C90">
        <v>2.101546738399457</v>
      </c>
      <c r="D90" s="2">
        <v>2.0794000000000001</v>
      </c>
    </row>
    <row r="91" spans="1:4" x14ac:dyDescent="0.3">
      <c r="A91" s="1">
        <v>2006</v>
      </c>
      <c r="B91" s="8">
        <v>203.7</v>
      </c>
      <c r="C91">
        <v>2.1052631578947314</v>
      </c>
      <c r="D91" s="2">
        <v>2.0834000000000001</v>
      </c>
    </row>
    <row r="92" spans="1:4" x14ac:dyDescent="0.3">
      <c r="A92" s="1">
        <v>2006.25</v>
      </c>
      <c r="B92" s="8">
        <v>205.36666666666667</v>
      </c>
      <c r="C92">
        <v>2.4613337768168986</v>
      </c>
      <c r="D92" s="2">
        <v>2.4319000000000002</v>
      </c>
    </row>
    <row r="93" spans="1:4" x14ac:dyDescent="0.3">
      <c r="A93" s="1">
        <v>2006.5</v>
      </c>
      <c r="B93" s="8">
        <v>206.76666666666668</v>
      </c>
      <c r="C93">
        <v>2.8178352395160049</v>
      </c>
      <c r="D93" s="2">
        <v>2.7789999999999999</v>
      </c>
    </row>
    <row r="94" spans="1:4" x14ac:dyDescent="0.3">
      <c r="A94" s="1">
        <v>2006.75</v>
      </c>
      <c r="B94" s="8">
        <v>207.83333333333334</v>
      </c>
      <c r="C94">
        <v>2.667544870739341</v>
      </c>
      <c r="D94" s="2">
        <v>2.6326000000000001</v>
      </c>
    </row>
    <row r="95" spans="1:4" x14ac:dyDescent="0.3">
      <c r="A95" s="1">
        <v>2007</v>
      </c>
      <c r="B95" s="8">
        <v>209.05099999999999</v>
      </c>
      <c r="C95">
        <v>2.6269023073146784</v>
      </c>
      <c r="D95" s="2">
        <v>2.593</v>
      </c>
    </row>
    <row r="96" spans="1:4" x14ac:dyDescent="0.3">
      <c r="A96" s="1">
        <v>2007.25</v>
      </c>
      <c r="B96" s="8">
        <v>210.06566666666666</v>
      </c>
      <c r="C96">
        <v>2.2881025807498703</v>
      </c>
      <c r="D96" s="2">
        <v>2.2623000000000002</v>
      </c>
    </row>
    <row r="97" spans="1:4" x14ac:dyDescent="0.3">
      <c r="A97" s="1">
        <v>2007.5</v>
      </c>
      <c r="B97" s="8">
        <v>211.14866666666666</v>
      </c>
      <c r="C97">
        <v>2.1192971142995209</v>
      </c>
      <c r="D97" s="2">
        <v>2.0971000000000002</v>
      </c>
    </row>
    <row r="98" spans="1:4" x14ac:dyDescent="0.3">
      <c r="A98" s="1">
        <v>2007.75</v>
      </c>
      <c r="B98" s="8">
        <v>212.63499999999999</v>
      </c>
      <c r="C98">
        <v>2.310344827586198</v>
      </c>
      <c r="D98" s="2">
        <v>2.2841999999999998</v>
      </c>
    </row>
    <row r="99" spans="1:4" x14ac:dyDescent="0.3">
      <c r="A99" s="1">
        <v>2008</v>
      </c>
      <c r="B99" s="8">
        <v>214.04333333333332</v>
      </c>
      <c r="C99">
        <v>2.3880934955266104</v>
      </c>
      <c r="D99" s="2">
        <v>2.3599000000000001</v>
      </c>
    </row>
    <row r="100" spans="1:4" x14ac:dyDescent="0.3">
      <c r="A100" s="1">
        <v>2008.25</v>
      </c>
      <c r="B100" s="8">
        <v>214.97333333333333</v>
      </c>
      <c r="C100">
        <v>2.3362535841966898</v>
      </c>
      <c r="D100" s="2">
        <v>2.3090999999999999</v>
      </c>
    </row>
    <row r="101" spans="1:4" x14ac:dyDescent="0.3">
      <c r="A101" s="1">
        <v>2008.5</v>
      </c>
      <c r="B101" s="8">
        <v>216.357</v>
      </c>
      <c r="C101">
        <v>2.4666664561778004</v>
      </c>
      <c r="D101" s="2">
        <v>2.4365999999999999</v>
      </c>
    </row>
    <row r="102" spans="1:4" x14ac:dyDescent="0.3">
      <c r="A102" s="1">
        <v>2008.75</v>
      </c>
      <c r="B102" s="8">
        <v>216.88666666666666</v>
      </c>
      <c r="C102">
        <v>1.999514034221396</v>
      </c>
      <c r="D102" s="2">
        <v>1.9799</v>
      </c>
    </row>
    <row r="103" spans="1:4" x14ac:dyDescent="0.3">
      <c r="A103" s="1">
        <v>2009</v>
      </c>
      <c r="B103" s="8">
        <v>217.797</v>
      </c>
      <c r="C103">
        <v>1.7536947347110439</v>
      </c>
      <c r="D103" s="2">
        <v>1.7377</v>
      </c>
    </row>
    <row r="104" spans="1:4" x14ac:dyDescent="0.3">
      <c r="A104" s="1">
        <v>2009.25</v>
      </c>
      <c r="B104" s="8">
        <v>218.90733333333333</v>
      </c>
      <c r="C104">
        <v>1.8299944179122982</v>
      </c>
      <c r="D104" s="2">
        <v>1.8129999999999999</v>
      </c>
    </row>
    <row r="105" spans="1:4" x14ac:dyDescent="0.3">
      <c r="A105" s="1">
        <v>2009.5</v>
      </c>
      <c r="B105" s="8">
        <v>219.55966666666666</v>
      </c>
      <c r="C105">
        <v>1.4802694928597913</v>
      </c>
      <c r="D105" s="2">
        <v>1.4773000000000001</v>
      </c>
    </row>
    <row r="106" spans="1:4" x14ac:dyDescent="0.3">
      <c r="A106" s="1">
        <v>2009.75</v>
      </c>
      <c r="B106" s="8">
        <v>220.68266666666668</v>
      </c>
      <c r="C106">
        <v>1.7502228506439712</v>
      </c>
      <c r="D106" s="2">
        <v>1.7256</v>
      </c>
    </row>
    <row r="107" spans="1:4" x14ac:dyDescent="0.3">
      <c r="A107" s="1">
        <v>2010</v>
      </c>
      <c r="B107" s="8">
        <v>220.71566666666666</v>
      </c>
      <c r="C107">
        <v>1.3400857985494139</v>
      </c>
      <c r="D107" s="2">
        <v>1.3042</v>
      </c>
    </row>
    <row r="108" spans="1:4" x14ac:dyDescent="0.3">
      <c r="A108" s="1">
        <v>2010.25</v>
      </c>
      <c r="B108" s="8">
        <v>220.99266666666668</v>
      </c>
      <c r="C108">
        <v>0.9526100846324711</v>
      </c>
      <c r="D108" s="2">
        <v>0.97150000000000003</v>
      </c>
    </row>
    <row r="109" spans="1:4" x14ac:dyDescent="0.3">
      <c r="A109" s="1">
        <v>2010.5</v>
      </c>
      <c r="B109" s="8">
        <v>221.52766666666668</v>
      </c>
      <c r="C109">
        <v>0.89633949161883919</v>
      </c>
      <c r="D109" s="2">
        <v>0.91800000000000004</v>
      </c>
    </row>
    <row r="110" spans="1:4" x14ac:dyDescent="0.3">
      <c r="A110" s="1">
        <v>2010.75</v>
      </c>
      <c r="B110" s="8">
        <v>222.10733333333334</v>
      </c>
      <c r="C110">
        <v>0.64557252646333807</v>
      </c>
      <c r="D110" s="2">
        <v>0.62429999999999997</v>
      </c>
    </row>
    <row r="111" spans="1:4" x14ac:dyDescent="0.3">
      <c r="A111" s="1">
        <v>2011</v>
      </c>
      <c r="B111" s="8">
        <v>223.15666666666667</v>
      </c>
      <c r="C111">
        <v>1.1059477729265568</v>
      </c>
      <c r="D111" s="2">
        <v>1.0809</v>
      </c>
    </row>
    <row r="112" spans="1:4" x14ac:dyDescent="0.3">
      <c r="A112" s="1">
        <v>2011.25</v>
      </c>
      <c r="B112" s="8">
        <v>224.19966666666667</v>
      </c>
      <c r="C112">
        <v>1.451179375484553</v>
      </c>
      <c r="D112" s="2">
        <v>1.4792000000000001</v>
      </c>
    </row>
    <row r="113" spans="1:4" x14ac:dyDescent="0.3">
      <c r="A113" s="1">
        <v>2011.5</v>
      </c>
      <c r="B113" s="8">
        <v>225.73266666666666</v>
      </c>
      <c r="C113">
        <v>1.8981827702484042</v>
      </c>
      <c r="D113" s="2">
        <v>1.8695999999999999</v>
      </c>
    </row>
    <row r="114" spans="1:4" x14ac:dyDescent="0.3">
      <c r="A114" s="1">
        <v>2011.75</v>
      </c>
      <c r="B114" s="8">
        <v>226.93666666666667</v>
      </c>
      <c r="C114">
        <v>2.1743241255729169</v>
      </c>
      <c r="D114" s="2">
        <v>2.1417999999999999</v>
      </c>
    </row>
    <row r="115" spans="1:4" x14ac:dyDescent="0.3">
      <c r="A115" s="1">
        <v>2012</v>
      </c>
      <c r="B115" s="8">
        <v>228.12966666666668</v>
      </c>
      <c r="C115">
        <v>2.2284792447757238</v>
      </c>
      <c r="D115" s="2">
        <v>2.2124999999999999</v>
      </c>
    </row>
    <row r="116" spans="1:4" x14ac:dyDescent="0.3">
      <c r="A116" s="1">
        <v>2012.25</v>
      </c>
      <c r="B116" s="8">
        <v>229.25066666666666</v>
      </c>
      <c r="C116">
        <v>2.2529025466882886</v>
      </c>
      <c r="D116" s="2">
        <v>2.2357</v>
      </c>
    </row>
    <row r="117" spans="1:4" x14ac:dyDescent="0.3">
      <c r="A117" s="1">
        <v>2012.5</v>
      </c>
      <c r="B117" s="8">
        <v>230.28733333333332</v>
      </c>
      <c r="C117">
        <v>2.0177259826520437</v>
      </c>
      <c r="D117" s="2">
        <v>1.9839</v>
      </c>
    </row>
    <row r="118" spans="1:4" x14ac:dyDescent="0.3">
      <c r="A118" s="1">
        <v>2012.75</v>
      </c>
      <c r="B118" s="8">
        <v>231.35966666666667</v>
      </c>
      <c r="C118">
        <v>1.9490019241785526</v>
      </c>
      <c r="D118" s="2">
        <v>1.9240999999999999</v>
      </c>
    </row>
    <row r="119" spans="1:4" x14ac:dyDescent="0.3">
      <c r="A119" s="1">
        <v>2013</v>
      </c>
      <c r="B119" s="8">
        <v>232.53066666666666</v>
      </c>
      <c r="C119">
        <v>1.9291660152340184</v>
      </c>
      <c r="D119" s="2">
        <v>1.9184000000000001</v>
      </c>
    </row>
    <row r="120" spans="1:4" x14ac:dyDescent="0.3">
      <c r="A120" s="1">
        <v>2013.25</v>
      </c>
      <c r="B120" s="8">
        <v>233.05933333333334</v>
      </c>
      <c r="C120">
        <v>1.6613546743593686</v>
      </c>
      <c r="D120" s="2">
        <v>1.6659999999999999</v>
      </c>
    </row>
    <row r="121" spans="1:4" x14ac:dyDescent="0.3">
      <c r="B121" s="8">
        <v>234.30533333333332</v>
      </c>
      <c r="C121">
        <v>1.7447768150513421</v>
      </c>
    </row>
    <row r="122" spans="1:4" x14ac:dyDescent="0.3">
      <c r="B122" s="8">
        <v>235.34633333333332</v>
      </c>
      <c r="C122">
        <v>1.7231467887661132</v>
      </c>
    </row>
    <row r="123" spans="1:4" x14ac:dyDescent="0.3">
      <c r="B123" s="8">
        <v>236.25700000000001</v>
      </c>
      <c r="C123">
        <v>1.6025126434936223</v>
      </c>
    </row>
    <row r="124" spans="1:4" x14ac:dyDescent="0.3">
      <c r="B124" s="8">
        <v>237.47933333333333</v>
      </c>
      <c r="C124">
        <v>1.8965127621292377</v>
      </c>
    </row>
    <row r="125" spans="1:4" x14ac:dyDescent="0.3">
      <c r="B125" s="8">
        <v>238.46199999999999</v>
      </c>
      <c r="C125">
        <v>1.7740384341799018</v>
      </c>
    </row>
    <row r="126" spans="1:4" x14ac:dyDescent="0.3">
      <c r="B126" s="8">
        <v>239.411</v>
      </c>
      <c r="C126">
        <v>1.7271000610447931</v>
      </c>
    </row>
    <row r="127" spans="1:4" x14ac:dyDescent="0.3">
      <c r="B127" s="8">
        <v>240.24600000000001</v>
      </c>
      <c r="C127">
        <v>1.6884155813372743</v>
      </c>
    </row>
    <row r="128" spans="1:4" x14ac:dyDescent="0.3">
      <c r="B128" s="8">
        <v>241.69933333333333</v>
      </c>
      <c r="C128">
        <v>1.7769967351544971</v>
      </c>
    </row>
    <row r="129" spans="2:3" x14ac:dyDescent="0.3">
      <c r="B129" s="8">
        <v>242.89933333333335</v>
      </c>
      <c r="C129">
        <v>1.86081360272637</v>
      </c>
    </row>
    <row r="130" spans="2:3" x14ac:dyDescent="0.3">
      <c r="B130" s="8">
        <v>244.18533333333335</v>
      </c>
      <c r="C130">
        <v>1.9941996538727733</v>
      </c>
    </row>
    <row r="131" spans="2:3" x14ac:dyDescent="0.3">
      <c r="B131" s="8">
        <v>245.56100000000001</v>
      </c>
      <c r="C131">
        <v>2.2123157097308583</v>
      </c>
    </row>
    <row r="132" spans="2:3" x14ac:dyDescent="0.3">
      <c r="B132" s="8">
        <v>246.97933333333333</v>
      </c>
      <c r="C132">
        <v>2.1845322977032073</v>
      </c>
    </row>
    <row r="133" spans="2:3" x14ac:dyDescent="0.3">
      <c r="B133" s="8">
        <v>248.29033333333334</v>
      </c>
      <c r="C133">
        <v>2.2194379564648146</v>
      </c>
    </row>
    <row r="134" spans="2:3" x14ac:dyDescent="0.3">
      <c r="B134" s="8">
        <v>249.50966666666667</v>
      </c>
      <c r="C134">
        <v>2.1804476381327822</v>
      </c>
    </row>
    <row r="135" spans="2:3" x14ac:dyDescent="0.3">
      <c r="B135" s="8">
        <v>250.8</v>
      </c>
      <c r="C135">
        <v>2.1334821083152473</v>
      </c>
    </row>
    <row r="136" spans="2:3" x14ac:dyDescent="0.3">
      <c r="B136" s="8">
        <v>251.405</v>
      </c>
      <c r="C136">
        <v>1.7919178122865902</v>
      </c>
    </row>
    <row r="137" spans="2:3" x14ac:dyDescent="0.3">
      <c r="B137" s="8">
        <v>252.48633333333333</v>
      </c>
      <c r="C137">
        <v>1.6899570529662173</v>
      </c>
    </row>
    <row r="138" spans="2:3" x14ac:dyDescent="0.3">
      <c r="B138" s="8">
        <v>253.923</v>
      </c>
      <c r="C138">
        <v>1.7688025447243836</v>
      </c>
    </row>
    <row r="139" spans="2:3" x14ac:dyDescent="0.3">
      <c r="B139" s="8">
        <v>255.58366666666666</v>
      </c>
      <c r="C139">
        <v>1.907363104731518</v>
      </c>
    </row>
    <row r="140" spans="2:3" x14ac:dyDescent="0.3">
      <c r="B140" s="8">
        <v>256.98866666666669</v>
      </c>
      <c r="C140">
        <v>2.2209847324701921</v>
      </c>
    </row>
    <row r="141" spans="2:3" x14ac:dyDescent="0.3">
      <c r="B141" s="8">
        <v>258.19099999999997</v>
      </c>
      <c r="C141">
        <v>2.2593962181451297</v>
      </c>
    </row>
    <row r="142" spans="2:3" x14ac:dyDescent="0.3">
      <c r="B142" s="8">
        <v>259.48899999999998</v>
      </c>
      <c r="C142">
        <v>2.1920030875501526</v>
      </c>
    </row>
    <row r="143" spans="2:3" x14ac:dyDescent="0.3">
      <c r="B143" s="8">
        <v>260.92700000000002</v>
      </c>
      <c r="C143">
        <v>2.0906395948619676</v>
      </c>
    </row>
    <row r="144" spans="2:3" x14ac:dyDescent="0.3">
      <c r="B144" s="8">
        <v>262.31966666666665</v>
      </c>
      <c r="C144">
        <v>2.0744105446932655</v>
      </c>
    </row>
    <row r="145" spans="2:3" x14ac:dyDescent="0.3">
      <c r="B145" s="8">
        <v>264.14966666666669</v>
      </c>
      <c r="C145">
        <v>2.3078521972751629</v>
      </c>
    </row>
    <row r="146" spans="2:3" x14ac:dyDescent="0.3">
      <c r="B146" s="8">
        <v>265.44</v>
      </c>
      <c r="C146">
        <v>2.2933534754845186</v>
      </c>
    </row>
    <row r="147" spans="2:3" x14ac:dyDescent="0.3">
      <c r="B147" s="8">
        <v>266.78033333333332</v>
      </c>
      <c r="C147">
        <v>2.2432838814431992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F30E-DF19-4334-8B5E-840C15AE2B21}">
  <dimension ref="A1:S143"/>
  <sheetViews>
    <sheetView workbookViewId="0"/>
  </sheetViews>
  <sheetFormatPr defaultRowHeight="14.4" x14ac:dyDescent="0.3"/>
  <cols>
    <col min="1" max="4" width="11.77734375" style="3" customWidth="1"/>
    <col min="5" max="7" width="11.77734375" customWidth="1"/>
    <col min="8" max="8" width="11.77734375" style="3" customWidth="1"/>
  </cols>
  <sheetData>
    <row r="1" spans="1:19" ht="28.8" x14ac:dyDescent="0.3">
      <c r="B1" s="37" t="s">
        <v>91</v>
      </c>
      <c r="C1" s="37"/>
      <c r="D1" s="37"/>
      <c r="E1" s="37"/>
      <c r="F1" s="3" t="s">
        <v>92</v>
      </c>
      <c r="G1" s="3" t="s">
        <v>93</v>
      </c>
      <c r="H1" s="3" t="s">
        <v>90</v>
      </c>
      <c r="S1" s="27" t="s">
        <v>71</v>
      </c>
    </row>
    <row r="2" spans="1:19" ht="27.6" x14ac:dyDescent="0.3">
      <c r="A2" s="4"/>
      <c r="B2" s="26" t="s">
        <v>34</v>
      </c>
      <c r="C2" s="26" t="s">
        <v>36</v>
      </c>
      <c r="D2" s="26" t="s">
        <v>35</v>
      </c>
      <c r="E2" s="26" t="s">
        <v>37</v>
      </c>
      <c r="F2" s="26" t="s">
        <v>89</v>
      </c>
      <c r="G2" s="5" t="s">
        <v>16</v>
      </c>
      <c r="H2" s="5" t="s">
        <v>6</v>
      </c>
      <c r="S2" s="26" t="s">
        <v>47</v>
      </c>
    </row>
    <row r="3" spans="1:19" x14ac:dyDescent="0.3">
      <c r="A3" s="1">
        <v>1985</v>
      </c>
      <c r="B3" s="8">
        <v>742.38499999999999</v>
      </c>
      <c r="C3" s="8">
        <v>1525.616</v>
      </c>
      <c r="D3" s="8">
        <v>53.582000000000001</v>
      </c>
      <c r="E3" s="8">
        <v>43.859000000000002</v>
      </c>
      <c r="F3" s="8">
        <f>B3/D3+C3/E3</f>
        <v>48.639678867948973</v>
      </c>
      <c r="G3">
        <f t="shared" ref="G3:G34" si="0">LN(F3/S3)</f>
        <v>-8.202412066164305</v>
      </c>
      <c r="H3" s="2">
        <v>-5.8971</v>
      </c>
      <c r="K3" s="10" t="s">
        <v>88</v>
      </c>
      <c r="L3">
        <f>CORREL(G3:G116,H3:H116)</f>
        <v>0.99980595386127957</v>
      </c>
      <c r="S3" s="28">
        <v>177522.33333333334</v>
      </c>
    </row>
    <row r="4" spans="1:19" x14ac:dyDescent="0.3">
      <c r="A4" s="1">
        <v>1985.25</v>
      </c>
      <c r="B4" s="8">
        <v>752.76</v>
      </c>
      <c r="C4" s="8">
        <v>1555.7539999999999</v>
      </c>
      <c r="D4" s="8">
        <v>53.911000000000001</v>
      </c>
      <c r="E4" s="8">
        <v>44.317999999999998</v>
      </c>
      <c r="F4" s="8">
        <f t="shared" ref="F4:F67" si="1">B4/D4+C4/E4</f>
        <v>49.067349952511719</v>
      </c>
      <c r="G4">
        <f t="shared" si="0"/>
        <v>-8.1960434424948758</v>
      </c>
      <c r="H4" s="2">
        <v>-5.8905000000000003</v>
      </c>
      <c r="S4" s="28">
        <v>177946.33333333334</v>
      </c>
    </row>
    <row r="5" spans="1:19" x14ac:dyDescent="0.3">
      <c r="A5" s="1">
        <v>1985.5</v>
      </c>
      <c r="B5" s="8">
        <v>760.48500000000001</v>
      </c>
      <c r="C5" s="8">
        <v>1597.213</v>
      </c>
      <c r="D5" s="8">
        <v>54.02</v>
      </c>
      <c r="E5" s="8">
        <v>44.893999999999998</v>
      </c>
      <c r="F5" s="8">
        <f t="shared" si="1"/>
        <v>49.655268367808745</v>
      </c>
      <c r="G5">
        <f t="shared" si="0"/>
        <v>-8.1867537397618513</v>
      </c>
      <c r="H5" s="2">
        <v>-5.8811999999999998</v>
      </c>
      <c r="S5" s="28">
        <v>178413.33333333334</v>
      </c>
    </row>
    <row r="6" spans="1:19" x14ac:dyDescent="0.3">
      <c r="A6" s="1">
        <v>1985.75</v>
      </c>
      <c r="B6" s="8">
        <v>773.34500000000003</v>
      </c>
      <c r="C6" s="8">
        <v>1622.3030000000001</v>
      </c>
      <c r="D6" s="8">
        <v>54.448</v>
      </c>
      <c r="E6" s="8">
        <v>45.237000000000002</v>
      </c>
      <c r="F6" s="8">
        <f t="shared" si="1"/>
        <v>50.065671333526801</v>
      </c>
      <c r="G6">
        <f t="shared" si="0"/>
        <v>-8.1814739884298628</v>
      </c>
      <c r="H6" s="2">
        <v>-5.8754999999999997</v>
      </c>
      <c r="S6" s="28">
        <v>178940.66666666666</v>
      </c>
    </row>
    <row r="7" spans="1:19" x14ac:dyDescent="0.3">
      <c r="A7" s="1">
        <v>1986</v>
      </c>
      <c r="B7" s="8">
        <v>779.25199999999995</v>
      </c>
      <c r="C7" s="8">
        <v>1652.771</v>
      </c>
      <c r="D7" s="8">
        <v>54.177</v>
      </c>
      <c r="E7" s="8">
        <v>45.896000000000001</v>
      </c>
      <c r="F7" s="8">
        <f t="shared" si="1"/>
        <v>50.394667871579131</v>
      </c>
      <c r="G7">
        <f t="shared" si="0"/>
        <v>-8.1798559151061703</v>
      </c>
      <c r="H7" s="2">
        <v>-5.8738000000000001</v>
      </c>
      <c r="S7" s="28">
        <v>179825.33333333334</v>
      </c>
    </row>
    <row r="8" spans="1:19" x14ac:dyDescent="0.3">
      <c r="A8" s="1">
        <v>1986.25</v>
      </c>
      <c r="B8" s="8">
        <v>767.452</v>
      </c>
      <c r="C8" s="8">
        <v>1676.713</v>
      </c>
      <c r="D8" s="8">
        <v>52.886000000000003</v>
      </c>
      <c r="E8" s="8">
        <v>46.28</v>
      </c>
      <c r="F8" s="8">
        <f t="shared" si="1"/>
        <v>50.741193373780838</v>
      </c>
      <c r="G8">
        <f t="shared" si="0"/>
        <v>-8.1757539531145706</v>
      </c>
      <c r="H8" s="2">
        <v>-5.8693</v>
      </c>
      <c r="S8" s="28">
        <v>180320.66666666666</v>
      </c>
    </row>
    <row r="9" spans="1:19" x14ac:dyDescent="0.3">
      <c r="A9" s="1">
        <v>1986.5</v>
      </c>
      <c r="B9" s="8">
        <v>771.04200000000003</v>
      </c>
      <c r="C9" s="8">
        <v>1700.452</v>
      </c>
      <c r="D9" s="8">
        <v>53.023000000000003</v>
      </c>
      <c r="E9" s="8">
        <v>46.545000000000002</v>
      </c>
      <c r="F9" s="8">
        <f t="shared" si="1"/>
        <v>51.075156946050896</v>
      </c>
      <c r="G9">
        <f t="shared" si="0"/>
        <v>-8.1720457653175949</v>
      </c>
      <c r="H9" s="2">
        <v>-5.8651999999999997</v>
      </c>
      <c r="S9" s="28">
        <v>180835.66666666666</v>
      </c>
    </row>
    <row r="10" spans="1:19" x14ac:dyDescent="0.3">
      <c r="A10" s="1">
        <v>1986.75</v>
      </c>
      <c r="B10" s="8">
        <v>779.00699999999995</v>
      </c>
      <c r="C10" s="8">
        <v>1732.6679999999999</v>
      </c>
      <c r="D10" s="8">
        <v>53.137999999999998</v>
      </c>
      <c r="E10" s="8">
        <v>46.911999999999999</v>
      </c>
      <c r="F10" s="8">
        <f t="shared" si="1"/>
        <v>51.5945041931028</v>
      </c>
      <c r="G10">
        <f t="shared" si="0"/>
        <v>-8.1648535332595582</v>
      </c>
      <c r="H10" s="2">
        <v>-5.8578000000000001</v>
      </c>
      <c r="S10" s="28">
        <v>181365.33333333334</v>
      </c>
    </row>
    <row r="11" spans="1:19" x14ac:dyDescent="0.3">
      <c r="A11" s="1">
        <v>1987</v>
      </c>
      <c r="B11" s="8">
        <v>797.38199999999995</v>
      </c>
      <c r="C11" s="8">
        <v>1767.634</v>
      </c>
      <c r="D11" s="8">
        <v>54.320999999999998</v>
      </c>
      <c r="E11" s="8">
        <v>47.094999999999999</v>
      </c>
      <c r="F11" s="8">
        <f t="shared" si="1"/>
        <v>52.212443113913807</v>
      </c>
      <c r="G11">
        <f t="shared" si="0"/>
        <v>-8.1564484517275915</v>
      </c>
      <c r="H11" s="2">
        <v>-5.8491999999999997</v>
      </c>
      <c r="S11" s="28">
        <v>182001.33333333334</v>
      </c>
    </row>
    <row r="12" spans="1:19" x14ac:dyDescent="0.3">
      <c r="A12" s="1">
        <v>1987.25</v>
      </c>
      <c r="B12" s="8">
        <v>812.28099999999995</v>
      </c>
      <c r="C12" s="8">
        <v>1801.9480000000001</v>
      </c>
      <c r="D12" s="8">
        <v>54.917000000000002</v>
      </c>
      <c r="E12" s="8">
        <v>47.54</v>
      </c>
      <c r="F12" s="8">
        <f t="shared" si="1"/>
        <v>52.694894873633793</v>
      </c>
      <c r="G12">
        <f t="shared" si="0"/>
        <v>-8.150132980664921</v>
      </c>
      <c r="H12" s="2">
        <v>-5.8426999999999998</v>
      </c>
      <c r="S12" s="28">
        <v>182526.66666666666</v>
      </c>
    </row>
    <row r="13" spans="1:19" x14ac:dyDescent="0.3">
      <c r="A13" s="1">
        <v>1987.5</v>
      </c>
      <c r="B13" s="8">
        <v>820.65599999999995</v>
      </c>
      <c r="C13" s="8">
        <v>1836.16</v>
      </c>
      <c r="D13" s="8">
        <v>55.438000000000002</v>
      </c>
      <c r="E13" s="8">
        <v>48.015000000000001</v>
      </c>
      <c r="F13" s="8">
        <f t="shared" si="1"/>
        <v>53.044514327274335</v>
      </c>
      <c r="G13">
        <f t="shared" si="0"/>
        <v>-8.1461974056887883</v>
      </c>
      <c r="H13" s="2">
        <v>-5.8387000000000002</v>
      </c>
      <c r="S13" s="28">
        <v>183016</v>
      </c>
    </row>
    <row r="14" spans="1:19" x14ac:dyDescent="0.3">
      <c r="A14" s="1">
        <v>1987.75</v>
      </c>
      <c r="B14" s="8">
        <v>826.78099999999995</v>
      </c>
      <c r="C14" s="8">
        <v>1874.1859999999999</v>
      </c>
      <c r="D14" s="8">
        <v>55.783000000000001</v>
      </c>
      <c r="E14" s="8">
        <v>48.533999999999999</v>
      </c>
      <c r="F14" s="8">
        <f t="shared" si="1"/>
        <v>53.437318614747852</v>
      </c>
      <c r="G14">
        <f t="shared" si="0"/>
        <v>-8.1412807414446569</v>
      </c>
      <c r="H14" s="2">
        <v>-5.8341000000000003</v>
      </c>
      <c r="S14" s="28">
        <v>183467</v>
      </c>
    </row>
    <row r="15" spans="1:19" x14ac:dyDescent="0.3">
      <c r="A15" s="1">
        <v>1988</v>
      </c>
      <c r="B15" s="8">
        <v>838.38699999999994</v>
      </c>
      <c r="C15" s="8">
        <v>1923.07</v>
      </c>
      <c r="D15" s="8">
        <v>55.963000000000001</v>
      </c>
      <c r="E15" s="8">
        <v>49.131</v>
      </c>
      <c r="F15" s="8">
        <f t="shared" si="1"/>
        <v>54.122777092645002</v>
      </c>
      <c r="G15">
        <f t="shared" si="0"/>
        <v>-8.1312583690004008</v>
      </c>
      <c r="H15" s="2">
        <v>-5.8239999999999998</v>
      </c>
      <c r="S15" s="28">
        <v>183967.33333333334</v>
      </c>
    </row>
    <row r="16" spans="1:19" x14ac:dyDescent="0.3">
      <c r="A16" s="1">
        <v>1988.25</v>
      </c>
      <c r="B16" s="8">
        <v>853.54</v>
      </c>
      <c r="C16" s="8">
        <v>1964.954</v>
      </c>
      <c r="D16" s="8">
        <v>56.524999999999999</v>
      </c>
      <c r="E16" s="8">
        <v>49.761000000000003</v>
      </c>
      <c r="F16" s="8">
        <f t="shared" si="1"/>
        <v>54.588052977264937</v>
      </c>
      <c r="G16">
        <f t="shared" si="0"/>
        <v>-8.1249896942993409</v>
      </c>
      <c r="H16" s="2">
        <v>-5.8178999999999998</v>
      </c>
      <c r="S16" s="28">
        <v>184389.33333333334</v>
      </c>
    </row>
    <row r="17" spans="1:19" x14ac:dyDescent="0.3">
      <c r="A17" s="1">
        <v>1988.5</v>
      </c>
      <c r="B17" s="8">
        <v>870.77800000000002</v>
      </c>
      <c r="C17" s="8">
        <v>2020.7329999999999</v>
      </c>
      <c r="D17" s="8">
        <v>57.271000000000001</v>
      </c>
      <c r="E17" s="8">
        <v>50.417000000000002</v>
      </c>
      <c r="F17" s="8">
        <f t="shared" si="1"/>
        <v>55.28490841758547</v>
      </c>
      <c r="G17">
        <f t="shared" si="0"/>
        <v>-8.1147477009019138</v>
      </c>
      <c r="H17" s="2">
        <v>-5.8082000000000003</v>
      </c>
      <c r="S17" s="28">
        <v>184840.33333333334</v>
      </c>
    </row>
    <row r="18" spans="1:19" x14ac:dyDescent="0.3">
      <c r="A18" s="1">
        <v>1988.75</v>
      </c>
      <c r="B18" s="8">
        <v>886.32100000000003</v>
      </c>
      <c r="C18" s="8">
        <v>2062.056</v>
      </c>
      <c r="D18" s="8">
        <v>57.692</v>
      </c>
      <c r="E18" s="8">
        <v>51.018000000000001</v>
      </c>
      <c r="F18" s="8">
        <f t="shared" si="1"/>
        <v>55.781184608514785</v>
      </c>
      <c r="G18">
        <f t="shared" si="0"/>
        <v>-8.1080429175696551</v>
      </c>
      <c r="H18" s="2">
        <v>-5.8014000000000001</v>
      </c>
      <c r="S18" s="28">
        <v>185253.33333333334</v>
      </c>
    </row>
    <row r="19" spans="1:19" x14ac:dyDescent="0.3">
      <c r="A19" s="1">
        <v>1989</v>
      </c>
      <c r="B19" s="8">
        <v>902.52499999999998</v>
      </c>
      <c r="C19" s="8">
        <v>2101.1950000000002</v>
      </c>
      <c r="D19" s="8">
        <v>58.481999999999999</v>
      </c>
      <c r="E19" s="8">
        <v>51.633000000000003</v>
      </c>
      <c r="F19" s="8">
        <f t="shared" si="1"/>
        <v>56.127333831689228</v>
      </c>
      <c r="G19">
        <f t="shared" si="0"/>
        <v>-8.104656055005254</v>
      </c>
      <c r="H19" s="2">
        <v>-5.7980999999999998</v>
      </c>
      <c r="S19" s="28">
        <v>185772.66666666666</v>
      </c>
    </row>
    <row r="20" spans="1:19" x14ac:dyDescent="0.3">
      <c r="A20" s="1">
        <v>1989.25</v>
      </c>
      <c r="B20" s="8">
        <v>927.74900000000002</v>
      </c>
      <c r="C20" s="8">
        <v>2132.674</v>
      </c>
      <c r="D20" s="8">
        <v>60.026000000000003</v>
      </c>
      <c r="E20" s="8">
        <v>52.195</v>
      </c>
      <c r="F20" s="8">
        <f t="shared" si="1"/>
        <v>56.315523348893223</v>
      </c>
      <c r="G20">
        <f t="shared" si="0"/>
        <v>-8.1034882616224326</v>
      </c>
      <c r="H20" s="2">
        <v>-5.7969999999999997</v>
      </c>
      <c r="S20" s="28">
        <v>186178</v>
      </c>
    </row>
    <row r="21" spans="1:19" x14ac:dyDescent="0.3">
      <c r="A21" s="1">
        <v>1989.5</v>
      </c>
      <c r="B21" s="8">
        <v>936.28800000000001</v>
      </c>
      <c r="C21" s="8">
        <v>2167.4740000000002</v>
      </c>
      <c r="D21" s="8">
        <v>59.976999999999997</v>
      </c>
      <c r="E21" s="8">
        <v>52.7</v>
      </c>
      <c r="F21" s="8">
        <f t="shared" si="1"/>
        <v>56.739323033348747</v>
      </c>
      <c r="G21">
        <f t="shared" si="0"/>
        <v>-8.0982675735037102</v>
      </c>
      <c r="H21" s="2">
        <v>-5.7912999999999997</v>
      </c>
      <c r="S21" s="28">
        <v>186602.33333333334</v>
      </c>
    </row>
    <row r="22" spans="1:19" x14ac:dyDescent="0.3">
      <c r="A22" s="1">
        <v>1989.75</v>
      </c>
      <c r="B22" s="8">
        <v>951.33799999999997</v>
      </c>
      <c r="C22" s="8">
        <v>2210.4690000000001</v>
      </c>
      <c r="D22" s="8">
        <v>60.258000000000003</v>
      </c>
      <c r="E22" s="8">
        <v>53.243000000000002</v>
      </c>
      <c r="F22" s="8">
        <f t="shared" si="1"/>
        <v>57.304358537866953</v>
      </c>
      <c r="G22">
        <f t="shared" si="0"/>
        <v>-8.0905816794664585</v>
      </c>
      <c r="H22" s="2">
        <v>-5.7835000000000001</v>
      </c>
      <c r="S22" s="28">
        <v>187017.66666666666</v>
      </c>
    </row>
    <row r="23" spans="1:19" x14ac:dyDescent="0.3">
      <c r="A23" s="1">
        <v>1990</v>
      </c>
      <c r="B23" s="8">
        <v>974.173</v>
      </c>
      <c r="C23" s="8">
        <v>2248.3820000000001</v>
      </c>
      <c r="D23" s="8">
        <v>61.784999999999997</v>
      </c>
      <c r="E23" s="8">
        <v>53.878</v>
      </c>
      <c r="F23" s="8">
        <f t="shared" si="1"/>
        <v>57.498128946384625</v>
      </c>
      <c r="G23">
        <f t="shared" si="0"/>
        <v>-8.0952052056661223</v>
      </c>
      <c r="H23" s="2">
        <v>-5.7881</v>
      </c>
      <c r="S23" s="28">
        <v>188519.66666666666</v>
      </c>
    </row>
    <row r="24" spans="1:19" x14ac:dyDescent="0.3">
      <c r="A24" s="1">
        <v>1990.25</v>
      </c>
      <c r="B24" s="8">
        <v>980.85299999999995</v>
      </c>
      <c r="C24" s="8">
        <v>2304.16</v>
      </c>
      <c r="D24" s="8">
        <v>62.14</v>
      </c>
      <c r="E24" s="8">
        <v>54.552999999999997</v>
      </c>
      <c r="F24" s="8">
        <f t="shared" si="1"/>
        <v>58.021657642342845</v>
      </c>
      <c r="G24">
        <f t="shared" si="0"/>
        <v>-8.0882431667799608</v>
      </c>
      <c r="H24" s="2">
        <v>-5.7813999999999997</v>
      </c>
      <c r="S24" s="28">
        <v>188916.33333333334</v>
      </c>
    </row>
    <row r="25" spans="1:19" x14ac:dyDescent="0.3">
      <c r="A25" s="1">
        <v>1990.5</v>
      </c>
      <c r="B25" s="8">
        <v>1003.106</v>
      </c>
      <c r="C25" s="8">
        <v>2350.0239999999999</v>
      </c>
      <c r="D25" s="8">
        <v>63.447000000000003</v>
      </c>
      <c r="E25" s="8">
        <v>55.197000000000003</v>
      </c>
      <c r="F25" s="8">
        <f t="shared" si="1"/>
        <v>58.385353168360368</v>
      </c>
      <c r="G25">
        <f t="shared" si="0"/>
        <v>-8.0843014600316057</v>
      </c>
      <c r="H25" s="2">
        <v>-5.7774999999999999</v>
      </c>
      <c r="S25" s="28">
        <v>189352.66666666666</v>
      </c>
    </row>
    <row r="26" spans="1:19" x14ac:dyDescent="0.3">
      <c r="A26" s="1">
        <v>1990.75</v>
      </c>
      <c r="B26" s="8">
        <v>1018.756</v>
      </c>
      <c r="C26" s="8">
        <v>2368.2069999999999</v>
      </c>
      <c r="D26" s="8">
        <v>65.09</v>
      </c>
      <c r="E26" s="8">
        <v>55.756999999999998</v>
      </c>
      <c r="F26" s="8">
        <f t="shared" si="1"/>
        <v>58.125214230627918</v>
      </c>
      <c r="G26">
        <f t="shared" si="0"/>
        <v>-8.0914760452033239</v>
      </c>
      <c r="H26" s="2">
        <v>-5.7849000000000004</v>
      </c>
      <c r="S26" s="28">
        <v>189866.33333333334</v>
      </c>
    </row>
    <row r="27" spans="1:19" x14ac:dyDescent="0.3">
      <c r="A27" s="1">
        <v>1991</v>
      </c>
      <c r="B27" s="8">
        <v>1014.15</v>
      </c>
      <c r="C27" s="8">
        <v>2387.721</v>
      </c>
      <c r="D27" s="8">
        <v>64.765000000000001</v>
      </c>
      <c r="E27" s="8">
        <v>56.258000000000003</v>
      </c>
      <c r="F27" s="8">
        <f t="shared" si="1"/>
        <v>58.101257803184367</v>
      </c>
      <c r="G27">
        <f t="shared" si="0"/>
        <v>-8.0940208419186437</v>
      </c>
      <c r="H27" s="2">
        <v>-5.7870999999999997</v>
      </c>
      <c r="S27" s="28">
        <v>190271.66666666666</v>
      </c>
    </row>
    <row r="28" spans="1:19" x14ac:dyDescent="0.3">
      <c r="A28" s="1">
        <v>1991.25</v>
      </c>
      <c r="B28" s="8">
        <v>1021.765</v>
      </c>
      <c r="C28" s="8">
        <v>2429.9180000000001</v>
      </c>
      <c r="D28" s="8">
        <v>64.870999999999995</v>
      </c>
      <c r="E28" s="8">
        <v>56.688000000000002</v>
      </c>
      <c r="F28" s="8">
        <f t="shared" si="1"/>
        <v>58.615489218723589</v>
      </c>
      <c r="G28">
        <f t="shared" si="0"/>
        <v>-8.0872253049269514</v>
      </c>
      <c r="H28" s="2">
        <v>-5.7803000000000004</v>
      </c>
      <c r="S28" s="28">
        <v>190655.66666666666</v>
      </c>
    </row>
    <row r="29" spans="1:19" x14ac:dyDescent="0.3">
      <c r="A29" s="1">
        <v>1991.5</v>
      </c>
      <c r="B29" s="8">
        <v>1024.3920000000001</v>
      </c>
      <c r="C29" s="8">
        <v>2464.5410000000002</v>
      </c>
      <c r="D29" s="8">
        <v>64.927999999999997</v>
      </c>
      <c r="E29" s="8">
        <v>57.247999999999998</v>
      </c>
      <c r="F29" s="8">
        <f t="shared" si="1"/>
        <v>58.827608406790752</v>
      </c>
      <c r="G29">
        <f t="shared" si="0"/>
        <v>-8.0860524829578022</v>
      </c>
      <c r="H29" s="2">
        <v>-5.7793000000000001</v>
      </c>
      <c r="S29" s="28">
        <v>191121.33333333334</v>
      </c>
    </row>
    <row r="30" spans="1:19" x14ac:dyDescent="0.3">
      <c r="A30" s="1">
        <v>1991.75</v>
      </c>
      <c r="B30" s="8">
        <v>1020.699</v>
      </c>
      <c r="C30" s="8">
        <v>2501.877</v>
      </c>
      <c r="D30" s="8">
        <v>65.254999999999995</v>
      </c>
      <c r="E30" s="8">
        <v>57.771999999999998</v>
      </c>
      <c r="F30" s="8">
        <f t="shared" si="1"/>
        <v>58.947745866663311</v>
      </c>
      <c r="G30">
        <f t="shared" si="0"/>
        <v>-8.0867781611686222</v>
      </c>
      <c r="H30" s="2">
        <v>-5.7801999999999998</v>
      </c>
      <c r="S30" s="28">
        <v>191650.66666666666</v>
      </c>
    </row>
    <row r="31" spans="1:19" x14ac:dyDescent="0.3">
      <c r="A31" s="1">
        <v>1992</v>
      </c>
      <c r="B31" s="8">
        <v>1037.6679999999999</v>
      </c>
      <c r="C31" s="8">
        <v>2566.5520000000001</v>
      </c>
      <c r="D31" s="8">
        <v>65.367000000000004</v>
      </c>
      <c r="E31" s="8">
        <v>58.311</v>
      </c>
      <c r="F31" s="8">
        <f t="shared" si="1"/>
        <v>59.889378944923628</v>
      </c>
      <c r="G31">
        <f t="shared" si="0"/>
        <v>-8.0731402880079965</v>
      </c>
      <c r="H31" s="2">
        <v>-5.7664999999999997</v>
      </c>
      <c r="S31" s="28">
        <v>192074.66666666666</v>
      </c>
    </row>
    <row r="32" spans="1:19" x14ac:dyDescent="0.3">
      <c r="A32" s="1">
        <v>1992.25</v>
      </c>
      <c r="B32" s="8">
        <v>1047.2180000000001</v>
      </c>
      <c r="C32" s="8">
        <v>2607.453</v>
      </c>
      <c r="D32" s="8">
        <v>65.691999999999993</v>
      </c>
      <c r="E32" s="8">
        <v>58.783000000000001</v>
      </c>
      <c r="F32" s="8">
        <f t="shared" si="1"/>
        <v>60.298595432216267</v>
      </c>
      <c r="G32">
        <f t="shared" si="0"/>
        <v>-8.068577253681152</v>
      </c>
      <c r="H32" s="2">
        <v>-5.7618999999999998</v>
      </c>
      <c r="S32" s="28">
        <v>192506.66666666666</v>
      </c>
    </row>
    <row r="33" spans="1:19" x14ac:dyDescent="0.3">
      <c r="A33" s="1">
        <v>1992.5</v>
      </c>
      <c r="B33" s="8">
        <v>1061.049</v>
      </c>
      <c r="C33" s="8">
        <v>2653.8290000000002</v>
      </c>
      <c r="D33" s="8">
        <v>66.165000000000006</v>
      </c>
      <c r="E33" s="8">
        <v>59.201999999999998</v>
      </c>
      <c r="F33" s="8">
        <f t="shared" si="1"/>
        <v>60.863087130321219</v>
      </c>
      <c r="G33">
        <f t="shared" si="0"/>
        <v>-8.0619446710925704</v>
      </c>
      <c r="H33" s="2">
        <v>-5.7552000000000003</v>
      </c>
      <c r="S33" s="28">
        <v>193024.33333333334</v>
      </c>
    </row>
    <row r="34" spans="1:19" x14ac:dyDescent="0.3">
      <c r="A34" s="1">
        <v>1992.75</v>
      </c>
      <c r="B34" s="8">
        <v>1074.81</v>
      </c>
      <c r="C34" s="8">
        <v>2709.3310000000001</v>
      </c>
      <c r="D34" s="8">
        <v>66.358000000000004</v>
      </c>
      <c r="E34" s="8">
        <v>59.774999999999999</v>
      </c>
      <c r="F34" s="8">
        <f t="shared" si="1"/>
        <v>61.522630014860901</v>
      </c>
      <c r="G34">
        <f t="shared" si="0"/>
        <v>-8.0542252985652798</v>
      </c>
      <c r="H34" s="2">
        <v>-5.7476000000000003</v>
      </c>
      <c r="S34" s="28">
        <v>193615.66666666666</v>
      </c>
    </row>
    <row r="35" spans="1:19" x14ac:dyDescent="0.3">
      <c r="A35" s="1">
        <v>1993</v>
      </c>
      <c r="B35" s="8">
        <v>1079.1289999999999</v>
      </c>
      <c r="C35" s="8">
        <v>2742.5340000000001</v>
      </c>
      <c r="D35" s="8">
        <v>66.558000000000007</v>
      </c>
      <c r="E35" s="8">
        <v>60.277000000000001</v>
      </c>
      <c r="F35" s="8">
        <f t="shared" si="1"/>
        <v>61.712209771064316</v>
      </c>
      <c r="G35">
        <f t="shared" ref="G35:G66" si="2">LN(F35/S35)</f>
        <v>-8.0536778799262585</v>
      </c>
      <c r="H35" s="2">
        <v>-5.7470999999999997</v>
      </c>
      <c r="S35" s="28">
        <v>194106</v>
      </c>
    </row>
    <row r="36" spans="1:19" x14ac:dyDescent="0.3">
      <c r="A36" s="1">
        <v>1993.25</v>
      </c>
      <c r="B36" s="8">
        <v>1086.326</v>
      </c>
      <c r="C36" s="8">
        <v>2784.4119999999998</v>
      </c>
      <c r="D36" s="8">
        <v>66.474000000000004</v>
      </c>
      <c r="E36" s="8">
        <v>60.89</v>
      </c>
      <c r="F36" s="8">
        <f t="shared" si="1"/>
        <v>62.070678420925518</v>
      </c>
      <c r="G36">
        <f t="shared" si="2"/>
        <v>-8.0501981814280867</v>
      </c>
      <c r="H36" s="2">
        <v>-5.7436999999999996</v>
      </c>
      <c r="S36" s="28">
        <v>194555.33333333334</v>
      </c>
    </row>
    <row r="37" spans="1:19" x14ac:dyDescent="0.3">
      <c r="A37" s="1">
        <v>1993.5</v>
      </c>
      <c r="B37" s="8">
        <v>1092.528</v>
      </c>
      <c r="C37" s="8">
        <v>2838.0230000000001</v>
      </c>
      <c r="D37" s="8">
        <v>66.197999999999993</v>
      </c>
      <c r="E37" s="8">
        <v>61.35</v>
      </c>
      <c r="F37" s="8">
        <f t="shared" si="1"/>
        <v>62.763486319584629</v>
      </c>
      <c r="G37">
        <f t="shared" si="2"/>
        <v>-8.0417300183593934</v>
      </c>
      <c r="H37" s="2">
        <v>-5.7354000000000003</v>
      </c>
      <c r="S37" s="28">
        <v>195068</v>
      </c>
    </row>
    <row r="38" spans="1:19" x14ac:dyDescent="0.3">
      <c r="A38" s="1">
        <v>1993.75</v>
      </c>
      <c r="B38" s="8">
        <v>1105.2750000000001</v>
      </c>
      <c r="C38" s="8">
        <v>2873.5790000000002</v>
      </c>
      <c r="D38" s="8">
        <v>66.507999999999996</v>
      </c>
      <c r="E38" s="8">
        <v>61.719000000000001</v>
      </c>
      <c r="F38" s="8">
        <f t="shared" si="1"/>
        <v>63.177743542195444</v>
      </c>
      <c r="G38">
        <f t="shared" si="2"/>
        <v>-8.0379823127954193</v>
      </c>
      <c r="H38" s="2">
        <v>-5.7314999999999996</v>
      </c>
      <c r="S38" s="28">
        <v>195621</v>
      </c>
    </row>
    <row r="39" spans="1:19" x14ac:dyDescent="0.3">
      <c r="A39" s="1">
        <v>1994</v>
      </c>
      <c r="B39" s="8">
        <v>1116.845</v>
      </c>
      <c r="C39" s="8">
        <v>2915.5540000000001</v>
      </c>
      <c r="D39" s="8">
        <v>66.316000000000003</v>
      </c>
      <c r="E39" s="8">
        <v>62.109000000000002</v>
      </c>
      <c r="F39" s="8">
        <f t="shared" si="1"/>
        <v>63.783796536142475</v>
      </c>
      <c r="G39">
        <f t="shared" si="2"/>
        <v>-8.0308060323080301</v>
      </c>
      <c r="H39" s="2">
        <v>-5.7241999999999997</v>
      </c>
      <c r="S39" s="28">
        <v>196085.33333333334</v>
      </c>
    </row>
    <row r="40" spans="1:19" x14ac:dyDescent="0.3">
      <c r="A40" s="1">
        <v>1994.25</v>
      </c>
      <c r="B40" s="8">
        <v>1128.0940000000001</v>
      </c>
      <c r="C40" s="8">
        <v>2956.348</v>
      </c>
      <c r="D40" s="8">
        <v>66.457999999999998</v>
      </c>
      <c r="E40" s="8">
        <v>62.531999999999996</v>
      </c>
      <c r="F40" s="8">
        <f t="shared" si="1"/>
        <v>64.251902301834761</v>
      </c>
      <c r="G40">
        <f t="shared" si="2"/>
        <v>-8.0257183321643275</v>
      </c>
      <c r="H40" s="2">
        <v>-5.7191000000000001</v>
      </c>
      <c r="S40" s="28">
        <v>196522</v>
      </c>
    </row>
    <row r="41" spans="1:19" x14ac:dyDescent="0.3">
      <c r="A41" s="1">
        <v>1994.5</v>
      </c>
      <c r="B41" s="8">
        <v>1149.5809999999999</v>
      </c>
      <c r="C41" s="8">
        <v>2993.87</v>
      </c>
      <c r="D41" s="8">
        <v>67.146000000000001</v>
      </c>
      <c r="E41" s="8">
        <v>62.905999999999999</v>
      </c>
      <c r="F41" s="8">
        <f t="shared" si="1"/>
        <v>64.71337520593795</v>
      </c>
      <c r="G41">
        <f t="shared" si="2"/>
        <v>-8.0212448759598249</v>
      </c>
      <c r="H41" s="2">
        <v>-5.7145000000000001</v>
      </c>
      <c r="S41" s="28">
        <v>197050</v>
      </c>
    </row>
    <row r="42" spans="1:19" x14ac:dyDescent="0.3">
      <c r="A42" s="1">
        <v>1994.75</v>
      </c>
      <c r="B42" s="8">
        <v>1163.01</v>
      </c>
      <c r="C42" s="8">
        <v>3031.873</v>
      </c>
      <c r="D42" s="8">
        <v>67.215999999999994</v>
      </c>
      <c r="E42" s="8">
        <v>63.329000000000001</v>
      </c>
      <c r="F42" s="8">
        <f t="shared" si="1"/>
        <v>65.177531369593311</v>
      </c>
      <c r="G42">
        <f t="shared" si="2"/>
        <v>-8.0168886394645575</v>
      </c>
      <c r="H42" s="2">
        <v>-5.7100999999999997</v>
      </c>
      <c r="S42" s="28">
        <v>197600.66666666666</v>
      </c>
    </row>
    <row r="43" spans="1:19" x14ac:dyDescent="0.3">
      <c r="A43" s="1">
        <v>1995</v>
      </c>
      <c r="B43" s="8">
        <v>1166.854</v>
      </c>
      <c r="C43" s="8">
        <v>3074.3290000000002</v>
      </c>
      <c r="D43" s="8">
        <v>67.197000000000003</v>
      </c>
      <c r="E43" s="8">
        <v>63.776000000000003</v>
      </c>
      <c r="F43" s="8">
        <f t="shared" si="1"/>
        <v>65.569782522952025</v>
      </c>
      <c r="G43">
        <f t="shared" si="2"/>
        <v>-8.01231121487187</v>
      </c>
      <c r="H43" s="2">
        <v>-5.7054</v>
      </c>
      <c r="S43" s="28">
        <v>197882</v>
      </c>
    </row>
    <row r="44" spans="1:19" x14ac:dyDescent="0.3">
      <c r="A44" s="1">
        <v>1995.25</v>
      </c>
      <c r="B44" s="8">
        <v>1176.9839999999999</v>
      </c>
      <c r="C44" s="8">
        <v>3129.7109999999998</v>
      </c>
      <c r="D44" s="8">
        <v>67.448999999999998</v>
      </c>
      <c r="E44" s="8">
        <v>64.286000000000001</v>
      </c>
      <c r="F44" s="8">
        <f t="shared" si="1"/>
        <v>66.134161391895987</v>
      </c>
      <c r="G44">
        <f t="shared" si="2"/>
        <v>-8.0058290347058598</v>
      </c>
      <c r="H44" s="2">
        <v>-5.6988000000000003</v>
      </c>
      <c r="S44" s="28">
        <v>198295.66666666666</v>
      </c>
    </row>
    <row r="45" spans="1:19" x14ac:dyDescent="0.3">
      <c r="A45" s="1">
        <v>1995.5</v>
      </c>
      <c r="B45" s="8">
        <v>1183.691</v>
      </c>
      <c r="C45" s="8">
        <v>3172.4270000000001</v>
      </c>
      <c r="D45" s="8">
        <v>67.593999999999994</v>
      </c>
      <c r="E45" s="8">
        <v>64.691000000000003</v>
      </c>
      <c r="F45" s="8">
        <f t="shared" si="1"/>
        <v>66.551472596053188</v>
      </c>
      <c r="G45">
        <f t="shared" si="2"/>
        <v>-8.002114111591796</v>
      </c>
      <c r="H45" s="2">
        <v>-5.6948999999999996</v>
      </c>
      <c r="S45" s="28">
        <v>198807</v>
      </c>
    </row>
    <row r="46" spans="1:19" x14ac:dyDescent="0.3">
      <c r="A46" s="1">
        <v>1995.75</v>
      </c>
      <c r="B46" s="8">
        <v>1191.6510000000001</v>
      </c>
      <c r="C46" s="8">
        <v>3211.7620000000002</v>
      </c>
      <c r="D46" s="8">
        <v>67.698999999999998</v>
      </c>
      <c r="E46" s="8">
        <v>65.131</v>
      </c>
      <c r="F46" s="8">
        <f t="shared" si="1"/>
        <v>66.9145347563163</v>
      </c>
      <c r="G46">
        <f t="shared" si="2"/>
        <v>-7.9994095088115982</v>
      </c>
      <c r="H46" s="2">
        <v>-5.6921999999999997</v>
      </c>
      <c r="S46" s="28">
        <v>199351.66666666666</v>
      </c>
    </row>
    <row r="47" spans="1:19" x14ac:dyDescent="0.3">
      <c r="A47" s="1">
        <v>1996</v>
      </c>
      <c r="B47" s="8">
        <v>1211.173</v>
      </c>
      <c r="C47" s="8">
        <v>3259.6170000000002</v>
      </c>
      <c r="D47" s="8">
        <v>68.364999999999995</v>
      </c>
      <c r="E47" s="8">
        <v>65.451999999999998</v>
      </c>
      <c r="F47" s="8">
        <f t="shared" si="1"/>
        <v>67.517913843829248</v>
      </c>
      <c r="G47">
        <f t="shared" si="2"/>
        <v>-7.992559064913805</v>
      </c>
      <c r="H47" s="2">
        <v>-5.6852999999999998</v>
      </c>
      <c r="S47" s="28">
        <v>199776</v>
      </c>
    </row>
    <row r="48" spans="1:19" x14ac:dyDescent="0.3">
      <c r="A48" s="1">
        <v>1996.25</v>
      </c>
      <c r="B48" s="8">
        <v>1239.5409999999999</v>
      </c>
      <c r="C48" s="8">
        <v>3304.6260000000002</v>
      </c>
      <c r="D48" s="8">
        <v>69.078999999999994</v>
      </c>
      <c r="E48" s="8">
        <v>65.977000000000004</v>
      </c>
      <c r="F48" s="8">
        <f t="shared" si="1"/>
        <v>68.031363607418442</v>
      </c>
      <c r="G48">
        <f t="shared" si="2"/>
        <v>-7.9874995094018244</v>
      </c>
      <c r="H48" s="2">
        <v>-5.68</v>
      </c>
      <c r="S48" s="28">
        <v>200279.33333333334</v>
      </c>
    </row>
    <row r="49" spans="1:19" x14ac:dyDescent="0.3">
      <c r="A49" s="1">
        <v>1996.5</v>
      </c>
      <c r="B49" s="8">
        <v>1246.5050000000001</v>
      </c>
      <c r="C49" s="8">
        <v>3348.6179999999999</v>
      </c>
      <c r="D49" s="8">
        <v>68.975999999999999</v>
      </c>
      <c r="E49" s="8">
        <v>66.492999999999995</v>
      </c>
      <c r="F49" s="8">
        <f t="shared" si="1"/>
        <v>68.432034616189441</v>
      </c>
      <c r="G49">
        <f t="shared" si="2"/>
        <v>-7.9844709228403294</v>
      </c>
      <c r="H49" s="2">
        <v>-5.6769999999999996</v>
      </c>
      <c r="S49" s="28">
        <v>200849.66666666666</v>
      </c>
    </row>
    <row r="50" spans="1:19" x14ac:dyDescent="0.3">
      <c r="A50" s="1">
        <v>1996.75</v>
      </c>
      <c r="B50" s="8">
        <v>1268.2850000000001</v>
      </c>
      <c r="C50" s="8">
        <v>3394.8380000000002</v>
      </c>
      <c r="D50" s="8">
        <v>69.617999999999995</v>
      </c>
      <c r="E50" s="8">
        <v>67.037000000000006</v>
      </c>
      <c r="F50" s="8">
        <f t="shared" si="1"/>
        <v>68.859031951721747</v>
      </c>
      <c r="G50">
        <f t="shared" si="2"/>
        <v>-7.9812714931012163</v>
      </c>
      <c r="H50" s="2">
        <v>-5.6738999999999997</v>
      </c>
      <c r="S50" s="28">
        <v>201457.33333333334</v>
      </c>
    </row>
    <row r="51" spans="1:19" x14ac:dyDescent="0.3">
      <c r="A51" s="1">
        <v>1997</v>
      </c>
      <c r="B51" s="8">
        <v>1281.0170000000001</v>
      </c>
      <c r="C51" s="8">
        <v>3446.4969999999998</v>
      </c>
      <c r="D51" s="8">
        <v>69.897000000000006</v>
      </c>
      <c r="E51" s="8">
        <v>67.457999999999998</v>
      </c>
      <c r="F51" s="8">
        <f t="shared" si="1"/>
        <v>69.418214810967243</v>
      </c>
      <c r="G51">
        <f t="shared" si="2"/>
        <v>-7.9778305120876247</v>
      </c>
      <c r="H51" s="2">
        <v>-5.6704999999999997</v>
      </c>
      <c r="S51" s="28">
        <v>202395.66666666666</v>
      </c>
    </row>
    <row r="52" spans="1:19" x14ac:dyDescent="0.3">
      <c r="A52" s="1">
        <v>1997.25</v>
      </c>
      <c r="B52" s="8">
        <v>1277.72</v>
      </c>
      <c r="C52" s="8">
        <v>3496.96</v>
      </c>
      <c r="D52" s="8">
        <v>69.686000000000007</v>
      </c>
      <c r="E52" s="8">
        <v>67.933999999999997</v>
      </c>
      <c r="F52" s="8">
        <f t="shared" si="1"/>
        <v>69.811234380527267</v>
      </c>
      <c r="G52">
        <f t="shared" si="2"/>
        <v>-7.9743548151777182</v>
      </c>
      <c r="H52" s="2">
        <v>-5.6669999999999998</v>
      </c>
      <c r="S52" s="28">
        <v>202835.33333333334</v>
      </c>
    </row>
    <row r="53" spans="1:19" x14ac:dyDescent="0.3">
      <c r="A53" s="1">
        <v>1997.5</v>
      </c>
      <c r="B53" s="8">
        <v>1297.345</v>
      </c>
      <c r="C53" s="8">
        <v>3559.0549999999998</v>
      </c>
      <c r="D53" s="8">
        <v>69.643000000000001</v>
      </c>
      <c r="E53" s="8">
        <v>68.323999999999998</v>
      </c>
      <c r="F53" s="8">
        <f t="shared" si="1"/>
        <v>70.719351932076236</v>
      </c>
      <c r="G53">
        <f t="shared" si="2"/>
        <v>-7.9640466140408224</v>
      </c>
      <c r="H53" s="2">
        <v>-5.6566000000000001</v>
      </c>
      <c r="S53" s="28">
        <v>203366.66666666666</v>
      </c>
    </row>
    <row r="54" spans="1:19" x14ac:dyDescent="0.3">
      <c r="A54" s="1">
        <v>1997.75</v>
      </c>
      <c r="B54" s="8">
        <v>1307.8209999999999</v>
      </c>
      <c r="C54" s="8">
        <v>3618.627</v>
      </c>
      <c r="D54" s="8">
        <v>69.716999999999999</v>
      </c>
      <c r="E54" s="8">
        <v>68.712999999999994</v>
      </c>
      <c r="F54" s="8">
        <f t="shared" si="1"/>
        <v>71.42191385798057</v>
      </c>
      <c r="G54">
        <f t="shared" si="2"/>
        <v>-7.9569534900745946</v>
      </c>
      <c r="H54" s="2">
        <v>-5.6496000000000004</v>
      </c>
      <c r="S54" s="28">
        <v>203935.33333333334</v>
      </c>
    </row>
    <row r="55" spans="1:19" x14ac:dyDescent="0.3">
      <c r="A55" s="1">
        <v>1998</v>
      </c>
      <c r="B55" s="8">
        <v>1306.6790000000001</v>
      </c>
      <c r="C55" s="8">
        <v>3676.9609999999998</v>
      </c>
      <c r="D55" s="8">
        <v>69.16</v>
      </c>
      <c r="E55" s="8">
        <v>69.024000000000001</v>
      </c>
      <c r="F55" s="8">
        <f t="shared" si="1"/>
        <v>72.164326539642673</v>
      </c>
      <c r="G55">
        <f t="shared" si="2"/>
        <v>-7.9488638436266932</v>
      </c>
      <c r="H55" s="2">
        <v>-5.6413000000000002</v>
      </c>
      <c r="S55" s="28">
        <v>204395</v>
      </c>
    </row>
    <row r="56" spans="1:19" x14ac:dyDescent="0.3">
      <c r="A56" s="1">
        <v>1998.25</v>
      </c>
      <c r="B56" s="8">
        <v>1319.925</v>
      </c>
      <c r="C56" s="8">
        <v>3743.404</v>
      </c>
      <c r="D56" s="8">
        <v>69.022000000000006</v>
      </c>
      <c r="E56" s="8">
        <v>69.373000000000005</v>
      </c>
      <c r="F56" s="8">
        <f t="shared" si="1"/>
        <v>73.083782753315916</v>
      </c>
      <c r="G56">
        <f t="shared" si="2"/>
        <v>-7.938695244093144</v>
      </c>
      <c r="H56" s="2">
        <v>-5.6310000000000002</v>
      </c>
      <c r="S56" s="28">
        <v>204905</v>
      </c>
    </row>
    <row r="57" spans="1:19" x14ac:dyDescent="0.3">
      <c r="A57" s="1">
        <v>1998.5</v>
      </c>
      <c r="B57" s="8">
        <v>1334.82</v>
      </c>
      <c r="C57" s="8">
        <v>3806.982</v>
      </c>
      <c r="D57" s="8">
        <v>69.298000000000002</v>
      </c>
      <c r="E57" s="8">
        <v>69.72</v>
      </c>
      <c r="F57" s="8">
        <f t="shared" si="1"/>
        <v>73.865900397539747</v>
      </c>
      <c r="G57">
        <f t="shared" si="2"/>
        <v>-7.9308656697684681</v>
      </c>
      <c r="H57" s="2">
        <v>-5.6230000000000002</v>
      </c>
      <c r="S57" s="28">
        <v>205482.66666666666</v>
      </c>
    </row>
    <row r="58" spans="1:19" x14ac:dyDescent="0.3">
      <c r="A58" s="1">
        <v>1998.75</v>
      </c>
      <c r="B58" s="8">
        <v>1355.16</v>
      </c>
      <c r="C58" s="8">
        <v>3847.8890000000001</v>
      </c>
      <c r="D58" s="8">
        <v>69.405000000000001</v>
      </c>
      <c r="E58" s="8">
        <v>70.078999999999994</v>
      </c>
      <c r="F58" s="8">
        <f t="shared" si="1"/>
        <v>74.433269821798234</v>
      </c>
      <c r="G58">
        <f t="shared" si="2"/>
        <v>-7.9262024285391686</v>
      </c>
      <c r="H58" s="2">
        <v>-5.6181000000000001</v>
      </c>
      <c r="S58" s="28">
        <v>206097.66666666666</v>
      </c>
    </row>
    <row r="59" spans="1:19" x14ac:dyDescent="0.3">
      <c r="A59" s="1">
        <v>1999</v>
      </c>
      <c r="B59" s="8">
        <v>1384.9449999999999</v>
      </c>
      <c r="C59" s="8">
        <v>3897.64</v>
      </c>
      <c r="D59" s="8">
        <v>69.638000000000005</v>
      </c>
      <c r="E59" s="8">
        <v>70.408000000000001</v>
      </c>
      <c r="F59" s="8">
        <f t="shared" si="1"/>
        <v>75.245690661958463</v>
      </c>
      <c r="G59">
        <f t="shared" si="2"/>
        <v>-7.9191162239001871</v>
      </c>
      <c r="H59" s="2">
        <v>-5.6101999999999999</v>
      </c>
      <c r="S59" s="28">
        <v>206876</v>
      </c>
    </row>
    <row r="60" spans="1:19" x14ac:dyDescent="0.3">
      <c r="A60" s="1">
        <v>1999.25</v>
      </c>
      <c r="B60" s="8">
        <v>1418.268</v>
      </c>
      <c r="C60" s="8">
        <v>3952.2269999999999</v>
      </c>
      <c r="D60" s="8">
        <v>70.644000000000005</v>
      </c>
      <c r="E60" s="8">
        <v>70.724999999999994</v>
      </c>
      <c r="F60" s="8">
        <f t="shared" si="1"/>
        <v>75.957881623888284</v>
      </c>
      <c r="G60">
        <f t="shared" si="2"/>
        <v>-7.9123782496395787</v>
      </c>
      <c r="H60" s="2">
        <v>-5.6022999999999996</v>
      </c>
      <c r="S60" s="28">
        <v>207431.66666666666</v>
      </c>
    </row>
    <row r="61" spans="1:19" x14ac:dyDescent="0.3">
      <c r="A61" s="1">
        <v>1999.5</v>
      </c>
      <c r="B61" s="8">
        <v>1440.0709999999999</v>
      </c>
      <c r="C61" s="8">
        <v>4017.6460000000002</v>
      </c>
      <c r="D61" s="8">
        <v>71.402000000000001</v>
      </c>
      <c r="E61" s="8">
        <v>71.114000000000004</v>
      </c>
      <c r="F61" s="8">
        <f t="shared" si="1"/>
        <v>76.664348411788666</v>
      </c>
      <c r="G61">
        <f t="shared" si="2"/>
        <v>-7.9060664908566336</v>
      </c>
      <c r="H61" s="2">
        <v>-5.5952000000000002</v>
      </c>
      <c r="S61" s="28">
        <v>208043.66666666666</v>
      </c>
    </row>
    <row r="62" spans="1:19" x14ac:dyDescent="0.3">
      <c r="A62" s="1">
        <v>1999.75</v>
      </c>
      <c r="B62" s="8">
        <v>1482.69</v>
      </c>
      <c r="C62" s="8">
        <v>4100.5529999999999</v>
      </c>
      <c r="D62" s="8">
        <v>72.046000000000006</v>
      </c>
      <c r="E62" s="8">
        <v>71.635000000000005</v>
      </c>
      <c r="F62" s="8">
        <f t="shared" si="1"/>
        <v>77.822080200379801</v>
      </c>
      <c r="G62">
        <f t="shared" si="2"/>
        <v>-7.8940378113942868</v>
      </c>
      <c r="H62" s="2">
        <v>-5.5839999999999996</v>
      </c>
      <c r="S62" s="28">
        <v>208660.33333333334</v>
      </c>
    </row>
    <row r="63" spans="1:19" x14ac:dyDescent="0.3">
      <c r="A63" s="1">
        <v>2000</v>
      </c>
      <c r="B63" s="8">
        <v>1492.211</v>
      </c>
      <c r="C63" s="8">
        <v>4200.5110000000004</v>
      </c>
      <c r="D63" s="8">
        <v>73.150000000000006</v>
      </c>
      <c r="E63" s="8">
        <v>72.254999999999995</v>
      </c>
      <c r="F63" s="8">
        <f t="shared" si="1"/>
        <v>78.533867545796582</v>
      </c>
      <c r="G63">
        <f t="shared" si="2"/>
        <v>-7.8988568487545363</v>
      </c>
      <c r="H63" s="2">
        <v>-5.5890000000000004</v>
      </c>
      <c r="S63" s="28">
        <v>211586</v>
      </c>
    </row>
    <row r="64" spans="1:19" x14ac:dyDescent="0.3">
      <c r="A64" s="1">
        <v>2000.25</v>
      </c>
      <c r="B64" s="8">
        <v>1535.1179999999999</v>
      </c>
      <c r="C64" s="8">
        <v>4270.4639999999999</v>
      </c>
      <c r="D64" s="8">
        <v>73.790000000000006</v>
      </c>
      <c r="E64" s="8">
        <v>72.572000000000003</v>
      </c>
      <c r="F64" s="8">
        <f t="shared" si="1"/>
        <v>79.648388899268625</v>
      </c>
      <c r="G64">
        <f t="shared" si="2"/>
        <v>-7.8878606031634977</v>
      </c>
      <c r="H64" s="2">
        <v>-5.5784000000000002</v>
      </c>
      <c r="S64" s="28">
        <v>212242</v>
      </c>
    </row>
    <row r="65" spans="1:19" x14ac:dyDescent="0.3">
      <c r="A65" s="1">
        <v>2000.5</v>
      </c>
      <c r="B65" s="8">
        <v>1557.492</v>
      </c>
      <c r="C65" s="8">
        <v>4346.2190000000001</v>
      </c>
      <c r="D65" s="8">
        <v>74.373999999999995</v>
      </c>
      <c r="E65" s="8">
        <v>73.167000000000002</v>
      </c>
      <c r="F65" s="8">
        <f t="shared" si="1"/>
        <v>80.342706274418376</v>
      </c>
      <c r="G65">
        <f t="shared" si="2"/>
        <v>-7.8823642115025621</v>
      </c>
      <c r="H65" s="2">
        <v>-5.5728</v>
      </c>
      <c r="S65" s="28">
        <v>212918.66666666666</v>
      </c>
    </row>
    <row r="66" spans="1:19" x14ac:dyDescent="0.3">
      <c r="A66" s="1">
        <v>2000.75</v>
      </c>
      <c r="B66" s="8">
        <v>1577.579</v>
      </c>
      <c r="C66" s="8">
        <v>4418.6930000000002</v>
      </c>
      <c r="D66" s="8">
        <v>74.616</v>
      </c>
      <c r="E66" s="8">
        <v>73.757000000000005</v>
      </c>
      <c r="F66" s="8">
        <f t="shared" si="1"/>
        <v>81.051432065357019</v>
      </c>
      <c r="G66">
        <f t="shared" si="2"/>
        <v>-7.876590746516432</v>
      </c>
      <c r="H66" s="2">
        <v>-5.5667</v>
      </c>
      <c r="S66" s="28">
        <v>213560.33333333334</v>
      </c>
    </row>
    <row r="67" spans="1:19" x14ac:dyDescent="0.3">
      <c r="A67" s="1">
        <v>2001</v>
      </c>
      <c r="B67" s="8">
        <v>1572.434</v>
      </c>
      <c r="C67" s="8">
        <v>4487.643</v>
      </c>
      <c r="D67" s="8">
        <v>74.817999999999998</v>
      </c>
      <c r="E67" s="8">
        <v>74.540999999999997</v>
      </c>
      <c r="F67" s="8">
        <f t="shared" si="1"/>
        <v>81.220473965858588</v>
      </c>
      <c r="G67">
        <f t="shared" ref="G67:G98" si="3">LN(F67/S67)</f>
        <v>-7.8770357874597332</v>
      </c>
      <c r="H67" s="2">
        <v>-5.5675999999999997</v>
      </c>
      <c r="S67" s="28">
        <v>214101</v>
      </c>
    </row>
    <row r="68" spans="1:19" x14ac:dyDescent="0.3">
      <c r="A68" s="1">
        <v>2001.25</v>
      </c>
      <c r="B68" s="8">
        <v>1590.627</v>
      </c>
      <c r="C68" s="8">
        <v>4526.2309999999998</v>
      </c>
      <c r="D68" s="8">
        <v>75.328999999999994</v>
      </c>
      <c r="E68" s="8">
        <v>75.019000000000005</v>
      </c>
      <c r="F68" s="8">
        <f t="shared" ref="F68:F131" si="4">B68/D68+C68/E68</f>
        <v>81.450194257195179</v>
      </c>
      <c r="G68">
        <f t="shared" si="3"/>
        <v>-7.8771713733104534</v>
      </c>
      <c r="H68" s="2">
        <v>-5.5674000000000001</v>
      </c>
      <c r="S68" s="28">
        <v>214735.66666666666</v>
      </c>
    </row>
    <row r="69" spans="1:19" x14ac:dyDescent="0.3">
      <c r="A69" s="1">
        <v>2001.5</v>
      </c>
      <c r="B69" s="8">
        <v>1591.3589999999999</v>
      </c>
      <c r="C69" s="8">
        <v>4549.4080000000004</v>
      </c>
      <c r="D69" s="8">
        <v>75.018000000000001</v>
      </c>
      <c r="E69" s="8">
        <v>75.299000000000007</v>
      </c>
      <c r="F69" s="8">
        <f t="shared" si="4"/>
        <v>81.630936149395524</v>
      </c>
      <c r="G69">
        <f t="shared" si="3"/>
        <v>-7.8781443170987036</v>
      </c>
      <c r="H69" s="2">
        <v>-5.5683999999999996</v>
      </c>
      <c r="S69" s="28">
        <v>215421.66666666666</v>
      </c>
    </row>
    <row r="70" spans="1:19" x14ac:dyDescent="0.3">
      <c r="A70" s="1">
        <v>2001.75</v>
      </c>
      <c r="B70" s="8">
        <v>1581.8920000000001</v>
      </c>
      <c r="C70" s="8">
        <v>4596.8819999999996</v>
      </c>
      <c r="D70" s="8">
        <v>73.947999999999993</v>
      </c>
      <c r="E70" s="8">
        <v>75.825000000000003</v>
      </c>
      <c r="F70" s="8">
        <f t="shared" si="4"/>
        <v>82.016837352009901</v>
      </c>
      <c r="G70">
        <f t="shared" si="3"/>
        <v>-7.8766259686419486</v>
      </c>
      <c r="H70" s="2">
        <v>-5.5670999999999999</v>
      </c>
      <c r="S70" s="28">
        <v>216111.66666666666</v>
      </c>
    </row>
    <row r="71" spans="1:19" x14ac:dyDescent="0.3">
      <c r="A71" s="1">
        <v>2002</v>
      </c>
      <c r="B71" s="8">
        <v>1585.634</v>
      </c>
      <c r="C71" s="8">
        <v>4648.0569999999998</v>
      </c>
      <c r="D71" s="8">
        <v>73.811999999999998</v>
      </c>
      <c r="E71" s="8">
        <v>76.230999999999995</v>
      </c>
      <c r="F71" s="8">
        <f t="shared" si="4"/>
        <v>82.455380478776675</v>
      </c>
      <c r="G71">
        <f t="shared" si="3"/>
        <v>-7.87384574108468</v>
      </c>
      <c r="H71" s="2">
        <v>-5.5639000000000003</v>
      </c>
      <c r="S71" s="28">
        <v>216664</v>
      </c>
    </row>
    <row r="72" spans="1:19" x14ac:dyDescent="0.3">
      <c r="A72" s="1">
        <v>2002.25</v>
      </c>
      <c r="B72" s="8">
        <v>1609.5350000000001</v>
      </c>
      <c r="C72" s="8">
        <v>4715.1790000000001</v>
      </c>
      <c r="D72" s="8">
        <v>74.873999999999995</v>
      </c>
      <c r="E72" s="8">
        <v>76.837000000000003</v>
      </c>
      <c r="F72" s="8">
        <f t="shared" si="4"/>
        <v>82.862576471636018</v>
      </c>
      <c r="G72">
        <f t="shared" si="3"/>
        <v>-7.8714072179808792</v>
      </c>
      <c r="H72" s="2">
        <v>-5.5617999999999999</v>
      </c>
      <c r="S72" s="28">
        <v>217203.66666666666</v>
      </c>
    </row>
    <row r="73" spans="1:19" x14ac:dyDescent="0.3">
      <c r="A73" s="1">
        <v>2002.5</v>
      </c>
      <c r="B73" s="8">
        <v>1616.722</v>
      </c>
      <c r="C73" s="8">
        <v>4772.5010000000002</v>
      </c>
      <c r="D73" s="8">
        <v>75.081999999999994</v>
      </c>
      <c r="E73" s="8">
        <v>77.427000000000007</v>
      </c>
      <c r="F73" s="8">
        <f t="shared" si="4"/>
        <v>83.1714686190153</v>
      </c>
      <c r="G73">
        <f t="shared" si="3"/>
        <v>-7.8707387600499343</v>
      </c>
      <c r="H73" s="2">
        <v>-5.5612000000000004</v>
      </c>
      <c r="S73" s="28">
        <v>217867.66666666666</v>
      </c>
    </row>
    <row r="74" spans="1:19" x14ac:dyDescent="0.3">
      <c r="A74" s="1">
        <v>2002.75</v>
      </c>
      <c r="B74" s="8">
        <v>1641.855</v>
      </c>
      <c r="C74" s="8">
        <v>4839.7889999999998</v>
      </c>
      <c r="D74" s="8">
        <v>75.346999999999994</v>
      </c>
      <c r="E74" s="8">
        <v>77.997</v>
      </c>
      <c r="F74" s="8">
        <f t="shared" si="4"/>
        <v>83.841545738101317</v>
      </c>
      <c r="G74">
        <f t="shared" si="3"/>
        <v>-7.8658094133301137</v>
      </c>
      <c r="H74" s="2">
        <v>-5.5572999999999997</v>
      </c>
      <c r="S74" s="28">
        <v>218543</v>
      </c>
    </row>
    <row r="75" spans="1:19" x14ac:dyDescent="0.3">
      <c r="A75" s="1">
        <v>2003</v>
      </c>
      <c r="B75" s="8">
        <v>1682.8009999999999</v>
      </c>
      <c r="C75" s="8">
        <v>4898.4440000000004</v>
      </c>
      <c r="D75" s="8">
        <v>76.606999999999999</v>
      </c>
      <c r="E75" s="8">
        <v>78.611000000000004</v>
      </c>
      <c r="F75" s="8">
        <f t="shared" si="4"/>
        <v>84.279123975317844</v>
      </c>
      <c r="G75">
        <f t="shared" si="3"/>
        <v>-7.86774547691883</v>
      </c>
      <c r="H75" s="2">
        <v>-5.5593000000000004</v>
      </c>
      <c r="S75" s="28">
        <v>220109.33333333334</v>
      </c>
    </row>
    <row r="76" spans="1:19" x14ac:dyDescent="0.3">
      <c r="A76" s="1">
        <v>2003.25</v>
      </c>
      <c r="B76" s="8">
        <v>1670.079</v>
      </c>
      <c r="C76" s="8">
        <v>4964.7020000000002</v>
      </c>
      <c r="D76" s="8">
        <v>75.424000000000007</v>
      </c>
      <c r="E76" s="8">
        <v>79.236000000000004</v>
      </c>
      <c r="F76" s="8">
        <f t="shared" si="4"/>
        <v>84.799691625853157</v>
      </c>
      <c r="G76">
        <f t="shared" si="3"/>
        <v>-7.8646029265247224</v>
      </c>
      <c r="H76" s="2">
        <v>-5.5561999999999996</v>
      </c>
      <c r="S76" s="28">
        <v>220774</v>
      </c>
    </row>
    <row r="77" spans="1:19" x14ac:dyDescent="0.3">
      <c r="A77" s="1">
        <v>2003.5</v>
      </c>
      <c r="B77" s="8">
        <v>1724.47</v>
      </c>
      <c r="C77" s="8">
        <v>5036.326</v>
      </c>
      <c r="D77" s="8">
        <v>76.468000000000004</v>
      </c>
      <c r="E77" s="8">
        <v>79.789000000000001</v>
      </c>
      <c r="F77" s="8">
        <f t="shared" si="4"/>
        <v>85.672080285879133</v>
      </c>
      <c r="G77">
        <f t="shared" si="3"/>
        <v>-7.8577080644572614</v>
      </c>
      <c r="H77" s="2">
        <v>-5.5495999999999999</v>
      </c>
      <c r="S77" s="28">
        <v>221512.66666666666</v>
      </c>
    </row>
    <row r="78" spans="1:19" x14ac:dyDescent="0.3">
      <c r="A78" s="1">
        <v>2003.75</v>
      </c>
      <c r="B78" s="8">
        <v>1741.837</v>
      </c>
      <c r="C78" s="8">
        <v>5102.5739999999996</v>
      </c>
      <c r="D78" s="8">
        <v>76.796999999999997</v>
      </c>
      <c r="E78" s="8">
        <v>80.39</v>
      </c>
      <c r="F78" s="8">
        <f t="shared" si="4"/>
        <v>86.153800615893118</v>
      </c>
      <c r="G78">
        <f t="shared" si="3"/>
        <v>-7.8555395540105737</v>
      </c>
      <c r="H78" s="2">
        <v>-5.5465</v>
      </c>
      <c r="S78" s="28">
        <v>222275.66666666666</v>
      </c>
    </row>
    <row r="79" spans="1:19" x14ac:dyDescent="0.3">
      <c r="A79" s="1">
        <v>2004</v>
      </c>
      <c r="B79" s="8">
        <v>1779.0050000000001</v>
      </c>
      <c r="C79" s="8">
        <v>5184.5110000000004</v>
      </c>
      <c r="D79" s="8">
        <v>77.838999999999999</v>
      </c>
      <c r="E79" s="8">
        <v>81.063999999999993</v>
      </c>
      <c r="F79" s="8">
        <f t="shared" si="4"/>
        <v>86.81070701603312</v>
      </c>
      <c r="G79">
        <f t="shared" si="3"/>
        <v>-7.8483050132804308</v>
      </c>
      <c r="H79" s="2">
        <v>-5.5376000000000003</v>
      </c>
      <c r="S79" s="28">
        <v>222356</v>
      </c>
    </row>
    <row r="80" spans="1:19" x14ac:dyDescent="0.3">
      <c r="A80" s="1">
        <v>2004.25</v>
      </c>
      <c r="B80" s="8">
        <v>1803.0060000000001</v>
      </c>
      <c r="C80" s="8">
        <v>5264.027</v>
      </c>
      <c r="D80" s="8">
        <v>78.572999999999993</v>
      </c>
      <c r="E80" s="8">
        <v>81.674000000000007</v>
      </c>
      <c r="F80" s="8">
        <f t="shared" si="4"/>
        <v>87.398576124161679</v>
      </c>
      <c r="G80">
        <f t="shared" si="3"/>
        <v>-7.844328470783732</v>
      </c>
      <c r="H80" s="2">
        <v>-5.5347</v>
      </c>
      <c r="S80" s="28">
        <v>222973.33333333334</v>
      </c>
    </row>
    <row r="81" spans="1:19" x14ac:dyDescent="0.3">
      <c r="A81" s="1">
        <v>2004.5</v>
      </c>
      <c r="B81" s="8">
        <v>1826.2940000000001</v>
      </c>
      <c r="C81" s="8">
        <v>5353.0029999999997</v>
      </c>
      <c r="D81" s="8">
        <v>79.022000000000006</v>
      </c>
      <c r="E81" s="8">
        <v>82.277000000000001</v>
      </c>
      <c r="F81" s="8">
        <f t="shared" si="4"/>
        <v>88.171955553089973</v>
      </c>
      <c r="G81">
        <f t="shared" si="3"/>
        <v>-7.8386827898268683</v>
      </c>
      <c r="H81" s="2">
        <v>-5.5298999999999996</v>
      </c>
      <c r="S81" s="28">
        <v>223680</v>
      </c>
    </row>
    <row r="82" spans="1:19" x14ac:dyDescent="0.3">
      <c r="A82" s="1">
        <v>2004.75</v>
      </c>
      <c r="B82" s="8">
        <v>1877.4829999999999</v>
      </c>
      <c r="C82" s="8">
        <v>5441.0240000000003</v>
      </c>
      <c r="D82" s="8">
        <v>80.417000000000002</v>
      </c>
      <c r="E82" s="8">
        <v>82.843000000000004</v>
      </c>
      <c r="F82" s="8">
        <f t="shared" si="4"/>
        <v>89.025583801887137</v>
      </c>
      <c r="G82">
        <f t="shared" si="3"/>
        <v>-7.8323418764454118</v>
      </c>
      <c r="H82" s="2">
        <v>-5.5235000000000003</v>
      </c>
      <c r="S82" s="28">
        <v>224418</v>
      </c>
    </row>
    <row r="83" spans="1:19" x14ac:dyDescent="0.3">
      <c r="A83" s="1">
        <v>2005</v>
      </c>
      <c r="B83" s="8">
        <v>1891.9829999999999</v>
      </c>
      <c r="C83" s="8">
        <v>5521.0079999999998</v>
      </c>
      <c r="D83" s="8">
        <v>80.283000000000001</v>
      </c>
      <c r="E83" s="8">
        <v>83.656000000000006</v>
      </c>
      <c r="F83" s="8">
        <f t="shared" si="4"/>
        <v>89.562978614723519</v>
      </c>
      <c r="G83">
        <f t="shared" si="3"/>
        <v>-7.8290825063224556</v>
      </c>
      <c r="H83" s="2">
        <v>-5.5186000000000002</v>
      </c>
      <c r="S83" s="28">
        <v>225038</v>
      </c>
    </row>
    <row r="84" spans="1:19" x14ac:dyDescent="0.3">
      <c r="A84" s="1">
        <v>2005.25</v>
      </c>
      <c r="B84" s="8">
        <v>1919.4960000000001</v>
      </c>
      <c r="C84" s="8">
        <v>5614.0140000000001</v>
      </c>
      <c r="D84" s="8">
        <v>80.811999999999998</v>
      </c>
      <c r="E84" s="8">
        <v>84.266999999999996</v>
      </c>
      <c r="F84" s="8">
        <f t="shared" si="4"/>
        <v>90.374349045288866</v>
      </c>
      <c r="G84">
        <f t="shared" si="3"/>
        <v>-7.8228862813709386</v>
      </c>
      <c r="H84" s="2">
        <v>-5.5137</v>
      </c>
      <c r="S84" s="28">
        <v>225674</v>
      </c>
    </row>
    <row r="85" spans="1:19" x14ac:dyDescent="0.3">
      <c r="A85" s="1">
        <v>2005.5</v>
      </c>
      <c r="B85" s="8">
        <v>1986.0309999999999</v>
      </c>
      <c r="C85" s="8">
        <v>5711.3580000000002</v>
      </c>
      <c r="D85" s="8">
        <v>83.302999999999997</v>
      </c>
      <c r="E85" s="8">
        <v>84.896000000000001</v>
      </c>
      <c r="F85" s="8">
        <f t="shared" si="4"/>
        <v>91.115809848244993</v>
      </c>
      <c r="G85">
        <f t="shared" si="3"/>
        <v>-7.8180259328138311</v>
      </c>
      <c r="H85" s="2">
        <v>-5.5101000000000004</v>
      </c>
      <c r="S85" s="28">
        <v>226422.33333333334</v>
      </c>
    </row>
    <row r="86" spans="1:19" x14ac:dyDescent="0.3">
      <c r="A86" s="1">
        <v>2005.75</v>
      </c>
      <c r="B86" s="8">
        <v>2019.741</v>
      </c>
      <c r="C86" s="8">
        <v>5810.3990000000003</v>
      </c>
      <c r="D86" s="8">
        <v>83.546000000000006</v>
      </c>
      <c r="E86" s="8">
        <v>85.875</v>
      </c>
      <c r="F86" s="8">
        <f t="shared" si="4"/>
        <v>91.836320623863969</v>
      </c>
      <c r="G86">
        <f t="shared" si="3"/>
        <v>-7.8135604911650995</v>
      </c>
      <c r="H86" s="2">
        <v>-5.5053000000000001</v>
      </c>
      <c r="S86" s="28">
        <v>227196</v>
      </c>
    </row>
    <row r="87" spans="1:19" x14ac:dyDescent="0.3">
      <c r="A87" s="1">
        <v>2006</v>
      </c>
      <c r="B87" s="8">
        <v>2042.7139999999999</v>
      </c>
      <c r="C87" s="8">
        <v>5893.81</v>
      </c>
      <c r="D87" s="8">
        <v>83.64</v>
      </c>
      <c r="E87" s="8">
        <v>86.584999999999994</v>
      </c>
      <c r="F87" s="8">
        <f t="shared" si="4"/>
        <v>92.492335039416218</v>
      </c>
      <c r="G87">
        <f t="shared" si="3"/>
        <v>-7.8089380439936145</v>
      </c>
      <c r="H87" s="2">
        <v>-5.5007999999999999</v>
      </c>
      <c r="S87" s="28">
        <v>227763.66666666666</v>
      </c>
    </row>
    <row r="88" spans="1:19" x14ac:dyDescent="0.3">
      <c r="A88" s="1">
        <v>2006.25</v>
      </c>
      <c r="B88" s="8">
        <v>2076.8440000000001</v>
      </c>
      <c r="C88" s="8">
        <v>5984.152</v>
      </c>
      <c r="D88" s="8">
        <v>84.864999999999995</v>
      </c>
      <c r="E88" s="8">
        <v>87.299000000000007</v>
      </c>
      <c r="F88" s="8">
        <f t="shared" si="4"/>
        <v>93.020099234046796</v>
      </c>
      <c r="G88">
        <f t="shared" si="3"/>
        <v>-7.8061811798729392</v>
      </c>
      <c r="H88" s="2">
        <v>-5.4974999999999996</v>
      </c>
      <c r="S88" s="28">
        <v>228432.66666666666</v>
      </c>
    </row>
    <row r="89" spans="1:19" x14ac:dyDescent="0.3">
      <c r="A89" s="1">
        <v>2006.5</v>
      </c>
      <c r="B89" s="8">
        <v>2112.9050000000002</v>
      </c>
      <c r="C89" s="8">
        <v>6059.5919999999996</v>
      </c>
      <c r="D89" s="8">
        <v>85.846000000000004</v>
      </c>
      <c r="E89" s="8">
        <v>87.994</v>
      </c>
      <c r="F89" s="8">
        <f t="shared" si="4"/>
        <v>93.476432013125986</v>
      </c>
      <c r="G89">
        <f t="shared" si="3"/>
        <v>-7.8044940248178154</v>
      </c>
      <c r="H89" s="2">
        <v>-5.4958</v>
      </c>
      <c r="S89" s="28">
        <v>229166.33333333334</v>
      </c>
    </row>
    <row r="90" spans="1:19" x14ac:dyDescent="0.3">
      <c r="A90" s="1">
        <v>2006.75</v>
      </c>
      <c r="B90" s="8">
        <v>2092.8270000000002</v>
      </c>
      <c r="C90" s="8">
        <v>6145.2039999999997</v>
      </c>
      <c r="D90" s="8">
        <v>83.864999999999995</v>
      </c>
      <c r="E90" s="8">
        <v>88.584999999999994</v>
      </c>
      <c r="F90" s="8">
        <f t="shared" si="4"/>
        <v>94.325419032981515</v>
      </c>
      <c r="G90">
        <f t="shared" si="3"/>
        <v>-7.798631603452149</v>
      </c>
      <c r="H90" s="2">
        <v>-5.4897999999999998</v>
      </c>
      <c r="S90" s="28">
        <v>229896</v>
      </c>
    </row>
    <row r="91" spans="1:19" x14ac:dyDescent="0.3">
      <c r="A91" s="1">
        <v>2007</v>
      </c>
      <c r="B91" s="8">
        <v>2129.1030000000001</v>
      </c>
      <c r="C91" s="8">
        <v>6241.3069999999998</v>
      </c>
      <c r="D91" s="8">
        <v>85.03</v>
      </c>
      <c r="E91" s="8">
        <v>89.537000000000006</v>
      </c>
      <c r="F91" s="8">
        <f t="shared" si="4"/>
        <v>94.74588968993362</v>
      </c>
      <c r="G91">
        <f t="shared" si="3"/>
        <v>-7.7982787583771023</v>
      </c>
      <c r="H91" s="2">
        <v>-5.4888000000000003</v>
      </c>
      <c r="S91" s="28">
        <v>230839.33333333334</v>
      </c>
    </row>
    <row r="92" spans="1:19" x14ac:dyDescent="0.3">
      <c r="A92" s="1">
        <v>2007.25</v>
      </c>
      <c r="B92" s="8">
        <v>2166.1080000000002</v>
      </c>
      <c r="C92" s="8">
        <v>6292.9390000000003</v>
      </c>
      <c r="D92" s="8">
        <v>86.691000000000003</v>
      </c>
      <c r="E92" s="8">
        <v>90.132999999999996</v>
      </c>
      <c r="F92" s="8">
        <f t="shared" si="4"/>
        <v>94.804906806114886</v>
      </c>
      <c r="G92">
        <f t="shared" si="3"/>
        <v>-7.8004362282260757</v>
      </c>
      <c r="H92" s="2">
        <v>-5.4897999999999998</v>
      </c>
      <c r="S92" s="28">
        <v>231482</v>
      </c>
    </row>
    <row r="93" spans="1:19" x14ac:dyDescent="0.3">
      <c r="A93" s="1">
        <v>2007.5</v>
      </c>
      <c r="B93" s="8">
        <v>2188.1509999999998</v>
      </c>
      <c r="C93" s="8">
        <v>6373.7889999999998</v>
      </c>
      <c r="D93" s="8">
        <v>87.298000000000002</v>
      </c>
      <c r="E93" s="8">
        <v>90.81</v>
      </c>
      <c r="F93" s="8">
        <f t="shared" si="4"/>
        <v>95.253489167771662</v>
      </c>
      <c r="G93">
        <f t="shared" si="3"/>
        <v>-7.7988557686222082</v>
      </c>
      <c r="H93" s="2">
        <v>-5.4898999999999996</v>
      </c>
      <c r="S93" s="28">
        <v>232210</v>
      </c>
    </row>
    <row r="94" spans="1:19" x14ac:dyDescent="0.3">
      <c r="A94" s="1">
        <v>2007.75</v>
      </c>
      <c r="B94" s="8">
        <v>2232.5889999999999</v>
      </c>
      <c r="C94" s="8">
        <v>6449.5649999999996</v>
      </c>
      <c r="D94" s="8">
        <v>89.144000000000005</v>
      </c>
      <c r="E94" s="8">
        <v>91.585999999999999</v>
      </c>
      <c r="F94" s="8">
        <f t="shared" si="4"/>
        <v>95.465609090751727</v>
      </c>
      <c r="G94">
        <f t="shared" si="3"/>
        <v>-7.7997558103206579</v>
      </c>
      <c r="H94" s="2">
        <v>-5.4919000000000002</v>
      </c>
      <c r="S94" s="28">
        <v>232936.66666666666</v>
      </c>
    </row>
    <row r="95" spans="1:19" x14ac:dyDescent="0.3">
      <c r="A95" s="1">
        <v>2008</v>
      </c>
      <c r="B95" s="8">
        <v>2252.8589999999999</v>
      </c>
      <c r="C95" s="8">
        <v>6527.8850000000002</v>
      </c>
      <c r="D95" s="8">
        <v>90.656000000000006</v>
      </c>
      <c r="E95" s="8">
        <v>92.265000000000001</v>
      </c>
      <c r="F95" s="8">
        <f t="shared" si="4"/>
        <v>95.602109887376855</v>
      </c>
      <c r="G95">
        <f t="shared" si="3"/>
        <v>-7.7977687415482402</v>
      </c>
      <c r="H95" s="2">
        <v>-5.4897</v>
      </c>
      <c r="S95" s="28">
        <v>232806.66666666666</v>
      </c>
    </row>
    <row r="96" spans="1:19" x14ac:dyDescent="0.3">
      <c r="A96" s="1">
        <v>2008.25</v>
      </c>
      <c r="B96" s="8">
        <v>2305.8029999999999</v>
      </c>
      <c r="C96" s="8">
        <v>6609.3109999999997</v>
      </c>
      <c r="D96" s="8">
        <v>92.644000000000005</v>
      </c>
      <c r="E96" s="8">
        <v>93.114999999999995</v>
      </c>
      <c r="F96" s="8">
        <f t="shared" si="4"/>
        <v>95.868943245287667</v>
      </c>
      <c r="G96">
        <f t="shared" si="3"/>
        <v>-7.7975697585783585</v>
      </c>
      <c r="H96" s="2">
        <v>-5.4897</v>
      </c>
      <c r="S96" s="28">
        <v>233410</v>
      </c>
    </row>
    <row r="97" spans="1:19" x14ac:dyDescent="0.3">
      <c r="A97" s="1">
        <v>2008.5</v>
      </c>
      <c r="B97" s="8">
        <v>2332.0889999999999</v>
      </c>
      <c r="C97" s="8">
        <v>6653.0569999999998</v>
      </c>
      <c r="D97" s="8">
        <v>95.087000000000003</v>
      </c>
      <c r="E97" s="8">
        <v>93.775999999999996</v>
      </c>
      <c r="F97" s="8">
        <f t="shared" si="4"/>
        <v>95.472110321715675</v>
      </c>
      <c r="G97">
        <f t="shared" si="3"/>
        <v>-7.804713626866385</v>
      </c>
      <c r="H97" s="2">
        <v>-5.4977</v>
      </c>
      <c r="S97" s="28">
        <v>234110.33333333334</v>
      </c>
    </row>
    <row r="98" spans="1:19" x14ac:dyDescent="0.3">
      <c r="A98" s="1">
        <v>2008.75</v>
      </c>
      <c r="B98" s="8">
        <v>2167.09</v>
      </c>
      <c r="C98" s="8">
        <v>6662.1840000000002</v>
      </c>
      <c r="D98" s="8">
        <v>89.210999999999999</v>
      </c>
      <c r="E98" s="8">
        <v>93.783000000000001</v>
      </c>
      <c r="F98" s="8">
        <f t="shared" si="4"/>
        <v>95.330025845855573</v>
      </c>
      <c r="G98">
        <f t="shared" si="3"/>
        <v>-7.8092510072374131</v>
      </c>
      <c r="H98" s="2">
        <v>-5.5052000000000003</v>
      </c>
      <c r="S98" s="28">
        <v>234825</v>
      </c>
    </row>
    <row r="99" spans="1:19" x14ac:dyDescent="0.3">
      <c r="A99" s="1">
        <v>2009</v>
      </c>
      <c r="B99" s="8">
        <v>2115.5479999999998</v>
      </c>
      <c r="C99" s="8">
        <v>6636.0990000000002</v>
      </c>
      <c r="D99" s="8">
        <v>87.120999999999995</v>
      </c>
      <c r="E99" s="8">
        <v>93.747</v>
      </c>
      <c r="F99" s="8">
        <f t="shared" si="4"/>
        <v>95.070192143877051</v>
      </c>
      <c r="G99">
        <f t="shared" ref="G99:G130" si="5">LN(F99/S99)</f>
        <v>-7.812353609401824</v>
      </c>
      <c r="H99" s="2">
        <v>-5.5095000000000001</v>
      </c>
      <c r="S99" s="28">
        <v>234912.66666666666</v>
      </c>
    </row>
    <row r="100" spans="1:19" x14ac:dyDescent="0.3">
      <c r="A100" s="1">
        <v>2009.25</v>
      </c>
      <c r="B100" s="8">
        <v>2139.7739999999999</v>
      </c>
      <c r="C100" s="8">
        <v>6625.741</v>
      </c>
      <c r="D100" s="8">
        <v>88.65</v>
      </c>
      <c r="E100" s="8">
        <v>93.882000000000005</v>
      </c>
      <c r="F100" s="8">
        <f t="shared" si="4"/>
        <v>94.712527349106665</v>
      </c>
      <c r="G100">
        <f t="shared" si="5"/>
        <v>-7.8184472192742787</v>
      </c>
      <c r="H100" s="2">
        <v>-5.5159000000000002</v>
      </c>
      <c r="S100" s="28">
        <v>235459.33333333334</v>
      </c>
    </row>
    <row r="101" spans="1:19" x14ac:dyDescent="0.3">
      <c r="A101" s="1">
        <v>2009.5</v>
      </c>
      <c r="B101" s="8">
        <v>2193.373</v>
      </c>
      <c r="C101" s="8">
        <v>6666.924</v>
      </c>
      <c r="D101" s="8">
        <v>90.582999999999998</v>
      </c>
      <c r="E101" s="8">
        <v>94.29</v>
      </c>
      <c r="F101" s="8">
        <f t="shared" si="4"/>
        <v>94.920544533298198</v>
      </c>
      <c r="G101">
        <f t="shared" si="5"/>
        <v>-7.8189409058685166</v>
      </c>
      <c r="H101" s="2">
        <v>-5.5171999999999999</v>
      </c>
      <c r="S101" s="28">
        <v>236093</v>
      </c>
    </row>
    <row r="102" spans="1:19" x14ac:dyDescent="0.3">
      <c r="A102" s="1">
        <v>2009.75</v>
      </c>
      <c r="B102" s="8">
        <v>2222.9090000000001</v>
      </c>
      <c r="C102" s="8">
        <v>6719.9809999999998</v>
      </c>
      <c r="D102" s="8">
        <v>91.51</v>
      </c>
      <c r="E102" s="8">
        <v>95.004000000000005</v>
      </c>
      <c r="F102" s="8">
        <f t="shared" si="4"/>
        <v>95.025096476046429</v>
      </c>
      <c r="G102">
        <f t="shared" si="5"/>
        <v>-7.8205725173107572</v>
      </c>
      <c r="H102" s="2">
        <v>-5.5175999999999998</v>
      </c>
      <c r="S102" s="28">
        <v>236739</v>
      </c>
    </row>
    <row r="103" spans="1:19" x14ac:dyDescent="0.3">
      <c r="A103" s="1">
        <v>2010</v>
      </c>
      <c r="B103" s="8">
        <v>2245.069</v>
      </c>
      <c r="C103" s="8">
        <v>6774.3320000000003</v>
      </c>
      <c r="D103" s="8">
        <v>91.933000000000007</v>
      </c>
      <c r="E103" s="8">
        <v>95.417000000000002</v>
      </c>
      <c r="F103" s="8">
        <f t="shared" si="4"/>
        <v>95.417826473492966</v>
      </c>
      <c r="G103">
        <f t="shared" si="5"/>
        <v>-7.8175345275230406</v>
      </c>
      <c r="H103" s="2">
        <v>-5.5144000000000002</v>
      </c>
      <c r="S103" s="28">
        <v>236996.33333333334</v>
      </c>
    </row>
    <row r="104" spans="1:19" x14ac:dyDescent="0.3">
      <c r="A104" s="1">
        <v>2010.25</v>
      </c>
      <c r="B104" s="8">
        <v>2247.3330000000001</v>
      </c>
      <c r="C104" s="8">
        <v>6840.5330000000004</v>
      </c>
      <c r="D104" s="8">
        <v>91.524000000000001</v>
      </c>
      <c r="E104" s="8">
        <v>95.846999999999994</v>
      </c>
      <c r="F104" s="8">
        <f t="shared" si="4"/>
        <v>95.923872749225794</v>
      </c>
      <c r="G104">
        <f t="shared" si="5"/>
        <v>-7.8143932806079786</v>
      </c>
      <c r="H104" s="2">
        <v>-5.5110000000000001</v>
      </c>
      <c r="S104" s="28">
        <v>237506</v>
      </c>
    </row>
    <row r="105" spans="1:19" x14ac:dyDescent="0.3">
      <c r="A105" s="1">
        <v>2010.5</v>
      </c>
      <c r="B105" s="8">
        <v>2262.6959999999999</v>
      </c>
      <c r="C105" s="8">
        <v>6905.4870000000001</v>
      </c>
      <c r="D105" s="8">
        <v>91.807000000000002</v>
      </c>
      <c r="E105" s="8">
        <v>96.11</v>
      </c>
      <c r="F105" s="8">
        <f t="shared" si="4"/>
        <v>96.4960535550847</v>
      </c>
      <c r="G105">
        <f t="shared" si="5"/>
        <v>-7.810959320341933</v>
      </c>
      <c r="H105" s="2">
        <v>-5.5077999999999996</v>
      </c>
      <c r="S105" s="28">
        <v>238103.66666666666</v>
      </c>
    </row>
    <row r="106" spans="1:19" x14ac:dyDescent="0.3">
      <c r="A106" s="1">
        <v>2010.75</v>
      </c>
      <c r="B106" s="8">
        <v>2320.3510000000001</v>
      </c>
      <c r="C106" s="8">
        <v>6951.692</v>
      </c>
      <c r="D106" s="8">
        <v>93.45</v>
      </c>
      <c r="E106" s="8">
        <v>96.454999999999998</v>
      </c>
      <c r="F106" s="8">
        <f t="shared" si="4"/>
        <v>96.901733948961535</v>
      </c>
      <c r="G106">
        <f t="shared" si="5"/>
        <v>-7.809312877655378</v>
      </c>
      <c r="H106" s="2">
        <v>-5.5023</v>
      </c>
      <c r="S106" s="28">
        <v>238711.33333333334</v>
      </c>
    </row>
    <row r="107" spans="1:19" x14ac:dyDescent="0.3">
      <c r="A107" s="1">
        <v>2011</v>
      </c>
      <c r="B107" s="8">
        <v>2381.1080000000002</v>
      </c>
      <c r="C107" s="8">
        <v>7016.3230000000003</v>
      </c>
      <c r="D107" s="8">
        <v>95.578999999999994</v>
      </c>
      <c r="E107" s="8">
        <v>96.977000000000004</v>
      </c>
      <c r="F107" s="8">
        <f t="shared" si="4"/>
        <v>97.262841899318957</v>
      </c>
      <c r="G107">
        <f t="shared" si="5"/>
        <v>-7.8061809725146096</v>
      </c>
      <c r="H107" s="2">
        <v>-5.4987000000000004</v>
      </c>
      <c r="S107" s="28">
        <v>238851.66666666666</v>
      </c>
    </row>
    <row r="108" spans="1:19" x14ac:dyDescent="0.3">
      <c r="A108" s="1">
        <v>2011.25</v>
      </c>
      <c r="B108" s="8">
        <v>2431.5540000000001</v>
      </c>
      <c r="C108" s="8">
        <v>7097.6679999999997</v>
      </c>
      <c r="D108" s="8">
        <v>97.811000000000007</v>
      </c>
      <c r="E108" s="8">
        <v>97.600999999999999</v>
      </c>
      <c r="F108" s="8">
        <f t="shared" si="4"/>
        <v>97.580982356293063</v>
      </c>
      <c r="G108">
        <f t="shared" si="5"/>
        <v>-7.8048575118153023</v>
      </c>
      <c r="H108" s="2">
        <v>-5.4962999999999997</v>
      </c>
      <c r="S108" s="28">
        <v>239316</v>
      </c>
    </row>
    <row r="109" spans="1:19" x14ac:dyDescent="0.3">
      <c r="A109" s="1">
        <v>2011.5</v>
      </c>
      <c r="B109" s="8">
        <v>2437.0189999999998</v>
      </c>
      <c r="C109" s="8">
        <v>7177.5919999999996</v>
      </c>
      <c r="D109" s="8">
        <v>98.366</v>
      </c>
      <c r="E109" s="8">
        <v>98.144000000000005</v>
      </c>
      <c r="F109" s="8">
        <f t="shared" si="4"/>
        <v>97.908287281476362</v>
      </c>
      <c r="G109">
        <f t="shared" si="5"/>
        <v>-7.8038253613906718</v>
      </c>
      <c r="H109" s="2">
        <v>-5.4943</v>
      </c>
      <c r="S109" s="28">
        <v>239871</v>
      </c>
    </row>
    <row r="110" spans="1:19" x14ac:dyDescent="0.3">
      <c r="A110" s="1">
        <v>2011.75</v>
      </c>
      <c r="B110" s="8">
        <v>2448.8069999999998</v>
      </c>
      <c r="C110" s="8">
        <v>7200.37</v>
      </c>
      <c r="D110" s="8">
        <v>98.864999999999995</v>
      </c>
      <c r="E110" s="8">
        <v>98.536000000000001</v>
      </c>
      <c r="F110" s="8">
        <f t="shared" si="4"/>
        <v>97.842696405985976</v>
      </c>
      <c r="G110">
        <f t="shared" si="5"/>
        <v>-7.8068287611340974</v>
      </c>
      <c r="H110" s="2">
        <v>-5.4938000000000002</v>
      </c>
      <c r="S110" s="28">
        <v>240431.33333333334</v>
      </c>
    </row>
    <row r="111" spans="1:19" x14ac:dyDescent="0.3">
      <c r="A111" s="1">
        <v>2012</v>
      </c>
      <c r="B111" s="8">
        <v>2490.6239999999998</v>
      </c>
      <c r="C111" s="8">
        <v>7293.7250000000004</v>
      </c>
      <c r="D111" s="8">
        <v>99.823999999999998</v>
      </c>
      <c r="E111" s="8">
        <v>99.244</v>
      </c>
      <c r="F111" s="8">
        <f t="shared" si="4"/>
        <v>98.443008259285861</v>
      </c>
      <c r="G111">
        <f t="shared" si="5"/>
        <v>-7.8090152526273915</v>
      </c>
      <c r="H111" s="2">
        <v>-5.4969000000000001</v>
      </c>
      <c r="S111" s="28">
        <v>242436</v>
      </c>
    </row>
    <row r="112" spans="1:19" x14ac:dyDescent="0.3">
      <c r="A112" s="1">
        <v>2012.25</v>
      </c>
      <c r="B112" s="8">
        <v>2482.819</v>
      </c>
      <c r="C112" s="8">
        <v>7348.482</v>
      </c>
      <c r="D112" s="8">
        <v>99.623999999999995</v>
      </c>
      <c r="E112" s="8">
        <v>99.757999999999996</v>
      </c>
      <c r="F112" s="8">
        <f t="shared" si="4"/>
        <v>98.584980995090604</v>
      </c>
      <c r="G112">
        <f t="shared" si="5"/>
        <v>-7.8097674708888718</v>
      </c>
      <c r="H112" s="2">
        <v>-5.4946999999999999</v>
      </c>
      <c r="S112" s="28">
        <v>242968.33333333334</v>
      </c>
    </row>
    <row r="113" spans="1:19" x14ac:dyDescent="0.3">
      <c r="A113" s="1">
        <v>2012.5</v>
      </c>
      <c r="B113" s="8">
        <v>2490.1329999999998</v>
      </c>
      <c r="C113" s="8">
        <v>7382.4390000000003</v>
      </c>
      <c r="D113" s="8">
        <v>99.869</v>
      </c>
      <c r="E113" s="8">
        <v>100.191</v>
      </c>
      <c r="F113" s="8">
        <f t="shared" si="4"/>
        <v>98.617647751965265</v>
      </c>
      <c r="G113">
        <f t="shared" si="5"/>
        <v>-7.8118847917669827</v>
      </c>
      <c r="H113" s="2">
        <v>-5.4949000000000003</v>
      </c>
      <c r="S113" s="28">
        <v>243564</v>
      </c>
    </row>
    <row r="114" spans="1:19" x14ac:dyDescent="0.3">
      <c r="A114" s="1">
        <v>2012.75</v>
      </c>
      <c r="B114" s="8">
        <v>2510.4969999999998</v>
      </c>
      <c r="C114" s="8">
        <v>7451.6540000000005</v>
      </c>
      <c r="D114" s="8">
        <v>100.68300000000001</v>
      </c>
      <c r="E114" s="8">
        <v>100.80800000000001</v>
      </c>
      <c r="F114" s="8">
        <f t="shared" si="4"/>
        <v>98.853938509629245</v>
      </c>
      <c r="G114">
        <f t="shared" si="5"/>
        <v>-7.8119724953565033</v>
      </c>
      <c r="H114" s="2">
        <v>-5.4957000000000003</v>
      </c>
      <c r="S114" s="28">
        <v>244169</v>
      </c>
    </row>
    <row r="115" spans="1:19" x14ac:dyDescent="0.3">
      <c r="A115" s="1">
        <v>2013</v>
      </c>
      <c r="B115" s="8">
        <v>2542.846</v>
      </c>
      <c r="C115" s="8">
        <v>7491.567</v>
      </c>
      <c r="D115" s="8">
        <v>100.642</v>
      </c>
      <c r="E115" s="8">
        <v>101.42</v>
      </c>
      <c r="F115" s="8">
        <f t="shared" si="4"/>
        <v>99.133012650579772</v>
      </c>
      <c r="G115">
        <f t="shared" si="5"/>
        <v>-7.8118514146711737</v>
      </c>
      <c r="H115" s="2">
        <v>-5.4939</v>
      </c>
      <c r="S115" s="28">
        <v>244828.66666666666</v>
      </c>
    </row>
    <row r="116" spans="1:19" x14ac:dyDescent="0.3">
      <c r="A116" s="1">
        <v>2013.25</v>
      </c>
      <c r="B116" s="8">
        <v>2513.8789999999999</v>
      </c>
      <c r="C116" s="8">
        <v>7540.259</v>
      </c>
      <c r="D116" s="8">
        <v>99.6</v>
      </c>
      <c r="E116" s="8">
        <v>102.005</v>
      </c>
      <c r="F116" s="8">
        <f t="shared" si="4"/>
        <v>99.160233285969724</v>
      </c>
      <c r="G116">
        <f t="shared" si="5"/>
        <v>-7.8137583243897488</v>
      </c>
      <c r="H116" s="2">
        <v>-5.4932999999999996</v>
      </c>
      <c r="S116" s="28">
        <v>245363.33333333334</v>
      </c>
    </row>
    <row r="117" spans="1:19" x14ac:dyDescent="0.3">
      <c r="B117" s="8">
        <v>2541.4050000000002</v>
      </c>
      <c r="C117" s="8">
        <v>7600.5950000000003</v>
      </c>
      <c r="D117" s="8">
        <v>100.035</v>
      </c>
      <c r="E117" s="8">
        <v>102.56100000000001</v>
      </c>
      <c r="F117" s="8">
        <f t="shared" si="4"/>
        <v>99.513201212933183</v>
      </c>
      <c r="G117">
        <f t="shared" si="5"/>
        <v>-7.8126379548900848</v>
      </c>
      <c r="S117" s="28">
        <v>245961</v>
      </c>
    </row>
    <row r="118" spans="1:19" x14ac:dyDescent="0.3">
      <c r="B118" s="8">
        <v>2564.1080000000002</v>
      </c>
      <c r="C118" s="8">
        <v>7716.53</v>
      </c>
      <c r="D118" s="8">
        <v>100.05</v>
      </c>
      <c r="E118" s="8">
        <v>103.27800000000001</v>
      </c>
      <c r="F118" s="8">
        <f t="shared" si="4"/>
        <v>100.34437191094803</v>
      </c>
      <c r="G118">
        <f t="shared" si="5"/>
        <v>-7.8067702364920333</v>
      </c>
      <c r="S118" s="28">
        <v>246564.33333333334</v>
      </c>
    </row>
    <row r="119" spans="1:19" x14ac:dyDescent="0.3">
      <c r="B119" s="8">
        <v>2586.0030000000002</v>
      </c>
      <c r="C119" s="8">
        <v>7784.7079999999996</v>
      </c>
      <c r="D119" s="8">
        <v>100.67</v>
      </c>
      <c r="E119" s="8">
        <v>103.92</v>
      </c>
      <c r="F119" s="8">
        <f t="shared" si="4"/>
        <v>100.59850599520549</v>
      </c>
      <c r="G119">
        <f t="shared" si="5"/>
        <v>-7.8063543265347528</v>
      </c>
      <c r="S119" s="28">
        <v>247086</v>
      </c>
    </row>
    <row r="120" spans="1:19" x14ac:dyDescent="0.3">
      <c r="B120" s="8">
        <v>2623.5219999999999</v>
      </c>
      <c r="C120" s="8">
        <v>7893.93</v>
      </c>
      <c r="D120" s="8">
        <v>101.15600000000001</v>
      </c>
      <c r="E120" s="8">
        <v>104.59099999999999</v>
      </c>
      <c r="F120" s="8">
        <f t="shared" si="4"/>
        <v>101.40968268789446</v>
      </c>
      <c r="G120">
        <f t="shared" si="5"/>
        <v>-7.8005022073839676</v>
      </c>
      <c r="S120" s="28">
        <v>247625</v>
      </c>
    </row>
    <row r="121" spans="1:19" x14ac:dyDescent="0.3">
      <c r="B121" s="8">
        <v>2642.2750000000001</v>
      </c>
      <c r="C121" s="8">
        <v>8017.4520000000002</v>
      </c>
      <c r="D121" s="8">
        <v>101.035</v>
      </c>
      <c r="E121" s="8">
        <v>105.136</v>
      </c>
      <c r="F121" s="8">
        <f t="shared" si="4"/>
        <v>102.4099895728427</v>
      </c>
      <c r="G121">
        <f t="shared" si="5"/>
        <v>-7.7931374951122185</v>
      </c>
      <c r="S121" s="28">
        <v>248232.66666666666</v>
      </c>
    </row>
    <row r="122" spans="1:19" x14ac:dyDescent="0.3">
      <c r="B122" s="8">
        <v>2631.723</v>
      </c>
      <c r="C122" s="8">
        <v>8143.0969999999998</v>
      </c>
      <c r="D122" s="8">
        <v>99.552000000000007</v>
      </c>
      <c r="E122" s="8">
        <v>105.57</v>
      </c>
      <c r="F122" s="8">
        <f t="shared" si="4"/>
        <v>103.57023598086577</v>
      </c>
      <c r="G122">
        <f t="shared" si="5"/>
        <v>-7.7843261238966912</v>
      </c>
      <c r="S122" s="28">
        <v>248842.66666666666</v>
      </c>
    </row>
    <row r="123" spans="1:19" x14ac:dyDescent="0.3">
      <c r="B123" s="8">
        <v>2581.0859999999998</v>
      </c>
      <c r="C123" s="8">
        <v>8228.3169999999991</v>
      </c>
      <c r="D123" s="8">
        <v>96.816999999999993</v>
      </c>
      <c r="E123" s="8">
        <v>105.93600000000001</v>
      </c>
      <c r="F123" s="8">
        <f t="shared" si="4"/>
        <v>104.3319583421916</v>
      </c>
      <c r="G123">
        <f t="shared" si="5"/>
        <v>-7.7812410615968783</v>
      </c>
      <c r="S123" s="28">
        <v>249900.66666666666</v>
      </c>
    </row>
    <row r="124" spans="1:19" x14ac:dyDescent="0.3">
      <c r="B124" s="8">
        <v>2616.7080000000001</v>
      </c>
      <c r="C124" s="8">
        <v>8323.6620000000003</v>
      </c>
      <c r="D124" s="8">
        <v>97.594999999999999</v>
      </c>
      <c r="E124" s="8">
        <v>106.464</v>
      </c>
      <c r="F124" s="8">
        <f t="shared" si="4"/>
        <v>104.99478506722843</v>
      </c>
      <c r="G124">
        <f t="shared" si="5"/>
        <v>-7.7771491467441471</v>
      </c>
      <c r="S124" s="28">
        <v>250461.33333333334</v>
      </c>
    </row>
    <row r="125" spans="1:19" x14ac:dyDescent="0.3">
      <c r="B125" s="8">
        <v>2643.3870000000002</v>
      </c>
      <c r="C125" s="8">
        <v>8416.1460000000006</v>
      </c>
      <c r="D125" s="8">
        <v>97.57</v>
      </c>
      <c r="E125" s="8">
        <v>107.014</v>
      </c>
      <c r="F125" s="8">
        <f t="shared" si="4"/>
        <v>105.73749077732336</v>
      </c>
      <c r="G125">
        <f t="shared" si="5"/>
        <v>-7.7726430422528985</v>
      </c>
      <c r="S125" s="28">
        <v>251099</v>
      </c>
    </row>
    <row r="126" spans="1:19" x14ac:dyDescent="0.3">
      <c r="B126" s="8">
        <v>2616.5700000000002</v>
      </c>
      <c r="C126" s="8">
        <v>8487.6610000000001</v>
      </c>
      <c r="D126" s="8">
        <v>96.325999999999993</v>
      </c>
      <c r="E126" s="8">
        <v>107.4</v>
      </c>
      <c r="F126" s="8">
        <f t="shared" si="4"/>
        <v>106.19219505314258</v>
      </c>
      <c r="G126">
        <f t="shared" si="5"/>
        <v>-7.7709067711025321</v>
      </c>
      <c r="S126" s="28">
        <v>251741.33333333334</v>
      </c>
    </row>
    <row r="127" spans="1:19" x14ac:dyDescent="0.3">
      <c r="B127" s="8">
        <v>2603.2040000000002</v>
      </c>
      <c r="C127" s="8">
        <v>8590.3029999999999</v>
      </c>
      <c r="D127" s="8">
        <v>95.046000000000006</v>
      </c>
      <c r="E127" s="8">
        <v>107.979</v>
      </c>
      <c r="F127" s="8">
        <f t="shared" si="4"/>
        <v>106.94419706279012</v>
      </c>
      <c r="G127">
        <f t="shared" si="5"/>
        <v>-7.7671787729805111</v>
      </c>
      <c r="S127" s="28">
        <v>252580.66666666666</v>
      </c>
    </row>
    <row r="128" spans="1:19" x14ac:dyDescent="0.3">
      <c r="B128" s="8">
        <v>2645.3649999999998</v>
      </c>
      <c r="C128" s="8">
        <v>8699.6299999999992</v>
      </c>
      <c r="D128" s="8">
        <v>95.822999999999993</v>
      </c>
      <c r="E128" s="8">
        <v>108.765</v>
      </c>
      <c r="F128" s="8">
        <f t="shared" si="4"/>
        <v>107.59235063669465</v>
      </c>
      <c r="G128">
        <f t="shared" si="5"/>
        <v>-7.7635064227272403</v>
      </c>
      <c r="S128" s="28">
        <v>253180</v>
      </c>
    </row>
    <row r="129" spans="2:19" x14ac:dyDescent="0.3">
      <c r="B129" s="8">
        <v>2652.864</v>
      </c>
      <c r="C129" s="8">
        <v>8804.5840000000007</v>
      </c>
      <c r="D129" s="8">
        <v>95.938999999999993</v>
      </c>
      <c r="E129" s="8">
        <v>109.553</v>
      </c>
      <c r="F129" s="8">
        <f t="shared" si="4"/>
        <v>108.01983038015237</v>
      </c>
      <c r="G129">
        <f t="shared" si="5"/>
        <v>-7.7622036919526689</v>
      </c>
      <c r="S129" s="28">
        <v>253855</v>
      </c>
    </row>
    <row r="130" spans="2:19" x14ac:dyDescent="0.3">
      <c r="B130" s="8">
        <v>2671.605</v>
      </c>
      <c r="C130" s="8">
        <v>8915.7950000000001</v>
      </c>
      <c r="D130" s="8">
        <v>96.617000000000004</v>
      </c>
      <c r="E130" s="8">
        <v>110.182</v>
      </c>
      <c r="F130" s="8">
        <f t="shared" si="4"/>
        <v>108.57029824236076</v>
      </c>
      <c r="G130">
        <f t="shared" si="5"/>
        <v>-7.7597931376711697</v>
      </c>
      <c r="S130" s="28">
        <v>254534.33333333334</v>
      </c>
    </row>
    <row r="131" spans="2:19" x14ac:dyDescent="0.3">
      <c r="B131" s="8">
        <v>2712.7820000000002</v>
      </c>
      <c r="C131" s="8">
        <v>9006.5079999999998</v>
      </c>
      <c r="D131" s="8">
        <v>97.356999999999999</v>
      </c>
      <c r="E131" s="8">
        <v>110.745</v>
      </c>
      <c r="F131" s="8">
        <f t="shared" si="4"/>
        <v>109.19081568725656</v>
      </c>
      <c r="G131">
        <f t="shared" ref="G131:G143" si="6">LN(F131/S131)</f>
        <v>-7.7529658711456415</v>
      </c>
      <c r="S131" s="28">
        <v>254247.33333333334</v>
      </c>
    </row>
    <row r="132" spans="2:19" x14ac:dyDescent="0.3">
      <c r="B132" s="8">
        <v>2726.2220000000002</v>
      </c>
      <c r="C132" s="8">
        <v>9087.58</v>
      </c>
      <c r="D132" s="8">
        <v>96.807000000000002</v>
      </c>
      <c r="E132" s="8">
        <v>111.452</v>
      </c>
      <c r="F132" s="8">
        <f t="shared" ref="F132:F143" si="7">B132/D132+C132/E132</f>
        <v>109.69947517549055</v>
      </c>
      <c r="G132">
        <f t="shared" si="6"/>
        <v>-7.7503744899906479</v>
      </c>
      <c r="S132" s="28">
        <v>254770.66666666666</v>
      </c>
    </row>
    <row r="133" spans="2:19" x14ac:dyDescent="0.3">
      <c r="B133" s="8">
        <v>2757.3510000000001</v>
      </c>
      <c r="C133" s="8">
        <v>9171.7980000000007</v>
      </c>
      <c r="D133" s="8">
        <v>97.387</v>
      </c>
      <c r="E133" s="8">
        <v>112.038</v>
      </c>
      <c r="F133" s="8">
        <f t="shared" si="7"/>
        <v>110.17661603961172</v>
      </c>
      <c r="G133">
        <f t="shared" si="6"/>
        <v>-7.7483318611370571</v>
      </c>
      <c r="S133" s="28">
        <v>255356.66666666666</v>
      </c>
    </row>
    <row r="134" spans="2:19" x14ac:dyDescent="0.3">
      <c r="B134" s="8">
        <v>2813.444</v>
      </c>
      <c r="C134" s="8">
        <v>9322.2759999999998</v>
      </c>
      <c r="D134" s="8">
        <v>98.141999999999996</v>
      </c>
      <c r="E134" s="8">
        <v>112.935</v>
      </c>
      <c r="F134" s="8">
        <f t="shared" si="7"/>
        <v>111.21257386304478</v>
      </c>
      <c r="G134">
        <f t="shared" si="6"/>
        <v>-7.7412600808003189</v>
      </c>
      <c r="S134" s="28">
        <v>255941.33333333334</v>
      </c>
    </row>
    <row r="135" spans="2:19" x14ac:dyDescent="0.3">
      <c r="B135" s="8">
        <v>2843.7339999999999</v>
      </c>
      <c r="C135" s="8">
        <v>9429.8160000000007</v>
      </c>
      <c r="D135" s="8">
        <v>99.015000000000001</v>
      </c>
      <c r="E135" s="8">
        <v>113.70699999999999</v>
      </c>
      <c r="F135" s="8">
        <f t="shared" si="7"/>
        <v>111.65106530338637</v>
      </c>
      <c r="G135">
        <f t="shared" si="6"/>
        <v>-7.741207677944729</v>
      </c>
      <c r="S135" s="28">
        <v>256937</v>
      </c>
    </row>
    <row r="136" spans="2:19" x14ac:dyDescent="0.3">
      <c r="B136" s="8">
        <v>2886.5189999999998</v>
      </c>
      <c r="C136" s="8">
        <v>9576.6389999999992</v>
      </c>
      <c r="D136" s="8">
        <v>99.507000000000005</v>
      </c>
      <c r="E136" s="8">
        <v>114.52</v>
      </c>
      <c r="F136" s="8">
        <f t="shared" si="7"/>
        <v>112.6323621465877</v>
      </c>
      <c r="G136">
        <f t="shared" si="6"/>
        <v>-7.7344750282357229</v>
      </c>
      <c r="S136" s="28">
        <v>257456</v>
      </c>
    </row>
    <row r="137" spans="2:19" x14ac:dyDescent="0.3">
      <c r="B137" s="8">
        <v>2912.7719999999999</v>
      </c>
      <c r="C137" s="8">
        <v>9716.5540000000001</v>
      </c>
      <c r="D137" s="8">
        <v>99.528000000000006</v>
      </c>
      <c r="E137" s="8">
        <v>115.22</v>
      </c>
      <c r="F137" s="8">
        <f t="shared" si="7"/>
        <v>113.59630093792745</v>
      </c>
      <c r="G137">
        <f t="shared" si="6"/>
        <v>-7.7283209932100778</v>
      </c>
      <c r="S137" s="28">
        <v>258066.33333333334</v>
      </c>
    </row>
    <row r="138" spans="2:19" x14ac:dyDescent="0.3">
      <c r="B138" s="8">
        <v>2913.77</v>
      </c>
      <c r="C138" s="8">
        <v>9812.5220000000008</v>
      </c>
      <c r="D138" s="8">
        <v>99.144000000000005</v>
      </c>
      <c r="E138" s="8">
        <v>115.958</v>
      </c>
      <c r="F138" s="8">
        <f t="shared" si="7"/>
        <v>114.01061782940866</v>
      </c>
      <c r="G138">
        <f t="shared" si="6"/>
        <v>-7.7271456701168146</v>
      </c>
      <c r="S138" s="28">
        <v>258703.33333333334</v>
      </c>
    </row>
    <row r="139" spans="2:19" x14ac:dyDescent="0.3">
      <c r="B139" s="8">
        <v>2912.3270000000002</v>
      </c>
      <c r="C139" s="8">
        <v>9868.5730000000003</v>
      </c>
      <c r="D139" s="8">
        <v>98.567999999999998</v>
      </c>
      <c r="E139" s="8">
        <v>116.339</v>
      </c>
      <c r="F139" s="8">
        <f t="shared" si="7"/>
        <v>114.37238255201136</v>
      </c>
      <c r="G139">
        <f t="shared" si="6"/>
        <v>-7.7227631318261247</v>
      </c>
      <c r="S139" s="28">
        <v>258389.33333333334</v>
      </c>
    </row>
    <row r="140" spans="2:19" x14ac:dyDescent="0.3">
      <c r="B140" s="8">
        <v>2982.3760000000002</v>
      </c>
      <c r="C140" s="8">
        <v>10004.183000000001</v>
      </c>
      <c r="D140" s="8">
        <v>99.37</v>
      </c>
      <c r="E140" s="8">
        <v>117.133</v>
      </c>
      <c r="F140" s="8">
        <f t="shared" si="7"/>
        <v>115.42158992653694</v>
      </c>
      <c r="G140">
        <f t="shared" si="6"/>
        <v>-7.7154653942399589</v>
      </c>
      <c r="S140" s="28">
        <v>258863.66666666666</v>
      </c>
    </row>
    <row r="141" spans="2:19" x14ac:dyDescent="0.3">
      <c r="B141" s="8">
        <v>3006.9639999999999</v>
      </c>
      <c r="C141" s="8">
        <v>10121.507</v>
      </c>
      <c r="D141" s="8">
        <v>99.24</v>
      </c>
      <c r="E141" s="8">
        <v>117.86499999999999</v>
      </c>
      <c r="F141" s="8">
        <f t="shared" si="7"/>
        <v>116.17364780544926</v>
      </c>
      <c r="G141">
        <f t="shared" si="6"/>
        <v>-7.7111625843877318</v>
      </c>
      <c r="S141" s="28">
        <v>259431.66666666666</v>
      </c>
    </row>
    <row r="142" spans="2:19" x14ac:dyDescent="0.3">
      <c r="B142" s="8">
        <v>3010.866</v>
      </c>
      <c r="C142" s="8">
        <v>10236.530000000001</v>
      </c>
      <c r="D142" s="8">
        <v>99.507999999999996</v>
      </c>
      <c r="E142" s="8">
        <v>118.497</v>
      </c>
      <c r="F142" s="8">
        <f t="shared" si="7"/>
        <v>116.64393343991564</v>
      </c>
      <c r="G142">
        <f t="shared" si="6"/>
        <v>-7.7093698920186062</v>
      </c>
      <c r="S142" s="28">
        <v>260015.33333333334</v>
      </c>
    </row>
    <row r="143" spans="2:19" x14ac:dyDescent="0.3">
      <c r="B143" s="8">
        <v>3056.74</v>
      </c>
      <c r="C143" s="8">
        <v>10023.718999999999</v>
      </c>
      <c r="D143" s="8">
        <v>99.346000000000004</v>
      </c>
      <c r="E143" s="8">
        <v>119.202</v>
      </c>
      <c r="F143" s="8">
        <f t="shared" si="7"/>
        <v>114.8588182591398</v>
      </c>
      <c r="G143">
        <f t="shared" si="6"/>
        <v>-7.7233065449284011</v>
      </c>
      <c r="S143" s="28">
        <v>259629.33333333334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B86A-ABEE-4F62-9D12-71A51CA8E115}">
  <dimension ref="A1:S143"/>
  <sheetViews>
    <sheetView workbookViewId="0"/>
  </sheetViews>
  <sheetFormatPr defaultRowHeight="14.4" x14ac:dyDescent="0.3"/>
  <cols>
    <col min="1" max="4" width="11.77734375" style="3" customWidth="1"/>
    <col min="5" max="7" width="11.77734375" customWidth="1"/>
    <col min="8" max="8" width="11.77734375" style="3" customWidth="1"/>
  </cols>
  <sheetData>
    <row r="1" spans="1:19" ht="28.8" x14ac:dyDescent="0.3">
      <c r="B1" s="37" t="s">
        <v>91</v>
      </c>
      <c r="C1" s="37"/>
      <c r="D1" s="37"/>
      <c r="E1" s="37"/>
      <c r="F1" s="3" t="s">
        <v>92</v>
      </c>
      <c r="G1" s="3" t="s">
        <v>93</v>
      </c>
      <c r="H1" s="3" t="s">
        <v>90</v>
      </c>
      <c r="S1" s="27" t="s">
        <v>71</v>
      </c>
    </row>
    <row r="2" spans="1:19" ht="27.6" x14ac:dyDescent="0.3">
      <c r="A2" s="4"/>
      <c r="B2" s="26" t="s">
        <v>38</v>
      </c>
      <c r="C2" s="26" t="s">
        <v>40</v>
      </c>
      <c r="D2" s="26" t="s">
        <v>39</v>
      </c>
      <c r="E2" s="26" t="s">
        <v>41</v>
      </c>
      <c r="F2" s="26" t="s">
        <v>96</v>
      </c>
      <c r="G2" s="5" t="s">
        <v>16</v>
      </c>
      <c r="H2" s="5" t="s">
        <v>6</v>
      </c>
      <c r="S2" s="26" t="s">
        <v>47</v>
      </c>
    </row>
    <row r="3" spans="1:19" x14ac:dyDescent="0.3">
      <c r="A3" s="1">
        <v>1985</v>
      </c>
      <c r="B3" s="29">
        <v>368.00700000000001</v>
      </c>
      <c r="C3" s="31">
        <v>809.86500000000001</v>
      </c>
      <c r="D3" s="30">
        <v>121.166</v>
      </c>
      <c r="E3" s="8">
        <v>72.159000000000006</v>
      </c>
      <c r="F3" s="8">
        <f>B3/D3+C3/E3</f>
        <v>14.260553533595461</v>
      </c>
      <c r="G3">
        <f>LN(F3/S3)</f>
        <v>-9.4293544701235152</v>
      </c>
      <c r="H3" s="2">
        <v>-6.3197999999999999</v>
      </c>
      <c r="K3" s="10" t="s">
        <v>88</v>
      </c>
      <c r="L3">
        <f>CORREL(G3:G116,H3:H116)</f>
        <v>0.99918968391452567</v>
      </c>
      <c r="S3" s="28">
        <v>177522.33333333334</v>
      </c>
    </row>
    <row r="4" spans="1:19" x14ac:dyDescent="0.3">
      <c r="A4" s="1">
        <v>1985.25</v>
      </c>
      <c r="B4" s="29">
        <v>373.25099999999998</v>
      </c>
      <c r="C4" s="31">
        <v>827.04</v>
      </c>
      <c r="D4" s="30">
        <v>121.447</v>
      </c>
      <c r="E4" s="8">
        <v>72.454999999999998</v>
      </c>
      <c r="F4" s="8">
        <f t="shared" ref="F4:F67" si="0">B4/D4+C4/E4</f>
        <v>14.487898494831725</v>
      </c>
      <c r="G4">
        <f>LN(F4/S4)</f>
        <v>-9.4159235712852443</v>
      </c>
      <c r="H4" s="2">
        <v>-6.3068999999999997</v>
      </c>
      <c r="S4" s="28">
        <v>177946.33333333334</v>
      </c>
    </row>
    <row r="5" spans="1:19" x14ac:dyDescent="0.3">
      <c r="A5" s="1">
        <v>1985.5</v>
      </c>
      <c r="B5" s="29">
        <v>396.45100000000002</v>
      </c>
      <c r="C5" s="31">
        <v>822.15700000000004</v>
      </c>
      <c r="D5" s="30">
        <v>121.241</v>
      </c>
      <c r="E5" s="8">
        <v>72.522000000000006</v>
      </c>
      <c r="F5" s="8">
        <f t="shared" si="0"/>
        <v>14.606598149259657</v>
      </c>
      <c r="G5">
        <f t="shared" ref="G5:G68" si="1">LN(F5/S5)</f>
        <v>-9.4103848800937566</v>
      </c>
      <c r="H5" s="2">
        <v>-6.2944000000000004</v>
      </c>
      <c r="S5" s="28">
        <v>178413.33333333334</v>
      </c>
    </row>
    <row r="6" spans="1:19" x14ac:dyDescent="0.3">
      <c r="A6" s="1">
        <v>1985.75</v>
      </c>
      <c r="B6" s="29">
        <v>383.75200000000001</v>
      </c>
      <c r="C6" s="31">
        <v>859.54499999999996</v>
      </c>
      <c r="D6" s="30">
        <v>121.55500000000001</v>
      </c>
      <c r="E6" s="8">
        <v>73.125</v>
      </c>
      <c r="F6" s="8">
        <f t="shared" si="0"/>
        <v>14.911485108039095</v>
      </c>
      <c r="G6">
        <f t="shared" si="1"/>
        <v>-9.3926778300902409</v>
      </c>
      <c r="H6" s="2">
        <v>-6.2838000000000003</v>
      </c>
      <c r="S6" s="28">
        <v>178940.66666666666</v>
      </c>
    </row>
    <row r="7" spans="1:19" x14ac:dyDescent="0.3">
      <c r="A7" s="1">
        <v>1986</v>
      </c>
      <c r="B7" s="29">
        <v>391.62599999999998</v>
      </c>
      <c r="C7" s="31">
        <v>863.45699999999999</v>
      </c>
      <c r="D7" s="30">
        <v>121.58199999999999</v>
      </c>
      <c r="E7" s="8">
        <v>73.478999999999999</v>
      </c>
      <c r="F7" s="8">
        <f t="shared" si="0"/>
        <v>14.972157092811337</v>
      </c>
      <c r="G7">
        <f t="shared" si="1"/>
        <v>-9.3935490059607396</v>
      </c>
      <c r="H7" s="2">
        <v>-6.2827000000000002</v>
      </c>
      <c r="S7" s="28">
        <v>179825.33333333334</v>
      </c>
    </row>
    <row r="8" spans="1:19" x14ac:dyDescent="0.3">
      <c r="A8" s="1">
        <v>1986.25</v>
      </c>
      <c r="B8" s="29">
        <v>407.291</v>
      </c>
      <c r="C8" s="31">
        <v>855.23699999999997</v>
      </c>
      <c r="D8" s="30">
        <v>122.142</v>
      </c>
      <c r="E8" s="8">
        <v>74.072999999999993</v>
      </c>
      <c r="F8" s="8">
        <f t="shared" si="0"/>
        <v>14.880436514389094</v>
      </c>
      <c r="G8">
        <f t="shared" si="1"/>
        <v>-9.4024446617787021</v>
      </c>
      <c r="H8" s="2">
        <v>-6.2865000000000002</v>
      </c>
      <c r="S8" s="28">
        <v>180320.66666666666</v>
      </c>
    </row>
    <row r="9" spans="1:19" x14ac:dyDescent="0.3">
      <c r="A9" s="1">
        <v>1986.5</v>
      </c>
      <c r="B9" s="29">
        <v>445.70699999999999</v>
      </c>
      <c r="C9" s="31">
        <v>835.83199999999999</v>
      </c>
      <c r="D9" s="30">
        <v>123.16200000000001</v>
      </c>
      <c r="E9" s="8">
        <v>74.393000000000001</v>
      </c>
      <c r="F9" s="8">
        <f t="shared" si="0"/>
        <v>14.854225998029497</v>
      </c>
      <c r="G9">
        <f t="shared" si="1"/>
        <v>-9.4070595751155288</v>
      </c>
      <c r="H9" s="2">
        <v>-6.2801</v>
      </c>
      <c r="S9" s="28">
        <v>180835.66666666666</v>
      </c>
    </row>
    <row r="10" spans="1:19" x14ac:dyDescent="0.3">
      <c r="A10" s="1">
        <v>1986.75</v>
      </c>
      <c r="B10" s="29">
        <v>441.13299999999998</v>
      </c>
      <c r="C10" s="31">
        <v>842.06299999999999</v>
      </c>
      <c r="D10" s="30">
        <v>123.86</v>
      </c>
      <c r="E10" s="8">
        <v>74.724000000000004</v>
      </c>
      <c r="F10" s="8">
        <f t="shared" si="0"/>
        <v>14.830521793260178</v>
      </c>
      <c r="G10">
        <f t="shared" si="1"/>
        <v>-9.411581351677782</v>
      </c>
      <c r="H10" s="2">
        <v>-6.2866</v>
      </c>
      <c r="S10" s="28">
        <v>181365.33333333334</v>
      </c>
    </row>
    <row r="11" spans="1:19" x14ac:dyDescent="0.3">
      <c r="A11" s="1">
        <v>1987</v>
      </c>
      <c r="B11" s="29">
        <v>418.49700000000001</v>
      </c>
      <c r="C11" s="31">
        <v>871.19600000000003</v>
      </c>
      <c r="D11" s="30">
        <v>124.904</v>
      </c>
      <c r="E11" s="8">
        <v>75.278000000000006</v>
      </c>
      <c r="F11" s="8">
        <f t="shared" si="0"/>
        <v>14.923598452653323</v>
      </c>
      <c r="G11">
        <f t="shared" si="1"/>
        <v>-9.4088255431900816</v>
      </c>
      <c r="H11" s="2">
        <v>-6.2927</v>
      </c>
      <c r="S11" s="28">
        <v>182001.33333333334</v>
      </c>
    </row>
    <row r="12" spans="1:19" x14ac:dyDescent="0.3">
      <c r="A12" s="1">
        <v>1987.25</v>
      </c>
      <c r="B12" s="29">
        <v>439.101</v>
      </c>
      <c r="C12" s="31">
        <v>874.58799999999997</v>
      </c>
      <c r="D12" s="30">
        <v>125.88200000000001</v>
      </c>
      <c r="E12" s="8">
        <v>75.531999999999996</v>
      </c>
      <c r="F12" s="8">
        <f t="shared" si="0"/>
        <v>15.067234641566795</v>
      </c>
      <c r="G12">
        <f t="shared" si="1"/>
        <v>-9.4021290651431748</v>
      </c>
      <c r="H12" s="2">
        <v>-6.282</v>
      </c>
      <c r="S12" s="28">
        <v>182526.66666666666</v>
      </c>
    </row>
    <row r="13" spans="1:19" x14ac:dyDescent="0.3">
      <c r="A13" s="1">
        <v>1987.5</v>
      </c>
      <c r="B13" s="29">
        <v>460.541</v>
      </c>
      <c r="C13" s="31">
        <v>876.46600000000001</v>
      </c>
      <c r="D13" s="30">
        <v>126.783</v>
      </c>
      <c r="E13" s="8">
        <v>75.683000000000007</v>
      </c>
      <c r="F13" s="8">
        <f t="shared" si="0"/>
        <v>15.213265114402558</v>
      </c>
      <c r="G13">
        <f t="shared" si="1"/>
        <v>-9.3951611075339905</v>
      </c>
      <c r="H13" s="2">
        <v>-6.2708000000000004</v>
      </c>
      <c r="S13" s="28">
        <v>183016</v>
      </c>
    </row>
    <row r="14" spans="1:19" x14ac:dyDescent="0.3">
      <c r="A14" s="1">
        <v>1987.75</v>
      </c>
      <c r="B14" s="29">
        <v>449.94900000000001</v>
      </c>
      <c r="C14" s="31">
        <v>946.45899999999995</v>
      </c>
      <c r="D14" s="30">
        <v>127.29900000000001</v>
      </c>
      <c r="E14" s="8">
        <v>76.513000000000005</v>
      </c>
      <c r="F14" s="8">
        <f t="shared" si="0"/>
        <v>15.90449492783393</v>
      </c>
      <c r="G14">
        <f t="shared" si="1"/>
        <v>-9.3531883246540986</v>
      </c>
      <c r="H14" s="2">
        <v>-6.2385000000000002</v>
      </c>
      <c r="S14" s="28">
        <v>183467</v>
      </c>
    </row>
    <row r="15" spans="1:19" x14ac:dyDescent="0.3">
      <c r="A15" s="1">
        <v>1988</v>
      </c>
      <c r="B15" s="29">
        <v>470.43900000000002</v>
      </c>
      <c r="C15" s="31">
        <v>908.56899999999996</v>
      </c>
      <c r="D15" s="30">
        <v>127.077</v>
      </c>
      <c r="E15" s="8">
        <v>77.153999999999996</v>
      </c>
      <c r="F15" s="8">
        <f t="shared" si="0"/>
        <v>15.478044887034244</v>
      </c>
      <c r="G15">
        <f t="shared" si="1"/>
        <v>-9.3830909236998554</v>
      </c>
      <c r="H15" s="2">
        <v>-6.2587000000000002</v>
      </c>
      <c r="S15" s="28">
        <v>183967.33333333334</v>
      </c>
    </row>
    <row r="16" spans="1:19" x14ac:dyDescent="0.3">
      <c r="A16" s="1">
        <v>1988.25</v>
      </c>
      <c r="B16" s="29">
        <v>473.22300000000001</v>
      </c>
      <c r="C16" s="31">
        <v>934.52499999999998</v>
      </c>
      <c r="D16" s="30">
        <v>127.78100000000001</v>
      </c>
      <c r="E16" s="8">
        <v>77.510999999999996</v>
      </c>
      <c r="F16" s="8">
        <f t="shared" si="0"/>
        <v>15.760066784624009</v>
      </c>
      <c r="G16">
        <f t="shared" si="1"/>
        <v>-9.3673254211438088</v>
      </c>
      <c r="H16" s="2">
        <v>-6.2453000000000003</v>
      </c>
      <c r="S16" s="28">
        <v>184389.33333333334</v>
      </c>
    </row>
    <row r="17" spans="1:19" x14ac:dyDescent="0.3">
      <c r="A17" s="1">
        <v>1988.5</v>
      </c>
      <c r="B17" s="29">
        <v>470.38900000000001</v>
      </c>
      <c r="C17" s="31">
        <v>942.00900000000001</v>
      </c>
      <c r="D17" s="30">
        <v>128.691</v>
      </c>
      <c r="E17" s="8">
        <v>77.7</v>
      </c>
      <c r="F17" s="8">
        <f t="shared" si="0"/>
        <v>15.778849745712463</v>
      </c>
      <c r="G17">
        <f t="shared" si="1"/>
        <v>-9.3685772487572656</v>
      </c>
      <c r="H17" s="2">
        <v>-6.2484000000000002</v>
      </c>
      <c r="S17" s="28">
        <v>184840.33333333334</v>
      </c>
    </row>
    <row r="18" spans="1:19" x14ac:dyDescent="0.3">
      <c r="A18" s="1">
        <v>1988.75</v>
      </c>
      <c r="B18" s="29">
        <v>486.16199999999998</v>
      </c>
      <c r="C18" s="31">
        <v>962.74800000000005</v>
      </c>
      <c r="D18" s="30">
        <v>129.64699999999999</v>
      </c>
      <c r="E18" s="8">
        <v>78.216999999999999</v>
      </c>
      <c r="F18" s="8">
        <f t="shared" si="0"/>
        <v>16.058569784943735</v>
      </c>
      <c r="G18">
        <f t="shared" si="1"/>
        <v>-9.353236886632315</v>
      </c>
      <c r="H18" s="2">
        <v>-6.2320000000000002</v>
      </c>
      <c r="S18" s="28">
        <v>185253.33333333334</v>
      </c>
    </row>
    <row r="19" spans="1:19" x14ac:dyDescent="0.3">
      <c r="A19" s="1">
        <v>1989</v>
      </c>
      <c r="B19" s="29">
        <v>486.45100000000002</v>
      </c>
      <c r="C19" s="31">
        <v>1005.487</v>
      </c>
      <c r="D19" s="30">
        <v>130.304</v>
      </c>
      <c r="E19" s="8">
        <v>79.007999999999996</v>
      </c>
      <c r="F19" s="8">
        <f t="shared" si="0"/>
        <v>16.459595618155305</v>
      </c>
      <c r="G19">
        <f t="shared" si="1"/>
        <v>-9.3313703555515257</v>
      </c>
      <c r="H19" s="2">
        <v>-6.2140000000000004</v>
      </c>
      <c r="S19" s="28">
        <v>185772.66666666666</v>
      </c>
    </row>
    <row r="20" spans="1:19" x14ac:dyDescent="0.3">
      <c r="A20" s="1">
        <v>1989.25</v>
      </c>
      <c r="B20" s="29">
        <v>493.34399999999999</v>
      </c>
      <c r="C20" s="31">
        <v>1001.047</v>
      </c>
      <c r="D20" s="30">
        <v>130.41</v>
      </c>
      <c r="E20" s="8">
        <v>79.427000000000007</v>
      </c>
      <c r="F20" s="8">
        <f t="shared" si="0"/>
        <v>16.386381833589084</v>
      </c>
      <c r="G20">
        <f t="shared" si="1"/>
        <v>-9.3380078704440148</v>
      </c>
      <c r="H20" s="2">
        <v>-6.2183999999999999</v>
      </c>
      <c r="S20" s="28">
        <v>186178</v>
      </c>
    </row>
    <row r="21" spans="1:19" x14ac:dyDescent="0.3">
      <c r="A21" s="1">
        <v>1989.5</v>
      </c>
      <c r="B21" s="29">
        <v>505.63799999999998</v>
      </c>
      <c r="C21" s="31">
        <v>996.46</v>
      </c>
      <c r="D21" s="30">
        <v>130.703</v>
      </c>
      <c r="E21" s="8">
        <v>79.78</v>
      </c>
      <c r="F21" s="8">
        <f t="shared" si="0"/>
        <v>16.358700631843803</v>
      </c>
      <c r="G21">
        <f t="shared" si="1"/>
        <v>-9.3419751672441222</v>
      </c>
      <c r="H21" s="2">
        <v>-6.2191000000000001</v>
      </c>
      <c r="S21" s="28">
        <v>186602.33333333334</v>
      </c>
    </row>
    <row r="22" spans="1:19" x14ac:dyDescent="0.3">
      <c r="A22" s="1">
        <v>1989.75</v>
      </c>
      <c r="B22" s="29">
        <v>491.88499999999999</v>
      </c>
      <c r="C22" s="31">
        <v>995.80899999999997</v>
      </c>
      <c r="D22" s="30">
        <v>131.13200000000001</v>
      </c>
      <c r="E22" s="8">
        <v>80.323999999999998</v>
      </c>
      <c r="F22" s="8">
        <f t="shared" si="0"/>
        <v>16.148470644291741</v>
      </c>
      <c r="G22">
        <f t="shared" si="1"/>
        <v>-9.357133017290872</v>
      </c>
      <c r="H22" s="2">
        <v>-6.2365000000000004</v>
      </c>
      <c r="S22" s="28">
        <v>187017.66666666666</v>
      </c>
    </row>
    <row r="23" spans="1:19" x14ac:dyDescent="0.3">
      <c r="A23" s="1">
        <v>1990</v>
      </c>
      <c r="B23" s="29">
        <v>515.39400000000001</v>
      </c>
      <c r="C23" s="31">
        <v>1010.838</v>
      </c>
      <c r="D23" s="30">
        <v>131.82900000000001</v>
      </c>
      <c r="E23" s="8">
        <v>80.733999999999995</v>
      </c>
      <c r="F23" s="8">
        <f t="shared" si="0"/>
        <v>16.430163171996675</v>
      </c>
      <c r="G23">
        <f t="shared" si="1"/>
        <v>-9.3478387495323521</v>
      </c>
      <c r="H23" s="2">
        <v>-6.2241999999999997</v>
      </c>
      <c r="S23" s="28">
        <v>188519.66666666666</v>
      </c>
    </row>
    <row r="24" spans="1:19" x14ac:dyDescent="0.3">
      <c r="A24" s="1">
        <v>1990.25</v>
      </c>
      <c r="B24" s="29">
        <v>498.40699999999998</v>
      </c>
      <c r="C24" s="31">
        <v>1014.72</v>
      </c>
      <c r="D24" s="30">
        <v>131.84200000000001</v>
      </c>
      <c r="E24" s="8">
        <v>81.019000000000005</v>
      </c>
      <c r="F24" s="8">
        <f t="shared" si="0"/>
        <v>16.304805122028679</v>
      </c>
      <c r="G24">
        <f t="shared" si="1"/>
        <v>-9.357599658121341</v>
      </c>
      <c r="H24" s="2">
        <v>-6.2371999999999996</v>
      </c>
      <c r="S24" s="28">
        <v>188916.33333333334</v>
      </c>
    </row>
    <row r="25" spans="1:19" x14ac:dyDescent="0.3">
      <c r="A25" s="1">
        <v>1990.5</v>
      </c>
      <c r="B25" s="29">
        <v>493.57</v>
      </c>
      <c r="C25" s="31">
        <v>1000.785</v>
      </c>
      <c r="D25" s="30">
        <v>131.9</v>
      </c>
      <c r="E25" s="8">
        <v>81.486000000000004</v>
      </c>
      <c r="F25" s="8">
        <f t="shared" si="0"/>
        <v>16.023681804938764</v>
      </c>
      <c r="G25">
        <f t="shared" si="1"/>
        <v>-9.3772987757369535</v>
      </c>
      <c r="H25" s="2">
        <v>-6.2561</v>
      </c>
      <c r="S25" s="28">
        <v>189352.66666666666</v>
      </c>
    </row>
    <row r="26" spans="1:19" x14ac:dyDescent="0.3">
      <c r="A26" s="1">
        <v>1990.75</v>
      </c>
      <c r="B26" s="29">
        <v>480.947</v>
      </c>
      <c r="C26" s="31">
        <v>947.45299999999997</v>
      </c>
      <c r="D26" s="30">
        <v>132.167</v>
      </c>
      <c r="E26" s="8">
        <v>81.715000000000003</v>
      </c>
      <c r="F26" s="8">
        <f t="shared" si="0"/>
        <v>15.233537269856331</v>
      </c>
      <c r="G26">
        <f t="shared" si="1"/>
        <v>-9.4305761981319165</v>
      </c>
      <c r="H26" s="2">
        <v>-6.3064</v>
      </c>
      <c r="S26" s="28">
        <v>189866.33333333334</v>
      </c>
    </row>
    <row r="27" spans="1:19" x14ac:dyDescent="0.3">
      <c r="A27" s="1">
        <v>1991</v>
      </c>
      <c r="B27" s="29">
        <v>471.69099999999997</v>
      </c>
      <c r="C27" s="31">
        <v>924.56899999999996</v>
      </c>
      <c r="D27" s="30">
        <v>133.298</v>
      </c>
      <c r="E27" s="8">
        <v>82.486000000000004</v>
      </c>
      <c r="F27" s="8">
        <f t="shared" si="0"/>
        <v>14.747419303295015</v>
      </c>
      <c r="G27">
        <f t="shared" si="1"/>
        <v>-9.4651400494885873</v>
      </c>
      <c r="H27" s="2">
        <v>-6.3403999999999998</v>
      </c>
      <c r="S27" s="28">
        <v>190271.66666666666</v>
      </c>
    </row>
    <row r="28" spans="1:19" x14ac:dyDescent="0.3">
      <c r="A28" s="1">
        <v>1991.25</v>
      </c>
      <c r="B28" s="29">
        <v>475.24799999999999</v>
      </c>
      <c r="C28" s="31">
        <v>926.54100000000005</v>
      </c>
      <c r="D28" s="30">
        <v>133.63300000000001</v>
      </c>
      <c r="E28" s="8">
        <v>82.662000000000006</v>
      </c>
      <c r="F28" s="8">
        <f t="shared" si="0"/>
        <v>14.765157077360771</v>
      </c>
      <c r="G28">
        <f t="shared" si="1"/>
        <v>-9.4659541340887827</v>
      </c>
      <c r="H28" s="2">
        <v>-6.3406000000000002</v>
      </c>
      <c r="S28" s="28">
        <v>190655.66666666666</v>
      </c>
    </row>
    <row r="29" spans="1:19" x14ac:dyDescent="0.3">
      <c r="A29" s="1">
        <v>1991.5</v>
      </c>
      <c r="B29" s="29">
        <v>484.33600000000001</v>
      </c>
      <c r="C29" s="31">
        <v>947.476</v>
      </c>
      <c r="D29" s="30">
        <v>134.12799999999999</v>
      </c>
      <c r="E29" s="8">
        <v>82.888999999999996</v>
      </c>
      <c r="F29" s="8">
        <f t="shared" si="0"/>
        <v>15.041658729858762</v>
      </c>
      <c r="G29">
        <f t="shared" si="1"/>
        <v>-9.449840158065081</v>
      </c>
      <c r="H29" s="2">
        <v>-6.3249000000000004</v>
      </c>
      <c r="S29" s="28">
        <v>191121.33333333334</v>
      </c>
    </row>
    <row r="30" spans="1:19" x14ac:dyDescent="0.3">
      <c r="A30" s="1">
        <v>1991.75</v>
      </c>
      <c r="B30" s="29">
        <v>477.45600000000002</v>
      </c>
      <c r="C30" s="31">
        <v>978.78800000000001</v>
      </c>
      <c r="D30" s="30">
        <v>134.416</v>
      </c>
      <c r="E30" s="8">
        <v>82.694999999999993</v>
      </c>
      <c r="F30" s="8">
        <f t="shared" si="0"/>
        <v>15.388197818117394</v>
      </c>
      <c r="G30">
        <f t="shared" si="1"/>
        <v>-9.4298287092091311</v>
      </c>
      <c r="H30" s="2">
        <v>-6.3098000000000001</v>
      </c>
      <c r="S30" s="28">
        <v>191650.66666666666</v>
      </c>
    </row>
    <row r="31" spans="1:19" x14ac:dyDescent="0.3">
      <c r="A31" s="1">
        <v>1992</v>
      </c>
      <c r="B31" s="29">
        <v>496.18</v>
      </c>
      <c r="C31" s="31">
        <v>956.81700000000001</v>
      </c>
      <c r="D31" s="30">
        <v>134.41</v>
      </c>
      <c r="E31" s="8">
        <v>82.361000000000004</v>
      </c>
      <c r="F31" s="8">
        <f t="shared" si="0"/>
        <v>15.308896109635363</v>
      </c>
      <c r="G31">
        <f t="shared" si="1"/>
        <v>-9.437205359802217</v>
      </c>
      <c r="H31" s="2">
        <v>-6.3114999999999997</v>
      </c>
      <c r="S31" s="28">
        <v>192074.66666666666</v>
      </c>
    </row>
    <row r="32" spans="1:19" x14ac:dyDescent="0.3">
      <c r="A32" s="1">
        <v>1992.25</v>
      </c>
      <c r="B32" s="29">
        <v>500.98899999999998</v>
      </c>
      <c r="C32" s="31">
        <v>1013.0839999999999</v>
      </c>
      <c r="D32" s="30">
        <v>134.77699999999999</v>
      </c>
      <c r="E32" s="8">
        <v>82.536000000000001</v>
      </c>
      <c r="F32" s="8">
        <f t="shared" si="0"/>
        <v>15.991619780516483</v>
      </c>
      <c r="G32">
        <f t="shared" si="1"/>
        <v>-9.3958212428349999</v>
      </c>
      <c r="H32" s="2">
        <v>-6.2747999999999999</v>
      </c>
      <c r="S32" s="28">
        <v>192506.66666666666</v>
      </c>
    </row>
    <row r="33" spans="1:19" x14ac:dyDescent="0.3">
      <c r="A33" s="1">
        <v>1992.5</v>
      </c>
      <c r="B33" s="29">
        <v>512.09199999999998</v>
      </c>
      <c r="C33" s="31">
        <v>1024.162</v>
      </c>
      <c r="D33" s="30">
        <v>134.88800000000001</v>
      </c>
      <c r="E33" s="8">
        <v>82.781000000000006</v>
      </c>
      <c r="F33" s="8">
        <f t="shared" si="0"/>
        <v>16.168368952799739</v>
      </c>
      <c r="G33">
        <f t="shared" si="1"/>
        <v>-9.387514739605443</v>
      </c>
      <c r="H33" s="2">
        <v>-6.2652000000000001</v>
      </c>
      <c r="S33" s="28">
        <v>193024.33333333334</v>
      </c>
    </row>
    <row r="34" spans="1:19" x14ac:dyDescent="0.3">
      <c r="A34" s="1">
        <v>1992.75</v>
      </c>
      <c r="B34" s="29">
        <v>523.06399999999996</v>
      </c>
      <c r="C34" s="31">
        <v>1057.962</v>
      </c>
      <c r="D34" s="30">
        <v>135.09899999999999</v>
      </c>
      <c r="E34" s="8">
        <v>82.980999999999995</v>
      </c>
      <c r="F34" s="8">
        <f t="shared" si="0"/>
        <v>16.621157563930929</v>
      </c>
      <c r="G34">
        <f t="shared" si="1"/>
        <v>-9.3629539375609721</v>
      </c>
      <c r="H34" s="2">
        <v>-6.2416</v>
      </c>
      <c r="S34" s="28">
        <v>193615.66666666666</v>
      </c>
    </row>
    <row r="35" spans="1:19" x14ac:dyDescent="0.3">
      <c r="A35" s="1">
        <v>1993</v>
      </c>
      <c r="B35" s="29">
        <v>527.85199999999998</v>
      </c>
      <c r="C35" s="31">
        <v>1083.829</v>
      </c>
      <c r="D35" s="30">
        <v>135.03</v>
      </c>
      <c r="E35" s="8">
        <v>83.052000000000007</v>
      </c>
      <c r="F35" s="8">
        <f t="shared" si="0"/>
        <v>16.959150931937689</v>
      </c>
      <c r="G35">
        <f t="shared" si="1"/>
        <v>-9.3453521144452285</v>
      </c>
      <c r="H35" s="2">
        <v>-6.2252999999999998</v>
      </c>
      <c r="S35" s="28">
        <v>194106</v>
      </c>
    </row>
    <row r="36" spans="1:19" x14ac:dyDescent="0.3">
      <c r="A36" s="1">
        <v>1993.25</v>
      </c>
      <c r="B36" s="29">
        <v>547.84199999999998</v>
      </c>
      <c r="C36" s="31">
        <v>1094.479</v>
      </c>
      <c r="D36" s="30">
        <v>135.74199999999999</v>
      </c>
      <c r="E36" s="8">
        <v>83.388000000000005</v>
      </c>
      <c r="F36" s="8">
        <f t="shared" si="0"/>
        <v>17.161044261286882</v>
      </c>
      <c r="G36">
        <f t="shared" si="1"/>
        <v>-9.3358299451310529</v>
      </c>
      <c r="H36" s="2">
        <v>-6.2134</v>
      </c>
      <c r="S36" s="28">
        <v>194555.33333333334</v>
      </c>
    </row>
    <row r="37" spans="1:19" x14ac:dyDescent="0.3">
      <c r="A37" s="1">
        <v>1993.5</v>
      </c>
      <c r="B37" s="29">
        <v>556.63800000000003</v>
      </c>
      <c r="C37" s="31">
        <v>1095.8520000000001</v>
      </c>
      <c r="D37" s="30">
        <v>136.40299999999999</v>
      </c>
      <c r="E37" s="8">
        <v>84.063999999999993</v>
      </c>
      <c r="F37" s="8">
        <f t="shared" si="0"/>
        <v>17.116759008768778</v>
      </c>
      <c r="G37">
        <f t="shared" si="1"/>
        <v>-9.3410454521499471</v>
      </c>
      <c r="H37" s="2">
        <v>-6.2168000000000001</v>
      </c>
      <c r="S37" s="28">
        <v>195068</v>
      </c>
    </row>
    <row r="38" spans="1:19" x14ac:dyDescent="0.3">
      <c r="A38" s="1">
        <v>1993.75</v>
      </c>
      <c r="B38" s="29">
        <v>573.79600000000005</v>
      </c>
      <c r="C38" s="31">
        <v>1153.1420000000001</v>
      </c>
      <c r="D38" s="30">
        <v>137.304</v>
      </c>
      <c r="E38" s="8">
        <v>84.042000000000002</v>
      </c>
      <c r="F38" s="8">
        <f t="shared" si="0"/>
        <v>17.900039261713566</v>
      </c>
      <c r="G38">
        <f t="shared" si="1"/>
        <v>-9.2991314865470383</v>
      </c>
      <c r="H38" s="2">
        <v>-6.1776</v>
      </c>
      <c r="S38" s="28">
        <v>195621</v>
      </c>
    </row>
    <row r="39" spans="1:19" x14ac:dyDescent="0.3">
      <c r="A39" s="1">
        <v>1994</v>
      </c>
      <c r="B39" s="29">
        <v>588.82399999999996</v>
      </c>
      <c r="C39" s="31">
        <v>1201.675</v>
      </c>
      <c r="D39" s="30">
        <v>137.62100000000001</v>
      </c>
      <c r="E39" s="8">
        <v>84.366</v>
      </c>
      <c r="F39" s="8">
        <f t="shared" si="0"/>
        <v>18.522184594079807</v>
      </c>
      <c r="G39">
        <f t="shared" si="1"/>
        <v>-9.2673360367094109</v>
      </c>
      <c r="H39" s="2">
        <v>-6.1468999999999996</v>
      </c>
      <c r="S39" s="28">
        <v>196085.33333333334</v>
      </c>
    </row>
    <row r="40" spans="1:19" x14ac:dyDescent="0.3">
      <c r="A40" s="1">
        <v>1994.25</v>
      </c>
      <c r="B40" s="29">
        <v>598.721</v>
      </c>
      <c r="C40" s="31">
        <v>1264.9480000000001</v>
      </c>
      <c r="D40" s="30">
        <v>138.44200000000001</v>
      </c>
      <c r="E40" s="8">
        <v>84.644999999999996</v>
      </c>
      <c r="F40" s="8">
        <f t="shared" si="0"/>
        <v>19.268861375528303</v>
      </c>
      <c r="G40">
        <f t="shared" si="1"/>
        <v>-9.2300392705646424</v>
      </c>
      <c r="H40" s="2">
        <v>-6.1132999999999997</v>
      </c>
      <c r="S40" s="28">
        <v>196522</v>
      </c>
    </row>
    <row r="41" spans="1:19" x14ac:dyDescent="0.3">
      <c r="A41" s="1">
        <v>1994.5</v>
      </c>
      <c r="B41" s="29">
        <v>609.30999999999995</v>
      </c>
      <c r="C41" s="31">
        <v>1251.749</v>
      </c>
      <c r="D41" s="30">
        <v>139.41800000000001</v>
      </c>
      <c r="E41" s="8">
        <v>85.153000000000006</v>
      </c>
      <c r="F41" s="8">
        <f t="shared" si="0"/>
        <v>19.070381416126548</v>
      </c>
      <c r="G41">
        <f t="shared" si="1"/>
        <v>-9.243076362365187</v>
      </c>
      <c r="H41" s="2">
        <v>-6.1238000000000001</v>
      </c>
      <c r="S41" s="28">
        <v>197050</v>
      </c>
    </row>
    <row r="42" spans="1:19" x14ac:dyDescent="0.3">
      <c r="A42" s="1">
        <v>1994.75</v>
      </c>
      <c r="B42" s="29">
        <v>631.83000000000004</v>
      </c>
      <c r="C42" s="31">
        <v>1307.566</v>
      </c>
      <c r="D42" s="30">
        <v>139.65600000000001</v>
      </c>
      <c r="E42" s="8">
        <v>85.435000000000002</v>
      </c>
      <c r="F42" s="8">
        <f t="shared" si="0"/>
        <v>19.82899282719141</v>
      </c>
      <c r="G42">
        <f t="shared" si="1"/>
        <v>-9.206858287226023</v>
      </c>
      <c r="H42" s="2">
        <v>-6.0881999999999996</v>
      </c>
      <c r="S42" s="28">
        <v>197600.66666666666</v>
      </c>
    </row>
    <row r="43" spans="1:19" x14ac:dyDescent="0.3">
      <c r="A43" s="1">
        <v>1995</v>
      </c>
      <c r="B43" s="29">
        <v>621.25199999999995</v>
      </c>
      <c r="C43" s="31">
        <v>1327.586</v>
      </c>
      <c r="D43" s="30">
        <v>140.214</v>
      </c>
      <c r="E43" s="8">
        <v>85.841999999999999</v>
      </c>
      <c r="F43" s="8">
        <f t="shared" si="0"/>
        <v>19.896201378960569</v>
      </c>
      <c r="G43">
        <f t="shared" si="1"/>
        <v>-9.2048973443960787</v>
      </c>
      <c r="H43" s="2">
        <v>-6.0890000000000004</v>
      </c>
      <c r="S43" s="28">
        <v>197882</v>
      </c>
    </row>
    <row r="44" spans="1:19" x14ac:dyDescent="0.3">
      <c r="A44" s="1">
        <v>1995.25</v>
      </c>
      <c r="B44" s="29">
        <v>626.91399999999999</v>
      </c>
      <c r="C44" s="31">
        <v>1303.9880000000001</v>
      </c>
      <c r="D44" s="30">
        <v>140.06100000000001</v>
      </c>
      <c r="E44" s="8">
        <v>86.103999999999999</v>
      </c>
      <c r="F44" s="8">
        <f t="shared" si="0"/>
        <v>19.62034396345496</v>
      </c>
      <c r="G44">
        <f t="shared" si="1"/>
        <v>-9.220947476606586</v>
      </c>
      <c r="H44" s="2">
        <v>-6.1021000000000001</v>
      </c>
      <c r="S44" s="28">
        <v>198295.66666666666</v>
      </c>
    </row>
    <row r="45" spans="1:19" x14ac:dyDescent="0.3">
      <c r="A45" s="1">
        <v>1995.5</v>
      </c>
      <c r="B45" s="29">
        <v>642.54300000000001</v>
      </c>
      <c r="C45" s="31">
        <v>1303.248</v>
      </c>
      <c r="D45" s="30">
        <v>139.61000000000001</v>
      </c>
      <c r="E45" s="8">
        <v>86.572000000000003</v>
      </c>
      <c r="F45" s="8">
        <f t="shared" si="0"/>
        <v>19.65633430337023</v>
      </c>
      <c r="G45">
        <f t="shared" si="1"/>
        <v>-9.2216901410770973</v>
      </c>
      <c r="H45" s="2">
        <v>-6.0995999999999997</v>
      </c>
      <c r="S45" s="28">
        <v>198807</v>
      </c>
    </row>
    <row r="46" spans="1:19" x14ac:dyDescent="0.3">
      <c r="A46" s="1">
        <v>1995.75</v>
      </c>
      <c r="B46" s="29">
        <v>652.24199999999996</v>
      </c>
      <c r="C46" s="31">
        <v>1335.135</v>
      </c>
      <c r="D46" s="30">
        <v>139.30000000000001</v>
      </c>
      <c r="E46" s="8">
        <v>86.540999999999997</v>
      </c>
      <c r="F46" s="8">
        <f t="shared" si="0"/>
        <v>20.11005696141121</v>
      </c>
      <c r="G46">
        <f t="shared" si="1"/>
        <v>-9.2016056770071213</v>
      </c>
      <c r="H46" s="2">
        <v>-6.0800999999999998</v>
      </c>
      <c r="S46" s="28">
        <v>199351.66666666666</v>
      </c>
    </row>
    <row r="47" spans="1:19" x14ac:dyDescent="0.3">
      <c r="A47" s="1">
        <v>1996</v>
      </c>
      <c r="B47" s="29">
        <v>659.82500000000005</v>
      </c>
      <c r="C47" s="31">
        <v>1355.3530000000001</v>
      </c>
      <c r="D47" s="30">
        <v>139.405</v>
      </c>
      <c r="E47" s="8">
        <v>86.462999999999994</v>
      </c>
      <c r="F47" s="8">
        <f t="shared" si="0"/>
        <v>20.408677556137484</v>
      </c>
      <c r="G47">
        <f t="shared" si="1"/>
        <v>-9.1889918370567454</v>
      </c>
      <c r="H47" s="2">
        <v>-6.0685000000000002</v>
      </c>
      <c r="S47" s="28">
        <v>199776</v>
      </c>
    </row>
    <row r="48" spans="1:19" x14ac:dyDescent="0.3">
      <c r="A48" s="1">
        <v>1996.25</v>
      </c>
      <c r="B48" s="29">
        <v>676.33199999999999</v>
      </c>
      <c r="C48" s="31">
        <v>1418.3879999999999</v>
      </c>
      <c r="D48" s="30">
        <v>138.48599999999999</v>
      </c>
      <c r="E48" s="8">
        <v>86.334999999999994</v>
      </c>
      <c r="F48" s="8">
        <f t="shared" si="0"/>
        <v>21.31264467610896</v>
      </c>
      <c r="G48">
        <f t="shared" si="1"/>
        <v>-9.1481677944226281</v>
      </c>
      <c r="H48" s="2">
        <v>-6.0289000000000001</v>
      </c>
      <c r="S48" s="28">
        <v>200279.33333333334</v>
      </c>
    </row>
    <row r="49" spans="1:19" x14ac:dyDescent="0.3">
      <c r="A49" s="1">
        <v>1996.5</v>
      </c>
      <c r="B49" s="29">
        <v>679.38199999999995</v>
      </c>
      <c r="C49" s="31">
        <v>1474.35</v>
      </c>
      <c r="D49" s="30">
        <v>138.125</v>
      </c>
      <c r="E49" s="8">
        <v>85.841999999999999</v>
      </c>
      <c r="F49" s="8">
        <f t="shared" si="0"/>
        <v>22.093761728002651</v>
      </c>
      <c r="G49">
        <f t="shared" si="1"/>
        <v>-9.1150166862470616</v>
      </c>
      <c r="H49" s="2">
        <v>-5.9988000000000001</v>
      </c>
      <c r="S49" s="28">
        <v>200849.66666666666</v>
      </c>
    </row>
    <row r="50" spans="1:19" x14ac:dyDescent="0.3">
      <c r="A50" s="1">
        <v>1996.75</v>
      </c>
      <c r="B50" s="29">
        <v>689.64099999999996</v>
      </c>
      <c r="C50" s="31">
        <v>1480.1279999999999</v>
      </c>
      <c r="D50" s="30">
        <v>137.52699999999999</v>
      </c>
      <c r="E50" s="8">
        <v>86.292000000000002</v>
      </c>
      <c r="F50" s="8">
        <f t="shared" si="0"/>
        <v>22.167138027566764</v>
      </c>
      <c r="G50">
        <f t="shared" si="1"/>
        <v>-9.1147219695345587</v>
      </c>
      <c r="H50" s="2">
        <v>-5.9958999999999998</v>
      </c>
      <c r="S50" s="28">
        <v>201457.33333333334</v>
      </c>
    </row>
    <row r="51" spans="1:19" x14ac:dyDescent="0.3">
      <c r="A51" s="1">
        <v>1997</v>
      </c>
      <c r="B51" s="29">
        <v>705.59100000000001</v>
      </c>
      <c r="C51" s="31">
        <v>1522.404</v>
      </c>
      <c r="D51" s="30">
        <v>136.99700000000001</v>
      </c>
      <c r="E51" s="8">
        <v>87.001000000000005</v>
      </c>
      <c r="F51" s="8">
        <f t="shared" si="0"/>
        <v>22.649107470112725</v>
      </c>
      <c r="G51">
        <f t="shared" si="1"/>
        <v>-9.0978593605569866</v>
      </c>
      <c r="H51" s="2">
        <v>-5.9775</v>
      </c>
      <c r="S51" s="28">
        <v>202395.66666666666</v>
      </c>
    </row>
    <row r="52" spans="1:19" x14ac:dyDescent="0.3">
      <c r="A52" s="1">
        <v>1997.25</v>
      </c>
      <c r="B52" s="29">
        <v>696.58699999999999</v>
      </c>
      <c r="C52" s="31">
        <v>1590.2180000000001</v>
      </c>
      <c r="D52" s="30">
        <v>135.67699999999999</v>
      </c>
      <c r="E52" s="8">
        <v>85.635999999999996</v>
      </c>
      <c r="F52" s="8">
        <f t="shared" si="0"/>
        <v>23.703660337676393</v>
      </c>
      <c r="G52">
        <f t="shared" si="1"/>
        <v>-9.0545202821618016</v>
      </c>
      <c r="H52" s="2">
        <v>-5.9436</v>
      </c>
      <c r="S52" s="28">
        <v>202835.33333333334</v>
      </c>
    </row>
    <row r="53" spans="1:19" x14ac:dyDescent="0.3">
      <c r="A53" s="1">
        <v>1997.5</v>
      </c>
      <c r="B53" s="29">
        <v>722.779</v>
      </c>
      <c r="C53" s="31">
        <v>1625.251</v>
      </c>
      <c r="D53" s="30">
        <v>134.767</v>
      </c>
      <c r="E53" s="8">
        <v>86.313999999999993</v>
      </c>
      <c r="F53" s="8">
        <f t="shared" si="0"/>
        <v>24.192692768305868</v>
      </c>
      <c r="G53">
        <f t="shared" si="1"/>
        <v>-9.0367152326286924</v>
      </c>
      <c r="H53" s="2">
        <v>-5.9206000000000003</v>
      </c>
      <c r="S53" s="28">
        <v>203366.66666666666</v>
      </c>
    </row>
    <row r="54" spans="1:19" x14ac:dyDescent="0.3">
      <c r="A54" s="1">
        <v>1997.75</v>
      </c>
      <c r="B54" s="29">
        <v>737.16099999999994</v>
      </c>
      <c r="C54" s="31">
        <v>1644.529</v>
      </c>
      <c r="D54" s="30">
        <v>134.01599999999999</v>
      </c>
      <c r="E54" s="8">
        <v>86.054000000000002</v>
      </c>
      <c r="F54" s="8">
        <f t="shared" si="0"/>
        <v>24.610975370897528</v>
      </c>
      <c r="G54">
        <f t="shared" si="1"/>
        <v>-9.0223657323792033</v>
      </c>
      <c r="H54" s="2">
        <v>-5.9058000000000002</v>
      </c>
      <c r="S54" s="28">
        <v>203935.33333333334</v>
      </c>
    </row>
    <row r="55" spans="1:19" x14ac:dyDescent="0.3">
      <c r="A55" s="1">
        <v>1998</v>
      </c>
      <c r="B55" s="29">
        <v>737.702</v>
      </c>
      <c r="C55" s="31">
        <v>1712.3240000000001</v>
      </c>
      <c r="D55" s="30">
        <v>133.03100000000001</v>
      </c>
      <c r="E55" s="8">
        <v>85.858000000000004</v>
      </c>
      <c r="F55" s="8">
        <f t="shared" si="0"/>
        <v>25.489013495500473</v>
      </c>
      <c r="G55">
        <f t="shared" si="1"/>
        <v>-8.9895621591619346</v>
      </c>
      <c r="H55" s="2">
        <v>-5.8753000000000002</v>
      </c>
      <c r="S55" s="28">
        <v>204395</v>
      </c>
    </row>
    <row r="56" spans="1:19" x14ac:dyDescent="0.3">
      <c r="A56" s="1">
        <v>1998.25</v>
      </c>
      <c r="B56" s="29">
        <v>769.23800000000006</v>
      </c>
      <c r="C56" s="31">
        <v>1695.7729999999999</v>
      </c>
      <c r="D56" s="30">
        <v>132.03800000000001</v>
      </c>
      <c r="E56" s="8">
        <v>85.555999999999997</v>
      </c>
      <c r="F56" s="8">
        <f t="shared" si="0"/>
        <v>25.646503870153946</v>
      </c>
      <c r="G56">
        <f t="shared" si="1"/>
        <v>-8.9858944751082692</v>
      </c>
      <c r="H56" s="2">
        <v>-5.8673999999999999</v>
      </c>
      <c r="S56" s="28">
        <v>204905</v>
      </c>
    </row>
    <row r="57" spans="1:19" x14ac:dyDescent="0.3">
      <c r="A57" s="1">
        <v>1998.5</v>
      </c>
      <c r="B57" s="29">
        <v>785.04399999999998</v>
      </c>
      <c r="C57" s="31">
        <v>1741.623</v>
      </c>
      <c r="D57" s="30">
        <v>131.029</v>
      </c>
      <c r="E57" s="8">
        <v>85.667000000000002</v>
      </c>
      <c r="F57" s="8">
        <f t="shared" si="0"/>
        <v>26.32152642128187</v>
      </c>
      <c r="G57">
        <f t="shared" si="1"/>
        <v>-8.9627298627351237</v>
      </c>
      <c r="H57" s="2">
        <v>-5.8433000000000002</v>
      </c>
      <c r="S57" s="28">
        <v>205482.66666666666</v>
      </c>
    </row>
    <row r="58" spans="1:19" x14ac:dyDescent="0.3">
      <c r="A58" s="1">
        <v>1998.75</v>
      </c>
      <c r="B58" s="29">
        <v>825.18899999999996</v>
      </c>
      <c r="C58" s="31">
        <v>1796.9639999999999</v>
      </c>
      <c r="D58" s="30">
        <v>130.054</v>
      </c>
      <c r="E58" s="8">
        <v>85.742999999999995</v>
      </c>
      <c r="F58" s="8">
        <f t="shared" si="0"/>
        <v>27.302531306179162</v>
      </c>
      <c r="G58">
        <f t="shared" si="1"/>
        <v>-8.9291260257188547</v>
      </c>
      <c r="H58" s="2">
        <v>-5.8093000000000004</v>
      </c>
      <c r="S58" s="28">
        <v>206097.66666666666</v>
      </c>
    </row>
    <row r="59" spans="1:19" x14ac:dyDescent="0.3">
      <c r="A59" s="1">
        <v>1999</v>
      </c>
      <c r="B59" s="29">
        <v>819.94799999999998</v>
      </c>
      <c r="C59" s="31">
        <v>1853.0630000000001</v>
      </c>
      <c r="D59" s="30">
        <v>128.96100000000001</v>
      </c>
      <c r="E59" s="8">
        <v>86.057000000000002</v>
      </c>
      <c r="F59" s="8">
        <f t="shared" si="0"/>
        <v>27.891080597580896</v>
      </c>
      <c r="G59">
        <f t="shared" si="1"/>
        <v>-8.9115679130666283</v>
      </c>
      <c r="H59" s="2">
        <v>-5.7930999999999999</v>
      </c>
      <c r="S59" s="28">
        <v>206876</v>
      </c>
    </row>
    <row r="60" spans="1:19" x14ac:dyDescent="0.3">
      <c r="A60" s="1">
        <v>1999.25</v>
      </c>
      <c r="B60" s="29">
        <v>854.80499999999995</v>
      </c>
      <c r="C60" s="31">
        <v>1848.3409999999999</v>
      </c>
      <c r="D60" s="30">
        <v>128.31899999999999</v>
      </c>
      <c r="E60" s="8">
        <v>85.784000000000006</v>
      </c>
      <c r="F60" s="8">
        <f t="shared" si="0"/>
        <v>28.208016084627758</v>
      </c>
      <c r="G60">
        <f t="shared" si="1"/>
        <v>-8.9029510512765153</v>
      </c>
      <c r="H60" s="2">
        <v>-5.7805999999999997</v>
      </c>
      <c r="S60" s="28">
        <v>207431.66666666666</v>
      </c>
    </row>
    <row r="61" spans="1:19" x14ac:dyDescent="0.3">
      <c r="A61" s="1">
        <v>1999.5</v>
      </c>
      <c r="B61" s="29">
        <v>871.19100000000003</v>
      </c>
      <c r="C61" s="31">
        <v>1893.7349999999999</v>
      </c>
      <c r="D61" s="30">
        <v>127.72799999999999</v>
      </c>
      <c r="E61" s="8">
        <v>85.543000000000006</v>
      </c>
      <c r="F61" s="8">
        <f t="shared" si="0"/>
        <v>28.958487350046237</v>
      </c>
      <c r="G61">
        <f t="shared" si="1"/>
        <v>-8.8796399387819829</v>
      </c>
      <c r="H61" s="2">
        <v>-5.7591000000000001</v>
      </c>
      <c r="S61" s="28">
        <v>208043.66666666666</v>
      </c>
    </row>
    <row r="62" spans="1:19" x14ac:dyDescent="0.3">
      <c r="A62" s="1">
        <v>1999.75</v>
      </c>
      <c r="B62" s="29">
        <v>876.32899999999995</v>
      </c>
      <c r="C62" s="31">
        <v>1953.097</v>
      </c>
      <c r="D62" s="30">
        <v>126.96899999999999</v>
      </c>
      <c r="E62" s="8">
        <v>85.921999999999997</v>
      </c>
      <c r="F62" s="8">
        <f t="shared" si="0"/>
        <v>29.632959828737413</v>
      </c>
      <c r="G62">
        <f t="shared" si="1"/>
        <v>-8.8595757599480827</v>
      </c>
      <c r="H62" s="2">
        <v>-5.7385000000000002</v>
      </c>
      <c r="S62" s="28">
        <v>208660.33333333334</v>
      </c>
    </row>
    <row r="63" spans="1:19" x14ac:dyDescent="0.3">
      <c r="A63" s="1">
        <v>2000</v>
      </c>
      <c r="B63" s="29">
        <v>920.875</v>
      </c>
      <c r="C63" s="31">
        <v>1950.65</v>
      </c>
      <c r="D63" s="30">
        <v>126.378</v>
      </c>
      <c r="E63" s="8">
        <v>86.423000000000002</v>
      </c>
      <c r="F63" s="8">
        <f t="shared" si="0"/>
        <v>29.857630850518017</v>
      </c>
      <c r="G63">
        <f t="shared" si="1"/>
        <v>-8.8659463671548995</v>
      </c>
      <c r="H63" s="2">
        <v>-5.7415000000000003</v>
      </c>
      <c r="S63" s="28">
        <v>211586</v>
      </c>
    </row>
    <row r="64" spans="1:19" x14ac:dyDescent="0.3">
      <c r="A64" s="1">
        <v>2000.25</v>
      </c>
      <c r="B64" s="29">
        <v>901.93100000000004</v>
      </c>
      <c r="C64" s="31">
        <v>2075.7860000000001</v>
      </c>
      <c r="D64" s="30">
        <v>126.111</v>
      </c>
      <c r="E64" s="8">
        <v>86.825999999999993</v>
      </c>
      <c r="F64" s="8">
        <f t="shared" si="0"/>
        <v>31.059306115632072</v>
      </c>
      <c r="G64">
        <f t="shared" si="1"/>
        <v>-8.8295839347183591</v>
      </c>
      <c r="H64" s="2">
        <v>-5.7104999999999997</v>
      </c>
      <c r="S64" s="28">
        <v>212242</v>
      </c>
    </row>
    <row r="65" spans="1:19" x14ac:dyDescent="0.3">
      <c r="A65" s="1">
        <v>2000.5</v>
      </c>
      <c r="B65" s="29">
        <v>911.65800000000002</v>
      </c>
      <c r="C65" s="31">
        <v>2059.9690000000001</v>
      </c>
      <c r="D65" s="30">
        <v>125.339</v>
      </c>
      <c r="E65" s="8">
        <v>87.019000000000005</v>
      </c>
      <c r="F65" s="8">
        <f t="shared" si="0"/>
        <v>30.946172876457339</v>
      </c>
      <c r="G65">
        <f t="shared" si="1"/>
        <v>-8.8364161886912793</v>
      </c>
      <c r="H65" s="2">
        <v>-5.7172999999999998</v>
      </c>
      <c r="S65" s="28">
        <v>212918.66666666666</v>
      </c>
    </row>
    <row r="66" spans="1:19" x14ac:dyDescent="0.3">
      <c r="A66" s="1">
        <v>2000.75</v>
      </c>
      <c r="B66" s="29">
        <v>915.82299999999998</v>
      </c>
      <c r="C66" s="31">
        <v>2067.2269999999999</v>
      </c>
      <c r="D66" s="30">
        <v>125.03700000000001</v>
      </c>
      <c r="E66" s="8">
        <v>87.158000000000001</v>
      </c>
      <c r="F66" s="8">
        <f t="shared" si="0"/>
        <v>31.042571506500607</v>
      </c>
      <c r="G66">
        <f t="shared" si="1"/>
        <v>-8.8363151266450224</v>
      </c>
      <c r="H66" s="2">
        <v>-5.7178000000000004</v>
      </c>
      <c r="S66" s="28">
        <v>213560.33333333334</v>
      </c>
    </row>
    <row r="67" spans="1:19" x14ac:dyDescent="0.3">
      <c r="A67" s="1">
        <v>2001</v>
      </c>
      <c r="B67" s="29">
        <v>926.81100000000004</v>
      </c>
      <c r="C67" s="31">
        <v>1971.3330000000001</v>
      </c>
      <c r="D67" s="30">
        <v>124.476</v>
      </c>
      <c r="E67" s="8">
        <v>87.064999999999998</v>
      </c>
      <c r="F67" s="8">
        <f t="shared" si="0"/>
        <v>30.087783876808803</v>
      </c>
      <c r="G67">
        <f t="shared" si="1"/>
        <v>-8.870083907175383</v>
      </c>
      <c r="H67" s="2">
        <v>-5.7474999999999996</v>
      </c>
      <c r="S67" s="28">
        <v>214101</v>
      </c>
    </row>
    <row r="68" spans="1:19" x14ac:dyDescent="0.3">
      <c r="A68" s="1">
        <v>2001.25</v>
      </c>
      <c r="B68" s="29">
        <v>919.47900000000004</v>
      </c>
      <c r="C68" s="31">
        <v>1973.0329999999999</v>
      </c>
      <c r="D68" s="30">
        <v>123.593</v>
      </c>
      <c r="E68" s="8">
        <v>87.016000000000005</v>
      </c>
      <c r="F68" s="8">
        <f t="shared" ref="F68:F116" si="2">B68/D68+C68/E68</f>
        <v>30.1139420511727</v>
      </c>
      <c r="G68">
        <f t="shared" si="1"/>
        <v>-8.8721748377588927</v>
      </c>
      <c r="H68" s="2">
        <v>-5.7530999999999999</v>
      </c>
      <c r="S68" s="28">
        <v>214735.66666666666</v>
      </c>
    </row>
    <row r="69" spans="1:19" x14ac:dyDescent="0.3">
      <c r="A69" s="1">
        <v>2001.5</v>
      </c>
      <c r="B69" s="29">
        <v>923.88800000000003</v>
      </c>
      <c r="C69" s="31">
        <v>1944.9090000000001</v>
      </c>
      <c r="D69" s="30">
        <v>122.776</v>
      </c>
      <c r="E69" s="8">
        <v>87.673000000000002</v>
      </c>
      <c r="F69" s="8">
        <f t="shared" si="2"/>
        <v>29.708659738748509</v>
      </c>
      <c r="G69">
        <f t="shared" ref="G69:G132" si="3">LN(F69/S69)</f>
        <v>-8.8889140496944794</v>
      </c>
      <c r="H69" s="2">
        <v>-5.7648999999999999</v>
      </c>
      <c r="S69" s="28">
        <v>215421.66666666666</v>
      </c>
    </row>
    <row r="70" spans="1:19" x14ac:dyDescent="0.3">
      <c r="A70" s="1">
        <v>2001.75</v>
      </c>
      <c r="B70" s="29">
        <v>995.88199999999995</v>
      </c>
      <c r="C70" s="31">
        <v>1850.0909999999999</v>
      </c>
      <c r="D70" s="30">
        <v>122.17100000000001</v>
      </c>
      <c r="E70" s="8">
        <v>87.744</v>
      </c>
      <c r="F70" s="8">
        <f t="shared" si="2"/>
        <v>29.236641527449677</v>
      </c>
      <c r="G70">
        <f t="shared" si="3"/>
        <v>-8.9081277589468026</v>
      </c>
      <c r="H70" s="2">
        <v>-5.7744999999999997</v>
      </c>
      <c r="S70" s="28">
        <v>216111.66666666666</v>
      </c>
    </row>
    <row r="71" spans="1:19" x14ac:dyDescent="0.3">
      <c r="A71" s="1">
        <v>2002</v>
      </c>
      <c r="B71" s="29">
        <v>976.24900000000002</v>
      </c>
      <c r="C71" s="31">
        <v>1912.6590000000001</v>
      </c>
      <c r="D71" s="30">
        <v>121.1</v>
      </c>
      <c r="E71" s="8">
        <v>88.111999999999995</v>
      </c>
      <c r="F71" s="8">
        <f t="shared" si="2"/>
        <v>29.76864524986366</v>
      </c>
      <c r="G71">
        <f t="shared" si="3"/>
        <v>-8.8926473786700786</v>
      </c>
      <c r="H71" s="2">
        <v>-5.7584</v>
      </c>
      <c r="S71" s="28">
        <v>216664</v>
      </c>
    </row>
    <row r="72" spans="1:19" x14ac:dyDescent="0.3">
      <c r="A72" s="1">
        <v>2002.25</v>
      </c>
      <c r="B72" s="29">
        <v>977.39700000000005</v>
      </c>
      <c r="C72" s="31">
        <v>1933.2819999999999</v>
      </c>
      <c r="D72" s="30">
        <v>120.491</v>
      </c>
      <c r="E72" s="8">
        <v>87.623000000000005</v>
      </c>
      <c r="F72" s="8">
        <f t="shared" si="2"/>
        <v>30.175420542529622</v>
      </c>
      <c r="G72">
        <f t="shared" si="3"/>
        <v>-8.8815630447489529</v>
      </c>
      <c r="H72" s="2">
        <v>-5.7508999999999997</v>
      </c>
      <c r="S72" s="28">
        <v>217203.66666666666</v>
      </c>
    </row>
    <row r="73" spans="1:19" x14ac:dyDescent="0.3">
      <c r="A73" s="1">
        <v>2002.5</v>
      </c>
      <c r="B73" s="29">
        <v>1001.72</v>
      </c>
      <c r="C73" s="31">
        <v>1933.1969999999999</v>
      </c>
      <c r="D73" s="30">
        <v>119.889</v>
      </c>
      <c r="E73" s="8">
        <v>87.748999999999995</v>
      </c>
      <c r="F73" s="8">
        <f t="shared" si="2"/>
        <v>30.386381515522324</v>
      </c>
      <c r="G73">
        <f t="shared" si="3"/>
        <v>-8.8776485922349053</v>
      </c>
      <c r="H73" s="2">
        <v>-5.7442000000000002</v>
      </c>
      <c r="S73" s="28">
        <v>217867.66666666666</v>
      </c>
    </row>
    <row r="74" spans="1:19" x14ac:dyDescent="0.3">
      <c r="A74" s="1">
        <v>2002.75</v>
      </c>
      <c r="B74" s="29">
        <v>986.10500000000002</v>
      </c>
      <c r="C74" s="31">
        <v>1942.5309999999999</v>
      </c>
      <c r="D74" s="30">
        <v>119.092</v>
      </c>
      <c r="E74" s="8">
        <v>88.227000000000004</v>
      </c>
      <c r="F74" s="8">
        <f t="shared" si="2"/>
        <v>30.29761611415519</v>
      </c>
      <c r="G74">
        <f t="shared" si="3"/>
        <v>-8.8836690371748883</v>
      </c>
      <c r="H74" s="2">
        <v>-5.7531999999999996</v>
      </c>
      <c r="S74" s="28">
        <v>218543</v>
      </c>
    </row>
    <row r="75" spans="1:19" x14ac:dyDescent="0.3">
      <c r="A75" s="1">
        <v>2003</v>
      </c>
      <c r="B75" s="29">
        <v>974.53300000000002</v>
      </c>
      <c r="C75" s="31">
        <v>1960.221</v>
      </c>
      <c r="D75" s="30">
        <v>117.56100000000001</v>
      </c>
      <c r="E75" s="8">
        <v>88.350999999999999</v>
      </c>
      <c r="F75" s="8">
        <f t="shared" si="2"/>
        <v>30.476338121577243</v>
      </c>
      <c r="G75">
        <f t="shared" si="3"/>
        <v>-8.8849290883501144</v>
      </c>
      <c r="H75" s="2">
        <v>-5.7535999999999996</v>
      </c>
      <c r="S75" s="28">
        <v>220109.33333333334</v>
      </c>
    </row>
    <row r="76" spans="1:19" x14ac:dyDescent="0.3">
      <c r="A76" s="1">
        <v>2003.25</v>
      </c>
      <c r="B76" s="29">
        <v>1007.819</v>
      </c>
      <c r="C76" s="31">
        <v>1972.386</v>
      </c>
      <c r="D76" s="30">
        <v>116.283</v>
      </c>
      <c r="E76" s="8">
        <v>88.29</v>
      </c>
      <c r="F76" s="8">
        <f t="shared" si="2"/>
        <v>31.00680774555569</v>
      </c>
      <c r="G76">
        <f t="shared" si="3"/>
        <v>-8.8706880477574774</v>
      </c>
      <c r="H76" s="2">
        <v>-5.7381000000000002</v>
      </c>
      <c r="S76" s="28">
        <v>220774</v>
      </c>
    </row>
    <row r="77" spans="1:19" x14ac:dyDescent="0.3">
      <c r="A77" s="1">
        <v>2003.5</v>
      </c>
      <c r="B77" s="29">
        <v>1041.7760000000001</v>
      </c>
      <c r="C77" s="31">
        <v>2044.3040000000001</v>
      </c>
      <c r="D77" s="30">
        <v>115.107</v>
      </c>
      <c r="E77" s="8">
        <v>88.292000000000002</v>
      </c>
      <c r="F77" s="8">
        <f t="shared" si="2"/>
        <v>32.204399266294047</v>
      </c>
      <c r="G77">
        <f t="shared" si="3"/>
        <v>-8.8361319862912051</v>
      </c>
      <c r="H77" s="2">
        <v>-5.7035999999999998</v>
      </c>
      <c r="S77" s="28">
        <v>221512.66666666666</v>
      </c>
    </row>
    <row r="78" spans="1:19" x14ac:dyDescent="0.3">
      <c r="A78" s="1">
        <v>2003.75</v>
      </c>
      <c r="B78" s="29">
        <v>1047.0740000000001</v>
      </c>
      <c r="C78" s="31">
        <v>2131.3110000000001</v>
      </c>
      <c r="D78" s="30">
        <v>114.056</v>
      </c>
      <c r="E78" s="8">
        <v>89.049000000000007</v>
      </c>
      <c r="F78" s="8">
        <f t="shared" si="2"/>
        <v>33.114487388542251</v>
      </c>
      <c r="G78">
        <f t="shared" si="3"/>
        <v>-8.811702760191384</v>
      </c>
      <c r="H78" s="2">
        <v>-5.6798000000000002</v>
      </c>
      <c r="S78" s="28">
        <v>222275.66666666666</v>
      </c>
    </row>
    <row r="79" spans="1:19" x14ac:dyDescent="0.3">
      <c r="A79" s="1">
        <v>2004</v>
      </c>
      <c r="B79" s="29">
        <v>1064.229</v>
      </c>
      <c r="C79" s="31">
        <v>2154.0520000000001</v>
      </c>
      <c r="D79" s="30">
        <v>113.956</v>
      </c>
      <c r="E79" s="8">
        <v>89.820999999999998</v>
      </c>
      <c r="F79" s="8">
        <f t="shared" si="2"/>
        <v>33.320554475503229</v>
      </c>
      <c r="G79">
        <f t="shared" si="3"/>
        <v>-8.8058605219770403</v>
      </c>
      <c r="H79" s="2">
        <v>-5.6744000000000003</v>
      </c>
      <c r="S79" s="28">
        <v>222356</v>
      </c>
    </row>
    <row r="80" spans="1:19" x14ac:dyDescent="0.3">
      <c r="A80" s="1">
        <v>2004.25</v>
      </c>
      <c r="B80" s="29">
        <v>1065.972</v>
      </c>
      <c r="C80" s="31">
        <v>2262.607</v>
      </c>
      <c r="D80" s="30">
        <v>113.861</v>
      </c>
      <c r="E80" s="8">
        <v>90.724000000000004</v>
      </c>
      <c r="F80" s="8">
        <f t="shared" si="2"/>
        <v>34.301500433861214</v>
      </c>
      <c r="G80">
        <f t="shared" si="3"/>
        <v>-8.7796183641843744</v>
      </c>
      <c r="H80" s="2">
        <v>-5.6502999999999997</v>
      </c>
      <c r="S80" s="28">
        <v>222973.33333333334</v>
      </c>
    </row>
    <row r="81" spans="1:19" x14ac:dyDescent="0.3">
      <c r="A81" s="1">
        <v>2004.5</v>
      </c>
      <c r="B81" s="29">
        <v>1085.046</v>
      </c>
      <c r="C81" s="31">
        <v>2318.2719999999999</v>
      </c>
      <c r="D81" s="30">
        <v>112.991</v>
      </c>
      <c r="E81" s="8">
        <v>91.536000000000001</v>
      </c>
      <c r="F81" s="8">
        <f t="shared" si="2"/>
        <v>34.929283375905477</v>
      </c>
      <c r="G81">
        <f t="shared" si="3"/>
        <v>-8.7646461954254402</v>
      </c>
      <c r="H81" s="2">
        <v>-5.6369999999999996</v>
      </c>
      <c r="S81" s="28">
        <v>223680</v>
      </c>
    </row>
    <row r="82" spans="1:19" x14ac:dyDescent="0.3">
      <c r="A82" s="1">
        <v>2004.75</v>
      </c>
      <c r="B82" s="29">
        <v>1107.05</v>
      </c>
      <c r="C82" s="31">
        <v>2390.0819999999999</v>
      </c>
      <c r="D82" s="30">
        <v>113.146</v>
      </c>
      <c r="E82" s="8">
        <v>92.442999999999998</v>
      </c>
      <c r="F82" s="8">
        <f t="shared" si="2"/>
        <v>35.638917426105984</v>
      </c>
      <c r="G82">
        <f t="shared" si="3"/>
        <v>-8.7478274364257391</v>
      </c>
      <c r="H82" s="2">
        <v>-5.6220999999999997</v>
      </c>
      <c r="S82" s="28">
        <v>224418</v>
      </c>
    </row>
    <row r="83" spans="1:19" x14ac:dyDescent="0.3">
      <c r="A83" s="1">
        <v>2005</v>
      </c>
      <c r="B83" s="29">
        <v>1109.9639999999999</v>
      </c>
      <c r="C83" s="31">
        <v>2486.0680000000002</v>
      </c>
      <c r="D83" s="30">
        <v>112.901</v>
      </c>
      <c r="E83" s="8">
        <v>93.525999999999996</v>
      </c>
      <c r="F83" s="8">
        <f t="shared" si="2"/>
        <v>36.412874431483047</v>
      </c>
      <c r="G83">
        <f t="shared" si="3"/>
        <v>-8.7291021505347022</v>
      </c>
      <c r="H83" s="2">
        <v>-5.6022999999999996</v>
      </c>
      <c r="S83" s="28">
        <v>225038</v>
      </c>
    </row>
    <row r="84" spans="1:19" x14ac:dyDescent="0.3">
      <c r="A84" s="1">
        <v>2005.25</v>
      </c>
      <c r="B84" s="29">
        <v>1137.9179999999999</v>
      </c>
      <c r="C84" s="31">
        <v>2476.4740000000002</v>
      </c>
      <c r="D84" s="30">
        <v>112.741</v>
      </c>
      <c r="E84" s="8">
        <v>94.421000000000006</v>
      </c>
      <c r="F84" s="8">
        <f t="shared" si="2"/>
        <v>36.32120490618582</v>
      </c>
      <c r="G84">
        <f t="shared" si="3"/>
        <v>-8.7344450310929371</v>
      </c>
      <c r="H84" s="2">
        <v>-5.6052</v>
      </c>
      <c r="S84" s="28">
        <v>225674</v>
      </c>
    </row>
    <row r="85" spans="1:19" x14ac:dyDescent="0.3">
      <c r="A85" s="1">
        <v>2005.5</v>
      </c>
      <c r="B85" s="29">
        <v>1151.8140000000001</v>
      </c>
      <c r="C85" s="31">
        <v>2531.076</v>
      </c>
      <c r="D85" s="30">
        <v>111.928</v>
      </c>
      <c r="E85" s="8">
        <v>95.244</v>
      </c>
      <c r="F85" s="8">
        <f t="shared" si="2"/>
        <v>36.865319373177925</v>
      </c>
      <c r="G85">
        <f t="shared" si="3"/>
        <v>-8.7228860111902762</v>
      </c>
      <c r="H85" s="2">
        <v>-5.5979000000000001</v>
      </c>
      <c r="S85" s="28">
        <v>226422.33333333334</v>
      </c>
    </row>
    <row r="86" spans="1:19" x14ac:dyDescent="0.3">
      <c r="A86" s="1">
        <v>2005.75</v>
      </c>
      <c r="B86" s="29">
        <v>1114.7449999999999</v>
      </c>
      <c r="C86" s="31">
        <v>2645.2629999999999</v>
      </c>
      <c r="D86" s="30">
        <v>111.667</v>
      </c>
      <c r="E86" s="8">
        <v>96.406999999999996</v>
      </c>
      <c r="F86" s="8">
        <f t="shared" si="2"/>
        <v>37.421256375510495</v>
      </c>
      <c r="G86">
        <f t="shared" si="3"/>
        <v>-8.7113294647844768</v>
      </c>
      <c r="H86" s="2">
        <v>-5.5888999999999998</v>
      </c>
      <c r="S86" s="28">
        <v>227196</v>
      </c>
    </row>
    <row r="87" spans="1:19" x14ac:dyDescent="0.3">
      <c r="A87" s="1">
        <v>2006</v>
      </c>
      <c r="B87" s="29">
        <v>1154.1279999999999</v>
      </c>
      <c r="C87" s="31">
        <v>2709.74</v>
      </c>
      <c r="D87" s="30">
        <v>111.19799999999999</v>
      </c>
      <c r="E87" s="8">
        <v>97.311999999999998</v>
      </c>
      <c r="F87" s="8">
        <f t="shared" si="2"/>
        <v>38.224933325174902</v>
      </c>
      <c r="G87">
        <f t="shared" si="3"/>
        <v>-8.6925758130989284</v>
      </c>
      <c r="H87" s="2">
        <v>-5.5701999999999998</v>
      </c>
      <c r="S87" s="28">
        <v>227763.66666666666</v>
      </c>
    </row>
    <row r="88" spans="1:19" x14ac:dyDescent="0.3">
      <c r="A88" s="1">
        <v>2006.25</v>
      </c>
      <c r="B88" s="29">
        <v>1149.249</v>
      </c>
      <c r="C88" s="31">
        <v>2709.252</v>
      </c>
      <c r="D88" s="30">
        <v>110.681</v>
      </c>
      <c r="E88" s="8">
        <v>97.926000000000002</v>
      </c>
      <c r="F88" s="8">
        <f t="shared" si="2"/>
        <v>38.049754743679998</v>
      </c>
      <c r="G88">
        <f t="shared" si="3"/>
        <v>-8.7001021318173297</v>
      </c>
      <c r="H88" s="2">
        <v>-5.5781000000000001</v>
      </c>
      <c r="S88" s="28">
        <v>228432.66666666666</v>
      </c>
    </row>
    <row r="89" spans="1:19" x14ac:dyDescent="0.3">
      <c r="A89" s="1">
        <v>2006.5</v>
      </c>
      <c r="B89" s="29">
        <v>1160.5319999999999</v>
      </c>
      <c r="C89" s="31">
        <v>2709.42</v>
      </c>
      <c r="D89" s="30">
        <v>110.188</v>
      </c>
      <c r="E89" s="8">
        <v>98.311000000000007</v>
      </c>
      <c r="F89" s="8">
        <f t="shared" si="2"/>
        <v>38.0919733142008</v>
      </c>
      <c r="G89">
        <f t="shared" si="3"/>
        <v>-8.7021997795384642</v>
      </c>
      <c r="H89" s="2">
        <v>-5.5843999999999996</v>
      </c>
      <c r="S89" s="28">
        <v>229166.33333333334</v>
      </c>
    </row>
    <row r="90" spans="1:19" x14ac:dyDescent="0.3">
      <c r="A90" s="1">
        <v>2006.75</v>
      </c>
      <c r="B90" s="29">
        <v>1169.422</v>
      </c>
      <c r="C90" s="31">
        <v>2675.4059999999999</v>
      </c>
      <c r="D90" s="30">
        <v>109.485</v>
      </c>
      <c r="E90" s="8">
        <v>98.998000000000005</v>
      </c>
      <c r="F90" s="8">
        <f t="shared" si="2"/>
        <v>37.705965121478528</v>
      </c>
      <c r="G90">
        <f t="shared" si="3"/>
        <v>-8.7155640037593773</v>
      </c>
      <c r="H90" s="2">
        <v>-5.6002000000000001</v>
      </c>
      <c r="S90" s="28">
        <v>229896</v>
      </c>
    </row>
    <row r="91" spans="1:19" x14ac:dyDescent="0.3">
      <c r="A91" s="1">
        <v>2007</v>
      </c>
      <c r="B91" s="29">
        <v>1179.0219999999999</v>
      </c>
      <c r="C91" s="31">
        <v>2664.2950000000001</v>
      </c>
      <c r="D91" s="30">
        <v>108.914</v>
      </c>
      <c r="E91" s="8">
        <v>99.27</v>
      </c>
      <c r="F91" s="8">
        <f t="shared" si="2"/>
        <v>37.664130403076378</v>
      </c>
      <c r="G91">
        <f t="shared" si="3"/>
        <v>-8.7207690274719329</v>
      </c>
      <c r="H91" s="2">
        <v>-5.6073000000000004</v>
      </c>
      <c r="S91" s="28">
        <v>230839.33333333334</v>
      </c>
    </row>
    <row r="92" spans="1:19" x14ac:dyDescent="0.3">
      <c r="A92" s="1">
        <v>2007.25</v>
      </c>
      <c r="B92" s="29">
        <v>1185.692</v>
      </c>
      <c r="C92" s="31">
        <v>2699.2170000000001</v>
      </c>
      <c r="D92" s="30">
        <v>108.39400000000001</v>
      </c>
      <c r="E92" s="8">
        <v>99.474000000000004</v>
      </c>
      <c r="F92" s="8">
        <f t="shared" si="2"/>
        <v>38.073623117331096</v>
      </c>
      <c r="G92">
        <f t="shared" si="3"/>
        <v>-8.7127356599597192</v>
      </c>
      <c r="H92" s="2">
        <v>-5.5961999999999996</v>
      </c>
      <c r="S92" s="28">
        <v>231482</v>
      </c>
    </row>
    <row r="93" spans="1:19" x14ac:dyDescent="0.3">
      <c r="A93" s="1">
        <v>2007.5</v>
      </c>
      <c r="B93" s="29">
        <v>1191.8589999999999</v>
      </c>
      <c r="C93" s="31">
        <v>2685.9690000000001</v>
      </c>
      <c r="D93" s="30">
        <v>107.64700000000001</v>
      </c>
      <c r="E93" s="8">
        <v>99.995000000000005</v>
      </c>
      <c r="F93" s="8">
        <f t="shared" si="2"/>
        <v>37.932953309532508</v>
      </c>
      <c r="G93">
        <f t="shared" si="3"/>
        <v>-8.7195771988689295</v>
      </c>
      <c r="H93" s="2">
        <v>-5.6002999999999998</v>
      </c>
      <c r="S93" s="28">
        <v>232210</v>
      </c>
    </row>
    <row r="94" spans="1:19" x14ac:dyDescent="0.3">
      <c r="A94" s="1">
        <v>2007.75</v>
      </c>
      <c r="B94" s="29">
        <v>1195.5989999999999</v>
      </c>
      <c r="C94" s="31">
        <v>2642.56</v>
      </c>
      <c r="D94" s="30">
        <v>107.19499999999999</v>
      </c>
      <c r="E94" s="8">
        <v>99.603999999999999</v>
      </c>
      <c r="F94" s="8">
        <f t="shared" si="2"/>
        <v>37.684157384517</v>
      </c>
      <c r="G94">
        <f t="shared" si="3"/>
        <v>-8.7292821011118615</v>
      </c>
      <c r="H94" s="2">
        <v>-5.6159999999999997</v>
      </c>
      <c r="S94" s="28">
        <v>232936.66666666666</v>
      </c>
    </row>
    <row r="95" spans="1:19" x14ac:dyDescent="0.3">
      <c r="A95" s="1">
        <v>2008</v>
      </c>
      <c r="B95" s="29">
        <v>1153.509</v>
      </c>
      <c r="C95" s="31">
        <v>2563.701</v>
      </c>
      <c r="D95" s="30">
        <v>106.89400000000001</v>
      </c>
      <c r="E95" s="8">
        <v>99.242999999999995</v>
      </c>
      <c r="F95" s="8">
        <f t="shared" si="2"/>
        <v>36.623710738423533</v>
      </c>
      <c r="G95">
        <f t="shared" si="3"/>
        <v>-8.7572677662773302</v>
      </c>
      <c r="H95" s="2">
        <v>-5.6481000000000003</v>
      </c>
      <c r="S95" s="28">
        <v>232806.66666666666</v>
      </c>
    </row>
    <row r="96" spans="1:19" x14ac:dyDescent="0.3">
      <c r="A96" s="1">
        <v>2008.25</v>
      </c>
      <c r="B96" s="29">
        <v>1137.729</v>
      </c>
      <c r="C96" s="31">
        <v>2540.5949999999998</v>
      </c>
      <c r="D96" s="30">
        <v>106.197</v>
      </c>
      <c r="E96" s="8">
        <v>100.16500000000001</v>
      </c>
      <c r="F96" s="8">
        <f t="shared" si="2"/>
        <v>36.077480970207453</v>
      </c>
      <c r="G96">
        <f t="shared" si="3"/>
        <v>-8.7748829679600995</v>
      </c>
      <c r="H96" s="2">
        <v>-5.6641000000000004</v>
      </c>
      <c r="S96" s="28">
        <v>233410</v>
      </c>
    </row>
    <row r="97" spans="1:19" x14ac:dyDescent="0.3">
      <c r="A97" s="1">
        <v>2008.5</v>
      </c>
      <c r="B97" s="29">
        <v>1095.819</v>
      </c>
      <c r="C97" s="31">
        <v>2498.2420000000002</v>
      </c>
      <c r="D97" s="30">
        <v>105.85599999999999</v>
      </c>
      <c r="E97" s="8">
        <v>100.511</v>
      </c>
      <c r="F97" s="8">
        <f t="shared" si="2"/>
        <v>35.207387019730177</v>
      </c>
      <c r="G97">
        <f t="shared" si="3"/>
        <v>-8.8022918740835561</v>
      </c>
      <c r="H97" s="2">
        <v>-5.6962000000000002</v>
      </c>
      <c r="S97" s="28">
        <v>234110.33333333334</v>
      </c>
    </row>
    <row r="98" spans="1:19" x14ac:dyDescent="0.3">
      <c r="A98" s="1">
        <v>2008.75</v>
      </c>
      <c r="B98" s="29">
        <v>1007.986</v>
      </c>
      <c r="C98" s="31">
        <v>2307.915</v>
      </c>
      <c r="D98" s="30">
        <v>105.101</v>
      </c>
      <c r="E98" s="8">
        <v>102.73699999999999</v>
      </c>
      <c r="F98" s="8">
        <f t="shared" si="2"/>
        <v>32.054943435865056</v>
      </c>
      <c r="G98">
        <f t="shared" si="3"/>
        <v>-8.8991444220213687</v>
      </c>
      <c r="H98" s="2">
        <v>-5.7866</v>
      </c>
      <c r="S98" s="28">
        <v>234825</v>
      </c>
    </row>
    <row r="99" spans="1:19" x14ac:dyDescent="0.3">
      <c r="A99" s="1">
        <v>2009</v>
      </c>
      <c r="B99" s="29">
        <v>1004.48</v>
      </c>
      <c r="C99" s="31">
        <v>2014.8779999999999</v>
      </c>
      <c r="D99" s="30">
        <v>104.536</v>
      </c>
      <c r="E99" s="8">
        <v>101.411</v>
      </c>
      <c r="F99" s="8">
        <f t="shared" si="2"/>
        <v>29.477374910405242</v>
      </c>
      <c r="G99">
        <f t="shared" si="3"/>
        <v>-8.9833460759508057</v>
      </c>
      <c r="H99" s="2">
        <v>-5.8689</v>
      </c>
      <c r="S99" s="28">
        <v>234912.66666666666</v>
      </c>
    </row>
    <row r="100" spans="1:19" x14ac:dyDescent="0.3">
      <c r="A100" s="1">
        <v>2009.25</v>
      </c>
      <c r="B100" s="29">
        <v>994.7</v>
      </c>
      <c r="C100" s="31">
        <v>1863.65</v>
      </c>
      <c r="D100" s="30">
        <v>104.26300000000001</v>
      </c>
      <c r="E100" s="8">
        <v>99.539000000000001</v>
      </c>
      <c r="F100" s="8">
        <f t="shared" si="2"/>
        <v>28.263109297287599</v>
      </c>
      <c r="G100">
        <f t="shared" si="3"/>
        <v>-9.0277360994128149</v>
      </c>
      <c r="H100" s="2">
        <v>-5.9139999999999997</v>
      </c>
      <c r="S100" s="28">
        <v>235459.33333333334</v>
      </c>
    </row>
    <row r="101" spans="1:19" x14ac:dyDescent="0.3">
      <c r="A101" s="1">
        <v>2009.5</v>
      </c>
      <c r="B101" s="29">
        <v>1035.104</v>
      </c>
      <c r="C101" s="31">
        <v>1841.4159999999999</v>
      </c>
      <c r="D101" s="30">
        <v>103.46299999999999</v>
      </c>
      <c r="E101" s="8">
        <v>98.575999999999993</v>
      </c>
      <c r="F101" s="8">
        <f t="shared" si="2"/>
        <v>28.684746905460841</v>
      </c>
      <c r="G101">
        <f t="shared" si="3"/>
        <v>-9.0156155594016312</v>
      </c>
      <c r="H101" s="2">
        <v>-5.9053000000000004</v>
      </c>
      <c r="S101" s="28">
        <v>236093</v>
      </c>
    </row>
    <row r="102" spans="1:19" x14ac:dyDescent="0.3">
      <c r="A102" s="1">
        <v>2009.75</v>
      </c>
      <c r="B102" s="29">
        <v>1014.201</v>
      </c>
      <c r="C102" s="31">
        <v>1998.71</v>
      </c>
      <c r="D102" s="30">
        <v>103.81699999999999</v>
      </c>
      <c r="E102" s="8">
        <v>97.941000000000003</v>
      </c>
      <c r="F102" s="8">
        <f t="shared" si="2"/>
        <v>30.176408609846476</v>
      </c>
      <c r="G102">
        <f t="shared" si="3"/>
        <v>-8.9676531002080022</v>
      </c>
      <c r="H102" s="2">
        <v>-5.8651</v>
      </c>
      <c r="S102" s="28">
        <v>236739</v>
      </c>
    </row>
    <row r="103" spans="1:19" x14ac:dyDescent="0.3">
      <c r="A103" s="1">
        <v>2010</v>
      </c>
      <c r="B103" s="29">
        <v>1021.085</v>
      </c>
      <c r="C103" s="31">
        <v>2038.1610000000001</v>
      </c>
      <c r="D103" s="30">
        <v>103.255</v>
      </c>
      <c r="E103" s="8">
        <v>97.652000000000001</v>
      </c>
      <c r="F103" s="8">
        <f t="shared" si="2"/>
        <v>30.760641190189972</v>
      </c>
      <c r="G103">
        <f t="shared" si="3"/>
        <v>-8.9495639594753733</v>
      </c>
      <c r="H103" s="2">
        <v>-5.8407</v>
      </c>
      <c r="S103" s="28">
        <v>236996.33333333334</v>
      </c>
    </row>
    <row r="104" spans="1:19" x14ac:dyDescent="0.3">
      <c r="A104" s="1">
        <v>2010.25</v>
      </c>
      <c r="B104" s="29">
        <v>1043.9010000000001</v>
      </c>
      <c r="C104" s="31">
        <v>2148.7950000000001</v>
      </c>
      <c r="D104" s="30">
        <v>102.336</v>
      </c>
      <c r="E104" s="8">
        <v>97.819000000000003</v>
      </c>
      <c r="F104" s="8">
        <f t="shared" si="2"/>
        <v>32.167772544680247</v>
      </c>
      <c r="G104">
        <f t="shared" si="3"/>
        <v>-8.9069830665823897</v>
      </c>
      <c r="H104" s="2">
        <v>-5.7995999999999999</v>
      </c>
      <c r="S104" s="28">
        <v>237506</v>
      </c>
    </row>
    <row r="105" spans="1:19" x14ac:dyDescent="0.3">
      <c r="A105" s="1">
        <v>2010.5</v>
      </c>
      <c r="B105" s="29">
        <v>1052.423</v>
      </c>
      <c r="C105" s="31">
        <v>2236.4949999999999</v>
      </c>
      <c r="D105" s="30">
        <v>101.577</v>
      </c>
      <c r="E105" s="8">
        <v>97.465000000000003</v>
      </c>
      <c r="F105" s="8">
        <f t="shared" si="2"/>
        <v>33.307487074629023</v>
      </c>
      <c r="G105">
        <f t="shared" si="3"/>
        <v>-8.8746792232581093</v>
      </c>
      <c r="H105" s="2">
        <v>-5.7755000000000001</v>
      </c>
      <c r="S105" s="28">
        <v>238103.66666666666</v>
      </c>
    </row>
    <row r="106" spans="1:19" x14ac:dyDescent="0.3">
      <c r="A106" s="1">
        <v>2010.75</v>
      </c>
      <c r="B106" s="29">
        <v>1078.441</v>
      </c>
      <c r="C106" s="31">
        <v>2238.44</v>
      </c>
      <c r="D106" s="30">
        <v>101.259</v>
      </c>
      <c r="E106" s="8">
        <v>97.861000000000004</v>
      </c>
      <c r="F106" s="8">
        <f t="shared" si="2"/>
        <v>33.523990193716273</v>
      </c>
      <c r="G106">
        <f t="shared" si="3"/>
        <v>-8.8707489828808352</v>
      </c>
      <c r="H106" s="2">
        <v>-5.7737999999999996</v>
      </c>
      <c r="S106" s="28">
        <v>238711.33333333334</v>
      </c>
    </row>
    <row r="107" spans="1:19" x14ac:dyDescent="0.3">
      <c r="A107" s="1">
        <v>2011</v>
      </c>
      <c r="B107" s="29">
        <v>1087.9269999999999</v>
      </c>
      <c r="C107" s="31">
        <v>2205.962</v>
      </c>
      <c r="D107" s="30">
        <v>101.27200000000001</v>
      </c>
      <c r="E107" s="8">
        <v>98.293999999999997</v>
      </c>
      <c r="F107" s="8">
        <f t="shared" si="2"/>
        <v>33.185112684897433</v>
      </c>
      <c r="G107">
        <f t="shared" si="3"/>
        <v>-8.8814966344241597</v>
      </c>
      <c r="H107" s="2">
        <v>-5.7827999999999999</v>
      </c>
      <c r="S107" s="28">
        <v>238851.66666666666</v>
      </c>
    </row>
    <row r="108" spans="1:19" x14ac:dyDescent="0.3">
      <c r="A108" s="1">
        <v>2011.25</v>
      </c>
      <c r="B108" s="29">
        <v>1082.903</v>
      </c>
      <c r="C108" s="31">
        <v>2297.3519999999999</v>
      </c>
      <c r="D108" s="30">
        <v>101.527</v>
      </c>
      <c r="E108" s="8">
        <v>98.343000000000004</v>
      </c>
      <c r="F108" s="8">
        <f t="shared" si="2"/>
        <v>34.026762999477825</v>
      </c>
      <c r="G108">
        <f t="shared" si="3"/>
        <v>-8.8583927713193535</v>
      </c>
      <c r="H108" s="2">
        <v>-5.7636000000000003</v>
      </c>
      <c r="S108" s="28">
        <v>239316</v>
      </c>
    </row>
    <row r="109" spans="1:19" x14ac:dyDescent="0.3">
      <c r="A109" s="1">
        <v>2011.5</v>
      </c>
      <c r="B109" s="29">
        <v>1090.7550000000001</v>
      </c>
      <c r="C109" s="31">
        <v>2322.84</v>
      </c>
      <c r="D109" s="30">
        <v>101.36499999999999</v>
      </c>
      <c r="E109" s="8">
        <v>99.105999999999995</v>
      </c>
      <c r="F109" s="8">
        <f t="shared" si="2"/>
        <v>34.198602037010858</v>
      </c>
      <c r="G109">
        <f t="shared" si="3"/>
        <v>-8.8556717906969045</v>
      </c>
      <c r="H109" s="2">
        <v>-5.7575000000000003</v>
      </c>
      <c r="S109" s="28">
        <v>239871</v>
      </c>
    </row>
    <row r="110" spans="1:19" x14ac:dyDescent="0.3">
      <c r="A110" s="1">
        <v>2011.75</v>
      </c>
      <c r="B110" s="29">
        <v>1112.4090000000001</v>
      </c>
      <c r="C110" s="31">
        <v>2504.0949999999998</v>
      </c>
      <c r="D110" s="30">
        <v>100.95699999999999</v>
      </c>
      <c r="E110" s="8">
        <v>99.194999999999993</v>
      </c>
      <c r="F110" s="8">
        <f t="shared" si="2"/>
        <v>36.262807132425984</v>
      </c>
      <c r="G110">
        <f t="shared" si="3"/>
        <v>-8.7993971923651841</v>
      </c>
      <c r="H110" s="2">
        <v>-5.7031000000000001</v>
      </c>
      <c r="S110" s="28">
        <v>240431.33333333334</v>
      </c>
    </row>
    <row r="111" spans="1:19" x14ac:dyDescent="0.3">
      <c r="A111" s="1">
        <v>2012</v>
      </c>
      <c r="B111" s="29">
        <v>1138.0930000000001</v>
      </c>
      <c r="C111" s="31">
        <v>2567.75</v>
      </c>
      <c r="D111" s="30">
        <v>100.819</v>
      </c>
      <c r="E111" s="8">
        <v>99.635000000000005</v>
      </c>
      <c r="F111" s="8">
        <f t="shared" si="2"/>
        <v>37.060043587027863</v>
      </c>
      <c r="G111">
        <f t="shared" si="3"/>
        <v>-8.7859536400244629</v>
      </c>
      <c r="H111" s="2">
        <v>-5.6870000000000003</v>
      </c>
      <c r="S111" s="28">
        <v>242436</v>
      </c>
    </row>
    <row r="112" spans="1:19" x14ac:dyDescent="0.3">
      <c r="A112" s="1">
        <v>2012.25</v>
      </c>
      <c r="B112" s="29">
        <v>1133.557</v>
      </c>
      <c r="C112" s="31">
        <v>2636.8629999999998</v>
      </c>
      <c r="D112" s="30">
        <v>100.226</v>
      </c>
      <c r="E112" s="8">
        <v>100.014</v>
      </c>
      <c r="F112" s="8">
        <f t="shared" si="2"/>
        <v>37.674948287356706</v>
      </c>
      <c r="G112">
        <f t="shared" si="3"/>
        <v>-8.7716910264169421</v>
      </c>
      <c r="H112" s="2">
        <v>-5.6894999999999998</v>
      </c>
      <c r="S112" s="28">
        <v>242968.33333333334</v>
      </c>
    </row>
    <row r="113" spans="1:19" x14ac:dyDescent="0.3">
      <c r="A113" s="1">
        <v>2012.5</v>
      </c>
      <c r="B113" s="29">
        <v>1141.673</v>
      </c>
      <c r="C113" s="31">
        <v>2644.1190000000001</v>
      </c>
      <c r="D113" s="30">
        <v>99.649000000000001</v>
      </c>
      <c r="E113" s="8">
        <v>99.835999999999999</v>
      </c>
      <c r="F113" s="8">
        <f t="shared" si="2"/>
        <v>37.941568657641028</v>
      </c>
      <c r="G113">
        <f t="shared" si="3"/>
        <v>-8.7670877112464751</v>
      </c>
      <c r="H113" s="2">
        <v>-5.6748000000000003</v>
      </c>
      <c r="S113" s="28">
        <v>243564</v>
      </c>
    </row>
    <row r="114" spans="1:19" x14ac:dyDescent="0.3">
      <c r="A114" s="1">
        <v>2012.75</v>
      </c>
      <c r="B114" s="29">
        <v>1163.5609999999999</v>
      </c>
      <c r="C114" s="31">
        <v>2638.2820000000002</v>
      </c>
      <c r="D114" s="30">
        <v>99.305999999999997</v>
      </c>
      <c r="E114" s="8">
        <v>100.51</v>
      </c>
      <c r="F114" s="8">
        <f t="shared" si="2"/>
        <v>37.965875815909904</v>
      </c>
      <c r="G114">
        <f t="shared" si="3"/>
        <v>-8.7689281360395732</v>
      </c>
      <c r="H114" s="2">
        <v>-5.6730999999999998</v>
      </c>
      <c r="S114" s="28">
        <v>244169</v>
      </c>
    </row>
    <row r="115" spans="1:19" x14ac:dyDescent="0.3">
      <c r="A115" s="1">
        <v>2013</v>
      </c>
      <c r="B115" s="29">
        <v>1188.7670000000001</v>
      </c>
      <c r="C115" s="31">
        <v>2738.2359999999999</v>
      </c>
      <c r="D115" s="30">
        <v>98.924000000000007</v>
      </c>
      <c r="E115" s="8">
        <v>100.568</v>
      </c>
      <c r="F115" s="8">
        <f t="shared" si="2"/>
        <v>39.244679251812101</v>
      </c>
      <c r="G115">
        <f t="shared" si="3"/>
        <v>-8.7384980505849903</v>
      </c>
      <c r="H115" s="2">
        <v>-5.6635</v>
      </c>
      <c r="S115" s="28">
        <v>244828.66666666666</v>
      </c>
    </row>
    <row r="116" spans="1:19" x14ac:dyDescent="0.3">
      <c r="A116" s="1">
        <v>2013.25</v>
      </c>
      <c r="B116" s="29">
        <v>1185.454</v>
      </c>
      <c r="C116" s="31">
        <v>2775.2759999999998</v>
      </c>
      <c r="D116" s="30">
        <v>98.204999999999998</v>
      </c>
      <c r="E116" s="8">
        <v>100.8</v>
      </c>
      <c r="F116" s="8">
        <f t="shared" si="2"/>
        <v>39.603718369736775</v>
      </c>
      <c r="G116">
        <f t="shared" si="3"/>
        <v>-8.7315723720977427</v>
      </c>
      <c r="H116" s="2">
        <v>-5.6459000000000001</v>
      </c>
      <c r="S116" s="28">
        <v>245363.33333333334</v>
      </c>
    </row>
    <row r="117" spans="1:19" x14ac:dyDescent="0.3">
      <c r="B117" s="29">
        <v>1188.9459999999999</v>
      </c>
      <c r="C117" s="31">
        <v>2879.9949999999999</v>
      </c>
      <c r="D117" s="30">
        <v>97.667000000000002</v>
      </c>
      <c r="E117" s="8">
        <v>100.708</v>
      </c>
      <c r="F117" s="8">
        <f t="shared" ref="F117:F131" si="4">B117/D117+C117/E117</f>
        <v>40.770946827467903</v>
      </c>
      <c r="G117">
        <f t="shared" si="3"/>
        <v>-8.7049585255675979</v>
      </c>
      <c r="S117" s="28">
        <v>245961</v>
      </c>
    </row>
    <row r="118" spans="1:19" x14ac:dyDescent="0.3">
      <c r="B118" s="29">
        <v>1194.4860000000001</v>
      </c>
      <c r="C118" s="31">
        <v>2910.5459999999998</v>
      </c>
      <c r="D118" s="30">
        <v>97.075999999999993</v>
      </c>
      <c r="E118" s="8">
        <v>101.408</v>
      </c>
      <c r="F118" s="8">
        <f t="shared" si="4"/>
        <v>41.005992966268039</v>
      </c>
      <c r="G118">
        <f t="shared" si="3"/>
        <v>-8.7016599996356376</v>
      </c>
      <c r="S118" s="28">
        <v>246564.33333333334</v>
      </c>
    </row>
    <row r="119" spans="1:19" x14ac:dyDescent="0.3">
      <c r="B119" s="29">
        <v>1203.518</v>
      </c>
      <c r="C119" s="31">
        <v>2899.2159999999999</v>
      </c>
      <c r="D119" s="30">
        <v>96.274000000000001</v>
      </c>
      <c r="E119" s="8">
        <v>102.14700000000001</v>
      </c>
      <c r="F119" s="8">
        <f t="shared" si="4"/>
        <v>40.883747670281785</v>
      </c>
      <c r="G119">
        <f t="shared" si="3"/>
        <v>-8.7067591165452178</v>
      </c>
      <c r="S119" s="28">
        <v>247086</v>
      </c>
    </row>
    <row r="120" spans="1:19" x14ac:dyDescent="0.3">
      <c r="B120" s="29">
        <v>1239.425</v>
      </c>
      <c r="C120" s="31">
        <v>3030.4250000000002</v>
      </c>
      <c r="D120" s="30">
        <v>95.706999999999994</v>
      </c>
      <c r="E120" s="8">
        <v>102.446</v>
      </c>
      <c r="F120" s="8">
        <f t="shared" si="4"/>
        <v>42.530908112450611</v>
      </c>
      <c r="G120">
        <f t="shared" si="3"/>
        <v>-8.6694397226836841</v>
      </c>
      <c r="S120" s="28">
        <v>247625</v>
      </c>
    </row>
    <row r="121" spans="1:19" x14ac:dyDescent="0.3">
      <c r="B121" s="29">
        <v>1255.633</v>
      </c>
      <c r="C121" s="31">
        <v>3107.62</v>
      </c>
      <c r="D121" s="30">
        <v>95.225999999999999</v>
      </c>
      <c r="E121" s="8">
        <v>102.95</v>
      </c>
      <c r="F121" s="8">
        <f t="shared" si="4"/>
        <v>43.371542323174701</v>
      </c>
      <c r="G121">
        <f t="shared" si="3"/>
        <v>-8.6523182381844777</v>
      </c>
      <c r="S121" s="28">
        <v>248232.66666666666</v>
      </c>
    </row>
    <row r="122" spans="1:19" x14ac:dyDescent="0.3">
      <c r="B122" s="29">
        <v>1269.7270000000001</v>
      </c>
      <c r="C122" s="31">
        <v>3139.4520000000002</v>
      </c>
      <c r="D122" s="30">
        <v>94.51</v>
      </c>
      <c r="E122" s="8">
        <v>103.89100000000001</v>
      </c>
      <c r="F122" s="8">
        <f t="shared" si="4"/>
        <v>43.653552867898433</v>
      </c>
      <c r="G122">
        <f t="shared" si="3"/>
        <v>-8.6482914415354202</v>
      </c>
      <c r="S122" s="28">
        <v>248842.66666666666</v>
      </c>
    </row>
    <row r="123" spans="1:19" x14ac:dyDescent="0.3">
      <c r="B123" s="29">
        <v>1282.1769999999999</v>
      </c>
      <c r="C123" s="31">
        <v>3235.7440000000001</v>
      </c>
      <c r="D123" s="30">
        <v>93.873999999999995</v>
      </c>
      <c r="E123" s="8">
        <v>103.827</v>
      </c>
      <c r="F123" s="8">
        <f t="shared" si="4"/>
        <v>44.823253502462507</v>
      </c>
      <c r="G123">
        <f t="shared" si="3"/>
        <v>-8.6260917283986327</v>
      </c>
      <c r="S123" s="28">
        <v>249900.66666666666</v>
      </c>
    </row>
    <row r="124" spans="1:19" x14ac:dyDescent="0.3">
      <c r="B124" s="29">
        <v>1307.6500000000001</v>
      </c>
      <c r="C124" s="31">
        <v>3231.7739999999999</v>
      </c>
      <c r="D124" s="30">
        <v>93.722999999999999</v>
      </c>
      <c r="E124" s="8">
        <v>103.619</v>
      </c>
      <c r="F124" s="8">
        <f t="shared" si="4"/>
        <v>45.141294662321371</v>
      </c>
      <c r="G124">
        <f t="shared" si="3"/>
        <v>-8.6212623776198871</v>
      </c>
      <c r="S124" s="28">
        <v>250461.33333333334</v>
      </c>
    </row>
    <row r="125" spans="1:19" x14ac:dyDescent="0.3">
      <c r="B125" s="29">
        <v>1316.681</v>
      </c>
      <c r="C125" s="31">
        <v>3241.1959999999999</v>
      </c>
      <c r="D125" s="30">
        <v>93.168999999999997</v>
      </c>
      <c r="E125" s="8">
        <v>104.059</v>
      </c>
      <c r="F125" s="8">
        <f t="shared" si="4"/>
        <v>45.279854996049622</v>
      </c>
      <c r="G125">
        <f t="shared" si="3"/>
        <v>-8.6207403311549093</v>
      </c>
      <c r="S125" s="28">
        <v>251099</v>
      </c>
    </row>
    <row r="126" spans="1:19" x14ac:dyDescent="0.3">
      <c r="B126" s="29">
        <v>1317.079</v>
      </c>
      <c r="C126" s="31">
        <v>3183.5940000000001</v>
      </c>
      <c r="D126" s="30">
        <v>92.671999999999997</v>
      </c>
      <c r="E126" s="8">
        <v>103.79900000000001</v>
      </c>
      <c r="F126" s="8">
        <f t="shared" si="4"/>
        <v>44.883022668849257</v>
      </c>
      <c r="G126">
        <f t="shared" si="3"/>
        <v>-8.6320977753359198</v>
      </c>
      <c r="S126" s="28">
        <v>251741.33333333334</v>
      </c>
    </row>
    <row r="127" spans="1:19" x14ac:dyDescent="0.3">
      <c r="B127" s="29">
        <v>1330.0160000000001</v>
      </c>
      <c r="C127" s="31">
        <v>3149.1080000000002</v>
      </c>
      <c r="D127" s="30">
        <v>92.265000000000001</v>
      </c>
      <c r="E127" s="8">
        <v>103.09</v>
      </c>
      <c r="F127" s="8">
        <f t="shared" si="4"/>
        <v>44.962346058149834</v>
      </c>
      <c r="G127">
        <f t="shared" si="3"/>
        <v>-8.6336605633917252</v>
      </c>
      <c r="S127" s="28">
        <v>252580.66666666666</v>
      </c>
    </row>
    <row r="128" spans="1:19" x14ac:dyDescent="0.3">
      <c r="B128" s="29">
        <v>1343.2660000000001</v>
      </c>
      <c r="C128" s="31">
        <v>3152.9209999999998</v>
      </c>
      <c r="D128" s="30">
        <v>91.611999999999995</v>
      </c>
      <c r="E128" s="8">
        <v>103.65900000000001</v>
      </c>
      <c r="F128" s="8">
        <f t="shared" si="4"/>
        <v>45.078833498067823</v>
      </c>
      <c r="G128">
        <f t="shared" si="3"/>
        <v>-8.6334431646169545</v>
      </c>
      <c r="S128" s="28">
        <v>253180</v>
      </c>
    </row>
    <row r="129" spans="2:19" x14ac:dyDescent="0.3">
      <c r="B129" s="29">
        <v>1364.932</v>
      </c>
      <c r="C129" s="31">
        <v>3166.6060000000002</v>
      </c>
      <c r="D129" s="30">
        <v>90.724000000000004</v>
      </c>
      <c r="E129" s="8">
        <v>103.97499999999999</v>
      </c>
      <c r="F129" s="8">
        <f t="shared" si="4"/>
        <v>45.500339020941517</v>
      </c>
      <c r="G129">
        <f t="shared" si="3"/>
        <v>-8.6267987399139763</v>
      </c>
      <c r="S129" s="28">
        <v>253855</v>
      </c>
    </row>
    <row r="130" spans="2:19" x14ac:dyDescent="0.3">
      <c r="B130" s="29">
        <v>1372.366</v>
      </c>
      <c r="C130" s="31">
        <v>3246.201</v>
      </c>
      <c r="D130" s="30">
        <v>89.944000000000003</v>
      </c>
      <c r="E130" s="8">
        <v>104.247</v>
      </c>
      <c r="F130" s="8">
        <f t="shared" si="4"/>
        <v>46.397519787058464</v>
      </c>
      <c r="G130">
        <f t="shared" si="3"/>
        <v>-8.6099450059779805</v>
      </c>
      <c r="S130" s="28">
        <v>254534.33333333334</v>
      </c>
    </row>
    <row r="131" spans="2:19" x14ac:dyDescent="0.3">
      <c r="B131" s="29">
        <v>1385.1289999999999</v>
      </c>
      <c r="C131" s="31">
        <v>3288.2289999999998</v>
      </c>
      <c r="D131" s="30">
        <v>90.021000000000001</v>
      </c>
      <c r="E131" s="8">
        <v>104.711</v>
      </c>
      <c r="F131" s="8">
        <f t="shared" si="4"/>
        <v>46.789631393608225</v>
      </c>
      <c r="G131">
        <f t="shared" si="3"/>
        <v>-8.6004011985325004</v>
      </c>
      <c r="S131" s="28">
        <v>254247.33333333334</v>
      </c>
    </row>
    <row r="132" spans="2:19" x14ac:dyDescent="0.3">
      <c r="B132" s="29">
        <v>1398.6990000000001</v>
      </c>
      <c r="C132" s="31">
        <v>3334.971</v>
      </c>
      <c r="D132" s="30">
        <v>89.24</v>
      </c>
      <c r="E132" s="8">
        <v>105.273</v>
      </c>
      <c r="F132" s="8">
        <f t="shared" ref="F132:F143" si="5">B132/D132+C132/E132</f>
        <v>47.352716097204706</v>
      </c>
      <c r="G132">
        <f t="shared" si="3"/>
        <v>-8.5904948929564036</v>
      </c>
      <c r="S132" s="28">
        <v>254770.66666666666</v>
      </c>
    </row>
    <row r="133" spans="2:19" x14ac:dyDescent="0.3">
      <c r="B133" s="29">
        <v>1415.904</v>
      </c>
      <c r="C133" s="31">
        <v>3401.8150000000001</v>
      </c>
      <c r="D133" s="30">
        <v>88.653999999999996</v>
      </c>
      <c r="E133" s="8">
        <v>105.47499999999999</v>
      </c>
      <c r="F133" s="8">
        <f t="shared" si="5"/>
        <v>48.223458370825973</v>
      </c>
      <c r="G133">
        <f t="shared" ref="G133:G143" si="6">LN(F133/S133)</f>
        <v>-8.5745709488377031</v>
      </c>
      <c r="S133" s="28">
        <v>255356.66666666666</v>
      </c>
    </row>
    <row r="134" spans="2:19" x14ac:dyDescent="0.3">
      <c r="B134" s="29">
        <v>1450.547</v>
      </c>
      <c r="C134" s="31">
        <v>3457.732</v>
      </c>
      <c r="D134" s="30">
        <v>88.245999999999995</v>
      </c>
      <c r="E134" s="8">
        <v>105.997</v>
      </c>
      <c r="F134" s="8">
        <f t="shared" si="5"/>
        <v>49.058574689787235</v>
      </c>
      <c r="G134">
        <f t="shared" si="6"/>
        <v>-8.5596885445131967</v>
      </c>
      <c r="S134" s="28">
        <v>255941.33333333334</v>
      </c>
    </row>
    <row r="135" spans="2:19" x14ac:dyDescent="0.3">
      <c r="B135" s="29">
        <v>1454.807</v>
      </c>
      <c r="C135" s="31">
        <v>3542.4119999999998</v>
      </c>
      <c r="D135" s="30">
        <v>88.012</v>
      </c>
      <c r="E135" s="8">
        <v>106.96299999999999</v>
      </c>
      <c r="F135" s="8">
        <f t="shared" si="5"/>
        <v>49.647749945995585</v>
      </c>
      <c r="G135">
        <f t="shared" si="6"/>
        <v>-8.5516331264837699</v>
      </c>
      <c r="S135" s="28">
        <v>256937</v>
      </c>
    </row>
    <row r="136" spans="2:19" x14ac:dyDescent="0.3">
      <c r="B136" s="29">
        <v>1476.67</v>
      </c>
      <c r="C136" s="31">
        <v>3561.5920000000001</v>
      </c>
      <c r="D136" s="30">
        <v>87.628</v>
      </c>
      <c r="E136" s="8">
        <v>108.039</v>
      </c>
      <c r="F136" s="8">
        <f t="shared" si="5"/>
        <v>49.817376508726333</v>
      </c>
      <c r="G136">
        <f t="shared" si="6"/>
        <v>-8.550240261650762</v>
      </c>
      <c r="S136" s="28">
        <v>257456</v>
      </c>
    </row>
    <row r="137" spans="2:19" x14ac:dyDescent="0.3">
      <c r="B137" s="29">
        <v>1485.2329999999999</v>
      </c>
      <c r="C137" s="31">
        <v>3683.9810000000002</v>
      </c>
      <c r="D137" s="30">
        <v>87.373000000000005</v>
      </c>
      <c r="E137" s="8">
        <v>108.218</v>
      </c>
      <c r="F137" s="8">
        <f t="shared" si="5"/>
        <v>51.040984253235649</v>
      </c>
      <c r="G137">
        <f t="shared" si="6"/>
        <v>-8.5283430139918579</v>
      </c>
      <c r="S137" s="28">
        <v>258066.33333333334</v>
      </c>
    </row>
    <row r="138" spans="2:19" x14ac:dyDescent="0.3">
      <c r="B138" s="29">
        <v>1485.6289999999999</v>
      </c>
      <c r="C138" s="31">
        <v>3725.2339999999999</v>
      </c>
      <c r="D138" s="30">
        <v>87.120999999999995</v>
      </c>
      <c r="E138" s="8">
        <v>108.624</v>
      </c>
      <c r="F138" s="8">
        <f t="shared" si="5"/>
        <v>51.347238642199827</v>
      </c>
      <c r="G138">
        <f t="shared" si="6"/>
        <v>-8.5248260933249203</v>
      </c>
      <c r="S138" s="28">
        <v>258703.33333333334</v>
      </c>
    </row>
    <row r="139" spans="2:19" x14ac:dyDescent="0.3">
      <c r="B139" s="29">
        <v>1485.35</v>
      </c>
      <c r="C139" s="31">
        <v>3783.364</v>
      </c>
      <c r="D139" s="30">
        <v>87.049000000000007</v>
      </c>
      <c r="E139" s="8">
        <v>108.68300000000001</v>
      </c>
      <c r="F139" s="8">
        <f t="shared" si="5"/>
        <v>51.874378897886601</v>
      </c>
      <c r="G139">
        <f t="shared" si="6"/>
        <v>-8.5133977649423951</v>
      </c>
      <c r="S139" s="28">
        <v>258389.33333333334</v>
      </c>
    </row>
    <row r="140" spans="2:19" x14ac:dyDescent="0.3">
      <c r="B140" s="29">
        <v>1524.617</v>
      </c>
      <c r="C140" s="31">
        <v>3749.471</v>
      </c>
      <c r="D140" s="30">
        <v>86.66</v>
      </c>
      <c r="E140" s="8">
        <v>109.485</v>
      </c>
      <c r="F140" s="8">
        <f t="shared" si="5"/>
        <v>51.839523514624062</v>
      </c>
      <c r="G140">
        <f t="shared" si="6"/>
        <v>-8.5159039580267972</v>
      </c>
      <c r="S140" s="28">
        <v>258863.66666666666</v>
      </c>
    </row>
    <row r="141" spans="2:19" x14ac:dyDescent="0.3">
      <c r="B141" s="29">
        <v>1549.7260000000001</v>
      </c>
      <c r="C141" s="31">
        <v>3744.607</v>
      </c>
      <c r="D141" s="30">
        <v>86.388999999999996</v>
      </c>
      <c r="E141" s="8">
        <v>109.614</v>
      </c>
      <c r="F141" s="8">
        <f t="shared" si="5"/>
        <v>52.10068594423344</v>
      </c>
      <c r="G141">
        <f t="shared" si="6"/>
        <v>-8.5130705054118962</v>
      </c>
      <c r="S141" s="28">
        <v>259431.66666666666</v>
      </c>
    </row>
    <row r="142" spans="2:19" x14ac:dyDescent="0.3">
      <c r="B142" s="29">
        <v>1547.6289999999999</v>
      </c>
      <c r="C142" s="31">
        <v>3698.2730000000001</v>
      </c>
      <c r="D142" s="30">
        <v>85.686999999999998</v>
      </c>
      <c r="E142" s="8">
        <v>109.956</v>
      </c>
      <c r="F142" s="8">
        <f t="shared" si="5"/>
        <v>51.695538502365025</v>
      </c>
      <c r="G142">
        <f t="shared" si="6"/>
        <v>-8.5231244007194</v>
      </c>
      <c r="S142" s="28">
        <v>260015.33333333334</v>
      </c>
    </row>
    <row r="143" spans="2:19" x14ac:dyDescent="0.3">
      <c r="B143" s="29">
        <v>1475.354</v>
      </c>
      <c r="C143" s="31">
        <v>3659.5340000000001</v>
      </c>
      <c r="D143" s="30">
        <v>85.337999999999994</v>
      </c>
      <c r="E143" s="8">
        <v>110.395</v>
      </c>
      <c r="F143" s="8">
        <f t="shared" si="5"/>
        <v>50.437813462883241</v>
      </c>
      <c r="G143">
        <f t="shared" si="6"/>
        <v>-8.5462690908906325</v>
      </c>
      <c r="S143" s="28">
        <v>259629.33333333334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</vt:lpstr>
      <vt:lpstr>papers_obs</vt:lpstr>
      <vt:lpstr>real GDP</vt:lpstr>
      <vt:lpstr>inflation</vt:lpstr>
      <vt:lpstr>real consumption</vt:lpstr>
      <vt:lpstr>real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 Jeun</dc:creator>
  <cp:lastModifiedBy>Jisu Jeun</cp:lastModifiedBy>
  <dcterms:created xsi:type="dcterms:W3CDTF">2020-04-30T08:18:43Z</dcterms:created>
  <dcterms:modified xsi:type="dcterms:W3CDTF">2020-05-02T12:21:17Z</dcterms:modified>
</cp:coreProperties>
</file>