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1065" yWindow="690" windowWidth="20730" windowHeight="11760" tabRatio="751"/>
  </bookViews>
  <sheets>
    <sheet name="课题记录 " sheetId="18" r:id="rId1"/>
    <sheet name="记录" sheetId="22" r:id="rId2"/>
    <sheet name="课题记录  (2)" sheetId="21" state="hidden" r:id="rId3"/>
  </sheets>
  <definedNames>
    <definedName name="_xlnm._FilterDatabase" localSheetId="1" hidden="1">记录!$A$3:$H$13</definedName>
    <definedName name="_xlnm._FilterDatabase" localSheetId="0" hidden="1">'课题记录 '!$A$3:$Q$48</definedName>
    <definedName name="_xlnm._FilterDatabase" localSheetId="2" hidden="1">'课题记录  (2)'!$A$3:$H$51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" i="21"/>
  <c r="Q41"/>
  <c r="Q40"/>
  <c r="Q33"/>
  <c r="Q6"/>
  <c r="Q52" s="1"/>
  <c r="Q5" i="22"/>
  <c r="Q4"/>
  <c r="Q14" s="1"/>
  <c r="Q44" i="18"/>
  <c r="Q31"/>
  <c r="Q48" s="1"/>
  <c r="Q6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8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<sst xmlns="http://schemas.openxmlformats.org/spreadsheetml/2006/main" count="521" uniqueCount="136">
  <si>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</si>
  <si>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</si>
  <si>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</si>
  <si>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</si>
  <si>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</si>
  <si>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</si>
  <si>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</si>
  <si>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</si>
  <si>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</si>
  <si>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</si>
  <si>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</si>
  <si>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</si>
  <si>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</si>
  <si>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</si>
  <si>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</si>
  <si>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</si>
  <si>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</si>
  <si>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</si>
  <si>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</si>
  <si>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</si>
  <si>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</si>
  <si>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</si>
  <si>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</si>
  <si>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</si>
  <si>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</si>
  <si>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</si>
  <si>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</si>
  <si>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</si>
  <si>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</si>
  <si>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</si>
  <si>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</si>
  <si>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</si>
  <si>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</si>
  <si>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</si>
  <si>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</si>
  <si>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</si>
  <si>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</si>
  <si>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</si>
  <si>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</si>
  <si>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</si>
  <si>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</si>
  <si>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</si>
  <si>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</si>
  <si>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</si>
  <si>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</si>
  <si>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</si>
  <si>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</si>
  <si>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</si>
  <si>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</si>
  <si>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</si>
  <si>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</si>
  <si>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</si>
  <si>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</si>
  <si>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</si>
  <si>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</si>
  <si>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</si>
  <si>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</si>
  <si>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</si>
  <si>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</si>
  <si>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</si>
  <si>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</si>
  <si>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</si>
  <si>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</si>
  <si>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</si>
  <si>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</si>
  <si>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</si>
  <si>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</si>
  <si>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</si>
  <si>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</si>
  <si>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</si>
  <si>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</si>
  <si>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</si>
  <si>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</si>
  <si>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</si>
  <si>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</si>
  <si>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</si>
  <si>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</si>
  <si>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</si>
  <si>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</si>
  <si>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</si>
  <si>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</si>
  <si>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</si>
  <si>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</si>
  <si>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</si>
  <si>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</si>
  <si>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</si>
  <si>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</si>
  <si>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</si>
  <si>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</si>
  <si>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</si>
  <si>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</si>
  <si>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</si>
  <si>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</si>
  <si>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</si>
  <si>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</si>
  <si>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</si>
  <si>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</si>
  <si>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</si>
  <si>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</si>
  <si>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</si>
  <si>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</si>
  <si>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</si>
  <si>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</si>
  <si>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</si>
  <si>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</si>
  <si>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</si>
  <si>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</si>
  <si>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</si>
  <si>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</si>
  <si>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</si>
  <si>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</si>
  <si>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</si>
  <si>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</si>
  <si>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</si>
  <si>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</si>
  <si>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</si>
  <si>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</si>
  <si>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</si>
  <si>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</si>
  <si>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</si>
  <si>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标准时间制作管理系统体验课题记录表</t>
    <phoneticPr fontId="6" type="noConversion"/>
  </si>
  <si>
    <t>在登录界面设置版权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</si>
  <si>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</si>
  <si>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</si>
  <si>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</si>
  <si>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</si>
  <si>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</si>
  <si>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</si>
  <si>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</si>
  <si>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登录界面的系统名称追加系统版本及系英文名称
①系统的名字没有
②日期时间没有
③语言版本没有(中文,英文,日语)
④系统使用说明手册没有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</si>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</sst>
</file>

<file path=xl/styles.xml><?xml version="1.0" encoding="utf-8"?>
<styleSheet xmlns="http://schemas.openxmlformats.org/spreadsheetml/2006/main">
  <fonts count="6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</font>
    <font>
      <sz val="11"/>
      <name val="DengXian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59" fillId="0" borderId="3" xfId="0" applyFont="1" applyFill="1" applyBorder="1" applyAlignment="1">
      <alignment vertical="center" wrapText="1"/>
    </xf>
    <xf numFmtId="0" fontId="59" fillId="0" borderId="3" xfId="0" applyFont="1" applyFill="1" applyBorder="1" applyAlignment="1">
      <alignment vertical="center"/>
    </xf>
    <xf numFmtId="58" fontId="11" fillId="0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58" fontId="25" fillId="4" borderId="3" xfId="0" applyNumberFormat="1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59" fillId="0" borderId="1" xfId="0" applyFont="1" applyFill="1" applyBorder="1" applyAlignment="1">
      <alignment vertical="center"/>
    </xf>
    <xf numFmtId="9" fontId="11" fillId="0" borderId="0" xfId="1" applyFont="1" applyFill="1" applyAlignment="1">
      <alignment vertical="center"/>
    </xf>
    <xf numFmtId="0" fontId="60" fillId="0" borderId="3" xfId="0" applyFont="1" applyFill="1" applyBorder="1" applyAlignment="1">
      <alignment vertical="center" wrapText="1"/>
    </xf>
    <xf numFmtId="0" fontId="60" fillId="0" borderId="1" xfId="0" applyFont="1" applyFill="1" applyBorder="1" applyAlignment="1">
      <alignment vertical="center"/>
    </xf>
    <xf numFmtId="0" fontId="60" fillId="0" borderId="3" xfId="0" applyFont="1" applyFill="1" applyBorder="1" applyAlignment="1">
      <alignment horizontal="center" vertical="center"/>
    </xf>
    <xf numFmtId="58" fontId="11" fillId="4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 shrinkToFit="1"/>
    </xf>
    <xf numFmtId="0" fontId="61" fillId="0" borderId="1" xfId="0" applyFont="1" applyFill="1" applyBorder="1" applyAlignment="1">
      <alignment vertical="center"/>
    </xf>
    <xf numFmtId="0" fontId="59" fillId="0" borderId="3" xfId="0" applyFont="1" applyFill="1" applyBorder="1" applyAlignment="1">
      <alignment horizontal="left" vertical="center" wrapText="1"/>
    </xf>
    <xf numFmtId="9" fontId="11" fillId="4" borderId="3" xfId="1" applyFont="1" applyFill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 wrapText="1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8.png"/><Relationship Id="rId18" Type="http://schemas.openxmlformats.org/officeDocument/2006/relationships/image" Target="../media/image11.png"/><Relationship Id="rId3" Type="http://schemas.openxmlformats.org/officeDocument/2006/relationships/image" Target="../media/image3.png"/><Relationship Id="rId21" Type="http://schemas.openxmlformats.org/officeDocument/2006/relationships/image" Target="../media/image14.png"/><Relationship Id="rId7" Type="http://schemas.openxmlformats.org/officeDocument/2006/relationships/image" Target="../media/image25.png"/><Relationship Id="rId12" Type="http://schemas.openxmlformats.org/officeDocument/2006/relationships/image" Target="../media/image22.png"/><Relationship Id="rId17" Type="http://schemas.openxmlformats.org/officeDocument/2006/relationships/image" Target="../media/image10.png"/><Relationship Id="rId2" Type="http://schemas.openxmlformats.org/officeDocument/2006/relationships/image" Target="../media/image2.png"/><Relationship Id="rId16" Type="http://schemas.openxmlformats.org/officeDocument/2006/relationships/image" Target="../media/image29.png"/><Relationship Id="rId20" Type="http://schemas.openxmlformats.org/officeDocument/2006/relationships/image" Target="../media/image30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11" Type="http://schemas.openxmlformats.org/officeDocument/2006/relationships/image" Target="../media/image27.png"/><Relationship Id="rId5" Type="http://schemas.openxmlformats.org/officeDocument/2006/relationships/image" Target="../media/image4.png"/><Relationship Id="rId15" Type="http://schemas.openxmlformats.org/officeDocument/2006/relationships/image" Target="../media/image28.png"/><Relationship Id="rId10" Type="http://schemas.openxmlformats.org/officeDocument/2006/relationships/image" Target="../media/image7.png"/><Relationship Id="rId19" Type="http://schemas.openxmlformats.org/officeDocument/2006/relationships/image" Target="../media/image12.png"/><Relationship Id="rId4" Type="http://schemas.openxmlformats.org/officeDocument/2006/relationships/image" Target="../media/image21.png"/><Relationship Id="rId9" Type="http://schemas.openxmlformats.org/officeDocument/2006/relationships/image" Target="../media/image6.png"/><Relationship Id="rId14" Type="http://schemas.openxmlformats.org/officeDocument/2006/relationships/image" Target="../media/image9.png"/><Relationship Id="rId22" Type="http://schemas.openxmlformats.org/officeDocument/2006/relationships/image" Target="../media/image3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1195748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5</xdr:row>
      <xdr:rowOff>86331</xdr:rowOff>
    </xdr:from>
    <xdr:to>
      <xdr:col>3</xdr:col>
      <xdr:colOff>1192463</xdr:colOff>
      <xdr:row>5</xdr:row>
      <xdr:rowOff>677224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5</xdr:row>
      <xdr:rowOff>120110</xdr:rowOff>
    </xdr:from>
    <xdr:to>
      <xdr:col>7</xdr:col>
      <xdr:colOff>1148857</xdr:colOff>
      <xdr:row>5</xdr:row>
      <xdr:rowOff>582438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79569" y="3593934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39</xdr:row>
      <xdr:rowOff>65773</xdr:rowOff>
    </xdr:from>
    <xdr:to>
      <xdr:col>3</xdr:col>
      <xdr:colOff>1154206</xdr:colOff>
      <xdr:row>39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5535705" y="28371832"/>
          <a:ext cx="109817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21</xdr:row>
      <xdr:rowOff>25773</xdr:rowOff>
    </xdr:from>
    <xdr:to>
      <xdr:col>3</xdr:col>
      <xdr:colOff>1179537</xdr:colOff>
      <xdr:row>21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5569129" y="15097685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40</xdr:row>
      <xdr:rowOff>67235</xdr:rowOff>
    </xdr:from>
    <xdr:to>
      <xdr:col>3</xdr:col>
      <xdr:colOff>1142805</xdr:colOff>
      <xdr:row>40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5591541" y="28978411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42</xdr:row>
      <xdr:rowOff>0</xdr:rowOff>
    </xdr:from>
    <xdr:to>
      <xdr:col>7</xdr:col>
      <xdr:colOff>1333500</xdr:colOff>
      <xdr:row>42</xdr:row>
      <xdr:rowOff>425822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95383609-D589-4189-9C36-718D395328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1838" t="29677" r="11166" b="38163"/>
        <a:stretch/>
      </xdr:blipFill>
      <xdr:spPr>
        <a:xfrm>
          <a:off x="8585947" y="2652320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7</xdr:col>
      <xdr:colOff>198783</xdr:colOff>
      <xdr:row>16</xdr:row>
      <xdr:rowOff>60876</xdr:rowOff>
    </xdr:from>
    <xdr:to>
      <xdr:col>7</xdr:col>
      <xdr:colOff>1226530</xdr:colOff>
      <xdr:row>16</xdr:row>
      <xdr:rowOff>556176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25</xdr:row>
      <xdr:rowOff>44823</xdr:rowOff>
    </xdr:from>
    <xdr:to>
      <xdr:col>3</xdr:col>
      <xdr:colOff>1221443</xdr:colOff>
      <xdr:row>25</xdr:row>
      <xdr:rowOff>739588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4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15</xdr:row>
      <xdr:rowOff>50938</xdr:rowOff>
    </xdr:from>
    <xdr:to>
      <xdr:col>3</xdr:col>
      <xdr:colOff>1101588</xdr:colOff>
      <xdr:row>15</xdr:row>
      <xdr:rowOff>555191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650811" y="9585463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26</xdr:row>
      <xdr:rowOff>198783</xdr:rowOff>
    </xdr:from>
    <xdr:to>
      <xdr:col>3</xdr:col>
      <xdr:colOff>1215059</xdr:colOff>
      <xdr:row>26</xdr:row>
      <xdr:rowOff>794624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524086" y="1856298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29</xdr:row>
      <xdr:rowOff>86554</xdr:rowOff>
    </xdr:from>
    <xdr:to>
      <xdr:col>3</xdr:col>
      <xdr:colOff>1171575</xdr:colOff>
      <xdr:row>29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5575340" y="21456172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40</xdr:row>
      <xdr:rowOff>47626</xdr:rowOff>
    </xdr:from>
    <xdr:to>
      <xdr:col>7</xdr:col>
      <xdr:colOff>1190625</xdr:colOff>
      <xdr:row>40</xdr:row>
      <xdr:rowOff>568102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8705850" y="25269826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152401</xdr:colOff>
      <xdr:row>32</xdr:row>
      <xdr:rowOff>28576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629276" y="24793576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161925</xdr:colOff>
      <xdr:row>33</xdr:row>
      <xdr:rowOff>38100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638800" y="24660225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43143</xdr:colOff>
      <xdr:row>35</xdr:row>
      <xdr:rowOff>0</xdr:rowOff>
    </xdr:from>
    <xdr:to>
      <xdr:col>3</xdr:col>
      <xdr:colOff>1143000</xdr:colOff>
      <xdr:row>36</xdr:row>
      <xdr:rowOff>128120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634E71DD-D275-4CF5-AF09-3ADB2B5A7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522819" y="25695088"/>
          <a:ext cx="1099857" cy="73323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23</xdr:row>
      <xdr:rowOff>57151</xdr:rowOff>
    </xdr:from>
    <xdr:to>
      <xdr:col>3</xdr:col>
      <xdr:colOff>1143000</xdr:colOff>
      <xdr:row>23</xdr:row>
      <xdr:rowOff>646145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53075" y="15868651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344085</xdr:colOff>
      <xdr:row>6</xdr:row>
      <xdr:rowOff>112060</xdr:rowOff>
    </xdr:from>
    <xdr:to>
      <xdr:col>7</xdr:col>
      <xdr:colOff>1408234</xdr:colOff>
      <xdr:row>6</xdr:row>
      <xdr:rowOff>654328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/>
        <a:srcRect l="12634" t="6154" r="11068" b="31748"/>
        <a:stretch/>
      </xdr:blipFill>
      <xdr:spPr>
        <a:xfrm>
          <a:off x="8838144" y="4325472"/>
          <a:ext cx="106414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9</xdr:row>
      <xdr:rowOff>66260</xdr:rowOff>
    </xdr:from>
    <xdr:to>
      <xdr:col>3</xdr:col>
      <xdr:colOff>1156479</xdr:colOff>
      <xdr:row>9</xdr:row>
      <xdr:rowOff>687972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10</xdr:row>
      <xdr:rowOff>132522</xdr:rowOff>
    </xdr:from>
    <xdr:to>
      <xdr:col>3</xdr:col>
      <xdr:colOff>1227736</xdr:colOff>
      <xdr:row>10</xdr:row>
      <xdr:rowOff>723415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79067" y="7752522"/>
          <a:ext cx="1128345" cy="590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67040</xdr:colOff>
      <xdr:row>3</xdr:row>
      <xdr:rowOff>62904</xdr:rowOff>
    </xdr:from>
    <xdr:to>
      <xdr:col>3</xdr:col>
      <xdr:colOff>1175067</xdr:colOff>
      <xdr:row>3</xdr:row>
      <xdr:rowOff>593912</xdr:rowOff>
    </xdr:to>
    <xdr:grpSp>
      <xdr:nvGrpSpPr>
        <xdr:cNvPr id="48" name="组合 47">
          <a:extLst>
            <a:ext uri="{FF2B5EF4-FFF2-40B4-BE49-F238E27FC236}">
              <a16:creationId xmlns:a16="http://schemas.microsoft.com/office/drawing/2014/main" xmlns="" id="{341AE850-04E9-477D-A62F-04CD01B91391}"/>
            </a:ext>
          </a:extLst>
        </xdr:cNvPr>
        <xdr:cNvGrpSpPr/>
      </xdr:nvGrpSpPr>
      <xdr:grpSpPr>
        <a:xfrm>
          <a:off x="5543915" y="1891704"/>
          <a:ext cx="1108027" cy="531008"/>
          <a:chOff x="3367089" y="216694"/>
          <a:chExt cx="2185987" cy="1307308"/>
        </a:xfrm>
      </xdr:grpSpPr>
      <xdr:pic>
        <xdr:nvPicPr>
          <xdr:cNvPr id="49" name="图片 48">
            <a:extLst>
              <a:ext uri="{FF2B5EF4-FFF2-40B4-BE49-F238E27FC236}">
                <a16:creationId xmlns:a16="http://schemas.microsoft.com/office/drawing/2014/main" xmlns="" id="{4A2E542D-8C7E-4687-A04E-F6B5557A2B1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50" name="矩形 49">
            <a:extLst>
              <a:ext uri="{FF2B5EF4-FFF2-40B4-BE49-F238E27FC236}">
                <a16:creationId xmlns:a16="http://schemas.microsoft.com/office/drawing/2014/main" xmlns="" id="{49691DBF-D511-43BA-BEBC-B0DE9F1F4916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89452</xdr:colOff>
      <xdr:row>4</xdr:row>
      <xdr:rowOff>112059</xdr:rowOff>
    </xdr:from>
    <xdr:to>
      <xdr:col>3</xdr:col>
      <xdr:colOff>1053157</xdr:colOff>
      <xdr:row>4</xdr:row>
      <xdr:rowOff>694765</xdr:rowOff>
    </xdr:to>
    <xdr:grpSp>
      <xdr:nvGrpSpPr>
        <xdr:cNvPr id="51" name="组合 50">
          <a:extLst>
            <a:ext uri="{FF2B5EF4-FFF2-40B4-BE49-F238E27FC236}">
              <a16:creationId xmlns:a16="http://schemas.microsoft.com/office/drawing/2014/main" xmlns="" id="{290CB9EB-3A3B-42D5-8733-3A633D0F79A8}"/>
            </a:ext>
          </a:extLst>
        </xdr:cNvPr>
        <xdr:cNvGrpSpPr/>
      </xdr:nvGrpSpPr>
      <xdr:grpSpPr>
        <a:xfrm>
          <a:off x="5566327" y="2540934"/>
          <a:ext cx="963705" cy="582706"/>
          <a:chOff x="1781735" y="18131118"/>
          <a:chExt cx="13009524" cy="7314286"/>
        </a:xfrm>
      </xdr:grpSpPr>
      <xdr:pic>
        <xdr:nvPicPr>
          <xdr:cNvPr id="52" name="图片 51">
            <a:extLst>
              <a:ext uri="{FF2B5EF4-FFF2-40B4-BE49-F238E27FC236}">
                <a16:creationId xmlns:a16="http://schemas.microsoft.com/office/drawing/2014/main" xmlns="" id="{70569E23-3B69-472A-9545-B41F435C1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53" name="矩形 52">
            <a:extLst>
              <a:ext uri="{FF2B5EF4-FFF2-40B4-BE49-F238E27FC236}">
                <a16:creationId xmlns:a16="http://schemas.microsoft.com/office/drawing/2014/main" xmlns="" id="{5764DAE7-E5B7-45AE-B17F-30A55A5054E8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9</xdr:row>
      <xdr:rowOff>67236</xdr:rowOff>
    </xdr:from>
    <xdr:to>
      <xdr:col>3</xdr:col>
      <xdr:colOff>1263893</xdr:colOff>
      <xdr:row>10</xdr:row>
      <xdr:rowOff>1122</xdr:rowOff>
    </xdr:to>
    <xdr:grpSp>
      <xdr:nvGrpSpPr>
        <xdr:cNvPr id="54" name="组合 53">
          <a:extLst>
            <a:ext uri="{FF2B5EF4-FFF2-40B4-BE49-F238E27FC236}">
              <a16:creationId xmlns:a16="http://schemas.microsoft.com/office/drawing/2014/main" xmlns="" id="{F4FB6AF2-1632-4DC0-94AC-CD8BD1D6FF85}"/>
            </a:ext>
          </a:extLst>
        </xdr:cNvPr>
        <xdr:cNvGrpSpPr/>
      </xdr:nvGrpSpPr>
      <xdr:grpSpPr>
        <a:xfrm>
          <a:off x="5510298" y="6439461"/>
          <a:ext cx="1230470" cy="724461"/>
          <a:chOff x="7961155" y="8149478"/>
          <a:chExt cx="10931964" cy="6149227"/>
        </a:xfrm>
      </xdr:grpSpPr>
      <xdr:pic>
        <xdr:nvPicPr>
          <xdr:cNvPr id="55" name="图片 54">
            <a:extLst>
              <a:ext uri="{FF2B5EF4-FFF2-40B4-BE49-F238E27FC236}">
                <a16:creationId xmlns:a16="http://schemas.microsoft.com/office/drawing/2014/main" xmlns="" id="{424FB97B-35FF-45DD-A58E-97C4AE5986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56" name="矩形 55">
            <a:extLst>
              <a:ext uri="{FF2B5EF4-FFF2-40B4-BE49-F238E27FC236}">
                <a16:creationId xmlns:a16="http://schemas.microsoft.com/office/drawing/2014/main" xmlns="" id="{34B711DC-CE0D-4A87-8208-531B71A2A00E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6</xdr:row>
      <xdr:rowOff>22383</xdr:rowOff>
    </xdr:from>
    <xdr:to>
      <xdr:col>3</xdr:col>
      <xdr:colOff>1426874</xdr:colOff>
      <xdr:row>6</xdr:row>
      <xdr:rowOff>828342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xmlns="" id="{4A0E44A3-5FB7-45DC-8076-928A591E10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b="4563"/>
        <a:stretch/>
      </xdr:blipFill>
      <xdr:spPr>
        <a:xfrm>
          <a:off x="5510298" y="30588108"/>
          <a:ext cx="1231526" cy="805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 xmlns="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 xmlns="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8"/>
  <sheetViews>
    <sheetView tabSelected="1" topLeftCell="D37" zoomScale="85" zoomScaleNormal="85" workbookViewId="0">
      <selection activeCell="L43" sqref="L43"/>
    </sheetView>
  </sheetViews>
  <sheetFormatPr defaultRowHeight="13.5"/>
  <cols>
    <col min="1" max="1" width="5.75" style="17" bestFit="1" customWidth="1"/>
    <col min="2" max="2" width="26" style="3" customWidth="1"/>
    <col min="3" max="3" width="40.125" style="3" customWidth="1"/>
    <col min="4" max="4" width="16.625" style="3" customWidth="1"/>
    <col min="5" max="5" width="6" style="3" customWidth="1"/>
    <col min="6" max="6" width="8.125" style="36" bestFit="1" customWidth="1"/>
    <col min="7" max="7" width="8.875" style="36" customWidth="1"/>
    <col min="8" max="8" width="18.75" style="37" customWidth="1"/>
    <col min="9" max="9" width="9.25" style="36" customWidth="1"/>
    <col min="10" max="10" width="12.875" style="36" customWidth="1"/>
    <col min="11" max="13" width="9.5" style="36" customWidth="1"/>
    <col min="14" max="14" width="13.5" style="36" customWidth="1"/>
    <col min="15" max="15" width="13.375" style="36" customWidth="1"/>
    <col min="16" max="16" width="24.125" style="38" customWidth="1"/>
    <col min="17" max="16384" width="9" style="3"/>
  </cols>
  <sheetData>
    <row r="1" spans="1:17" s="1" customFormat="1" ht="69.75" customHeight="1" thickBot="1">
      <c r="A1" s="140" t="s">
        <v>120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s="2" customFormat="1" ht="23.25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34" t="s">
        <v>1</v>
      </c>
      <c r="B3" s="135" t="s">
        <v>4</v>
      </c>
      <c r="C3" s="136" t="s">
        <v>2</v>
      </c>
      <c r="D3" s="136" t="s">
        <v>3</v>
      </c>
      <c r="E3" s="136" t="s">
        <v>5</v>
      </c>
      <c r="F3" s="136" t="s">
        <v>6</v>
      </c>
      <c r="G3" s="136" t="s">
        <v>13</v>
      </c>
      <c r="H3" s="137" t="s">
        <v>7</v>
      </c>
      <c r="I3" s="136" t="s">
        <v>8</v>
      </c>
      <c r="J3" s="136" t="s">
        <v>102</v>
      </c>
      <c r="K3" s="136" t="s">
        <v>9</v>
      </c>
      <c r="L3" s="136" t="s">
        <v>10</v>
      </c>
      <c r="M3" s="136" t="s">
        <v>11</v>
      </c>
      <c r="N3" s="138" t="s">
        <v>103</v>
      </c>
      <c r="O3" s="136" t="s">
        <v>104</v>
      </c>
      <c r="P3" s="139" t="s">
        <v>0</v>
      </c>
    </row>
    <row r="4" spans="1:17" s="121" customFormat="1" ht="75" customHeight="1">
      <c r="A4" s="112">
        <v>1</v>
      </c>
      <c r="B4" s="112" t="s">
        <v>18</v>
      </c>
      <c r="C4" s="113" t="s">
        <v>129</v>
      </c>
      <c r="D4" s="114"/>
      <c r="E4" s="126" t="s">
        <v>20</v>
      </c>
      <c r="F4" s="126" t="s">
        <v>21</v>
      </c>
      <c r="G4" s="115">
        <v>43801</v>
      </c>
      <c r="H4" s="97"/>
      <c r="I4" s="112" t="s">
        <v>101</v>
      </c>
      <c r="J4" s="116"/>
      <c r="K4" s="117"/>
      <c r="L4" s="118"/>
      <c r="M4" s="10"/>
      <c r="N4" s="119"/>
      <c r="O4" s="116"/>
      <c r="P4" s="120"/>
    </row>
    <row r="5" spans="1:17" s="121" customFormat="1" ht="58.5" customHeight="1">
      <c r="A5" s="112">
        <v>2</v>
      </c>
      <c r="B5" s="112" t="s">
        <v>18</v>
      </c>
      <c r="C5" s="113" t="s">
        <v>131</v>
      </c>
      <c r="D5" s="114"/>
      <c r="E5" s="126" t="s">
        <v>20</v>
      </c>
      <c r="F5" s="126" t="s">
        <v>21</v>
      </c>
      <c r="G5" s="115">
        <v>43801</v>
      </c>
      <c r="H5" s="97" t="s">
        <v>119</v>
      </c>
      <c r="I5" s="112" t="s">
        <v>101</v>
      </c>
      <c r="J5" s="116"/>
      <c r="K5" s="117"/>
      <c r="L5" s="118"/>
      <c r="M5" s="10"/>
      <c r="N5" s="119"/>
      <c r="O5" s="116"/>
      <c r="P5" s="120"/>
    </row>
    <row r="6" spans="1:17" s="121" customFormat="1" ht="58.5" customHeight="1">
      <c r="A6" s="112">
        <v>3</v>
      </c>
      <c r="B6" s="112" t="s">
        <v>18</v>
      </c>
      <c r="C6" s="113" t="s">
        <v>22</v>
      </c>
      <c r="D6" s="122"/>
      <c r="E6" s="126" t="s">
        <v>20</v>
      </c>
      <c r="F6" s="126" t="s">
        <v>21</v>
      </c>
      <c r="G6" s="115">
        <v>43801</v>
      </c>
      <c r="H6" s="47"/>
      <c r="I6" s="112" t="s">
        <v>101</v>
      </c>
      <c r="J6" s="116"/>
      <c r="K6" s="117"/>
      <c r="L6" s="118"/>
      <c r="M6" s="10"/>
      <c r="N6" s="119"/>
      <c r="O6" s="116"/>
      <c r="P6" s="120"/>
      <c r="Q6" s="123">
        <f>2/33</f>
        <v>6.0606060606060608E-2</v>
      </c>
    </row>
    <row r="7" spans="1:17" s="121" customFormat="1" ht="73.5" customHeight="1">
      <c r="A7" s="112">
        <v>4</v>
      </c>
      <c r="B7" s="112" t="s">
        <v>18</v>
      </c>
      <c r="C7" s="113" t="s">
        <v>100</v>
      </c>
      <c r="D7" s="122"/>
      <c r="E7" s="126" t="s">
        <v>20</v>
      </c>
      <c r="F7" s="126" t="s">
        <v>21</v>
      </c>
      <c r="G7" s="115">
        <v>43801</v>
      </c>
      <c r="H7" s="47"/>
      <c r="I7" s="112" t="s">
        <v>101</v>
      </c>
      <c r="J7" s="116"/>
      <c r="K7" s="117"/>
      <c r="L7" s="118"/>
      <c r="M7" s="10"/>
      <c r="N7" s="119"/>
      <c r="O7" s="116"/>
      <c r="P7" s="120"/>
      <c r="Q7" s="123"/>
    </row>
    <row r="8" spans="1:17" s="121" customFormat="1" ht="58.5" customHeight="1">
      <c r="A8" s="112">
        <v>5</v>
      </c>
      <c r="B8" s="112" t="s">
        <v>18</v>
      </c>
      <c r="C8" s="113" t="s">
        <v>96</v>
      </c>
      <c r="D8" s="114"/>
      <c r="E8" s="126" t="s">
        <v>20</v>
      </c>
      <c r="F8" s="126" t="s">
        <v>85</v>
      </c>
      <c r="G8" s="115">
        <v>43804</v>
      </c>
      <c r="H8" s="97" t="s">
        <v>97</v>
      </c>
      <c r="I8" s="112" t="s">
        <v>16</v>
      </c>
      <c r="J8" s="116"/>
      <c r="K8" s="117"/>
      <c r="L8" s="118"/>
      <c r="M8" s="10"/>
      <c r="N8" s="119"/>
      <c r="O8" s="116"/>
      <c r="P8" s="120"/>
    </row>
    <row r="9" spans="1:17" s="121" customFormat="1" ht="78.75" customHeight="1">
      <c r="A9" s="112">
        <v>6</v>
      </c>
      <c r="B9" s="112" t="s">
        <v>18</v>
      </c>
      <c r="C9" s="124" t="s">
        <v>55</v>
      </c>
      <c r="D9" s="125"/>
      <c r="E9" s="126" t="s">
        <v>20</v>
      </c>
      <c r="F9" s="126" t="s">
        <v>42</v>
      </c>
      <c r="G9" s="115">
        <v>43804</v>
      </c>
      <c r="H9" s="124"/>
      <c r="I9" s="112" t="s">
        <v>16</v>
      </c>
      <c r="J9" s="116"/>
      <c r="K9" s="127"/>
      <c r="L9" s="128"/>
      <c r="M9" s="10"/>
      <c r="N9" s="119"/>
      <c r="O9" s="116"/>
      <c r="P9" s="120"/>
    </row>
    <row r="10" spans="1:17" s="65" customFormat="1" ht="58.5" customHeight="1">
      <c r="A10" s="112">
        <v>7</v>
      </c>
      <c r="B10" s="39" t="s">
        <v>18</v>
      </c>
      <c r="C10" s="46" t="s">
        <v>121</v>
      </c>
      <c r="D10" s="71"/>
      <c r="E10" s="126" t="s">
        <v>20</v>
      </c>
      <c r="F10" s="109" t="s">
        <v>21</v>
      </c>
      <c r="G10" s="60">
        <v>43808</v>
      </c>
      <c r="H10" s="61"/>
      <c r="I10" s="112" t="s">
        <v>16</v>
      </c>
      <c r="J10" s="33"/>
      <c r="K10" s="72"/>
      <c r="L10" s="73"/>
      <c r="M10" s="10"/>
      <c r="N10" s="63"/>
      <c r="O10" s="64"/>
      <c r="P10" s="34"/>
      <c r="Q10" s="95"/>
    </row>
    <row r="11" spans="1:17" s="65" customFormat="1" ht="58.5" customHeight="1">
      <c r="A11" s="112">
        <v>8</v>
      </c>
      <c r="B11" s="39" t="s">
        <v>18</v>
      </c>
      <c r="C11" s="46" t="s">
        <v>122</v>
      </c>
      <c r="D11" s="71"/>
      <c r="E11" s="126" t="s">
        <v>20</v>
      </c>
      <c r="F11" s="109" t="s">
        <v>21</v>
      </c>
      <c r="G11" s="60">
        <v>43808</v>
      </c>
      <c r="H11" s="61"/>
      <c r="I11" s="112" t="s">
        <v>16</v>
      </c>
      <c r="J11" s="33"/>
      <c r="K11" s="72"/>
      <c r="L11" s="73"/>
      <c r="M11" s="10"/>
      <c r="N11" s="63"/>
      <c r="O11" s="64"/>
      <c r="P11" s="34"/>
      <c r="Q11" s="95"/>
    </row>
    <row r="12" spans="1:17" s="65" customFormat="1" ht="78.75" customHeight="1">
      <c r="A12" s="112">
        <v>9</v>
      </c>
      <c r="B12" s="39" t="s">
        <v>18</v>
      </c>
      <c r="C12" s="46" t="s">
        <v>123</v>
      </c>
      <c r="D12" s="71"/>
      <c r="E12" s="126" t="s">
        <v>20</v>
      </c>
      <c r="F12" s="109" t="s">
        <v>21</v>
      </c>
      <c r="G12" s="60">
        <v>43808</v>
      </c>
      <c r="H12" s="47"/>
      <c r="I12" s="112" t="s">
        <v>16</v>
      </c>
      <c r="J12" s="33"/>
      <c r="K12" s="72"/>
      <c r="L12" s="73"/>
      <c r="M12" s="10"/>
      <c r="N12" s="63"/>
      <c r="O12" s="64"/>
      <c r="P12" s="34"/>
    </row>
    <row r="13" spans="1:17" s="121" customFormat="1" ht="47.25" customHeight="1">
      <c r="A13" s="112">
        <v>10</v>
      </c>
      <c r="B13" s="129" t="s">
        <v>24</v>
      </c>
      <c r="C13" s="113" t="s">
        <v>94</v>
      </c>
      <c r="D13" s="122"/>
      <c r="E13" s="126" t="s">
        <v>20</v>
      </c>
      <c r="F13" s="126" t="s">
        <v>21</v>
      </c>
      <c r="G13" s="115">
        <v>43802</v>
      </c>
      <c r="H13" s="47" t="s">
        <v>93</v>
      </c>
      <c r="I13" s="112" t="s">
        <v>16</v>
      </c>
      <c r="J13" s="116"/>
      <c r="K13" s="117"/>
      <c r="L13" s="118"/>
      <c r="M13" s="10"/>
      <c r="N13" s="119"/>
      <c r="O13" s="116"/>
      <c r="P13" s="120"/>
    </row>
    <row r="14" spans="1:17" s="121" customFormat="1" ht="47.25" customHeight="1">
      <c r="A14" s="112">
        <v>11</v>
      </c>
      <c r="B14" s="129" t="s">
        <v>24</v>
      </c>
      <c r="C14" s="113" t="s">
        <v>83</v>
      </c>
      <c r="D14" s="122"/>
      <c r="E14" s="126" t="s">
        <v>20</v>
      </c>
      <c r="F14" s="126" t="s">
        <v>23</v>
      </c>
      <c r="G14" s="115">
        <v>43802</v>
      </c>
      <c r="H14" s="47"/>
      <c r="I14" s="112" t="s">
        <v>16</v>
      </c>
      <c r="J14" s="116"/>
      <c r="K14" s="117"/>
      <c r="L14" s="118"/>
      <c r="M14" s="10"/>
      <c r="N14" s="119"/>
      <c r="O14" s="116"/>
      <c r="P14" s="120"/>
    </row>
    <row r="15" spans="1:17" s="121" customFormat="1" ht="47.25" customHeight="1">
      <c r="A15" s="112">
        <v>12</v>
      </c>
      <c r="B15" s="129" t="s">
        <v>24</v>
      </c>
      <c r="C15" s="113" t="s">
        <v>87</v>
      </c>
      <c r="D15" s="122"/>
      <c r="E15" s="126" t="s">
        <v>20</v>
      </c>
      <c r="F15" s="126" t="s">
        <v>85</v>
      </c>
      <c r="G15" s="115">
        <v>43803</v>
      </c>
      <c r="H15" s="47" t="s">
        <v>116</v>
      </c>
      <c r="I15" s="112" t="s">
        <v>16</v>
      </c>
      <c r="J15" s="116"/>
      <c r="K15" s="117"/>
      <c r="L15" s="118" t="s">
        <v>130</v>
      </c>
      <c r="M15" s="10"/>
      <c r="N15" s="119"/>
      <c r="O15" s="116"/>
      <c r="P15" s="120" t="s">
        <v>132</v>
      </c>
    </row>
    <row r="16" spans="1:17" s="121" customFormat="1" ht="47.25" customHeight="1">
      <c r="A16" s="112">
        <v>13</v>
      </c>
      <c r="B16" s="129" t="s">
        <v>24</v>
      </c>
      <c r="C16" s="113" t="s">
        <v>84</v>
      </c>
      <c r="D16" s="122"/>
      <c r="E16" s="126" t="s">
        <v>20</v>
      </c>
      <c r="F16" s="126" t="s">
        <v>85</v>
      </c>
      <c r="G16" s="115">
        <v>43803</v>
      </c>
      <c r="H16" s="47" t="s">
        <v>117</v>
      </c>
      <c r="I16" s="112" t="s">
        <v>16</v>
      </c>
      <c r="J16" s="116"/>
      <c r="K16" s="117"/>
      <c r="L16" s="118" t="s">
        <v>130</v>
      </c>
      <c r="M16" s="10"/>
      <c r="N16" s="119"/>
      <c r="O16" s="116"/>
      <c r="P16" s="120" t="s">
        <v>133</v>
      </c>
    </row>
    <row r="17" spans="1:17" s="121" customFormat="1" ht="47.25" customHeight="1">
      <c r="A17" s="112">
        <v>14</v>
      </c>
      <c r="B17" s="129" t="s">
        <v>24</v>
      </c>
      <c r="C17" s="113" t="s">
        <v>31</v>
      </c>
      <c r="D17" s="122"/>
      <c r="E17" s="126" t="s">
        <v>20</v>
      </c>
      <c r="F17" s="126" t="s">
        <v>23</v>
      </c>
      <c r="G17" s="115">
        <v>43803</v>
      </c>
      <c r="H17" s="47"/>
      <c r="I17" s="112" t="s">
        <v>16</v>
      </c>
      <c r="J17" s="116"/>
      <c r="K17" s="117"/>
      <c r="L17" s="118" t="s">
        <v>130</v>
      </c>
      <c r="M17" s="10"/>
      <c r="N17" s="119"/>
      <c r="O17" s="116"/>
      <c r="P17" s="120" t="s">
        <v>134</v>
      </c>
    </row>
    <row r="18" spans="1:17" s="121" customFormat="1" ht="47.25" customHeight="1">
      <c r="A18" s="112">
        <v>15</v>
      </c>
      <c r="B18" s="129" t="s">
        <v>24</v>
      </c>
      <c r="C18" s="113" t="s">
        <v>86</v>
      </c>
      <c r="D18" s="122"/>
      <c r="E18" s="126" t="s">
        <v>20</v>
      </c>
      <c r="F18" s="126" t="s">
        <v>85</v>
      </c>
      <c r="G18" s="115">
        <v>43805</v>
      </c>
      <c r="H18" s="47"/>
      <c r="I18" s="112" t="s">
        <v>16</v>
      </c>
      <c r="J18" s="116"/>
      <c r="K18" s="117"/>
      <c r="L18" s="118"/>
      <c r="M18" s="10"/>
      <c r="N18" s="119"/>
      <c r="O18" s="116"/>
      <c r="P18" s="120"/>
    </row>
    <row r="19" spans="1:17" s="121" customFormat="1" ht="47.25" customHeight="1">
      <c r="A19" s="112">
        <v>16</v>
      </c>
      <c r="B19" s="129" t="s">
        <v>24</v>
      </c>
      <c r="C19" s="124" t="s">
        <v>25</v>
      </c>
      <c r="D19" s="130"/>
      <c r="E19" s="126" t="s">
        <v>20</v>
      </c>
      <c r="F19" s="126" t="s">
        <v>23</v>
      </c>
      <c r="G19" s="115">
        <v>43802</v>
      </c>
      <c r="H19" s="47"/>
      <c r="I19" s="112" t="s">
        <v>16</v>
      </c>
      <c r="J19" s="116"/>
      <c r="K19" s="117"/>
      <c r="L19" s="118"/>
      <c r="M19" s="10"/>
      <c r="N19" s="119"/>
      <c r="O19" s="116"/>
      <c r="P19" s="120"/>
    </row>
    <row r="20" spans="1:17" s="121" customFormat="1" ht="69" customHeight="1">
      <c r="A20" s="112">
        <v>17</v>
      </c>
      <c r="B20" s="129" t="s">
        <v>24</v>
      </c>
      <c r="C20" s="113" t="s">
        <v>36</v>
      </c>
      <c r="D20" s="122"/>
      <c r="E20" s="126" t="s">
        <v>20</v>
      </c>
      <c r="F20" s="126" t="s">
        <v>23</v>
      </c>
      <c r="G20" s="115">
        <v>43803</v>
      </c>
      <c r="H20" s="74" t="s">
        <v>48</v>
      </c>
      <c r="I20" s="112" t="s">
        <v>16</v>
      </c>
      <c r="J20" s="116"/>
      <c r="K20" s="117"/>
      <c r="L20" s="118"/>
      <c r="M20" s="10"/>
      <c r="N20" s="119"/>
      <c r="O20" s="116"/>
      <c r="P20" s="120"/>
    </row>
    <row r="21" spans="1:17" s="121" customFormat="1" ht="47.25" customHeight="1">
      <c r="A21" s="112">
        <v>18</v>
      </c>
      <c r="B21" s="129" t="s">
        <v>24</v>
      </c>
      <c r="C21" s="113" t="s">
        <v>32</v>
      </c>
      <c r="D21" s="122"/>
      <c r="E21" s="126" t="s">
        <v>20</v>
      </c>
      <c r="F21" s="126" t="s">
        <v>23</v>
      </c>
      <c r="G21" s="115">
        <v>43803</v>
      </c>
      <c r="H21" s="47" t="s">
        <v>109</v>
      </c>
      <c r="I21" s="112" t="s">
        <v>16</v>
      </c>
      <c r="J21" s="116"/>
      <c r="K21" s="117"/>
      <c r="L21" s="118"/>
      <c r="M21" s="10"/>
      <c r="N21" s="119"/>
      <c r="O21" s="116"/>
      <c r="P21" s="120"/>
    </row>
    <row r="22" spans="1:17" s="121" customFormat="1" ht="47.25" customHeight="1">
      <c r="A22" s="112">
        <v>19</v>
      </c>
      <c r="B22" s="129" t="s">
        <v>24</v>
      </c>
      <c r="C22" s="113" t="s">
        <v>35</v>
      </c>
      <c r="D22" s="122"/>
      <c r="E22" s="126" t="s">
        <v>20</v>
      </c>
      <c r="F22" s="126" t="s">
        <v>23</v>
      </c>
      <c r="G22" s="115">
        <v>43803</v>
      </c>
      <c r="H22" s="47"/>
      <c r="I22" s="112" t="s">
        <v>16</v>
      </c>
      <c r="J22" s="116"/>
      <c r="K22" s="117"/>
      <c r="L22" s="118"/>
      <c r="M22" s="10"/>
      <c r="N22" s="119"/>
      <c r="O22" s="116"/>
      <c r="P22" s="120"/>
    </row>
    <row r="23" spans="1:17" s="121" customFormat="1" ht="84" customHeight="1">
      <c r="A23" s="112">
        <v>20</v>
      </c>
      <c r="B23" s="129" t="s">
        <v>24</v>
      </c>
      <c r="C23" s="113" t="s">
        <v>99</v>
      </c>
      <c r="D23" s="122"/>
      <c r="E23" s="126" t="s">
        <v>20</v>
      </c>
      <c r="F23" s="126" t="s">
        <v>23</v>
      </c>
      <c r="G23" s="115">
        <v>43803</v>
      </c>
      <c r="H23" s="47" t="s">
        <v>115</v>
      </c>
      <c r="I23" s="112" t="s">
        <v>16</v>
      </c>
      <c r="J23" s="116"/>
      <c r="K23" s="117"/>
      <c r="L23" s="118"/>
      <c r="M23" s="10"/>
      <c r="N23" s="119"/>
      <c r="O23" s="116"/>
      <c r="P23" s="120"/>
    </row>
    <row r="24" spans="1:17" s="121" customFormat="1" ht="54" customHeight="1">
      <c r="A24" s="112">
        <v>21</v>
      </c>
      <c r="B24" s="129" t="s">
        <v>24</v>
      </c>
      <c r="C24" s="113" t="s">
        <v>110</v>
      </c>
      <c r="D24" s="122"/>
      <c r="E24" s="126" t="s">
        <v>20</v>
      </c>
      <c r="F24" s="126" t="s">
        <v>23</v>
      </c>
      <c r="G24" s="115">
        <v>43804</v>
      </c>
      <c r="H24" s="47" t="s">
        <v>114</v>
      </c>
      <c r="I24" s="112" t="s">
        <v>16</v>
      </c>
      <c r="J24" s="116"/>
      <c r="K24" s="117"/>
      <c r="L24" s="118"/>
      <c r="M24" s="10"/>
      <c r="N24" s="119"/>
      <c r="O24" s="116"/>
      <c r="P24" s="120"/>
    </row>
    <row r="25" spans="1:17" s="121" customFormat="1" ht="47.25" customHeight="1">
      <c r="A25" s="112">
        <v>22</v>
      </c>
      <c r="B25" s="129" t="s">
        <v>24</v>
      </c>
      <c r="C25" s="113" t="s">
        <v>38</v>
      </c>
      <c r="D25" s="122"/>
      <c r="E25" s="126" t="s">
        <v>20</v>
      </c>
      <c r="F25" s="126" t="s">
        <v>23</v>
      </c>
      <c r="G25" s="115">
        <v>43804</v>
      </c>
      <c r="H25" s="47"/>
      <c r="I25" s="112" t="s">
        <v>16</v>
      </c>
      <c r="J25" s="116"/>
      <c r="K25" s="117"/>
      <c r="L25" s="118"/>
      <c r="M25" s="10"/>
      <c r="N25" s="119"/>
      <c r="O25" s="116"/>
      <c r="P25" s="120"/>
    </row>
    <row r="26" spans="1:17" s="121" customFormat="1" ht="63" customHeight="1">
      <c r="A26" s="112">
        <v>23</v>
      </c>
      <c r="B26" s="129" t="s">
        <v>24</v>
      </c>
      <c r="C26" s="113" t="s">
        <v>90</v>
      </c>
      <c r="D26" s="122"/>
      <c r="E26" s="126" t="s">
        <v>20</v>
      </c>
      <c r="F26" s="126" t="s">
        <v>42</v>
      </c>
      <c r="G26" s="115">
        <v>43804</v>
      </c>
      <c r="H26" s="47" t="s">
        <v>89</v>
      </c>
      <c r="I26" s="112" t="s">
        <v>16</v>
      </c>
      <c r="J26" s="116"/>
      <c r="K26" s="117"/>
      <c r="L26" s="118"/>
      <c r="M26" s="10"/>
      <c r="N26" s="119"/>
      <c r="O26" s="116"/>
      <c r="P26" s="120"/>
    </row>
    <row r="27" spans="1:17" s="121" customFormat="1" ht="84.75" customHeight="1">
      <c r="A27" s="112">
        <v>24</v>
      </c>
      <c r="B27" s="129" t="s">
        <v>24</v>
      </c>
      <c r="C27" s="113" t="s">
        <v>91</v>
      </c>
      <c r="D27" s="122"/>
      <c r="E27" s="126" t="s">
        <v>20</v>
      </c>
      <c r="F27" s="126" t="s">
        <v>42</v>
      </c>
      <c r="G27" s="115">
        <v>43804</v>
      </c>
      <c r="H27" s="74" t="s">
        <v>92</v>
      </c>
      <c r="I27" s="112" t="s">
        <v>16</v>
      </c>
      <c r="J27" s="116"/>
      <c r="K27" s="117"/>
      <c r="L27" s="118"/>
      <c r="M27" s="10"/>
      <c r="N27" s="119"/>
      <c r="O27" s="116"/>
      <c r="P27" s="120"/>
    </row>
    <row r="28" spans="1:17" s="121" customFormat="1" ht="47.25" customHeight="1">
      <c r="A28" s="112">
        <v>25</v>
      </c>
      <c r="B28" s="129" t="s">
        <v>24</v>
      </c>
      <c r="C28" s="113" t="s">
        <v>49</v>
      </c>
      <c r="D28" s="122"/>
      <c r="E28" s="126" t="s">
        <v>20</v>
      </c>
      <c r="F28" s="126" t="s">
        <v>42</v>
      </c>
      <c r="G28" s="115">
        <v>43804</v>
      </c>
      <c r="H28" s="47"/>
      <c r="I28" s="112" t="s">
        <v>16</v>
      </c>
      <c r="J28" s="116"/>
      <c r="K28" s="117"/>
      <c r="L28" s="118"/>
      <c r="M28" s="10"/>
      <c r="N28" s="119"/>
      <c r="O28" s="116"/>
      <c r="P28" s="120"/>
    </row>
    <row r="29" spans="1:17" s="121" customFormat="1" ht="67.5" customHeight="1">
      <c r="A29" s="112">
        <v>26</v>
      </c>
      <c r="B29" s="129" t="s">
        <v>24</v>
      </c>
      <c r="C29" s="76" t="s">
        <v>43</v>
      </c>
      <c r="D29" s="122"/>
      <c r="E29" s="126" t="s">
        <v>20</v>
      </c>
      <c r="F29" s="126" t="s">
        <v>42</v>
      </c>
      <c r="G29" s="115">
        <v>43804</v>
      </c>
      <c r="H29" s="47" t="s">
        <v>60</v>
      </c>
      <c r="I29" s="112" t="s">
        <v>16</v>
      </c>
      <c r="J29" s="116"/>
      <c r="K29" s="117"/>
      <c r="L29" s="118"/>
      <c r="M29" s="10"/>
      <c r="N29" s="119"/>
      <c r="O29" s="116"/>
      <c r="P29" s="120"/>
    </row>
    <row r="30" spans="1:17" s="121" customFormat="1" ht="71.25" customHeight="1">
      <c r="A30" s="112">
        <v>27</v>
      </c>
      <c r="B30" s="129" t="s">
        <v>24</v>
      </c>
      <c r="C30" s="113" t="s">
        <v>98</v>
      </c>
      <c r="D30" s="122"/>
      <c r="E30" s="126" t="s">
        <v>20</v>
      </c>
      <c r="F30" s="126" t="s">
        <v>42</v>
      </c>
      <c r="G30" s="115">
        <v>43804</v>
      </c>
      <c r="H30" s="74" t="s">
        <v>105</v>
      </c>
      <c r="I30" s="112" t="s">
        <v>16</v>
      </c>
      <c r="J30" s="116"/>
      <c r="K30" s="117"/>
      <c r="L30" s="118"/>
      <c r="M30" s="10"/>
      <c r="N30" s="119"/>
      <c r="O30" s="116"/>
      <c r="P30" s="120"/>
    </row>
    <row r="31" spans="1:17" s="121" customFormat="1" ht="47.25" customHeight="1">
      <c r="A31" s="112">
        <v>28</v>
      </c>
      <c r="B31" s="129" t="s">
        <v>24</v>
      </c>
      <c r="C31" s="124" t="s">
        <v>63</v>
      </c>
      <c r="D31" s="125"/>
      <c r="E31" s="126" t="s">
        <v>20</v>
      </c>
      <c r="F31" s="126" t="s">
        <v>42</v>
      </c>
      <c r="G31" s="115">
        <v>43804</v>
      </c>
      <c r="H31" s="47" t="s">
        <v>106</v>
      </c>
      <c r="I31" s="112" t="s">
        <v>16</v>
      </c>
      <c r="J31" s="116"/>
      <c r="K31" s="127"/>
      <c r="L31" s="128" t="s">
        <v>130</v>
      </c>
      <c r="M31" s="10"/>
      <c r="N31" s="119"/>
      <c r="O31" s="116"/>
      <c r="P31" s="120" t="s">
        <v>135</v>
      </c>
      <c r="Q31" s="123">
        <f>21/33</f>
        <v>0.63636363636363635</v>
      </c>
    </row>
    <row r="32" spans="1:17" s="121" customFormat="1" ht="47.25" customHeight="1">
      <c r="A32" s="112">
        <v>29</v>
      </c>
      <c r="B32" s="129" t="s">
        <v>24</v>
      </c>
      <c r="C32" s="113" t="s">
        <v>30</v>
      </c>
      <c r="D32" s="122"/>
      <c r="E32" s="126" t="s">
        <v>20</v>
      </c>
      <c r="F32" s="126" t="s">
        <v>23</v>
      </c>
      <c r="G32" s="115">
        <v>43802</v>
      </c>
      <c r="H32" s="47" t="s">
        <v>108</v>
      </c>
      <c r="I32" s="112" t="s">
        <v>16</v>
      </c>
      <c r="J32" s="116"/>
      <c r="K32" s="117"/>
      <c r="L32" s="118"/>
      <c r="M32" s="10"/>
      <c r="N32" s="119"/>
      <c r="O32" s="116"/>
      <c r="P32" s="120"/>
    </row>
    <row r="33" spans="1:17" s="121" customFormat="1" ht="47.25" customHeight="1">
      <c r="A33" s="112">
        <v>30</v>
      </c>
      <c r="B33" s="129" t="s">
        <v>24</v>
      </c>
      <c r="C33" s="124" t="s">
        <v>118</v>
      </c>
      <c r="D33" s="125"/>
      <c r="E33" s="126" t="s">
        <v>20</v>
      </c>
      <c r="F33" s="126" t="s">
        <v>23</v>
      </c>
      <c r="G33" s="115">
        <v>43805</v>
      </c>
      <c r="H33" s="47" t="s">
        <v>111</v>
      </c>
      <c r="I33" s="112" t="s">
        <v>16</v>
      </c>
      <c r="J33" s="116"/>
      <c r="K33" s="117"/>
      <c r="L33" s="118"/>
      <c r="M33" s="10"/>
      <c r="N33" s="119"/>
      <c r="O33" s="116"/>
      <c r="P33" s="120"/>
    </row>
    <row r="34" spans="1:17" s="121" customFormat="1" ht="47.25" customHeight="1">
      <c r="A34" s="112">
        <v>31</v>
      </c>
      <c r="B34" s="129" t="s">
        <v>24</v>
      </c>
      <c r="C34" s="124" t="s">
        <v>112</v>
      </c>
      <c r="D34" s="125"/>
      <c r="E34" s="126" t="s">
        <v>20</v>
      </c>
      <c r="F34" s="126" t="s">
        <v>23</v>
      </c>
      <c r="G34" s="115">
        <v>43805</v>
      </c>
      <c r="H34" s="47" t="s">
        <v>113</v>
      </c>
      <c r="I34" s="112" t="s">
        <v>16</v>
      </c>
      <c r="J34" s="116"/>
      <c r="K34" s="117"/>
      <c r="L34" s="118"/>
      <c r="M34" s="10"/>
      <c r="N34" s="119"/>
      <c r="O34" s="116"/>
      <c r="P34" s="120"/>
    </row>
    <row r="35" spans="1:17" s="65" customFormat="1" ht="78.75" customHeight="1">
      <c r="A35" s="112">
        <v>32</v>
      </c>
      <c r="B35" s="129" t="s">
        <v>24</v>
      </c>
      <c r="C35" s="46" t="s">
        <v>124</v>
      </c>
      <c r="D35" s="71"/>
      <c r="E35" s="126" t="s">
        <v>20</v>
      </c>
      <c r="F35" s="109" t="s">
        <v>21</v>
      </c>
      <c r="G35" s="60">
        <v>43808</v>
      </c>
      <c r="H35" s="46"/>
      <c r="I35" s="112" t="s">
        <v>16</v>
      </c>
      <c r="J35" s="33"/>
      <c r="K35" s="72"/>
      <c r="L35" s="73"/>
      <c r="M35" s="10"/>
      <c r="N35" s="63"/>
      <c r="O35" s="64"/>
      <c r="P35" s="34"/>
    </row>
    <row r="36" spans="1:17" s="65" customFormat="1" ht="47.25" customHeight="1">
      <c r="A36" s="112">
        <v>33</v>
      </c>
      <c r="B36" s="129" t="s">
        <v>24</v>
      </c>
      <c r="C36" s="46" t="s">
        <v>125</v>
      </c>
      <c r="D36" s="71"/>
      <c r="E36" s="126" t="s">
        <v>20</v>
      </c>
      <c r="F36" s="126" t="s">
        <v>42</v>
      </c>
      <c r="G36" s="60">
        <v>43808</v>
      </c>
      <c r="H36" s="61"/>
      <c r="I36" s="112" t="s">
        <v>16</v>
      </c>
      <c r="J36" s="33"/>
      <c r="K36" s="72"/>
      <c r="L36" s="73"/>
      <c r="M36" s="10"/>
      <c r="N36" s="63"/>
      <c r="O36" s="64"/>
      <c r="P36" s="34"/>
    </row>
    <row r="37" spans="1:17" s="65" customFormat="1" ht="47.25" customHeight="1">
      <c r="A37" s="112">
        <v>34</v>
      </c>
      <c r="B37" s="129" t="s">
        <v>24</v>
      </c>
      <c r="C37" s="46" t="s">
        <v>126</v>
      </c>
      <c r="D37" s="71"/>
      <c r="E37" s="126" t="s">
        <v>20</v>
      </c>
      <c r="F37" s="126" t="s">
        <v>42</v>
      </c>
      <c r="G37" s="60">
        <v>43808</v>
      </c>
      <c r="I37" s="112" t="s">
        <v>16</v>
      </c>
      <c r="J37" s="33"/>
      <c r="K37" s="72"/>
      <c r="L37" s="73"/>
      <c r="M37" s="10"/>
      <c r="N37" s="63"/>
      <c r="O37" s="64"/>
      <c r="P37" s="34"/>
    </row>
    <row r="38" spans="1:17" s="65" customFormat="1" ht="62.25" customHeight="1">
      <c r="A38" s="112">
        <v>35</v>
      </c>
      <c r="B38" s="129" t="s">
        <v>24</v>
      </c>
      <c r="C38" s="46" t="s">
        <v>127</v>
      </c>
      <c r="D38" s="71"/>
      <c r="E38" s="126" t="s">
        <v>20</v>
      </c>
      <c r="F38" s="109" t="s">
        <v>85</v>
      </c>
      <c r="G38" s="60">
        <v>43808</v>
      </c>
      <c r="H38" s="61"/>
      <c r="I38" s="112" t="s">
        <v>16</v>
      </c>
      <c r="J38" s="33"/>
      <c r="K38" s="72"/>
      <c r="L38" s="73"/>
      <c r="M38" s="10"/>
      <c r="N38" s="63"/>
      <c r="O38" s="64"/>
      <c r="P38" s="34"/>
    </row>
    <row r="39" spans="1:17" s="65" customFormat="1" ht="47.25" customHeight="1">
      <c r="A39" s="112">
        <v>36</v>
      </c>
      <c r="B39" s="129" t="s">
        <v>24</v>
      </c>
      <c r="C39" s="46" t="s">
        <v>128</v>
      </c>
      <c r="D39" s="71"/>
      <c r="E39" s="126" t="s">
        <v>20</v>
      </c>
      <c r="F39" s="109" t="s">
        <v>85</v>
      </c>
      <c r="G39" s="60">
        <v>43808</v>
      </c>
      <c r="H39" s="61"/>
      <c r="I39" s="112" t="s">
        <v>16</v>
      </c>
      <c r="J39" s="33"/>
      <c r="K39" s="72"/>
      <c r="L39" s="73"/>
      <c r="M39" s="10"/>
      <c r="N39" s="63"/>
      <c r="O39" s="64"/>
      <c r="P39" s="34"/>
    </row>
    <row r="40" spans="1:17" s="121" customFormat="1" ht="47.25" customHeight="1">
      <c r="A40" s="112">
        <v>37</v>
      </c>
      <c r="B40" s="129" t="s">
        <v>74</v>
      </c>
      <c r="C40" s="113" t="s">
        <v>47</v>
      </c>
      <c r="D40" s="122"/>
      <c r="E40" s="126" t="s">
        <v>20</v>
      </c>
      <c r="F40" s="126" t="s">
        <v>23</v>
      </c>
      <c r="G40" s="115">
        <v>43802</v>
      </c>
      <c r="H40" s="47"/>
      <c r="I40" s="112" t="s">
        <v>16</v>
      </c>
      <c r="J40" s="116"/>
      <c r="K40" s="117"/>
      <c r="L40" s="118"/>
      <c r="M40" s="10"/>
      <c r="N40" s="119"/>
      <c r="O40" s="116"/>
      <c r="P40" s="120"/>
    </row>
    <row r="41" spans="1:17" s="121" customFormat="1" ht="47.25" customHeight="1">
      <c r="A41" s="112">
        <v>38</v>
      </c>
      <c r="B41" s="129" t="s">
        <v>75</v>
      </c>
      <c r="C41" s="131" t="s">
        <v>39</v>
      </c>
      <c r="D41" s="122"/>
      <c r="E41" s="126" t="s">
        <v>20</v>
      </c>
      <c r="F41" s="126" t="s">
        <v>23</v>
      </c>
      <c r="G41" s="115">
        <v>43803</v>
      </c>
      <c r="H41" s="47"/>
      <c r="I41" s="112" t="s">
        <v>16</v>
      </c>
      <c r="J41" s="116"/>
      <c r="K41" s="117"/>
      <c r="L41" s="118"/>
      <c r="M41" s="10"/>
      <c r="N41" s="119"/>
      <c r="O41" s="116"/>
      <c r="P41" s="120"/>
    </row>
    <row r="42" spans="1:17" s="121" customFormat="1" ht="47.25" customHeight="1">
      <c r="A42" s="112">
        <v>39</v>
      </c>
      <c r="B42" s="129" t="s">
        <v>79</v>
      </c>
      <c r="C42" s="113" t="s">
        <v>37</v>
      </c>
      <c r="D42" s="122"/>
      <c r="E42" s="126" t="s">
        <v>20</v>
      </c>
      <c r="F42" s="126" t="s">
        <v>23</v>
      </c>
      <c r="G42" s="115">
        <v>43803</v>
      </c>
      <c r="H42" s="47"/>
      <c r="I42" s="112" t="s">
        <v>16</v>
      </c>
      <c r="J42" s="116"/>
      <c r="K42" s="117"/>
      <c r="L42" s="118"/>
      <c r="M42" s="10"/>
      <c r="N42" s="119"/>
      <c r="O42" s="116"/>
      <c r="P42" s="120"/>
    </row>
    <row r="43" spans="1:17" s="121" customFormat="1" ht="47.25" customHeight="1">
      <c r="A43" s="112">
        <v>40</v>
      </c>
      <c r="B43" s="129" t="s">
        <v>64</v>
      </c>
      <c r="C43" s="124" t="s">
        <v>50</v>
      </c>
      <c r="D43" s="125"/>
      <c r="E43" s="126" t="s">
        <v>20</v>
      </c>
      <c r="F43" s="126" t="s">
        <v>42</v>
      </c>
      <c r="G43" s="115">
        <v>43804</v>
      </c>
      <c r="H43" s="47" t="s">
        <v>107</v>
      </c>
      <c r="I43" s="112" t="s">
        <v>16</v>
      </c>
      <c r="J43" s="132"/>
      <c r="K43" s="127"/>
      <c r="L43" s="128" t="s">
        <v>130</v>
      </c>
      <c r="M43" s="10"/>
      <c r="N43" s="119"/>
      <c r="O43" s="116"/>
      <c r="P43" s="120"/>
    </row>
    <row r="44" spans="1:17" s="121" customFormat="1" ht="47.25" customHeight="1">
      <c r="A44" s="112">
        <v>41</v>
      </c>
      <c r="B44" s="129" t="s">
        <v>66</v>
      </c>
      <c r="C44" s="113" t="s">
        <v>67</v>
      </c>
      <c r="D44" s="122"/>
      <c r="E44" s="126" t="s">
        <v>20</v>
      </c>
      <c r="F44" s="126" t="s">
        <v>42</v>
      </c>
      <c r="G44" s="115">
        <v>43804</v>
      </c>
      <c r="H44" s="47" t="s">
        <v>68</v>
      </c>
      <c r="I44" s="112" t="s">
        <v>16</v>
      </c>
      <c r="J44" s="132"/>
      <c r="K44" s="117"/>
      <c r="L44" s="118"/>
      <c r="M44" s="10"/>
      <c r="N44" s="119"/>
      <c r="O44" s="116"/>
      <c r="P44" s="133"/>
      <c r="Q44" s="123">
        <f>8/33</f>
        <v>0.24242424242424243</v>
      </c>
    </row>
    <row r="45" spans="1:17" s="17" customFormat="1" ht="58.5" customHeight="1">
      <c r="A45" s="112">
        <v>42</v>
      </c>
      <c r="B45" s="104"/>
      <c r="C45" s="105"/>
      <c r="D45" s="41"/>
      <c r="E45" s="106"/>
      <c r="F45" s="106"/>
      <c r="G45" s="107"/>
      <c r="H45" s="103"/>
      <c r="I45" s="84"/>
      <c r="J45" s="33"/>
      <c r="K45" s="8"/>
      <c r="L45" s="9"/>
      <c r="M45" s="10"/>
      <c r="N45" s="26"/>
      <c r="O45" s="7"/>
      <c r="P45" s="34"/>
      <c r="Q45" s="95"/>
    </row>
    <row r="46" spans="1:17" s="17" customFormat="1" ht="58.5" customHeight="1">
      <c r="A46" s="112">
        <v>43</v>
      </c>
      <c r="B46" s="104"/>
      <c r="C46" s="105"/>
      <c r="D46" s="41"/>
      <c r="E46" s="106"/>
      <c r="F46" s="106"/>
      <c r="G46" s="107"/>
      <c r="H46" s="103"/>
      <c r="I46" s="84"/>
      <c r="J46" s="33"/>
      <c r="K46" s="8"/>
      <c r="L46" s="9"/>
      <c r="M46" s="10"/>
      <c r="N46" s="26"/>
      <c r="O46" s="7"/>
      <c r="P46" s="34"/>
      <c r="Q46" s="95"/>
    </row>
    <row r="47" spans="1:17" s="17" customFormat="1" ht="78.75" customHeight="1">
      <c r="A47" s="112">
        <v>44</v>
      </c>
      <c r="B47" s="79"/>
      <c r="C47" s="80"/>
      <c r="D47" s="81"/>
      <c r="E47" s="82"/>
      <c r="F47" s="82"/>
      <c r="G47" s="83"/>
      <c r="H47" s="92"/>
      <c r="I47" s="84"/>
      <c r="J47" s="85"/>
      <c r="K47" s="86"/>
      <c r="L47" s="87"/>
      <c r="M47" s="88"/>
      <c r="N47" s="89"/>
      <c r="O47" s="90"/>
      <c r="P47" s="91"/>
    </row>
    <row r="48" spans="1:17" ht="34.5" customHeight="1">
      <c r="Q48" s="96">
        <f>SUM(Q3:Q47)</f>
        <v>0.93939393939393945</v>
      </c>
    </row>
  </sheetData>
  <autoFilter ref="A3:Q48"/>
  <mergeCells count="1">
    <mergeCell ref="A1:P1"/>
  </mergeCells>
  <phoneticPr fontId="6" type="noConversion"/>
  <dataValidations count="3">
    <dataValidation type="list" allowBlank="1" showInputMessage="1" showErrorMessage="1" sqref="L43:L44 L47 L4:L9 L12:L35">
      <formula1>"已处理,未处理"</formula1>
    </dataValidation>
    <dataValidation type="list" allowBlank="1" showInputMessage="1" showErrorMessage="1" sqref="I4:I47">
      <formula1>"优先,高,适中,缓"</formula1>
    </dataValidation>
    <dataValidation type="list" allowBlank="1" showInputMessage="1" showErrorMessage="1" sqref="O4:O47">
      <formula1>"OK,NG"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4"/>
  <sheetViews>
    <sheetView topLeftCell="A4" zoomScaleNormal="100" workbookViewId="0">
      <selection activeCell="C7" sqref="C7"/>
    </sheetView>
  </sheetViews>
  <sheetFormatPr defaultRowHeight="13.5"/>
  <cols>
    <col min="1" max="1" width="5.75" style="17" bestFit="1" customWidth="1"/>
    <col min="2" max="2" width="26" style="3" customWidth="1"/>
    <col min="3" max="3" width="40.125" style="3" customWidth="1"/>
    <col min="4" max="4" width="16.625" style="3" customWidth="1"/>
    <col min="5" max="5" width="6" style="3" customWidth="1"/>
    <col min="6" max="6" width="8.125" style="36" bestFit="1" customWidth="1"/>
    <col min="7" max="7" width="8.875" style="36" customWidth="1"/>
    <col min="8" max="8" width="18.75" style="37" customWidth="1"/>
    <col min="9" max="9" width="9.25" style="36" customWidth="1"/>
    <col min="10" max="10" width="12.875" style="36" customWidth="1"/>
    <col min="11" max="13" width="9.5" style="36" customWidth="1"/>
    <col min="14" max="14" width="13.5" style="36" customWidth="1"/>
    <col min="15" max="15" width="13.375" style="36" customWidth="1"/>
    <col min="16" max="16" width="13.375" style="38" bestFit="1" customWidth="1"/>
    <col min="17" max="16384" width="9" style="3"/>
  </cols>
  <sheetData>
    <row r="1" spans="1:17" s="1" customFormat="1" ht="69.75" customHeight="1" thickBot="1">
      <c r="A1" s="140" t="s">
        <v>12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s="2" customFormat="1" ht="23.25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s="111" customFormat="1" ht="47.25" customHeight="1" thickBot="1">
      <c r="A3" s="134" t="s">
        <v>1</v>
      </c>
      <c r="B3" s="135" t="s">
        <v>4</v>
      </c>
      <c r="C3" s="136" t="s">
        <v>2</v>
      </c>
      <c r="D3" s="136" t="s">
        <v>3</v>
      </c>
      <c r="E3" s="136" t="s">
        <v>5</v>
      </c>
      <c r="F3" s="136" t="s">
        <v>6</v>
      </c>
      <c r="G3" s="136" t="s">
        <v>13</v>
      </c>
      <c r="H3" s="137" t="s">
        <v>7</v>
      </c>
      <c r="I3" s="136" t="s">
        <v>8</v>
      </c>
      <c r="J3" s="136" t="s">
        <v>102</v>
      </c>
      <c r="K3" s="136" t="s">
        <v>9</v>
      </c>
      <c r="L3" s="136" t="s">
        <v>10</v>
      </c>
      <c r="M3" s="136" t="s">
        <v>11</v>
      </c>
      <c r="N3" s="138" t="s">
        <v>103</v>
      </c>
      <c r="O3" s="136" t="s">
        <v>104</v>
      </c>
      <c r="P3" s="139" t="s">
        <v>0</v>
      </c>
    </row>
    <row r="4" spans="1:17" s="17" customFormat="1" ht="47.25" customHeight="1">
      <c r="A4" s="12">
        <v>1</v>
      </c>
      <c r="B4" s="98" t="s">
        <v>73</v>
      </c>
      <c r="C4" s="99" t="s">
        <v>29</v>
      </c>
      <c r="D4" s="100"/>
      <c r="E4" s="101" t="s">
        <v>20</v>
      </c>
      <c r="F4" s="101" t="s">
        <v>23</v>
      </c>
      <c r="G4" s="102">
        <v>43802</v>
      </c>
      <c r="H4" s="103"/>
      <c r="I4" s="84"/>
      <c r="J4" s="33"/>
      <c r="K4" s="8"/>
      <c r="L4" s="9"/>
      <c r="M4" s="10"/>
      <c r="N4" s="26"/>
      <c r="O4" s="7"/>
      <c r="P4" s="34"/>
      <c r="Q4" s="95">
        <f>1/33</f>
        <v>3.0303030303030304E-2</v>
      </c>
    </row>
    <row r="5" spans="1:17" s="17" customFormat="1" ht="58.5" customHeight="1">
      <c r="A5" s="12">
        <v>2</v>
      </c>
      <c r="B5" s="104" t="s">
        <v>77</v>
      </c>
      <c r="C5" s="105" t="s">
        <v>41</v>
      </c>
      <c r="D5" s="41"/>
      <c r="E5" s="106" t="s">
        <v>20</v>
      </c>
      <c r="F5" s="106" t="s">
        <v>23</v>
      </c>
      <c r="G5" s="107">
        <v>43804</v>
      </c>
      <c r="H5" s="103"/>
      <c r="I5" s="84"/>
      <c r="J5" s="33"/>
      <c r="K5" s="8"/>
      <c r="L5" s="9"/>
      <c r="M5" s="10"/>
      <c r="N5" s="26"/>
      <c r="O5" s="7"/>
      <c r="P5" s="34"/>
      <c r="Q5" s="95">
        <f>1/33</f>
        <v>3.0303030303030304E-2</v>
      </c>
    </row>
    <row r="6" spans="1:17" s="17" customFormat="1" ht="78.75" customHeight="1">
      <c r="A6" s="12">
        <v>3</v>
      </c>
      <c r="B6" s="79" t="s">
        <v>52</v>
      </c>
      <c r="C6" s="80" t="s">
        <v>53</v>
      </c>
      <c r="D6" s="81"/>
      <c r="E6" s="82" t="s">
        <v>20</v>
      </c>
      <c r="F6" s="82" t="s">
        <v>42</v>
      </c>
      <c r="G6" s="83">
        <v>43804</v>
      </c>
      <c r="H6" s="92" t="s">
        <v>54</v>
      </c>
      <c r="I6" s="84"/>
      <c r="J6" s="85"/>
      <c r="K6" s="86"/>
      <c r="L6" s="87"/>
      <c r="M6" s="88"/>
      <c r="N6" s="89"/>
      <c r="O6" s="90"/>
      <c r="P6" s="91" t="s">
        <v>80</v>
      </c>
    </row>
    <row r="7" spans="1:17" s="17" customFormat="1" ht="78.75" customHeight="1">
      <c r="A7" s="12">
        <v>4</v>
      </c>
      <c r="B7" s="79" t="s">
        <v>52</v>
      </c>
      <c r="C7" s="80" t="s">
        <v>56</v>
      </c>
      <c r="D7" s="81"/>
      <c r="E7" s="82" t="s">
        <v>20</v>
      </c>
      <c r="F7" s="82" t="s">
        <v>42</v>
      </c>
      <c r="G7" s="83">
        <v>43804</v>
      </c>
      <c r="H7" s="80" t="s">
        <v>57</v>
      </c>
      <c r="I7" s="84"/>
      <c r="J7" s="85"/>
      <c r="K7" s="86"/>
      <c r="L7" s="87"/>
      <c r="M7" s="88"/>
      <c r="N7" s="89"/>
      <c r="O7" s="90"/>
      <c r="P7" s="91" t="s">
        <v>80</v>
      </c>
    </row>
    <row r="8" spans="1:17" s="17" customFormat="1" ht="47.25" customHeight="1">
      <c r="A8" s="12">
        <v>5</v>
      </c>
      <c r="B8" s="68" t="s">
        <v>59</v>
      </c>
      <c r="C8" s="69" t="s">
        <v>44</v>
      </c>
      <c r="D8" s="66"/>
      <c r="E8" s="31"/>
      <c r="F8" s="31"/>
      <c r="G8" s="16"/>
      <c r="H8" s="75" t="s">
        <v>72</v>
      </c>
      <c r="I8" s="12"/>
      <c r="J8" s="33"/>
      <c r="K8" s="8"/>
      <c r="L8" s="9"/>
      <c r="M8" s="10"/>
      <c r="N8" s="26"/>
      <c r="O8" s="7"/>
      <c r="P8" s="34"/>
    </row>
    <row r="9" spans="1:17" s="17" customFormat="1" ht="47.25" customHeight="1">
      <c r="A9" s="12">
        <v>6</v>
      </c>
      <c r="B9" s="68" t="s">
        <v>26</v>
      </c>
      <c r="C9" s="69" t="s">
        <v>46</v>
      </c>
      <c r="D9" s="70"/>
      <c r="E9" s="31"/>
      <c r="F9" s="31"/>
      <c r="G9" s="16"/>
      <c r="I9" s="12"/>
      <c r="J9" s="33"/>
      <c r="K9" s="8"/>
      <c r="L9" s="9"/>
      <c r="M9" s="10"/>
      <c r="N9" s="26"/>
      <c r="O9" s="7"/>
      <c r="P9" s="34"/>
    </row>
    <row r="10" spans="1:17" s="58" customFormat="1" ht="62.25" customHeight="1">
      <c r="A10" s="12">
        <v>7</v>
      </c>
      <c r="B10" s="68" t="s">
        <v>24</v>
      </c>
      <c r="C10" s="69" t="s">
        <v>58</v>
      </c>
      <c r="D10" s="70"/>
      <c r="E10" s="31"/>
      <c r="F10" s="31"/>
      <c r="G10" s="16"/>
      <c r="H10" s="75"/>
      <c r="I10" s="50"/>
      <c r="J10" s="51"/>
      <c r="K10" s="52"/>
      <c r="L10" s="53"/>
      <c r="M10" s="54"/>
      <c r="N10" s="55"/>
      <c r="O10" s="56"/>
      <c r="P10" s="57"/>
    </row>
    <row r="11" spans="1:17" s="58" customFormat="1" ht="47.25" customHeight="1">
      <c r="A11" s="12">
        <v>8</v>
      </c>
      <c r="B11" s="68" t="s">
        <v>24</v>
      </c>
      <c r="C11" s="69" t="s">
        <v>62</v>
      </c>
      <c r="D11" s="70"/>
      <c r="E11" s="31"/>
      <c r="F11" s="31"/>
      <c r="G11" s="16"/>
      <c r="H11" s="75"/>
      <c r="I11" s="50"/>
      <c r="J11" s="51"/>
      <c r="K11" s="52"/>
      <c r="L11" s="53"/>
      <c r="M11" s="54"/>
      <c r="N11" s="55"/>
      <c r="O11" s="56"/>
      <c r="P11" s="57"/>
    </row>
    <row r="12" spans="1:17" s="17" customFormat="1" ht="47.25" customHeight="1">
      <c r="A12" s="12">
        <v>9</v>
      </c>
      <c r="B12" s="68" t="s">
        <v>24</v>
      </c>
      <c r="C12" s="69" t="s">
        <v>45</v>
      </c>
      <c r="D12" s="70"/>
      <c r="E12" s="31"/>
      <c r="F12" s="31"/>
      <c r="G12" s="16"/>
      <c r="H12" s="67"/>
      <c r="I12" s="12"/>
      <c r="J12" s="33"/>
      <c r="K12" s="8"/>
      <c r="L12" s="9"/>
      <c r="M12" s="10"/>
      <c r="N12" s="26"/>
      <c r="O12" s="7"/>
      <c r="P12" s="34"/>
    </row>
    <row r="13" spans="1:17" s="65" customFormat="1" ht="47.25" customHeight="1">
      <c r="A13" s="12">
        <v>10</v>
      </c>
      <c r="B13" s="68" t="s">
        <v>27</v>
      </c>
      <c r="C13" s="69" t="s">
        <v>28</v>
      </c>
      <c r="D13" s="70"/>
      <c r="E13" s="31"/>
      <c r="F13" s="31"/>
      <c r="G13" s="16"/>
      <c r="H13" s="67"/>
      <c r="I13" s="62"/>
      <c r="J13" s="33"/>
      <c r="K13" s="72"/>
      <c r="L13" s="73"/>
      <c r="M13" s="10"/>
      <c r="N13" s="63"/>
      <c r="O13" s="64"/>
      <c r="P13" s="34"/>
    </row>
    <row r="14" spans="1:17" ht="34.5" customHeight="1">
      <c r="Q14" s="96">
        <f>SUM(Q3:Q13)</f>
        <v>6.0606060606060608E-2</v>
      </c>
    </row>
  </sheetData>
  <mergeCells count="1">
    <mergeCell ref="A1:P1"/>
  </mergeCells>
  <phoneticPr fontId="5" type="noConversion"/>
  <dataValidations disablePrompts="1" count="3">
    <dataValidation type="list" allowBlank="1" showInputMessage="1" showErrorMessage="1" sqref="L6:L7">
      <formula1>"已处理,未处理"</formula1>
    </dataValidation>
    <dataValidation type="list" allowBlank="1" showInputMessage="1" showErrorMessage="1" sqref="O4:O13">
      <formula1>"OK,NG"</formula1>
    </dataValidation>
    <dataValidation type="list" allowBlank="1" showInputMessage="1" showErrorMessage="1" sqref="I4:I13">
      <formula1>"优先,高,适中,缓"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2"/>
  <sheetViews>
    <sheetView topLeftCell="A7" zoomScale="115" zoomScaleNormal="115" workbookViewId="0">
      <selection activeCell="B8" sqref="B8"/>
    </sheetView>
  </sheetViews>
  <sheetFormatPr defaultRowHeight="13.5"/>
  <cols>
    <col min="1" max="1" width="5.75" style="17" bestFit="1" customWidth="1"/>
    <col min="2" max="2" width="26" style="3" customWidth="1"/>
    <col min="3" max="3" width="40.125" style="3" customWidth="1"/>
    <col min="4" max="4" width="16.625" style="3" customWidth="1"/>
    <col min="5" max="5" width="6" style="3" customWidth="1"/>
    <col min="6" max="6" width="8.125" style="36" bestFit="1" customWidth="1"/>
    <col min="7" max="7" width="8.875" style="36" customWidth="1"/>
    <col min="8" max="8" width="18.75" style="37" customWidth="1"/>
    <col min="9" max="9" width="9.25" style="36" customWidth="1"/>
    <col min="10" max="10" width="12.875" style="36" customWidth="1"/>
    <col min="11" max="13" width="9.5" style="36" customWidth="1"/>
    <col min="14" max="14" width="13.5" style="36" customWidth="1"/>
    <col min="15" max="15" width="13.375" style="36" customWidth="1"/>
    <col min="16" max="16" width="13.375" style="38" bestFit="1" customWidth="1"/>
    <col min="17" max="16384" width="9" style="3"/>
  </cols>
  <sheetData>
    <row r="1" spans="1:17" s="1" customFormat="1" ht="69.75" customHeight="1" thickBot="1">
      <c r="A1" s="140" t="s">
        <v>12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2"/>
    </row>
    <row r="2" spans="1:17" s="2" customFormat="1" ht="23.25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课题记录 </vt:lpstr>
      <vt:lpstr>记录</vt:lpstr>
      <vt:lpstr>课题记录 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FuRuihe</cp:lastModifiedBy>
  <cp:lastPrinted>2019-10-15T06:55:57Z</cp:lastPrinted>
  <dcterms:created xsi:type="dcterms:W3CDTF">2003-02-07T11:41:53Z</dcterms:created>
  <dcterms:modified xsi:type="dcterms:W3CDTF">2019-12-12T09:01:00Z</dcterms:modified>
</cp:coreProperties>
</file>