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69F89B3E-66B1-4AC3-9450-37A174761BAE}" xr6:coauthVersionLast="41" xr6:coauthVersionMax="41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现状" sheetId="17" state="hidden" r:id="rId1"/>
    <sheet name="调整后" sheetId="29" state="hidden" r:id="rId2"/>
    <sheet name="空方" sheetId="32" r:id="rId3"/>
    <sheet name="例子" sheetId="33" r:id="rId4"/>
  </sheets>
  <definedNames>
    <definedName name="_xlnm.Print_Area" localSheetId="2">空方!$A$1:$G$18</definedName>
    <definedName name="_xlnm.Print_Area" localSheetId="3">例子!$A$1:$G$773</definedName>
    <definedName name="_xlnm.Print_Area" localSheetId="1">调整后!$A$1:$I$472</definedName>
    <definedName name="_xlnm.Print_Area" localSheetId="0">现状!$A$1:$I$470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4" i="33" l="1"/>
  <c r="F748" i="33"/>
  <c r="F717" i="33"/>
  <c r="F691" i="33"/>
  <c r="F638" i="33"/>
  <c r="F516" i="33"/>
  <c r="F491" i="33"/>
  <c r="F466" i="33"/>
  <c r="F413" i="33"/>
  <c r="F316" i="33"/>
  <c r="F300" i="33"/>
  <c r="F245" i="33"/>
  <c r="F218" i="33"/>
  <c r="F180" i="33"/>
  <c r="F163" i="33"/>
  <c r="F153" i="33"/>
  <c r="F135" i="33"/>
  <c r="F108" i="33"/>
  <c r="F66" i="33"/>
  <c r="F60" i="33"/>
  <c r="F56" i="33"/>
  <c r="F48" i="33"/>
  <c r="F43" i="33"/>
  <c r="F33" i="33"/>
  <c r="F27" i="33"/>
  <c r="F8" i="33"/>
  <c r="F774" i="33" s="1"/>
  <c r="F5" i="33"/>
  <c r="F5" i="32" l="1"/>
  <c r="F9" i="32"/>
  <c r="G19" i="32" l="1"/>
  <c r="F19" i="32" l="1"/>
  <c r="F423" i="29" l="1"/>
  <c r="G423" i="29"/>
  <c r="F424" i="29"/>
  <c r="G424" i="29" s="1"/>
  <c r="G40" i="29"/>
  <c r="I473" i="29"/>
  <c r="G472" i="29"/>
  <c r="G471" i="29"/>
  <c r="F470" i="29"/>
  <c r="G470" i="29" s="1"/>
  <c r="F469" i="29"/>
  <c r="G469" i="29" s="1"/>
  <c r="F467" i="29"/>
  <c r="G467" i="29" s="1"/>
  <c r="F466" i="29"/>
  <c r="G466" i="29" s="1"/>
  <c r="F465" i="29"/>
  <c r="G465" i="29" s="1"/>
  <c r="F463" i="29"/>
  <c r="G463" i="29" s="1"/>
  <c r="F462" i="29"/>
  <c r="G462" i="29" s="1"/>
  <c r="G461" i="29"/>
  <c r="F461" i="29"/>
  <c r="F459" i="29"/>
  <c r="G459" i="29" s="1"/>
  <c r="F458" i="29"/>
  <c r="G458" i="29" s="1"/>
  <c r="F457" i="29"/>
  <c r="G457" i="29" s="1"/>
  <c r="F455" i="29"/>
  <c r="G455" i="29" s="1"/>
  <c r="F454" i="29"/>
  <c r="G454" i="29" s="1"/>
  <c r="F452" i="29"/>
  <c r="G452" i="29" s="1"/>
  <c r="F451" i="29"/>
  <c r="G451" i="29" s="1"/>
  <c r="G450" i="29"/>
  <c r="F450" i="29"/>
  <c r="F449" i="29"/>
  <c r="G449" i="29" s="1"/>
  <c r="F448" i="29"/>
  <c r="G448" i="29" s="1"/>
  <c r="F447" i="29"/>
  <c r="G447" i="29" s="1"/>
  <c r="F443" i="29"/>
  <c r="G443" i="29" s="1"/>
  <c r="F442" i="29"/>
  <c r="G442" i="29" s="1"/>
  <c r="F441" i="29"/>
  <c r="G441" i="29" s="1"/>
  <c r="F440" i="29"/>
  <c r="G440" i="29" s="1"/>
  <c r="F439" i="29"/>
  <c r="G439" i="29" s="1"/>
  <c r="F438" i="29"/>
  <c r="G438" i="29" s="1"/>
  <c r="F437" i="29"/>
  <c r="G437" i="29" s="1"/>
  <c r="G436" i="29"/>
  <c r="F436" i="29"/>
  <c r="F435" i="29"/>
  <c r="G435" i="29" s="1"/>
  <c r="F434" i="29"/>
  <c r="G434" i="29" s="1"/>
  <c r="F433" i="29"/>
  <c r="G433" i="29" s="1"/>
  <c r="F432" i="29"/>
  <c r="G432" i="29" s="1"/>
  <c r="F431" i="29"/>
  <c r="G431" i="29" s="1"/>
  <c r="F430" i="29"/>
  <c r="G430" i="29" s="1"/>
  <c r="G429" i="29"/>
  <c r="F428" i="29"/>
  <c r="G428" i="29" s="1"/>
  <c r="F427" i="29"/>
  <c r="G427" i="29" s="1"/>
  <c r="F426" i="29"/>
  <c r="G426" i="29" s="1"/>
  <c r="G425" i="29"/>
  <c r="F422" i="29"/>
  <c r="G422" i="29" s="1"/>
  <c r="F421" i="29"/>
  <c r="G421" i="29" s="1"/>
  <c r="F420" i="29"/>
  <c r="G419" i="29"/>
  <c r="F418" i="29"/>
  <c r="G418" i="29" s="1"/>
  <c r="F417" i="29"/>
  <c r="G417" i="29" s="1"/>
  <c r="F416" i="29"/>
  <c r="G416" i="29" s="1"/>
  <c r="G415" i="29"/>
  <c r="F414" i="29"/>
  <c r="G414" i="29" s="1"/>
  <c r="F413" i="29"/>
  <c r="G413" i="29" s="1"/>
  <c r="F412" i="29"/>
  <c r="G412" i="29" s="1"/>
  <c r="F410" i="29"/>
  <c r="G410" i="29" s="1"/>
  <c r="F409" i="29"/>
  <c r="G409" i="29" s="1"/>
  <c r="F408" i="29"/>
  <c r="G408" i="29" s="1"/>
  <c r="F407" i="29"/>
  <c r="F406" i="29"/>
  <c r="G406" i="29" s="1"/>
  <c r="G405" i="29"/>
  <c r="F405" i="29"/>
  <c r="F404" i="29"/>
  <c r="G404" i="29" s="1"/>
  <c r="F403" i="29"/>
  <c r="G403" i="29" s="1"/>
  <c r="F402" i="29"/>
  <c r="G402" i="29" s="1"/>
  <c r="F401" i="29"/>
  <c r="G401" i="29" s="1"/>
  <c r="F400" i="29"/>
  <c r="G400" i="29" s="1"/>
  <c r="F399" i="29"/>
  <c r="G399" i="29" s="1"/>
  <c r="F398" i="29"/>
  <c r="G398" i="29" s="1"/>
  <c r="G397" i="29"/>
  <c r="F397" i="29"/>
  <c r="F396" i="29"/>
  <c r="G396" i="29" s="1"/>
  <c r="F395" i="29"/>
  <c r="G395" i="29" s="1"/>
  <c r="F394" i="29"/>
  <c r="G394" i="29" s="1"/>
  <c r="F393" i="29"/>
  <c r="G393" i="29" s="1"/>
  <c r="F392" i="29"/>
  <c r="G392" i="29" s="1"/>
  <c r="F391" i="29"/>
  <c r="G391" i="29" s="1"/>
  <c r="F390" i="29"/>
  <c r="G390" i="29" s="1"/>
  <c r="G389" i="29"/>
  <c r="F389" i="29"/>
  <c r="F388" i="29"/>
  <c r="G388" i="29" s="1"/>
  <c r="F387" i="29"/>
  <c r="G387" i="29" s="1"/>
  <c r="F386" i="29"/>
  <c r="G386" i="29" s="1"/>
  <c r="F385" i="29"/>
  <c r="G385" i="29" s="1"/>
  <c r="F384" i="29"/>
  <c r="G384" i="29" s="1"/>
  <c r="F383" i="29"/>
  <c r="G383" i="29" s="1"/>
  <c r="F382" i="29"/>
  <c r="G382" i="29" s="1"/>
  <c r="G381" i="29"/>
  <c r="F381" i="29"/>
  <c r="F380" i="29"/>
  <c r="G380" i="29" s="1"/>
  <c r="F379" i="29"/>
  <c r="G379" i="29" s="1"/>
  <c r="F378" i="29"/>
  <c r="G378" i="29" s="1"/>
  <c r="F377" i="29"/>
  <c r="G377" i="29" s="1"/>
  <c r="F376" i="29"/>
  <c r="G376" i="29" s="1"/>
  <c r="F375" i="29"/>
  <c r="G375" i="29" s="1"/>
  <c r="F374" i="29"/>
  <c r="G374" i="29" s="1"/>
  <c r="G373" i="29"/>
  <c r="F373" i="29"/>
  <c r="F372" i="29"/>
  <c r="G372" i="29" s="1"/>
  <c r="F371" i="29"/>
  <c r="G371" i="29" s="1"/>
  <c r="F370" i="29"/>
  <c r="G370" i="29" s="1"/>
  <c r="F369" i="29"/>
  <c r="G369" i="29" s="1"/>
  <c r="F368" i="29"/>
  <c r="G368" i="29" s="1"/>
  <c r="F367" i="29"/>
  <c r="G367" i="29" s="1"/>
  <c r="F366" i="29"/>
  <c r="G366" i="29" s="1"/>
  <c r="G365" i="29"/>
  <c r="F365" i="29"/>
  <c r="F364" i="29"/>
  <c r="G364" i="29" s="1"/>
  <c r="F363" i="29"/>
  <c r="G363" i="29" s="1"/>
  <c r="F362" i="29"/>
  <c r="G362" i="29" s="1"/>
  <c r="F361" i="29"/>
  <c r="G361" i="29" s="1"/>
  <c r="F360" i="29"/>
  <c r="G360" i="29" s="1"/>
  <c r="F359" i="29"/>
  <c r="G359" i="29" s="1"/>
  <c r="F358" i="29"/>
  <c r="G358" i="29" s="1"/>
  <c r="G357" i="29"/>
  <c r="F357" i="29"/>
  <c r="F356" i="29"/>
  <c r="G356" i="29" s="1"/>
  <c r="F355" i="29"/>
  <c r="G355" i="29" s="1"/>
  <c r="F354" i="29"/>
  <c r="G354" i="29" s="1"/>
  <c r="F353" i="29"/>
  <c r="G353" i="29" s="1"/>
  <c r="F352" i="29"/>
  <c r="G352" i="29" s="1"/>
  <c r="F351" i="29"/>
  <c r="G351" i="29" s="1"/>
  <c r="F350" i="29"/>
  <c r="G350" i="29" s="1"/>
  <c r="F349" i="29"/>
  <c r="G349" i="29" s="1"/>
  <c r="G348" i="29"/>
  <c r="F348" i="29"/>
  <c r="F347" i="29"/>
  <c r="G347" i="29" s="1"/>
  <c r="F346" i="29"/>
  <c r="G346" i="29" s="1"/>
  <c r="F345" i="29"/>
  <c r="G345" i="29" s="1"/>
  <c r="F344" i="29"/>
  <c r="G344" i="29" s="1"/>
  <c r="F343" i="29"/>
  <c r="G343" i="29" s="1"/>
  <c r="F342" i="29"/>
  <c r="G342" i="29" s="1"/>
  <c r="F341" i="29"/>
  <c r="G341" i="29" s="1"/>
  <c r="F340" i="29"/>
  <c r="G340" i="29" s="1"/>
  <c r="F339" i="29"/>
  <c r="G339" i="29" s="1"/>
  <c r="F338" i="29"/>
  <c r="G338" i="29" s="1"/>
  <c r="F337" i="29"/>
  <c r="G337" i="29" s="1"/>
  <c r="F336" i="29"/>
  <c r="G336" i="29" s="1"/>
  <c r="F335" i="29"/>
  <c r="G335" i="29" s="1"/>
  <c r="F334" i="29"/>
  <c r="G334" i="29" s="1"/>
  <c r="F333" i="29"/>
  <c r="G333" i="29" s="1"/>
  <c r="G332" i="29"/>
  <c r="F332" i="29"/>
  <c r="F331" i="29"/>
  <c r="G331" i="29" s="1"/>
  <c r="F330" i="29"/>
  <c r="G330" i="29" s="1"/>
  <c r="F329" i="29"/>
  <c r="G329" i="29" s="1"/>
  <c r="F328" i="29"/>
  <c r="G328" i="29" s="1"/>
  <c r="F327" i="29"/>
  <c r="G327" i="29" s="1"/>
  <c r="F326" i="29"/>
  <c r="G326" i="29" s="1"/>
  <c r="F325" i="29"/>
  <c r="G325" i="29" s="1"/>
  <c r="G324" i="29"/>
  <c r="F324" i="29"/>
  <c r="F323" i="29"/>
  <c r="G323" i="29" s="1"/>
  <c r="F322" i="29"/>
  <c r="G322" i="29" s="1"/>
  <c r="F321" i="29"/>
  <c r="G321" i="29" s="1"/>
  <c r="F320" i="29"/>
  <c r="G320" i="29" s="1"/>
  <c r="F319" i="29"/>
  <c r="G319" i="29" s="1"/>
  <c r="F318" i="29"/>
  <c r="G318" i="29" s="1"/>
  <c r="F317" i="29"/>
  <c r="G317" i="29" s="1"/>
  <c r="G316" i="29"/>
  <c r="F316" i="29"/>
  <c r="F315" i="29"/>
  <c r="G315" i="29" s="1"/>
  <c r="F314" i="29"/>
  <c r="G314" i="29" s="1"/>
  <c r="F313" i="29"/>
  <c r="G313" i="29" s="1"/>
  <c r="F312" i="29"/>
  <c r="G312" i="29" s="1"/>
  <c r="F311" i="29"/>
  <c r="G311" i="29" s="1"/>
  <c r="F310" i="29"/>
  <c r="G310" i="29" s="1"/>
  <c r="F309" i="29"/>
  <c r="G309" i="29" s="1"/>
  <c r="G308" i="29"/>
  <c r="F308" i="29"/>
  <c r="F307" i="29"/>
  <c r="G307" i="29" s="1"/>
  <c r="F306" i="29"/>
  <c r="G306" i="29" s="1"/>
  <c r="F305" i="29"/>
  <c r="G305" i="29" s="1"/>
  <c r="F304" i="29"/>
  <c r="G304" i="29" s="1"/>
  <c r="F303" i="29"/>
  <c r="G303" i="29" s="1"/>
  <c r="F302" i="29"/>
  <c r="G302" i="29" s="1"/>
  <c r="F301" i="29"/>
  <c r="G301" i="29" s="1"/>
  <c r="G300" i="29"/>
  <c r="F300" i="29"/>
  <c r="F299" i="29"/>
  <c r="G299" i="29" s="1"/>
  <c r="F298" i="29"/>
  <c r="G298" i="29" s="1"/>
  <c r="F297" i="29"/>
  <c r="G297" i="29" s="1"/>
  <c r="F296" i="29"/>
  <c r="G296" i="29" s="1"/>
  <c r="F295" i="29"/>
  <c r="G295" i="29" s="1"/>
  <c r="F294" i="29"/>
  <c r="G294" i="29" s="1"/>
  <c r="F293" i="29"/>
  <c r="G293" i="29" s="1"/>
  <c r="G292" i="29"/>
  <c r="F292" i="29"/>
  <c r="F291" i="29"/>
  <c r="G291" i="29" s="1"/>
  <c r="F290" i="29"/>
  <c r="G290" i="29" s="1"/>
  <c r="F289" i="29"/>
  <c r="G289" i="29" s="1"/>
  <c r="F288" i="29"/>
  <c r="G288" i="29" s="1"/>
  <c r="F287" i="29"/>
  <c r="G287" i="29" s="1"/>
  <c r="F286" i="29"/>
  <c r="G286" i="29" s="1"/>
  <c r="F285" i="29"/>
  <c r="G285" i="29" s="1"/>
  <c r="G284" i="29"/>
  <c r="F284" i="29"/>
  <c r="F283" i="29"/>
  <c r="G283" i="29" s="1"/>
  <c r="F282" i="29"/>
  <c r="G282" i="29" s="1"/>
  <c r="F281" i="29"/>
  <c r="G281" i="29" s="1"/>
  <c r="F280" i="29"/>
  <c r="G280" i="29" s="1"/>
  <c r="F279" i="29"/>
  <c r="G279" i="29" s="1"/>
  <c r="F278" i="29"/>
  <c r="G278" i="29" s="1"/>
  <c r="F277" i="29"/>
  <c r="G277" i="29" s="1"/>
  <c r="G276" i="29"/>
  <c r="F276" i="29"/>
  <c r="F275" i="29"/>
  <c r="G275" i="29" s="1"/>
  <c r="F274" i="29"/>
  <c r="G274" i="29" s="1"/>
  <c r="F273" i="29"/>
  <c r="G273" i="29" s="1"/>
  <c r="F272" i="29"/>
  <c r="G272" i="29" s="1"/>
  <c r="F271" i="29"/>
  <c r="G271" i="29" s="1"/>
  <c r="F270" i="29"/>
  <c r="G270" i="29" s="1"/>
  <c r="F269" i="29"/>
  <c r="G269" i="29" s="1"/>
  <c r="G268" i="29"/>
  <c r="F268" i="29"/>
  <c r="F267" i="29"/>
  <c r="G267" i="29" s="1"/>
  <c r="F264" i="29"/>
  <c r="G264" i="29" s="1"/>
  <c r="F263" i="29"/>
  <c r="G263" i="29" s="1"/>
  <c r="F262" i="29"/>
  <c r="G262" i="29" s="1"/>
  <c r="F261" i="29"/>
  <c r="G261" i="29" s="1"/>
  <c r="F260" i="29"/>
  <c r="G260" i="29" s="1"/>
  <c r="F259" i="29"/>
  <c r="G259" i="29" s="1"/>
  <c r="F258" i="29"/>
  <c r="G258" i="29" s="1"/>
  <c r="F257" i="29"/>
  <c r="G257" i="29" s="1"/>
  <c r="F256" i="29"/>
  <c r="G256" i="29" s="1"/>
  <c r="F255" i="29"/>
  <c r="G255" i="29" s="1"/>
  <c r="F254" i="29"/>
  <c r="G254" i="29" s="1"/>
  <c r="G253" i="29"/>
  <c r="F253" i="29"/>
  <c r="F252" i="29"/>
  <c r="G252" i="29" s="1"/>
  <c r="F251" i="29"/>
  <c r="G251" i="29" s="1"/>
  <c r="F250" i="29"/>
  <c r="G250" i="29" s="1"/>
  <c r="F249" i="29"/>
  <c r="G249" i="29" s="1"/>
  <c r="F248" i="29"/>
  <c r="G248" i="29" s="1"/>
  <c r="F247" i="29"/>
  <c r="G247" i="29" s="1"/>
  <c r="F246" i="29"/>
  <c r="G246" i="29" s="1"/>
  <c r="F245" i="29"/>
  <c r="G245" i="29" s="1"/>
  <c r="F244" i="29"/>
  <c r="G244" i="29" s="1"/>
  <c r="F243" i="29"/>
  <c r="G243" i="29" s="1"/>
  <c r="F242" i="29"/>
  <c r="G242" i="29" s="1"/>
  <c r="F241" i="29"/>
  <c r="G241" i="29" s="1"/>
  <c r="F240" i="29"/>
  <c r="G240" i="29" s="1"/>
  <c r="F239" i="29"/>
  <c r="G239" i="29" s="1"/>
  <c r="F238" i="29"/>
  <c r="G238" i="29" s="1"/>
  <c r="G237" i="29"/>
  <c r="F237" i="29"/>
  <c r="F236" i="29"/>
  <c r="G236" i="29" s="1"/>
  <c r="F235" i="29"/>
  <c r="G235" i="29" s="1"/>
  <c r="F234" i="29"/>
  <c r="G234" i="29" s="1"/>
  <c r="F233" i="29"/>
  <c r="G233" i="29" s="1"/>
  <c r="F232" i="29"/>
  <c r="G232" i="29" s="1"/>
  <c r="F231" i="29"/>
  <c r="G231" i="29" s="1"/>
  <c r="F230" i="29"/>
  <c r="G230" i="29" s="1"/>
  <c r="F229" i="29"/>
  <c r="G229" i="29" s="1"/>
  <c r="F228" i="29"/>
  <c r="G228" i="29" s="1"/>
  <c r="F227" i="29"/>
  <c r="G227" i="29" s="1"/>
  <c r="F226" i="29"/>
  <c r="G226" i="29" s="1"/>
  <c r="F225" i="29"/>
  <c r="G225" i="29" s="1"/>
  <c r="F224" i="29"/>
  <c r="G224" i="29" s="1"/>
  <c r="F223" i="29"/>
  <c r="G223" i="29" s="1"/>
  <c r="F222" i="29"/>
  <c r="G222" i="29" s="1"/>
  <c r="G221" i="29"/>
  <c r="F221" i="29"/>
  <c r="F220" i="29"/>
  <c r="G220" i="29" s="1"/>
  <c r="F219" i="29"/>
  <c r="G219" i="29" s="1"/>
  <c r="F218" i="29"/>
  <c r="G218" i="29" s="1"/>
  <c r="F217" i="29"/>
  <c r="G217" i="29" s="1"/>
  <c r="F216" i="29"/>
  <c r="G216" i="29" s="1"/>
  <c r="F215" i="29"/>
  <c r="G215" i="29" s="1"/>
  <c r="F214" i="29"/>
  <c r="G214" i="29" s="1"/>
  <c r="F213" i="29"/>
  <c r="G213" i="29" s="1"/>
  <c r="G212" i="29"/>
  <c r="F211" i="29"/>
  <c r="G211" i="29" s="1"/>
  <c r="F210" i="29"/>
  <c r="G210" i="29" s="1"/>
  <c r="G209" i="29"/>
  <c r="F209" i="29"/>
  <c r="F208" i="29"/>
  <c r="G208" i="29" s="1"/>
  <c r="F207" i="29"/>
  <c r="G207" i="29" s="1"/>
  <c r="F206" i="29"/>
  <c r="G206" i="29" s="1"/>
  <c r="F205" i="29"/>
  <c r="G205" i="29" s="1"/>
  <c r="F204" i="29"/>
  <c r="G204" i="29" s="1"/>
  <c r="F203" i="29"/>
  <c r="G203" i="29" s="1"/>
  <c r="F202" i="29"/>
  <c r="G202" i="29" s="1"/>
  <c r="F201" i="29"/>
  <c r="G201" i="29" s="1"/>
  <c r="F200" i="29"/>
  <c r="G200" i="29" s="1"/>
  <c r="F199" i="29"/>
  <c r="G199" i="29" s="1"/>
  <c r="F198" i="29"/>
  <c r="G198" i="29" s="1"/>
  <c r="F197" i="29"/>
  <c r="G197" i="29" s="1"/>
  <c r="F196" i="29"/>
  <c r="G196" i="29" s="1"/>
  <c r="F195" i="29"/>
  <c r="G195" i="29" s="1"/>
  <c r="F194" i="29"/>
  <c r="G194" i="29" s="1"/>
  <c r="G193" i="29"/>
  <c r="F193" i="29"/>
  <c r="F192" i="29"/>
  <c r="G192" i="29" s="1"/>
  <c r="F191" i="29"/>
  <c r="G191" i="29" s="1"/>
  <c r="F190" i="29"/>
  <c r="G190" i="29" s="1"/>
  <c r="F189" i="29"/>
  <c r="G189" i="29" s="1"/>
  <c r="F188" i="29"/>
  <c r="G188" i="29" s="1"/>
  <c r="F187" i="29"/>
  <c r="G187" i="29" s="1"/>
  <c r="F186" i="29"/>
  <c r="G186" i="29" s="1"/>
  <c r="F184" i="29"/>
  <c r="G184" i="29" s="1"/>
  <c r="F183" i="29"/>
  <c r="G183" i="29" s="1"/>
  <c r="F182" i="29"/>
  <c r="G182" i="29" s="1"/>
  <c r="F181" i="29"/>
  <c r="G181" i="29" s="1"/>
  <c r="F180" i="29"/>
  <c r="G180" i="29" s="1"/>
  <c r="F179" i="29"/>
  <c r="G179" i="29" s="1"/>
  <c r="F178" i="29"/>
  <c r="G178" i="29" s="1"/>
  <c r="F177" i="29"/>
  <c r="G177" i="29" s="1"/>
  <c r="F176" i="29"/>
  <c r="G176" i="29" s="1"/>
  <c r="F175" i="29"/>
  <c r="G175" i="29" s="1"/>
  <c r="F174" i="29"/>
  <c r="G174" i="29" s="1"/>
  <c r="F173" i="29"/>
  <c r="G173" i="29" s="1"/>
  <c r="F171" i="29"/>
  <c r="G171" i="29" s="1"/>
  <c r="F170" i="29"/>
  <c r="G170" i="29" s="1"/>
  <c r="G169" i="29"/>
  <c r="F169" i="29"/>
  <c r="F168" i="29"/>
  <c r="G168" i="29" s="1"/>
  <c r="F167" i="29"/>
  <c r="G167" i="29" s="1"/>
  <c r="F166" i="29"/>
  <c r="G166" i="29" s="1"/>
  <c r="F165" i="29"/>
  <c r="G165" i="29" s="1"/>
  <c r="F164" i="29"/>
  <c r="G164" i="29" s="1"/>
  <c r="F163" i="29"/>
  <c r="G163" i="29" s="1"/>
  <c r="F162" i="29"/>
  <c r="G162" i="29" s="1"/>
  <c r="G161" i="29"/>
  <c r="F161" i="29"/>
  <c r="F160" i="29"/>
  <c r="G160" i="29" s="1"/>
  <c r="F159" i="29"/>
  <c r="G159" i="29" s="1"/>
  <c r="F158" i="29"/>
  <c r="G158" i="29" s="1"/>
  <c r="F157" i="29"/>
  <c r="G157" i="29" s="1"/>
  <c r="F156" i="29"/>
  <c r="G156" i="29" s="1"/>
  <c r="F155" i="29"/>
  <c r="G155" i="29" s="1"/>
  <c r="F154" i="29"/>
  <c r="G154" i="29" s="1"/>
  <c r="G152" i="29"/>
  <c r="F152" i="29"/>
  <c r="F151" i="29"/>
  <c r="G151" i="29" s="1"/>
  <c r="F150" i="29"/>
  <c r="G150" i="29" s="1"/>
  <c r="F149" i="29"/>
  <c r="G149" i="29" s="1"/>
  <c r="F148" i="29"/>
  <c r="G148" i="29" s="1"/>
  <c r="F147" i="29"/>
  <c r="G147" i="29" s="1"/>
  <c r="F146" i="29"/>
  <c r="G146" i="29" s="1"/>
  <c r="F145" i="29"/>
  <c r="G145" i="29" s="1"/>
  <c r="G144" i="29"/>
  <c r="F144" i="29"/>
  <c r="F143" i="29"/>
  <c r="G143" i="29" s="1"/>
  <c r="F142" i="29"/>
  <c r="G142" i="29" s="1"/>
  <c r="F141" i="29"/>
  <c r="G141" i="29" s="1"/>
  <c r="F140" i="29"/>
  <c r="G140" i="29" s="1"/>
  <c r="F139" i="29"/>
  <c r="G139" i="29" s="1"/>
  <c r="F138" i="29"/>
  <c r="G138" i="29" s="1"/>
  <c r="F137" i="29"/>
  <c r="G137" i="29" s="1"/>
  <c r="G136" i="29"/>
  <c r="F136" i="29"/>
  <c r="F135" i="29"/>
  <c r="G135" i="29" s="1"/>
  <c r="F134" i="29"/>
  <c r="G134" i="29" s="1"/>
  <c r="F133" i="29"/>
  <c r="G133" i="29" s="1"/>
  <c r="F132" i="29"/>
  <c r="G132" i="29" s="1"/>
  <c r="F131" i="29"/>
  <c r="G131" i="29" s="1"/>
  <c r="F130" i="29"/>
  <c r="G130" i="29" s="1"/>
  <c r="F129" i="29"/>
  <c r="G129" i="29" s="1"/>
  <c r="G128" i="29"/>
  <c r="F128" i="29"/>
  <c r="F127" i="29"/>
  <c r="G127" i="29" s="1"/>
  <c r="F126" i="29"/>
  <c r="G126" i="29" s="1"/>
  <c r="F125" i="29"/>
  <c r="G125" i="29" s="1"/>
  <c r="E124" i="29"/>
  <c r="F124" i="29" s="1"/>
  <c r="G124" i="29" s="1"/>
  <c r="F122" i="29"/>
  <c r="G122" i="29" s="1"/>
  <c r="F121" i="29"/>
  <c r="G121" i="29" s="1"/>
  <c r="F120" i="29"/>
  <c r="G120" i="29" s="1"/>
  <c r="F119" i="29"/>
  <c r="G119" i="29" s="1"/>
  <c r="F118" i="29"/>
  <c r="G118" i="29" s="1"/>
  <c r="F117" i="29"/>
  <c r="G117" i="29" s="1"/>
  <c r="G116" i="29"/>
  <c r="F116" i="29"/>
  <c r="F115" i="29"/>
  <c r="G115" i="29" s="1"/>
  <c r="F114" i="29"/>
  <c r="G114" i="29" s="1"/>
  <c r="F113" i="29"/>
  <c r="G113" i="29" s="1"/>
  <c r="F112" i="29"/>
  <c r="G112" i="29" s="1"/>
  <c r="F111" i="29"/>
  <c r="G111" i="29" s="1"/>
  <c r="F110" i="29"/>
  <c r="G110" i="29" s="1"/>
  <c r="F109" i="29"/>
  <c r="G109" i="29" s="1"/>
  <c r="G108" i="29"/>
  <c r="F108" i="29"/>
  <c r="F107" i="29"/>
  <c r="G107" i="29" s="1"/>
  <c r="F106" i="29"/>
  <c r="G106" i="29" s="1"/>
  <c r="F105" i="29"/>
  <c r="G105" i="29" s="1"/>
  <c r="F104" i="29"/>
  <c r="G104" i="29" s="1"/>
  <c r="F103" i="29"/>
  <c r="G103" i="29" s="1"/>
  <c r="F102" i="29"/>
  <c r="G102" i="29" s="1"/>
  <c r="F101" i="29"/>
  <c r="G101" i="29" s="1"/>
  <c r="G100" i="29"/>
  <c r="F100" i="29"/>
  <c r="F99" i="29"/>
  <c r="G99" i="29" s="1"/>
  <c r="F98" i="29"/>
  <c r="G98" i="29" s="1"/>
  <c r="F97" i="29"/>
  <c r="G97" i="29" s="1"/>
  <c r="F96" i="29"/>
  <c r="G96" i="29" s="1"/>
  <c r="F95" i="29"/>
  <c r="G95" i="29" s="1"/>
  <c r="F94" i="29"/>
  <c r="G94" i="29" s="1"/>
  <c r="F93" i="29"/>
  <c r="G93" i="29" s="1"/>
  <c r="G92" i="29"/>
  <c r="F92" i="29"/>
  <c r="F91" i="29"/>
  <c r="G91" i="29" s="1"/>
  <c r="F90" i="29"/>
  <c r="G90" i="29" s="1"/>
  <c r="F89" i="29"/>
  <c r="G89" i="29" s="1"/>
  <c r="F88" i="29"/>
  <c r="G88" i="29" s="1"/>
  <c r="F87" i="29"/>
  <c r="G87" i="29" s="1"/>
  <c r="F86" i="29"/>
  <c r="G86" i="29" s="1"/>
  <c r="F85" i="29"/>
  <c r="G85" i="29" s="1"/>
  <c r="G84" i="29"/>
  <c r="F84" i="29"/>
  <c r="F83" i="29"/>
  <c r="G83" i="29" s="1"/>
  <c r="F82" i="29"/>
  <c r="G82" i="29" s="1"/>
  <c r="F81" i="29"/>
  <c r="G81" i="29" s="1"/>
  <c r="G79" i="29"/>
  <c r="G77" i="29"/>
  <c r="G76" i="29"/>
  <c r="G75" i="29"/>
  <c r="G74" i="29"/>
  <c r="G73" i="29"/>
  <c r="G72" i="29"/>
  <c r="G70" i="29"/>
  <c r="G68" i="29"/>
  <c r="H67" i="29" s="1"/>
  <c r="G67" i="29"/>
  <c r="G65" i="29"/>
  <c r="G64" i="29"/>
  <c r="G63" i="29"/>
  <c r="G62" i="29"/>
  <c r="G61" i="29"/>
  <c r="G60" i="29"/>
  <c r="G59" i="29"/>
  <c r="G58" i="29"/>
  <c r="G57" i="29"/>
  <c r="G56" i="29"/>
  <c r="H56" i="29" s="1"/>
  <c r="G53" i="29"/>
  <c r="G52" i="29"/>
  <c r="G51" i="29"/>
  <c r="G50" i="29"/>
  <c r="G49" i="29"/>
  <c r="G48" i="29"/>
  <c r="G47" i="29"/>
  <c r="G46" i="29"/>
  <c r="G45" i="29"/>
  <c r="G44" i="29"/>
  <c r="G43" i="29"/>
  <c r="H43" i="29" s="1"/>
  <c r="G41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1" i="29"/>
  <c r="G10" i="29"/>
  <c r="G9" i="29"/>
  <c r="H9" i="29" s="1"/>
  <c r="G8" i="29"/>
  <c r="H5" i="29" s="1"/>
  <c r="G7" i="29"/>
  <c r="G6" i="29"/>
  <c r="H430" i="29" l="1"/>
  <c r="H154" i="29"/>
  <c r="H72" i="29"/>
  <c r="H267" i="29"/>
  <c r="H352" i="29"/>
  <c r="H420" i="29"/>
  <c r="H34" i="29"/>
  <c r="H13" i="29"/>
  <c r="H124" i="29"/>
  <c r="H81" i="29"/>
  <c r="H213" i="29"/>
  <c r="H173" i="29"/>
  <c r="H186" i="29"/>
  <c r="H333" i="29"/>
  <c r="F338" i="17"/>
  <c r="G338" i="17"/>
  <c r="F337" i="17"/>
  <c r="G337" i="17"/>
  <c r="F336" i="17"/>
  <c r="G336" i="17" s="1"/>
  <c r="F333" i="17"/>
  <c r="F335" i="17"/>
  <c r="G335" i="17"/>
  <c r="F339" i="17"/>
  <c r="G339" i="17" s="1"/>
  <c r="F340" i="17"/>
  <c r="G340" i="17" s="1"/>
  <c r="F341" i="17"/>
  <c r="G341" i="17" s="1"/>
  <c r="F342" i="17"/>
  <c r="G342" i="17"/>
  <c r="F343" i="17"/>
  <c r="G343" i="17" s="1"/>
  <c r="F344" i="17"/>
  <c r="G344" i="17" s="1"/>
  <c r="F345" i="17"/>
  <c r="G345" i="17" s="1"/>
  <c r="F346" i="17"/>
  <c r="G346" i="17"/>
  <c r="F347" i="17"/>
  <c r="G347" i="17" s="1"/>
  <c r="F348" i="17"/>
  <c r="G348" i="17" s="1"/>
  <c r="F256" i="17"/>
  <c r="G256" i="17" s="1"/>
  <c r="F264" i="17"/>
  <c r="G264" i="17" s="1"/>
  <c r="E124" i="17" l="1"/>
  <c r="F149" i="17"/>
  <c r="G149" i="17" s="1"/>
  <c r="F142" i="17"/>
  <c r="G142" i="17"/>
  <c r="F465" i="17"/>
  <c r="G465" i="17" s="1"/>
  <c r="G464" i="17"/>
  <c r="F464" i="17"/>
  <c r="F463" i="17"/>
  <c r="G463" i="17" s="1"/>
  <c r="F447" i="17" l="1"/>
  <c r="G447" i="17" s="1"/>
  <c r="F406" i="17"/>
  <c r="F407" i="17"/>
  <c r="F408" i="17"/>
  <c r="F279" i="17"/>
  <c r="F124" i="17" l="1"/>
  <c r="G33" i="17" l="1"/>
  <c r="G34" i="17"/>
  <c r="G35" i="17"/>
  <c r="G36" i="17"/>
  <c r="G37" i="17"/>
  <c r="G70" i="17" l="1"/>
  <c r="F351" i="17" l="1"/>
  <c r="G351" i="17" s="1"/>
  <c r="F350" i="17"/>
  <c r="G350" i="17" s="1"/>
  <c r="F349" i="17"/>
  <c r="G349" i="17" s="1"/>
  <c r="F334" i="17"/>
  <c r="G334" i="17" s="1"/>
  <c r="G333" i="17"/>
  <c r="F263" i="17"/>
  <c r="G263" i="17" s="1"/>
  <c r="F214" i="17"/>
  <c r="F186" i="17"/>
  <c r="F173" i="17"/>
  <c r="F154" i="17"/>
  <c r="F455" i="17"/>
  <c r="F421" i="17"/>
  <c r="G421" i="17" s="1"/>
  <c r="F422" i="17"/>
  <c r="G422" i="17" s="1"/>
  <c r="F410" i="17"/>
  <c r="G410" i="17" s="1"/>
  <c r="F409" i="17"/>
  <c r="F174" i="17"/>
  <c r="F125" i="17"/>
  <c r="H333" i="17" l="1"/>
  <c r="G38" i="17"/>
  <c r="G39" i="17"/>
  <c r="G40" i="17"/>
  <c r="G41" i="17"/>
  <c r="I471" i="17"/>
  <c r="G470" i="17"/>
  <c r="G469" i="17"/>
  <c r="F468" i="17"/>
  <c r="G468" i="17" s="1"/>
  <c r="F467" i="17"/>
  <c r="G467" i="17" s="1"/>
  <c r="F461" i="17"/>
  <c r="G461" i="17" s="1"/>
  <c r="F460" i="17"/>
  <c r="G460" i="17" s="1"/>
  <c r="F459" i="17"/>
  <c r="G459" i="17" s="1"/>
  <c r="F457" i="17"/>
  <c r="G457" i="17" s="1"/>
  <c r="F456" i="17"/>
  <c r="G456" i="17" s="1"/>
  <c r="G455" i="17"/>
  <c r="F453" i="17"/>
  <c r="G453" i="17" s="1"/>
  <c r="F452" i="17"/>
  <c r="G452" i="17" s="1"/>
  <c r="F450" i="17"/>
  <c r="G450" i="17" s="1"/>
  <c r="F449" i="17"/>
  <c r="G449" i="17" s="1"/>
  <c r="F448" i="17"/>
  <c r="G448" i="17" s="1"/>
  <c r="F446" i="17"/>
  <c r="G446" i="17" s="1"/>
  <c r="F445" i="17"/>
  <c r="G445" i="17" s="1"/>
  <c r="F444" i="17"/>
  <c r="G444" i="17" s="1"/>
  <c r="F443" i="17"/>
  <c r="G443" i="17" s="1"/>
  <c r="F442" i="17"/>
  <c r="G442" i="17" s="1"/>
  <c r="F441" i="17"/>
  <c r="G441" i="17" s="1"/>
  <c r="F440" i="17"/>
  <c r="G440" i="17" s="1"/>
  <c r="F439" i="17"/>
  <c r="G439" i="17" s="1"/>
  <c r="F438" i="17"/>
  <c r="G438" i="17" s="1"/>
  <c r="F437" i="17"/>
  <c r="G437" i="17" s="1"/>
  <c r="F436" i="17"/>
  <c r="G436" i="17" s="1"/>
  <c r="F435" i="17"/>
  <c r="G435" i="17" s="1"/>
  <c r="F434" i="17"/>
  <c r="G434" i="17" s="1"/>
  <c r="F433" i="17"/>
  <c r="G433" i="17" s="1"/>
  <c r="F432" i="17"/>
  <c r="G432" i="17" s="1"/>
  <c r="F431" i="17"/>
  <c r="G431" i="17" s="1"/>
  <c r="F430" i="17"/>
  <c r="G430" i="17" s="1"/>
  <c r="F429" i="17"/>
  <c r="G429" i="17" s="1"/>
  <c r="F428" i="17"/>
  <c r="G428" i="17" s="1"/>
  <c r="G427" i="17"/>
  <c r="F426" i="17"/>
  <c r="G426" i="17" s="1"/>
  <c r="F425" i="17"/>
  <c r="G425" i="17" s="1"/>
  <c r="F424" i="17"/>
  <c r="G424" i="17" s="1"/>
  <c r="G423" i="17"/>
  <c r="F420" i="17"/>
  <c r="G420" i="17" s="1"/>
  <c r="G419" i="17"/>
  <c r="F418" i="17"/>
  <c r="G418" i="17" s="1"/>
  <c r="F417" i="17"/>
  <c r="G417" i="17" s="1"/>
  <c r="F416" i="17"/>
  <c r="G416" i="17" s="1"/>
  <c r="G415" i="17"/>
  <c r="F414" i="17"/>
  <c r="G414" i="17" s="1"/>
  <c r="F413" i="17"/>
  <c r="G413" i="17" s="1"/>
  <c r="F412" i="17"/>
  <c r="G412" i="17" s="1"/>
  <c r="G409" i="17"/>
  <c r="G408" i="17"/>
  <c r="G406" i="17"/>
  <c r="F405" i="17"/>
  <c r="G405" i="17" s="1"/>
  <c r="F404" i="17"/>
  <c r="G404" i="17" s="1"/>
  <c r="F403" i="17"/>
  <c r="G403" i="17" s="1"/>
  <c r="F402" i="17"/>
  <c r="G402" i="17" s="1"/>
  <c r="F401" i="17"/>
  <c r="G401" i="17" s="1"/>
  <c r="F400" i="17"/>
  <c r="G400" i="17" s="1"/>
  <c r="F399" i="17"/>
  <c r="G399" i="17" s="1"/>
  <c r="F398" i="17"/>
  <c r="G398" i="17" s="1"/>
  <c r="F397" i="17"/>
  <c r="G397" i="17" s="1"/>
  <c r="F396" i="17"/>
  <c r="G396" i="17" s="1"/>
  <c r="F395" i="17"/>
  <c r="G395" i="17" s="1"/>
  <c r="F394" i="17"/>
  <c r="G394" i="17" s="1"/>
  <c r="F393" i="17"/>
  <c r="G393" i="17" s="1"/>
  <c r="F392" i="17"/>
  <c r="G392" i="17" s="1"/>
  <c r="F391" i="17"/>
  <c r="G391" i="17" s="1"/>
  <c r="F390" i="17"/>
  <c r="G390" i="17" s="1"/>
  <c r="F389" i="17"/>
  <c r="G389" i="17" s="1"/>
  <c r="F388" i="17"/>
  <c r="G388" i="17" s="1"/>
  <c r="F387" i="17"/>
  <c r="G387" i="17" s="1"/>
  <c r="F386" i="17"/>
  <c r="G386" i="17" s="1"/>
  <c r="F385" i="17"/>
  <c r="G385" i="17" s="1"/>
  <c r="F384" i="17"/>
  <c r="G384" i="17" s="1"/>
  <c r="F383" i="17"/>
  <c r="G383" i="17" s="1"/>
  <c r="F382" i="17"/>
  <c r="G382" i="17" s="1"/>
  <c r="F381" i="17"/>
  <c r="G381" i="17" s="1"/>
  <c r="F380" i="17"/>
  <c r="G380" i="17" s="1"/>
  <c r="F379" i="17"/>
  <c r="G379" i="17" s="1"/>
  <c r="F378" i="17"/>
  <c r="G378" i="17" s="1"/>
  <c r="F377" i="17"/>
  <c r="G377" i="17" s="1"/>
  <c r="F376" i="17"/>
  <c r="G376" i="17" s="1"/>
  <c r="F375" i="17"/>
  <c r="G375" i="17" s="1"/>
  <c r="F374" i="17"/>
  <c r="G374" i="17" s="1"/>
  <c r="F373" i="17"/>
  <c r="G373" i="17" s="1"/>
  <c r="F372" i="17"/>
  <c r="G372" i="17" s="1"/>
  <c r="F371" i="17"/>
  <c r="G371" i="17" s="1"/>
  <c r="F370" i="17"/>
  <c r="G370" i="17" s="1"/>
  <c r="F369" i="17"/>
  <c r="G369" i="17" s="1"/>
  <c r="F368" i="17"/>
  <c r="G368" i="17" s="1"/>
  <c r="F367" i="17"/>
  <c r="G367" i="17" s="1"/>
  <c r="F366" i="17"/>
  <c r="G366" i="17" s="1"/>
  <c r="F365" i="17"/>
  <c r="G365" i="17" s="1"/>
  <c r="F364" i="17"/>
  <c r="G364" i="17" s="1"/>
  <c r="F363" i="17"/>
  <c r="G363" i="17" s="1"/>
  <c r="F362" i="17"/>
  <c r="G362" i="17" s="1"/>
  <c r="F361" i="17"/>
  <c r="G361" i="17" s="1"/>
  <c r="F360" i="17"/>
  <c r="G360" i="17" s="1"/>
  <c r="F359" i="17"/>
  <c r="G359" i="17" s="1"/>
  <c r="F358" i="17"/>
  <c r="G358" i="17" s="1"/>
  <c r="F357" i="17"/>
  <c r="G357" i="17" s="1"/>
  <c r="F356" i="17"/>
  <c r="G356" i="17" s="1"/>
  <c r="F355" i="17"/>
  <c r="G355" i="17" s="1"/>
  <c r="F354" i="17"/>
  <c r="G354" i="17" s="1"/>
  <c r="F353" i="17"/>
  <c r="G353" i="17" s="1"/>
  <c r="F352" i="17"/>
  <c r="G352" i="17" s="1"/>
  <c r="F332" i="17"/>
  <c r="G332" i="17" s="1"/>
  <c r="F331" i="17"/>
  <c r="G331" i="17" s="1"/>
  <c r="F330" i="17"/>
  <c r="G330" i="17" s="1"/>
  <c r="F329" i="17"/>
  <c r="G329" i="17" s="1"/>
  <c r="F328" i="17"/>
  <c r="G328" i="17" s="1"/>
  <c r="F327" i="17"/>
  <c r="G327" i="17" s="1"/>
  <c r="F326" i="17"/>
  <c r="G326" i="17" s="1"/>
  <c r="F325" i="17"/>
  <c r="G325" i="17" s="1"/>
  <c r="F324" i="17"/>
  <c r="G324" i="17" s="1"/>
  <c r="F323" i="17"/>
  <c r="G323" i="17" s="1"/>
  <c r="F322" i="17"/>
  <c r="G322" i="17" s="1"/>
  <c r="F321" i="17"/>
  <c r="G321" i="17" s="1"/>
  <c r="F320" i="17"/>
  <c r="G320" i="17" s="1"/>
  <c r="F319" i="17"/>
  <c r="G319" i="17" s="1"/>
  <c r="F318" i="17"/>
  <c r="G318" i="17" s="1"/>
  <c r="F317" i="17"/>
  <c r="G317" i="17" s="1"/>
  <c r="F316" i="17"/>
  <c r="G316" i="17" s="1"/>
  <c r="F315" i="17"/>
  <c r="G315" i="17" s="1"/>
  <c r="F314" i="17"/>
  <c r="G314" i="17" s="1"/>
  <c r="F313" i="17"/>
  <c r="G313" i="17" s="1"/>
  <c r="F312" i="17"/>
  <c r="G312" i="17" s="1"/>
  <c r="F311" i="17"/>
  <c r="G311" i="17" s="1"/>
  <c r="F310" i="17"/>
  <c r="G310" i="17" s="1"/>
  <c r="F309" i="17"/>
  <c r="G309" i="17" s="1"/>
  <c r="F308" i="17"/>
  <c r="G308" i="17" s="1"/>
  <c r="F307" i="17"/>
  <c r="G307" i="17" s="1"/>
  <c r="F306" i="17"/>
  <c r="G306" i="17" s="1"/>
  <c r="F305" i="17"/>
  <c r="G305" i="17" s="1"/>
  <c r="F304" i="17"/>
  <c r="G304" i="17" s="1"/>
  <c r="F303" i="17"/>
  <c r="G303" i="17" s="1"/>
  <c r="F302" i="17"/>
  <c r="G302" i="17" s="1"/>
  <c r="F301" i="17"/>
  <c r="G301" i="17" s="1"/>
  <c r="F300" i="17"/>
  <c r="G300" i="17" s="1"/>
  <c r="F299" i="17"/>
  <c r="G299" i="17" s="1"/>
  <c r="F298" i="17"/>
  <c r="G298" i="17" s="1"/>
  <c r="F297" i="17"/>
  <c r="G297" i="17" s="1"/>
  <c r="F296" i="17"/>
  <c r="G296" i="17" s="1"/>
  <c r="F295" i="17"/>
  <c r="G295" i="17" s="1"/>
  <c r="F294" i="17"/>
  <c r="G294" i="17" s="1"/>
  <c r="F293" i="17"/>
  <c r="G293" i="17" s="1"/>
  <c r="F292" i="17"/>
  <c r="G292" i="17" s="1"/>
  <c r="F291" i="17"/>
  <c r="G291" i="17" s="1"/>
  <c r="F290" i="17"/>
  <c r="G290" i="17" s="1"/>
  <c r="F289" i="17"/>
  <c r="G289" i="17" s="1"/>
  <c r="F288" i="17"/>
  <c r="G288" i="17" s="1"/>
  <c r="F287" i="17"/>
  <c r="G287" i="17" s="1"/>
  <c r="F286" i="17"/>
  <c r="G286" i="17" s="1"/>
  <c r="F285" i="17"/>
  <c r="G285" i="17" s="1"/>
  <c r="F284" i="17"/>
  <c r="G284" i="17" s="1"/>
  <c r="F283" i="17"/>
  <c r="G283" i="17" s="1"/>
  <c r="F282" i="17"/>
  <c r="G282" i="17" s="1"/>
  <c r="F281" i="17"/>
  <c r="G281" i="17" s="1"/>
  <c r="F280" i="17"/>
  <c r="G280" i="17" s="1"/>
  <c r="G279" i="17"/>
  <c r="F278" i="17"/>
  <c r="G278" i="17" s="1"/>
  <c r="F277" i="17"/>
  <c r="G277" i="17" s="1"/>
  <c r="F276" i="17"/>
  <c r="G276" i="17" s="1"/>
  <c r="F275" i="17"/>
  <c r="G275" i="17" s="1"/>
  <c r="F274" i="17"/>
  <c r="G274" i="17" s="1"/>
  <c r="F273" i="17"/>
  <c r="G273" i="17" s="1"/>
  <c r="F272" i="17"/>
  <c r="G272" i="17" s="1"/>
  <c r="F271" i="17"/>
  <c r="G271" i="17" s="1"/>
  <c r="F270" i="17"/>
  <c r="G270" i="17" s="1"/>
  <c r="F269" i="17"/>
  <c r="G269" i="17" s="1"/>
  <c r="F268" i="17"/>
  <c r="G268" i="17" s="1"/>
  <c r="F267" i="17"/>
  <c r="G267" i="17" s="1"/>
  <c r="F262" i="17"/>
  <c r="G262" i="17" s="1"/>
  <c r="F261" i="17"/>
  <c r="G261" i="17" s="1"/>
  <c r="F260" i="17"/>
  <c r="G260" i="17" s="1"/>
  <c r="F259" i="17"/>
  <c r="G259" i="17" s="1"/>
  <c r="F258" i="17"/>
  <c r="G258" i="17" s="1"/>
  <c r="F257" i="17"/>
  <c r="G257" i="17" s="1"/>
  <c r="F255" i="17"/>
  <c r="G255" i="17" s="1"/>
  <c r="F254" i="17"/>
  <c r="G254" i="17" s="1"/>
  <c r="F253" i="17"/>
  <c r="G253" i="17" s="1"/>
  <c r="F252" i="17"/>
  <c r="G252" i="17" s="1"/>
  <c r="F251" i="17"/>
  <c r="G251" i="17" s="1"/>
  <c r="F250" i="17"/>
  <c r="G250" i="17" s="1"/>
  <c r="F249" i="17"/>
  <c r="G249" i="17" s="1"/>
  <c r="F248" i="17"/>
  <c r="G248" i="17" s="1"/>
  <c r="F247" i="17"/>
  <c r="G247" i="17" s="1"/>
  <c r="F246" i="17"/>
  <c r="G246" i="17" s="1"/>
  <c r="F245" i="17"/>
  <c r="G245" i="17" s="1"/>
  <c r="F244" i="17"/>
  <c r="G244" i="17" s="1"/>
  <c r="F243" i="17"/>
  <c r="G243" i="17" s="1"/>
  <c r="F242" i="17"/>
  <c r="G242" i="17" s="1"/>
  <c r="F241" i="17"/>
  <c r="G241" i="17" s="1"/>
  <c r="F240" i="17"/>
  <c r="G240" i="17" s="1"/>
  <c r="F239" i="17"/>
  <c r="G239" i="17" s="1"/>
  <c r="F238" i="17"/>
  <c r="G238" i="17" s="1"/>
  <c r="F237" i="17"/>
  <c r="G237" i="17" s="1"/>
  <c r="F236" i="17"/>
  <c r="G236" i="17" s="1"/>
  <c r="F235" i="17"/>
  <c r="G235" i="17" s="1"/>
  <c r="F234" i="17"/>
  <c r="G234" i="17" s="1"/>
  <c r="F233" i="17"/>
  <c r="G233" i="17" s="1"/>
  <c r="F232" i="17"/>
  <c r="G232" i="17" s="1"/>
  <c r="F231" i="17"/>
  <c r="G231" i="17" s="1"/>
  <c r="F230" i="17"/>
  <c r="G230" i="17" s="1"/>
  <c r="F229" i="17"/>
  <c r="G229" i="17" s="1"/>
  <c r="F228" i="17"/>
  <c r="G228" i="17" s="1"/>
  <c r="F227" i="17"/>
  <c r="G227" i="17" s="1"/>
  <c r="F226" i="17"/>
  <c r="G226" i="17" s="1"/>
  <c r="F225" i="17"/>
  <c r="G225" i="17" s="1"/>
  <c r="F224" i="17"/>
  <c r="G224" i="17" s="1"/>
  <c r="F223" i="17"/>
  <c r="G223" i="17" s="1"/>
  <c r="F222" i="17"/>
  <c r="G222" i="17" s="1"/>
  <c r="F221" i="17"/>
  <c r="G221" i="17" s="1"/>
  <c r="F220" i="17"/>
  <c r="G220" i="17" s="1"/>
  <c r="F219" i="17"/>
  <c r="G219" i="17" s="1"/>
  <c r="F218" i="17"/>
  <c r="G218" i="17" s="1"/>
  <c r="F217" i="17"/>
  <c r="G217" i="17" s="1"/>
  <c r="F216" i="17"/>
  <c r="G216" i="17" s="1"/>
  <c r="F215" i="17"/>
  <c r="G215" i="17" s="1"/>
  <c r="G214" i="17"/>
  <c r="F213" i="17"/>
  <c r="G213" i="17" s="1"/>
  <c r="G212" i="17"/>
  <c r="F211" i="17"/>
  <c r="G211" i="17" s="1"/>
  <c r="F210" i="17"/>
  <c r="G210" i="17" s="1"/>
  <c r="F209" i="17"/>
  <c r="G209" i="17" s="1"/>
  <c r="F208" i="17"/>
  <c r="G208" i="17" s="1"/>
  <c r="F207" i="17"/>
  <c r="G207" i="17" s="1"/>
  <c r="F206" i="17"/>
  <c r="G206" i="17" s="1"/>
  <c r="F205" i="17"/>
  <c r="G205" i="17" s="1"/>
  <c r="F204" i="17"/>
  <c r="G204" i="17" s="1"/>
  <c r="F203" i="17"/>
  <c r="G203" i="17" s="1"/>
  <c r="F202" i="17"/>
  <c r="G202" i="17" s="1"/>
  <c r="F201" i="17"/>
  <c r="G201" i="17" s="1"/>
  <c r="F200" i="17"/>
  <c r="G200" i="17" s="1"/>
  <c r="F199" i="17"/>
  <c r="G199" i="17" s="1"/>
  <c r="F198" i="17"/>
  <c r="G198" i="17" s="1"/>
  <c r="F197" i="17"/>
  <c r="G197" i="17" s="1"/>
  <c r="F196" i="17"/>
  <c r="G196" i="17" s="1"/>
  <c r="F195" i="17"/>
  <c r="G195" i="17" s="1"/>
  <c r="F194" i="17"/>
  <c r="G194" i="17" s="1"/>
  <c r="F193" i="17"/>
  <c r="G193" i="17" s="1"/>
  <c r="F192" i="17"/>
  <c r="G192" i="17" s="1"/>
  <c r="F191" i="17"/>
  <c r="G191" i="17" s="1"/>
  <c r="F190" i="17"/>
  <c r="G190" i="17" s="1"/>
  <c r="F189" i="17"/>
  <c r="G189" i="17" s="1"/>
  <c r="F188" i="17"/>
  <c r="G188" i="17" s="1"/>
  <c r="F187" i="17"/>
  <c r="G187" i="17" s="1"/>
  <c r="G186" i="17"/>
  <c r="F184" i="17"/>
  <c r="G184" i="17" s="1"/>
  <c r="F183" i="17"/>
  <c r="G183" i="17" s="1"/>
  <c r="F182" i="17"/>
  <c r="G182" i="17" s="1"/>
  <c r="F181" i="17"/>
  <c r="G181" i="17" s="1"/>
  <c r="F180" i="17"/>
  <c r="G180" i="17" s="1"/>
  <c r="F179" i="17"/>
  <c r="G179" i="17" s="1"/>
  <c r="F178" i="17"/>
  <c r="G178" i="17" s="1"/>
  <c r="F177" i="17"/>
  <c r="G177" i="17" s="1"/>
  <c r="F176" i="17"/>
  <c r="G176" i="17" s="1"/>
  <c r="F175" i="17"/>
  <c r="G175" i="17" s="1"/>
  <c r="G174" i="17"/>
  <c r="G173" i="17"/>
  <c r="F171" i="17"/>
  <c r="G171" i="17" s="1"/>
  <c r="F170" i="17"/>
  <c r="G170" i="17" s="1"/>
  <c r="F169" i="17"/>
  <c r="G169" i="17" s="1"/>
  <c r="F168" i="17"/>
  <c r="G168" i="17" s="1"/>
  <c r="F167" i="17"/>
  <c r="G167" i="17" s="1"/>
  <c r="F166" i="17"/>
  <c r="G166" i="17" s="1"/>
  <c r="F165" i="17"/>
  <c r="G165" i="17" s="1"/>
  <c r="F164" i="17"/>
  <c r="G164" i="17" s="1"/>
  <c r="F163" i="17"/>
  <c r="G163" i="17" s="1"/>
  <c r="F162" i="17"/>
  <c r="G162" i="17" s="1"/>
  <c r="F161" i="17"/>
  <c r="G161" i="17" s="1"/>
  <c r="F160" i="17"/>
  <c r="G160" i="17" s="1"/>
  <c r="F159" i="17"/>
  <c r="G159" i="17" s="1"/>
  <c r="F158" i="17"/>
  <c r="G158" i="17" s="1"/>
  <c r="F157" i="17"/>
  <c r="G157" i="17" s="1"/>
  <c r="F156" i="17"/>
  <c r="G156" i="17" s="1"/>
  <c r="F155" i="17"/>
  <c r="G155" i="17" s="1"/>
  <c r="G154" i="17"/>
  <c r="F152" i="17"/>
  <c r="G152" i="17" s="1"/>
  <c r="F151" i="17"/>
  <c r="G151" i="17" s="1"/>
  <c r="F150" i="17"/>
  <c r="G150" i="17" s="1"/>
  <c r="F148" i="17"/>
  <c r="G148" i="17" s="1"/>
  <c r="F147" i="17"/>
  <c r="G147" i="17" s="1"/>
  <c r="F146" i="17"/>
  <c r="G146" i="17" s="1"/>
  <c r="F145" i="17"/>
  <c r="G145" i="17" s="1"/>
  <c r="F144" i="17"/>
  <c r="G144" i="17" s="1"/>
  <c r="F143" i="17"/>
  <c r="G143" i="17" s="1"/>
  <c r="F141" i="17"/>
  <c r="G141" i="17" s="1"/>
  <c r="F140" i="17"/>
  <c r="G140" i="17" s="1"/>
  <c r="F139" i="17"/>
  <c r="G139" i="17" s="1"/>
  <c r="F138" i="17"/>
  <c r="G138" i="17" s="1"/>
  <c r="F137" i="17"/>
  <c r="G137" i="17" s="1"/>
  <c r="F136" i="17"/>
  <c r="G136" i="17" s="1"/>
  <c r="F135" i="17"/>
  <c r="G135" i="17" s="1"/>
  <c r="F134" i="17"/>
  <c r="G134" i="17" s="1"/>
  <c r="F133" i="17"/>
  <c r="G133" i="17" s="1"/>
  <c r="F132" i="17"/>
  <c r="G132" i="17" s="1"/>
  <c r="F131" i="17"/>
  <c r="G131" i="17" s="1"/>
  <c r="F130" i="17"/>
  <c r="G130" i="17" s="1"/>
  <c r="F129" i="17"/>
  <c r="G129" i="17" s="1"/>
  <c r="F128" i="17"/>
  <c r="G128" i="17" s="1"/>
  <c r="F127" i="17"/>
  <c r="G127" i="17" s="1"/>
  <c r="F126" i="17"/>
  <c r="G126" i="17" s="1"/>
  <c r="G125" i="17"/>
  <c r="G124" i="17"/>
  <c r="H124" i="17" s="1"/>
  <c r="F122" i="17"/>
  <c r="G122" i="17" s="1"/>
  <c r="F121" i="17"/>
  <c r="G121" i="17" s="1"/>
  <c r="F120" i="17"/>
  <c r="G120" i="17" s="1"/>
  <c r="F119" i="17"/>
  <c r="G119" i="17" s="1"/>
  <c r="F118" i="17"/>
  <c r="G118" i="17" s="1"/>
  <c r="F117" i="17"/>
  <c r="G117" i="17" s="1"/>
  <c r="F116" i="17"/>
  <c r="G116" i="17" s="1"/>
  <c r="F115" i="17"/>
  <c r="G115" i="17" s="1"/>
  <c r="F114" i="17"/>
  <c r="G114" i="17" s="1"/>
  <c r="F113" i="17"/>
  <c r="G113" i="17" s="1"/>
  <c r="F112" i="17"/>
  <c r="G112" i="17" s="1"/>
  <c r="F111" i="17"/>
  <c r="G111" i="17" s="1"/>
  <c r="F110" i="17"/>
  <c r="G110" i="17" s="1"/>
  <c r="F109" i="17"/>
  <c r="G109" i="17" s="1"/>
  <c r="F108" i="17"/>
  <c r="G108" i="17" s="1"/>
  <c r="F107" i="17"/>
  <c r="G107" i="17" s="1"/>
  <c r="F106" i="17"/>
  <c r="G106" i="17" s="1"/>
  <c r="F105" i="17"/>
  <c r="G105" i="17" s="1"/>
  <c r="F104" i="17"/>
  <c r="G104" i="17" s="1"/>
  <c r="F103" i="17"/>
  <c r="G103" i="17" s="1"/>
  <c r="F102" i="17"/>
  <c r="G102" i="17" s="1"/>
  <c r="F101" i="17"/>
  <c r="G101" i="17" s="1"/>
  <c r="F100" i="17"/>
  <c r="G100" i="17" s="1"/>
  <c r="F99" i="17"/>
  <c r="G99" i="17" s="1"/>
  <c r="F98" i="17"/>
  <c r="G98" i="17" s="1"/>
  <c r="F97" i="17"/>
  <c r="G97" i="17" s="1"/>
  <c r="F96" i="17"/>
  <c r="G96" i="17" s="1"/>
  <c r="F95" i="17"/>
  <c r="G95" i="17" s="1"/>
  <c r="F94" i="17"/>
  <c r="G94" i="17" s="1"/>
  <c r="F93" i="17"/>
  <c r="G93" i="17" s="1"/>
  <c r="F92" i="17"/>
  <c r="G92" i="17" s="1"/>
  <c r="F91" i="17"/>
  <c r="G91" i="17" s="1"/>
  <c r="F90" i="17"/>
  <c r="G90" i="17" s="1"/>
  <c r="F89" i="17"/>
  <c r="G89" i="17" s="1"/>
  <c r="F88" i="17"/>
  <c r="G88" i="17" s="1"/>
  <c r="F87" i="17"/>
  <c r="G87" i="17" s="1"/>
  <c r="F86" i="17"/>
  <c r="G86" i="17" s="1"/>
  <c r="F85" i="17"/>
  <c r="G85" i="17" s="1"/>
  <c r="F84" i="17"/>
  <c r="G84" i="17" s="1"/>
  <c r="F83" i="17"/>
  <c r="G83" i="17" s="1"/>
  <c r="F82" i="17"/>
  <c r="G82" i="17" s="1"/>
  <c r="F81" i="17"/>
  <c r="G81" i="17" s="1"/>
  <c r="G79" i="17"/>
  <c r="G77" i="17"/>
  <c r="G76" i="17"/>
  <c r="G75" i="17"/>
  <c r="G74" i="17"/>
  <c r="G73" i="17"/>
  <c r="G72" i="17"/>
  <c r="G69" i="17"/>
  <c r="G68" i="17"/>
  <c r="G67" i="17"/>
  <c r="G65" i="17"/>
  <c r="G64" i="17"/>
  <c r="G63" i="17"/>
  <c r="G62" i="17"/>
  <c r="G61" i="17"/>
  <c r="G60" i="17"/>
  <c r="G59" i="17"/>
  <c r="G58" i="17"/>
  <c r="G57" i="17"/>
  <c r="G56" i="17"/>
  <c r="G53" i="17"/>
  <c r="G52" i="17"/>
  <c r="G51" i="17"/>
  <c r="G50" i="17"/>
  <c r="G49" i="17"/>
  <c r="G48" i="17"/>
  <c r="G47" i="17"/>
  <c r="G46" i="17"/>
  <c r="G45" i="17"/>
  <c r="G44" i="17"/>
  <c r="G4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1" i="17"/>
  <c r="G10" i="17"/>
  <c r="G9" i="17"/>
  <c r="G8" i="17"/>
  <c r="G7" i="17"/>
  <c r="G6" i="17"/>
  <c r="H428" i="17" l="1"/>
  <c r="H213" i="17"/>
  <c r="H43" i="17"/>
  <c r="H56" i="17"/>
  <c r="H72" i="17"/>
  <c r="H34" i="17"/>
  <c r="H67" i="17"/>
  <c r="H13" i="17"/>
  <c r="H173" i="17"/>
  <c r="H352" i="17"/>
  <c r="H5" i="17"/>
  <c r="H9" i="17"/>
  <c r="H267" i="17"/>
  <c r="H81" i="17"/>
  <c r="H154" i="17"/>
  <c r="H18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此工位现场作业标准书LIST无</t>
        </r>
      </text>
    </comment>
    <comment ref="C20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此处4步作业实际在M4还是M5再确认？</t>
        </r>
      </text>
    </comment>
    <comment ref="C219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此处移动至辅助工位</t>
        </r>
      </text>
    </comment>
    <comment ref="H42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HT：23.07min
HT：13.13min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5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此工位现场作业标准书LIST无</t>
        </r>
      </text>
    </comment>
    <comment ref="C20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此处4步作业实际在M4还是M5再确认？</t>
        </r>
      </text>
    </comment>
    <comment ref="C219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此处移动至辅助工位</t>
        </r>
      </text>
    </comment>
    <comment ref="H426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HT：23.07min
HT：13.13min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36" authorId="0" shapeId="0" xr:uid="{80CA47F7-8911-4066-9343-003BF930A389}">
      <text>
        <r>
          <rPr>
            <b/>
            <sz val="9"/>
            <color indexed="81"/>
            <rFont val="宋体"/>
            <family val="3"/>
            <charset val="134"/>
          </rPr>
          <t>此工位现场作业标准书LIST无</t>
        </r>
      </text>
    </comment>
    <comment ref="F491" authorId="0" shapeId="0" xr:uid="{35E0890C-F988-4AC6-8088-CA9A0DD7600A}">
      <text>
        <r>
          <rPr>
            <b/>
            <sz val="9"/>
            <color indexed="81"/>
            <rFont val="宋体"/>
            <family val="3"/>
            <charset val="134"/>
          </rPr>
          <t>HT：23.07min
HT：13.13min</t>
        </r>
      </text>
    </comment>
    <comment ref="C661" authorId="0" shapeId="0" xr:uid="{93663F79-E9C8-43CF-A870-5C3165BB1EF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因要扫描Serial no,在扫之前将Lable贴好</t>
        </r>
      </text>
    </comment>
    <comment ref="B684" authorId="0" shapeId="0" xr:uid="{D0A02DDF-6665-4488-9C79-8E5FD756919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一份可填写10台机数据</t>
        </r>
      </text>
    </comment>
    <comment ref="C703" authorId="0" shapeId="0" xr:uid="{171B7215-AE63-47A2-B796-8935370A45D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分2页分析表，另一页在捆包2</t>
        </r>
      </text>
    </comment>
    <comment ref="B715" authorId="0" shapeId="0" xr:uid="{35CF6EC8-C9DB-4C53-9050-16C16A6FCBA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实际402向也使用1张单卡</t>
        </r>
      </text>
    </comment>
    <comment ref="C731" authorId="0" shapeId="0" xr:uid="{72C8912B-4269-4CB5-9820-A4BEC67F4E3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10190分2页分析</t>
        </r>
      </text>
    </comment>
    <comment ref="C734" authorId="0" shapeId="0" xr:uid="{2D324FC0-1992-44DA-A3C4-13C00677AB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分2页分析表，另一页在捆包1</t>
        </r>
      </text>
    </comment>
    <comment ref="C738" authorId="0" shapeId="0" xr:uid="{68386D0A-9F6B-4C2B-9325-38F0F766128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10190分2页分析</t>
        </r>
      </text>
    </comment>
  </commentList>
</comments>
</file>

<file path=xl/sharedStrings.xml><?xml version="1.0" encoding="utf-8"?>
<sst xmlns="http://schemas.openxmlformats.org/spreadsheetml/2006/main" count="3629" uniqueCount="1386">
  <si>
    <t>工位</t>
    <phoneticPr fontId="1" type="noConversion"/>
  </si>
  <si>
    <t>作业内容</t>
    <phoneticPr fontId="1" type="noConversion"/>
  </si>
  <si>
    <t>标准书序号</t>
    <phoneticPr fontId="1" type="noConversion"/>
  </si>
  <si>
    <t>LST(min)</t>
    <phoneticPr fontId="1" type="noConversion"/>
  </si>
  <si>
    <t>工位工时（min)</t>
    <phoneticPr fontId="1" type="noConversion"/>
  </si>
  <si>
    <t>人员配置</t>
    <phoneticPr fontId="1" type="noConversion"/>
  </si>
  <si>
    <t>LST(sec)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</si>
  <si>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</si>
  <si>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</si>
  <si>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</si>
  <si>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</si>
  <si>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检测器总成组立</t>
  </si>
  <si>
    <t>TM-S9000、S2000-S33-1/1</t>
  </si>
  <si>
    <t>固定辘座组合组立</t>
  </si>
  <si>
    <t>TM-S9000、S2000-S27-1/1</t>
  </si>
  <si>
    <t>上纸导组合组立</t>
    <phoneticPr fontId="1" type="noConversion"/>
  </si>
  <si>
    <t>TM-S9000~S2000-M3-04/17~05/17</t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</si>
  <si>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</si>
  <si>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</si>
  <si>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</si>
  <si>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</si>
  <si>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</si>
  <si>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</si>
  <si>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M3</t>
    <phoneticPr fontId="1" type="noConversion"/>
  </si>
  <si>
    <t>机芯SUB</t>
    <phoneticPr fontId="1" type="noConversion"/>
  </si>
  <si>
    <t>M7</t>
    <phoneticPr fontId="1" type="noConversion"/>
  </si>
  <si>
    <t>M5</t>
    <phoneticPr fontId="1" type="noConversion"/>
  </si>
  <si>
    <t>外装</t>
    <phoneticPr fontId="1" type="noConversion"/>
  </si>
  <si>
    <t>S1A</t>
    <phoneticPr fontId="1" type="noConversion"/>
  </si>
  <si>
    <t>S1B</t>
    <phoneticPr fontId="1" type="noConversion"/>
  </si>
  <si>
    <t>S2辅助</t>
    <phoneticPr fontId="1" type="noConversion"/>
  </si>
  <si>
    <t>M1A</t>
    <phoneticPr fontId="1" type="noConversion"/>
  </si>
  <si>
    <t>M1B</t>
    <phoneticPr fontId="1" type="noConversion"/>
  </si>
  <si>
    <t>M7</t>
    <phoneticPr fontId="1" type="noConversion"/>
  </si>
  <si>
    <t>PG调整</t>
    <phoneticPr fontId="1" type="noConversion"/>
  </si>
  <si>
    <t>内观</t>
    <phoneticPr fontId="1" type="noConversion"/>
  </si>
  <si>
    <t>印字</t>
    <phoneticPr fontId="1" type="noConversion"/>
  </si>
  <si>
    <t>洗净前</t>
    <phoneticPr fontId="1" type="noConversion"/>
  </si>
  <si>
    <t>HE测试
洗净后</t>
    <phoneticPr fontId="1" type="noConversion"/>
  </si>
  <si>
    <t>出荷设定</t>
    <phoneticPr fontId="1" type="noConversion"/>
  </si>
  <si>
    <t>外观</t>
    <phoneticPr fontId="1" type="noConversion"/>
  </si>
  <si>
    <t>S2</t>
    <phoneticPr fontId="1" type="noConversion"/>
  </si>
  <si>
    <t>辅助</t>
    <phoneticPr fontId="1" type="noConversion"/>
  </si>
  <si>
    <r>
      <t>Bossanova-AD</t>
    </r>
    <r>
      <rPr>
        <b/>
        <sz val="20"/>
        <color theme="1"/>
        <rFont val="宋体"/>
        <family val="3"/>
        <charset val="134"/>
      </rPr>
      <t xml:space="preserve"> </t>
    </r>
    <r>
      <rPr>
        <b/>
        <sz val="20"/>
        <color theme="1"/>
        <rFont val="宋体"/>
        <family val="3"/>
        <charset val="134"/>
        <scheme val="minor"/>
      </rPr>
      <t>机种Assemble Process List</t>
    </r>
    <phoneticPr fontId="1" type="noConversion"/>
  </si>
  <si>
    <t>Base frame sub assy</t>
  </si>
  <si>
    <t>Roller driven assy</t>
  </si>
  <si>
    <t>Shaft pinch assy</t>
  </si>
  <si>
    <t>Frame main assy</t>
  </si>
  <si>
    <t>Frame base assy</t>
  </si>
  <si>
    <t>Frame side left assy</t>
  </si>
  <si>
    <t>Frame side right assy</t>
  </si>
  <si>
    <t>PG adjust assy</t>
  </si>
  <si>
    <t>Frame guide tube left assy</t>
  </si>
  <si>
    <t>Frame guide tube right assy</t>
  </si>
  <si>
    <t>Fan assy</t>
  </si>
  <si>
    <t>Mounting plate motor assy</t>
  </si>
  <si>
    <t>Mounting plate sensor assy</t>
  </si>
  <si>
    <t>Plate release left assy</t>
  </si>
  <si>
    <t>Lever release assy</t>
  </si>
  <si>
    <t>Plate holder motor cr assy</t>
  </si>
  <si>
    <t>Fasten plate release assy</t>
  </si>
  <si>
    <t xml:space="preserve">Shaft holder A assy </t>
  </si>
  <si>
    <t xml:space="preserve">Shaft holder B assy </t>
  </si>
  <si>
    <t xml:space="preserve">Shaft holder C assy </t>
  </si>
  <si>
    <t>Frame roller pf assy</t>
  </si>
  <si>
    <t>Main shaft CR assy</t>
  </si>
  <si>
    <t>Sub shaft CR assy</t>
  </si>
  <si>
    <t>Heater bottom rear assy</t>
  </si>
  <si>
    <t>Platen assy</t>
  </si>
  <si>
    <t>Encoder PF assy</t>
  </si>
  <si>
    <t>Platen guide assy</t>
  </si>
  <si>
    <t>Ink lock P cover left assy</t>
  </si>
  <si>
    <t>Full maintenance open assy</t>
  </si>
  <si>
    <t>Carrige assy</t>
  </si>
  <si>
    <t>Frame apg assy</t>
  </si>
  <si>
    <t xml:space="preserve">Heater front right assy </t>
  </si>
  <si>
    <t xml:space="preserve">Heater front left assy </t>
  </si>
  <si>
    <t>Holder motor cr assy</t>
  </si>
  <si>
    <t>Oil pad assy</t>
  </si>
  <si>
    <t>Sensor pe assy</t>
  </si>
  <si>
    <t>Ink Lock P Cover Home Assy</t>
  </si>
  <si>
    <t>Ink Lolk Maintenance Home Assy</t>
  </si>
  <si>
    <t>Sub J Board Assy</t>
  </si>
  <si>
    <t xml:space="preserve">Support Front Left Assy </t>
  </si>
  <si>
    <t>Support Front Right Assy</t>
  </si>
  <si>
    <t xml:space="preserve">Main P.C.B Assy </t>
  </si>
  <si>
    <t>Media Edge Plate Assy</t>
  </si>
  <si>
    <t xml:space="preserve">Panel Assy </t>
  </si>
  <si>
    <t>Shield Plate Main Assy</t>
  </si>
  <si>
    <t>S3配胶布</t>
  </si>
  <si>
    <t>Frame heater plate assy</t>
  </si>
  <si>
    <t>After heater assy</t>
  </si>
  <si>
    <t>Cover heater top rear assy</t>
  </si>
  <si>
    <t>After heater bottom assy</t>
  </si>
  <si>
    <t>Stand left assy</t>
  </si>
  <si>
    <t>Stay stand front</t>
  </si>
  <si>
    <t>Stay stand sub assy</t>
  </si>
  <si>
    <t>Holder ink eject tunk</t>
  </si>
  <si>
    <t>Holder tube ink eject</t>
  </si>
  <si>
    <t>Assembly base pfame sub assy</t>
  </si>
  <si>
    <t>LCE46-1-106~111</t>
  </si>
  <si>
    <t>Assembly frame assy standard</t>
  </si>
  <si>
    <t>LCE46-1-116</t>
  </si>
  <si>
    <t>LCE46-1-121</t>
  </si>
  <si>
    <t>LCE46-1-126</t>
  </si>
  <si>
    <t>LCE46-1-131</t>
  </si>
  <si>
    <t>Label mecha no</t>
  </si>
  <si>
    <t>LCE46-1-9016</t>
  </si>
  <si>
    <t>Assembly strengthen plate frame side right</t>
  </si>
  <si>
    <t>LCE46-1-136</t>
  </si>
  <si>
    <t>Assembly frame guide tube right assy</t>
  </si>
  <si>
    <t>LCE46-1-141</t>
  </si>
  <si>
    <t>Assembly frame side right assy</t>
  </si>
  <si>
    <t>LCE46-1-146</t>
  </si>
  <si>
    <t>Assembly frame side left assy</t>
  </si>
  <si>
    <t>LCE46-1-151</t>
  </si>
  <si>
    <t>Assembly pg adjust assy</t>
  </si>
  <si>
    <t>LCE46-1-156</t>
  </si>
  <si>
    <t>Assembly rocking clamp-1sv</t>
  </si>
  <si>
    <t>LCE46-1-161</t>
  </si>
  <si>
    <t>Assembly frame guide tube bottom right</t>
  </si>
  <si>
    <t>LCE46-1-166</t>
  </si>
  <si>
    <t>Assembly frame guide tube left assy</t>
  </si>
  <si>
    <t>LCE46-1-171</t>
  </si>
  <si>
    <t>Assembly strengthen plate frame left rear</t>
  </si>
  <si>
    <t>LCE46-1-176</t>
  </si>
  <si>
    <t>Assembly frame left outer ad</t>
  </si>
  <si>
    <t>LCE46-1-181</t>
  </si>
  <si>
    <t>Assembly frame strengthen left outer</t>
  </si>
  <si>
    <t>LCE46-1-186</t>
  </si>
  <si>
    <t>Assembly frame base assy</t>
  </si>
  <si>
    <t>LCE46-1-191</t>
  </si>
  <si>
    <t>Check space</t>
  </si>
  <si>
    <t>LCE46-1-196</t>
  </si>
  <si>
    <t>LCE46-1-201</t>
  </si>
  <si>
    <t>LCE46-1-206</t>
  </si>
  <si>
    <t>Assembly fan assy</t>
  </si>
  <si>
    <t>LCE46-1-211</t>
  </si>
  <si>
    <t>Assembly roller assy pf paint</t>
  </si>
  <si>
    <t>LCE46-1-216~221</t>
  </si>
  <si>
    <t>LCE46-1-226</t>
  </si>
  <si>
    <t>LCE46-1-246</t>
  </si>
  <si>
    <t>LCE46-1-236</t>
  </si>
  <si>
    <t>LCE46-1-241</t>
  </si>
  <si>
    <t xml:space="preserve">Assembly fasten plate paper </t>
  </si>
  <si>
    <t>LCE46-1-251</t>
  </si>
  <si>
    <t>Assembly lever relase assy</t>
  </si>
  <si>
    <t>LCE46-1-306</t>
  </si>
  <si>
    <t>LCE46-1-311</t>
  </si>
  <si>
    <t>Assembly roller driven assy</t>
  </si>
  <si>
    <t>LCE46-1-316~321</t>
  </si>
  <si>
    <t>Assembly plate release left assy</t>
  </si>
  <si>
    <t>LCE46-1-326</t>
  </si>
  <si>
    <t>Assembly shaft pinch assy</t>
  </si>
  <si>
    <t>LCE46-1-328</t>
  </si>
  <si>
    <t>LCE46-1-331</t>
  </si>
  <si>
    <t>LCE46-1-336</t>
  </si>
  <si>
    <t>LCE46-1-341</t>
  </si>
  <si>
    <t>LCE46-1-346</t>
  </si>
  <si>
    <t>LCE46-1-351</t>
  </si>
  <si>
    <t>Liling G26</t>
  </si>
  <si>
    <t>LCE46-1-357</t>
  </si>
  <si>
    <t>填写Check list</t>
  </si>
  <si>
    <t>作业准备</t>
    <phoneticPr fontId="1" type="noConversion"/>
  </si>
  <si>
    <t>Adjust jig stand by adjuster(1)~(2)</t>
  </si>
  <si>
    <t>LCE46-1-J001~J003</t>
  </si>
  <si>
    <t>Assembly spur gear 45</t>
  </si>
  <si>
    <t>LCE46-1-356</t>
  </si>
  <si>
    <t>Assembly extension spring 4.41</t>
  </si>
  <si>
    <t>LCE46-1-361</t>
  </si>
  <si>
    <t>Assembly frame main asy</t>
  </si>
  <si>
    <t>LCE46-1-381</t>
  </si>
  <si>
    <t>Assembly frame main assy</t>
  </si>
  <si>
    <t>LCE46-1-366</t>
  </si>
  <si>
    <t>LCE46-1-371</t>
  </si>
  <si>
    <t>LCE46-1-376</t>
  </si>
  <si>
    <t>LCE46-1-386</t>
  </si>
  <si>
    <t>LCE46-1-391</t>
  </si>
  <si>
    <t>Oilng G26</t>
  </si>
  <si>
    <t>LCE46-1-392</t>
  </si>
  <si>
    <t>Assembly combination gear,26,12.8</t>
  </si>
  <si>
    <t>LCE46-1-396</t>
  </si>
  <si>
    <t>LCE46-1-401</t>
  </si>
  <si>
    <t>Assembly mounting plate sensor assy</t>
  </si>
  <si>
    <t>LCE46-1-406</t>
  </si>
  <si>
    <t>Adjust following roller x placement(1)</t>
  </si>
  <si>
    <t>LCE46-1-A701</t>
  </si>
  <si>
    <t>Adjust pf shaft and platen base(5A)</t>
  </si>
  <si>
    <t>LCE46-1-A081</t>
  </si>
  <si>
    <t>Adjust pf shaft and platen base(5B)</t>
  </si>
  <si>
    <t>LCE46-1-A082</t>
  </si>
  <si>
    <t>Adjust pf shaft and platen base(6)</t>
  </si>
  <si>
    <t>LCE46-1-A086</t>
  </si>
  <si>
    <t>Adjust pf shaft and platen base(7)</t>
  </si>
  <si>
    <t>LCE46-1-A091</t>
  </si>
  <si>
    <t>上传数据</t>
  </si>
  <si>
    <t xml:space="preserve">Stiffeing plate XY adjust </t>
  </si>
  <si>
    <t>LCE46-1-A526~A536</t>
  </si>
  <si>
    <t>LCE46-1-A571</t>
  </si>
  <si>
    <t>LCE46-1-A576</t>
  </si>
  <si>
    <t>Measurement offset value for jig</t>
  </si>
  <si>
    <t>LCE46-1-A021</t>
  </si>
  <si>
    <t>调整数据上传</t>
  </si>
  <si>
    <t>Adjudst jig stand by adjust(1~2)</t>
  </si>
  <si>
    <t>Adjust following roll x placement (1)</t>
  </si>
  <si>
    <t>Adjust following movement roller (1)</t>
  </si>
  <si>
    <t>LCE46-1-A141</t>
  </si>
  <si>
    <t>Adjust following movement roller (2)</t>
  </si>
  <si>
    <t>LCE46-1-A146</t>
  </si>
  <si>
    <t>Adjust following movement roller (3A~3B)</t>
  </si>
  <si>
    <t>LCE46-1-A151</t>
  </si>
  <si>
    <t>Adjust following movement roller(4~6)</t>
  </si>
  <si>
    <t>LCE46-1-A156~166</t>
  </si>
  <si>
    <t>Adjust following movement roller(7)</t>
  </si>
  <si>
    <t>LCE46-1-A171</t>
  </si>
  <si>
    <t>Following movement roller load(1~4)</t>
  </si>
  <si>
    <t>LCE46-1-A411~A426</t>
  </si>
  <si>
    <t>Check master jig (1)</t>
  </si>
  <si>
    <t>LCE46-1-A851</t>
  </si>
  <si>
    <t>Check master jig (2)</t>
  </si>
  <si>
    <t>LCE46-1-A856</t>
  </si>
  <si>
    <t>Adjust PF shaft and plate base(5A)</t>
  </si>
  <si>
    <t>Adjust pf shaft and platen base(5B~6)</t>
  </si>
  <si>
    <t>LCE46-1-A082~A086</t>
  </si>
  <si>
    <t>Adjust pf shaft and platen base(8A)</t>
  </si>
  <si>
    <t>LCE46-1-A096</t>
  </si>
  <si>
    <t>Adjust pf shaft and platen base(8B)</t>
  </si>
  <si>
    <t>LCE46-1-A097</t>
  </si>
  <si>
    <t>Move next process</t>
  </si>
  <si>
    <t>LCE46-1-J006</t>
  </si>
  <si>
    <t>Check list表填写</t>
  </si>
  <si>
    <t>传数据</t>
  </si>
  <si>
    <t>Adjudst jig stand by adjuster(1)~(2)</t>
  </si>
  <si>
    <t>Adjust pf shaft and platem base(9A)</t>
  </si>
  <si>
    <t>LCE46-1-A101</t>
  </si>
  <si>
    <t>Check pf deflection(1)</t>
  </si>
  <si>
    <t>LCE46-1-A801</t>
  </si>
  <si>
    <t>Check pf deflection(2)</t>
  </si>
  <si>
    <t>LCE46-1-A806/A812</t>
  </si>
  <si>
    <t>Adjust pf shaft and platen base(10)</t>
  </si>
  <si>
    <t>LCE46-1-A106</t>
  </si>
  <si>
    <t>Check pf deflection(5)</t>
  </si>
  <si>
    <t>LCE46-1-A821</t>
  </si>
  <si>
    <t>Adjudst jig stand by adjust (1~2)</t>
  </si>
  <si>
    <t>Adjust following roller x placement(2)</t>
  </si>
  <si>
    <t>LCE46-1-516</t>
  </si>
  <si>
    <t>Assembly clamp</t>
  </si>
  <si>
    <t>LCE46-1-521~522</t>
  </si>
  <si>
    <t>Assembly Scale PF(1~2)</t>
  </si>
  <si>
    <t>LCE46-1-526</t>
  </si>
  <si>
    <t>Assembly Encoder PF assy</t>
  </si>
  <si>
    <t>LCE46-1-301</t>
  </si>
  <si>
    <t>Assembly Cover center support</t>
  </si>
  <si>
    <t>LCE46-1-501</t>
  </si>
  <si>
    <t>Assembly cut washer 2.5*0.25*5</t>
  </si>
  <si>
    <t>LCE46-1-601</t>
  </si>
  <si>
    <t>Assembly plate holder moter CR assy</t>
  </si>
  <si>
    <t>LCE46-1-606</t>
  </si>
  <si>
    <t>Assembly metal fittings adjust main shaft CR</t>
  </si>
  <si>
    <t>LCE46-1-611</t>
  </si>
  <si>
    <t>Assembly Main shaft CR assy</t>
  </si>
  <si>
    <t>LCE46-1-616</t>
  </si>
  <si>
    <t>LCE46-1-621~626</t>
  </si>
  <si>
    <t>Assembly Sub shaft CR assy</t>
  </si>
  <si>
    <t>LCE46-1-A301</t>
  </si>
  <si>
    <t>Preparation for adjust CR shaft (1)</t>
  </si>
  <si>
    <t>LCE46-1-A306</t>
  </si>
  <si>
    <t>Preparation for adjust CR shaft (2)</t>
  </si>
  <si>
    <t>LCE46-1-631</t>
  </si>
  <si>
    <t>Assembly platen guide assy</t>
  </si>
  <si>
    <t>LCE46-1-636</t>
  </si>
  <si>
    <t>Assembly seal paper</t>
  </si>
  <si>
    <t>LCE46-1-641~646</t>
  </si>
  <si>
    <t>LCE46-1-651</t>
  </si>
  <si>
    <t xml:space="preserve">Assembly spacer paper </t>
  </si>
  <si>
    <t>LCE46-1-661</t>
  </si>
  <si>
    <t xml:space="preserve">Assembly platen assy </t>
  </si>
  <si>
    <t>LCE46-1-666</t>
  </si>
  <si>
    <t>LCE46-1-671</t>
  </si>
  <si>
    <t>Assembly Frame side sub</t>
  </si>
  <si>
    <t>LCE46-1-A606</t>
  </si>
  <si>
    <t>Adjust platen(2)</t>
  </si>
  <si>
    <t>LCE46-1-676</t>
  </si>
  <si>
    <t>Assembly mounting plate adjust is</t>
  </si>
  <si>
    <t>工位重要项目Check list</t>
  </si>
  <si>
    <t>Adjust CR shaft(1)~(9)</t>
  </si>
  <si>
    <t>LCE46-1-A311~A351</t>
  </si>
  <si>
    <t>Adjust platen(1)</t>
  </si>
  <si>
    <t>LCE46-1-A601</t>
  </si>
  <si>
    <t>Adjust platen(3)</t>
  </si>
  <si>
    <t>LCE46-1-A611</t>
  </si>
  <si>
    <t>Adjust platen(4~8)</t>
  </si>
  <si>
    <t>LCE46-1-A616~636</t>
  </si>
  <si>
    <t>Preparation for adjust is plate(1)</t>
  </si>
  <si>
    <t>LCE46-1-A371</t>
  </si>
  <si>
    <t>Adjust Is plate(1)</t>
  </si>
  <si>
    <t>LCE46-1-A376</t>
  </si>
  <si>
    <t>Adjust Is plate(2)</t>
  </si>
  <si>
    <t>LCE46-1-A381</t>
  </si>
  <si>
    <t>Assembly One Touch Bush NB-11</t>
  </si>
  <si>
    <t>LCE46-1-801</t>
  </si>
  <si>
    <t>Harness Cover Left</t>
  </si>
  <si>
    <t>LCE46-1-H01</t>
  </si>
  <si>
    <t>Assembly Full Open Assy</t>
  </si>
  <si>
    <t>LCE46-1-806</t>
  </si>
  <si>
    <t>Assembly Frame Heater Right Rear</t>
  </si>
  <si>
    <t>LCE46-1-811</t>
  </si>
  <si>
    <t>Assembly Frame Heater Left Rear</t>
  </si>
  <si>
    <t>LCE46-1-816</t>
  </si>
  <si>
    <t>Assembly Heater Bottom Rear Assy</t>
  </si>
  <si>
    <t>LCE46-1-821</t>
  </si>
  <si>
    <t>Assembly Cable Sensor CR</t>
  </si>
  <si>
    <t>LCE46-1-886</t>
  </si>
  <si>
    <t>Assembly Farme Main Sub</t>
  </si>
  <si>
    <t>LCE46-1-891</t>
  </si>
  <si>
    <t>Assembly Fasten Plate Pully Driven</t>
  </si>
  <si>
    <t>LCE46-1-896</t>
  </si>
  <si>
    <t>Assembly Holder Scale CR</t>
  </si>
  <si>
    <t>LCE46-1-901</t>
  </si>
  <si>
    <t>LCE46-1-906</t>
  </si>
  <si>
    <t>Oiling G84</t>
  </si>
  <si>
    <t>LCE46-1-911</t>
  </si>
  <si>
    <t>Assembly Carriage Assy</t>
  </si>
  <si>
    <t>LCE46-1-916</t>
  </si>
  <si>
    <t>LCE46-1-921</t>
  </si>
  <si>
    <t>LCE46-1-926</t>
  </si>
  <si>
    <t>LCE46-1-931</t>
  </si>
  <si>
    <t>LCE46-1-936</t>
  </si>
  <si>
    <t>Adjust_CR Scale Position(1)</t>
  </si>
  <si>
    <t>LCE46-1-A451</t>
  </si>
  <si>
    <t>Adjust_CR Scale Position(2.3)</t>
  </si>
  <si>
    <t>LCE46-1-A456.A461</t>
  </si>
  <si>
    <t>Adjust_CR Scale Position(4)</t>
  </si>
  <si>
    <t>LCE-1-A466</t>
  </si>
  <si>
    <t xml:space="preserve">PRE-Adjust CR Belt Tension </t>
  </si>
  <si>
    <t>LCE-1-CB001</t>
  </si>
  <si>
    <t>LCE46-1-941</t>
  </si>
  <si>
    <t>Assembly Yoil Pad Assy</t>
  </si>
  <si>
    <t>LCE46-1-946</t>
  </si>
  <si>
    <t>LCE46-1-956</t>
  </si>
  <si>
    <t>Assembly Heater Fromt R_L Assy</t>
  </si>
  <si>
    <t>LCE46-1-961</t>
  </si>
  <si>
    <t>LCE46-1-966</t>
  </si>
  <si>
    <t>Adjust Plate AH adjust Placement(1.2)</t>
  </si>
  <si>
    <t>LCE46-1-A491-496</t>
  </si>
  <si>
    <t>Assembly Clamp</t>
  </si>
  <si>
    <t>LCE46-1-971</t>
  </si>
  <si>
    <t>Stiffening Plate Retighten Screw</t>
  </si>
  <si>
    <t>LCE46-1-A581</t>
  </si>
  <si>
    <t>Move Next Process</t>
  </si>
  <si>
    <t>Check list 填写</t>
  </si>
  <si>
    <t>作业准备</t>
    <phoneticPr fontId="1" type="noConversion"/>
  </si>
  <si>
    <t>LCE46-1-826</t>
  </si>
  <si>
    <t>Assembly Sensor PE Assy</t>
  </si>
  <si>
    <t>LCE46-1-831</t>
  </si>
  <si>
    <t>Harness PF_PE FFC-1</t>
  </si>
  <si>
    <t>LCE46-1-H06</t>
  </si>
  <si>
    <t>Harness PF_PE FFC-2</t>
  </si>
  <si>
    <t>LCE46-1-H11</t>
  </si>
  <si>
    <t>Harness PF_PE FFC-3</t>
  </si>
  <si>
    <t>LCE46-1-H16</t>
  </si>
  <si>
    <t>Harness Rear-1-4</t>
  </si>
  <si>
    <t>LCE46-1-H21.H26.H31.H36</t>
  </si>
  <si>
    <t>Harness Rear Fan-1</t>
  </si>
  <si>
    <t>LCE46-1-H41</t>
  </si>
  <si>
    <t>Harness Rear Fan-2</t>
  </si>
  <si>
    <t>LCE46-1-H46</t>
  </si>
  <si>
    <t>Harness Relay</t>
  </si>
  <si>
    <t>LCE46-1-H71</t>
  </si>
  <si>
    <t>Harness Heater-1</t>
  </si>
  <si>
    <t>LCE46-1-H51</t>
  </si>
  <si>
    <t>Harness Heater-2</t>
  </si>
  <si>
    <t>LCE46-1-H56</t>
  </si>
  <si>
    <t>Harness Heater-3</t>
  </si>
  <si>
    <t>LCE46-1-H61</t>
  </si>
  <si>
    <t>Harness Heater-4</t>
  </si>
  <si>
    <t>LCE46-1-H66</t>
  </si>
  <si>
    <t>Harness Heater-5</t>
  </si>
  <si>
    <t>LCE46-1-H67</t>
  </si>
  <si>
    <t>LCE46-1-H68</t>
  </si>
  <si>
    <t>Assembly Frame Case Tube Lower</t>
  </si>
  <si>
    <t>LCE46-1-836</t>
  </si>
  <si>
    <t>Assembly Torsion Spring 61.44</t>
  </si>
  <si>
    <t>LCE46-1-841</t>
  </si>
  <si>
    <t>Assembly Frame Guide Tube</t>
  </si>
  <si>
    <t>LCE46-1-846</t>
  </si>
  <si>
    <t>Assembly Sheet Guide Rail Tube Lower</t>
  </si>
  <si>
    <t>LCE46-1-851</t>
  </si>
  <si>
    <t>Assembly Sheet Guide Rail Tube Front</t>
  </si>
  <si>
    <t>LCE46-1-856</t>
  </si>
  <si>
    <t>LCE46-1-861</t>
  </si>
  <si>
    <t>LCE46-1-866</t>
  </si>
  <si>
    <t>Assembly Board Assy Sub CB78 Sub-D(6644A)</t>
  </si>
  <si>
    <t>LCE44-1-101</t>
  </si>
  <si>
    <t>Assembly Reuse Rocking Clamp Rlwc-1SV0</t>
  </si>
  <si>
    <t>LCE46-1-876</t>
  </si>
  <si>
    <t>Assembly Grounding Plate Frame Shield</t>
  </si>
  <si>
    <t>LCE46-1-881</t>
  </si>
  <si>
    <t>Assembly tube assy</t>
  </si>
  <si>
    <t>LCE44-1-131</t>
  </si>
  <si>
    <t>Harness head FFC assy-1</t>
  </si>
  <si>
    <t>LCE44-1-H76</t>
  </si>
  <si>
    <t>LCE46-1-1006</t>
  </si>
  <si>
    <t>LCE44-1-1011</t>
  </si>
  <si>
    <t>LCE44-1-141</t>
  </si>
  <si>
    <t>Harness head ffc assy-2</t>
  </si>
  <si>
    <t>LCE44-1-H81</t>
  </si>
  <si>
    <t>LCE44-1-146</t>
  </si>
  <si>
    <t>Assembly mounting plate joint tube</t>
  </si>
  <si>
    <t>LCE46-1-1051</t>
  </si>
  <si>
    <t>LCE44-1-161</t>
  </si>
  <si>
    <t>Assembly Ferrite Core 28R1128-100</t>
  </si>
  <si>
    <t>LCE46-1-1061</t>
  </si>
  <si>
    <t>Assembly Spacer FFC</t>
  </si>
  <si>
    <t>LCE46-1-1066</t>
  </si>
  <si>
    <t>Assembly Harness Panel</t>
  </si>
  <si>
    <t>LCE46-1-1156</t>
  </si>
  <si>
    <t>Harness head ffc assy-3</t>
  </si>
  <si>
    <t>LCE44-1-H86</t>
  </si>
  <si>
    <t>Assembly cover sub p.c.b.d</t>
  </si>
  <si>
    <t>LCE44-1-166</t>
  </si>
  <si>
    <t>Assembly filter tube b ce46assy</t>
  </si>
  <si>
    <t>LCE44-1-171</t>
  </si>
  <si>
    <t>LCE44-1-191</t>
  </si>
  <si>
    <t>Assembly filter tube b ce44assy</t>
  </si>
  <si>
    <t>LCE44-1-176</t>
  </si>
  <si>
    <t>LCE44-1-181</t>
  </si>
  <si>
    <t>LCE44-1-186</t>
  </si>
  <si>
    <t>Harness head ffc assy-4</t>
  </si>
  <si>
    <t>LCE44-1-H91</t>
  </si>
  <si>
    <t>Assembly clump tube duct</t>
  </si>
  <si>
    <t>LCE44-1-196</t>
  </si>
  <si>
    <t>Assembly harness crcm1</t>
  </si>
  <si>
    <t>LCE44-1-201</t>
  </si>
  <si>
    <t>Assembly main p.c.b assy</t>
  </si>
  <si>
    <t>LCE46-1-1111</t>
  </si>
  <si>
    <t>Harness encoder pf/sensor pe-1</t>
  </si>
  <si>
    <t>LCE46-1-H116</t>
  </si>
  <si>
    <t>Assembly ferrite core 28r0756-200</t>
  </si>
  <si>
    <t>LCE46-1-1116</t>
  </si>
  <si>
    <t>Assembly shieldplate main assy</t>
  </si>
  <si>
    <t>LCE44-1-206</t>
  </si>
  <si>
    <t>LCE46-1-1126</t>
  </si>
  <si>
    <t>LCE46-1-1131</t>
  </si>
  <si>
    <t>Harness encoder pf/sensor pe-2</t>
  </si>
  <si>
    <t>LCE46-1-H121</t>
  </si>
  <si>
    <t>Check connector</t>
  </si>
  <si>
    <t>LCE46-1-H126</t>
  </si>
  <si>
    <t>Harness shield plate main assy-2/-3</t>
  </si>
  <si>
    <t>LCE46-1-H136-H137</t>
  </si>
  <si>
    <t>Harness crcm-1</t>
  </si>
  <si>
    <t>LCE44-1-H01</t>
  </si>
  <si>
    <t>Harness shield plate main assy-3</t>
  </si>
  <si>
    <t>LCE46-1-H141</t>
  </si>
  <si>
    <t>Harness crcm-2</t>
  </si>
  <si>
    <t>LCE44-1-H06</t>
  </si>
  <si>
    <t>Harness relay cr motor cooling fan</t>
  </si>
  <si>
    <t>LCE46-1-H161</t>
  </si>
  <si>
    <t>Harness relay sub-1</t>
  </si>
  <si>
    <t>LCE44-1-H171</t>
  </si>
  <si>
    <t>Harness relay sub-2</t>
  </si>
  <si>
    <t>LCE44-1-H176</t>
  </si>
  <si>
    <t>Check list</t>
  </si>
  <si>
    <t>Assembly mounting plate cover front</t>
  </si>
  <si>
    <t>LCE46-1-1026</t>
  </si>
  <si>
    <t>Assembly support front right assy</t>
  </si>
  <si>
    <t>LCE46-1-1031</t>
  </si>
  <si>
    <t>Assembly ih assy</t>
  </si>
  <si>
    <t>LCE44-1-151</t>
  </si>
  <si>
    <t>LCE44-1-156</t>
  </si>
  <si>
    <t>Assembly Cover Paper Guide Upper</t>
  </si>
  <si>
    <t>LCE46-1-2001</t>
  </si>
  <si>
    <t>Assembly Frame Heater Plate Assy</t>
  </si>
  <si>
    <t>LCE46-1-2006</t>
  </si>
  <si>
    <t>LCE46-1-2011</t>
  </si>
  <si>
    <t>LCE46-1-2016</t>
  </si>
  <si>
    <t>Assembly Cover Heater Top Rear Assy</t>
  </si>
  <si>
    <t>LCE46-1-2021</t>
  </si>
  <si>
    <t>LCE46-1-2026</t>
  </si>
  <si>
    <t>重要部品检查项目</t>
  </si>
  <si>
    <t>LCE46-1-H171</t>
  </si>
  <si>
    <t>LCE46-1-H176</t>
  </si>
  <si>
    <t>Harness relay led 1</t>
  </si>
  <si>
    <t>LCE44-1-H11</t>
  </si>
  <si>
    <t>Harness relay sensor2</t>
  </si>
  <si>
    <t>Harness relay sensor4</t>
  </si>
  <si>
    <t>LCE46-1-H21</t>
  </si>
  <si>
    <t>Harness relay sensor1</t>
  </si>
  <si>
    <t>LCE46-1-H26</t>
  </si>
  <si>
    <t>Harness relay motor11</t>
  </si>
  <si>
    <t>LCE46-1-H31</t>
  </si>
  <si>
    <t>Harness relay encoder21</t>
  </si>
  <si>
    <t>LCE46-1-H36</t>
  </si>
  <si>
    <t>Harness relay encoder 3</t>
  </si>
  <si>
    <t>LCE46-1-H211</t>
  </si>
  <si>
    <t>Harness preparation</t>
  </si>
  <si>
    <t>Harness relay sensor 3</t>
  </si>
  <si>
    <t>Board Assy Main List</t>
  </si>
  <si>
    <t>Harness Relay Sub-3</t>
  </si>
  <si>
    <t>LCE46-1-H226</t>
  </si>
  <si>
    <t>Harness Relay Fan1</t>
  </si>
  <si>
    <t>LCE46-1-H227</t>
  </si>
  <si>
    <t>Assembly Board Assy Sub CB81 Sub-M(6626B)</t>
  </si>
  <si>
    <t>LCE46-1-1141</t>
  </si>
  <si>
    <t>Harness Relay CR Motor</t>
  </si>
  <si>
    <t>LCE46-1-H231</t>
  </si>
  <si>
    <t>Harness Board Assy Sub-M</t>
  </si>
  <si>
    <t>LCE46-1-H236</t>
  </si>
  <si>
    <t>Check Harness Board Assy Sub-M</t>
  </si>
  <si>
    <t>LCE46-1-H237</t>
  </si>
  <si>
    <t>LCE46-1-1146</t>
  </si>
  <si>
    <t>Harness Ink Lock</t>
  </si>
  <si>
    <t>LCE46-1-1151</t>
  </si>
  <si>
    <t>Harness Panel-1</t>
  </si>
  <si>
    <t>LCE46-1-H241</t>
  </si>
  <si>
    <t>Harness Panel-2</t>
  </si>
  <si>
    <t>LCE46-1-H246</t>
  </si>
  <si>
    <t>Assembly Sheet Protect Ink</t>
  </si>
  <si>
    <t>LCE46-1-1161</t>
  </si>
  <si>
    <t>Assembly Sub J Boad Assy</t>
  </si>
  <si>
    <t>LCE46-1-1166</t>
  </si>
  <si>
    <t>LCE46-1-H251</t>
  </si>
  <si>
    <t>Check Harness Sub J Boad Assy</t>
  </si>
  <si>
    <t>LCE46-1-H256</t>
  </si>
  <si>
    <t>Assembly Cover Bord Protector</t>
  </si>
  <si>
    <t>LCE46-1-1167</t>
  </si>
  <si>
    <t>Assembly Pump Cap Assy</t>
  </si>
  <si>
    <t>LCE44-1-216</t>
  </si>
  <si>
    <t>Assembly Cloth Wiper Carriage Assy</t>
  </si>
  <si>
    <t>LCE44-1-221</t>
  </si>
  <si>
    <t>Assembly Holder Flashing box</t>
  </si>
  <si>
    <t>LCE44-1-222</t>
  </si>
  <si>
    <t>LCE44-1-242</t>
  </si>
  <si>
    <t>Assembly Spacer CR;B</t>
  </si>
  <si>
    <t>LCE44-1-231</t>
  </si>
  <si>
    <t>Harness Pump Cap Assy-1</t>
  </si>
  <si>
    <t>LCE46-1-H261</t>
  </si>
  <si>
    <t>Check Continuity</t>
  </si>
  <si>
    <t>LCE46-1-1187</t>
  </si>
  <si>
    <t>Assembly Holder Flashing Box Assy</t>
  </si>
  <si>
    <t>LCE44-1-232.233</t>
  </si>
  <si>
    <t xml:space="preserve">Check Tube Ink Eject </t>
  </si>
  <si>
    <t>LCE44-1-234</t>
  </si>
  <si>
    <t>Harness Cloth Wiper Carriage Assy-1</t>
  </si>
  <si>
    <t>LCE44-1-H45</t>
  </si>
  <si>
    <t xml:space="preserve">Check Harness Clamp </t>
  </si>
  <si>
    <t>LCE46-1-H276</t>
  </si>
  <si>
    <t>Check Harness FFC_Connector</t>
  </si>
  <si>
    <t>LCE44-1-H46</t>
  </si>
  <si>
    <t>LCE46-1-1196</t>
  </si>
  <si>
    <t>Assembly Tube Ink Eject D Assy</t>
  </si>
  <si>
    <t>LCE46-1-1231</t>
  </si>
  <si>
    <t>Assembly Tube Ink Cover Left Assy</t>
  </si>
  <si>
    <t>LCE46-1-4056</t>
  </si>
  <si>
    <t>Check After Heater Bottm Assy</t>
  </si>
  <si>
    <t>LCE46-1-2032</t>
  </si>
  <si>
    <t>Assembly After Heater Bottm Assy</t>
  </si>
  <si>
    <t>LCE46-1-2036.2041.20                                                                                                                                               46.H301</t>
  </si>
  <si>
    <t>Cover Heater Front Assy</t>
  </si>
  <si>
    <t>LCE46-1-2051</t>
  </si>
  <si>
    <t>Harness Cover Heater Front Assy</t>
  </si>
  <si>
    <t>LCE46-1-H306</t>
  </si>
  <si>
    <t>LCE46-1-2056</t>
  </si>
  <si>
    <t>LCE46-1-2061</t>
  </si>
  <si>
    <t>LCE46-1-2066</t>
  </si>
  <si>
    <t>LCE46-1-9056</t>
  </si>
  <si>
    <t>捆包1</t>
    <phoneticPr fontId="1" type="noConversion"/>
  </si>
  <si>
    <t>LCE46-2-7156~7176</t>
  </si>
  <si>
    <t>LCE46-2-7191~7216</t>
  </si>
  <si>
    <t>LCE46-2-7056~7066</t>
  </si>
  <si>
    <t>LCE46-2-7231~7302</t>
  </si>
  <si>
    <t>LCE46-2-7071~7131</t>
  </si>
  <si>
    <t>SUB</t>
  </si>
  <si>
    <t>Cover side left lower assy</t>
  </si>
  <si>
    <t>Cover front left 64 assy</t>
  </si>
  <si>
    <t>Cover front right 64 assy</t>
  </si>
  <si>
    <t>LCE44-2-301</t>
  </si>
  <si>
    <t>cover top right assy</t>
  </si>
  <si>
    <t>Label meintenanch right</t>
  </si>
  <si>
    <t>LCE46-2-9006</t>
  </si>
  <si>
    <t>LCE46-2-7181</t>
  </si>
  <si>
    <t>LCE46-2-7186</t>
  </si>
  <si>
    <t>cover top left assy</t>
  </si>
  <si>
    <t>Label meintenanch left</t>
  </si>
  <si>
    <t>LCE46-2-9001</t>
  </si>
  <si>
    <t>LCE46-2-7221</t>
  </si>
  <si>
    <t>LCE46-2-7226</t>
  </si>
  <si>
    <t>无须组装部品整理</t>
  </si>
  <si>
    <t>LCE46-2-7051</t>
  </si>
  <si>
    <t>Led assy</t>
  </si>
  <si>
    <t>Cover printer assy</t>
  </si>
  <si>
    <t>Mist fan assy</t>
  </si>
  <si>
    <t>本组组立</t>
  </si>
  <si>
    <t>扫描</t>
  </si>
  <si>
    <t>LCE46-2-7141~7046</t>
  </si>
  <si>
    <t>LCE46-2-7146~7151</t>
  </si>
  <si>
    <t>LCE46-2-7036~7041</t>
  </si>
  <si>
    <t>Stand right assy</t>
    <phoneticPr fontId="1" type="noConversion"/>
  </si>
  <si>
    <t>捆包2</t>
    <phoneticPr fontId="1" type="noConversion"/>
  </si>
  <si>
    <t>捆包3</t>
    <phoneticPr fontId="1" type="noConversion"/>
  </si>
  <si>
    <t>LCE46-1-A092</t>
    <phoneticPr fontId="1" type="noConversion"/>
  </si>
  <si>
    <t>LCE46-1-656</t>
    <phoneticPr fontId="1" type="noConversion"/>
  </si>
  <si>
    <t>Assembly ih assy</t>
    <phoneticPr fontId="1" type="noConversion"/>
  </si>
  <si>
    <t>LCE46-1-A606</t>
    <phoneticPr fontId="1" type="noConversion"/>
  </si>
  <si>
    <t>Assembly Holder Scale CR</t>
    <phoneticPr fontId="1" type="noConversion"/>
  </si>
  <si>
    <t>Oiling G84</t>
    <phoneticPr fontId="1" type="noConversion"/>
  </si>
  <si>
    <t>Assembly Carriage Assy</t>
    <phoneticPr fontId="1" type="noConversion"/>
  </si>
  <si>
    <t>LCE46-1-806</t>
    <phoneticPr fontId="1" type="noConversion"/>
  </si>
  <si>
    <t>LCE46-1-811</t>
    <phoneticPr fontId="1" type="noConversion"/>
  </si>
  <si>
    <t>LCE46-1-816</t>
    <phoneticPr fontId="1" type="noConversion"/>
  </si>
  <si>
    <t>LCE46-1-H01</t>
    <phoneticPr fontId="1" type="noConversion"/>
  </si>
  <si>
    <t>LCE46-2-101</t>
  </si>
  <si>
    <t>LCE46-2-511;LCE46-2-521;LCE46-2-526~LCE46-2-527</t>
    <phoneticPr fontId="1" type="noConversion"/>
  </si>
  <si>
    <t>LCE46-2-291;LCE46-2-296;LCE46-2-301;LCE46-2-306;LCE46-2-311;</t>
    <phoneticPr fontId="1" type="noConversion"/>
  </si>
  <si>
    <t>LCE46-2-221~226;LCE46-2-231~236;</t>
    <phoneticPr fontId="1" type="noConversion"/>
  </si>
  <si>
    <t>LCE46-2-201~206;LCE46-2-211~216</t>
    <phoneticPr fontId="1" type="noConversion"/>
  </si>
  <si>
    <t>LCE46-2-241~246;LCE46-2-251</t>
    <phoneticPr fontId="1" type="noConversion"/>
  </si>
  <si>
    <t>LCE46-2-271;LCE46-2-275;LCE46-2-276;LCE46-2-281</t>
    <phoneticPr fontId="1" type="noConversion"/>
  </si>
  <si>
    <t>LCE46-2-261~266</t>
  </si>
  <si>
    <t>LCE46-2-321</t>
    <phoneticPr fontId="17"/>
  </si>
  <si>
    <t>LCE46-2-531~537</t>
  </si>
  <si>
    <t>LCE46-2-541</t>
    <phoneticPr fontId="17"/>
  </si>
  <si>
    <t>LCE46-2-431</t>
    <phoneticPr fontId="17"/>
  </si>
  <si>
    <t>LCE46-2-401;LCE46-2-406;LCE46-2-411</t>
    <phoneticPr fontId="1" type="noConversion"/>
  </si>
  <si>
    <t>LCE46-2-551;LCE46-2-556</t>
    <phoneticPr fontId="1" type="noConversion"/>
  </si>
  <si>
    <t>LCE46-2-416;LCE46-2-421</t>
    <phoneticPr fontId="1" type="noConversion"/>
  </si>
  <si>
    <t>LCE46-2-A201;LCE46-2-A206;LCE46-2-A211;LCE46-2-A216;LCE46-2-A332;</t>
    <phoneticPr fontId="1" type="noConversion"/>
  </si>
  <si>
    <t>LCE46-2-A236;LCE46-2-A241;LCE46-2-A246;LCE46-2-A251;</t>
    <phoneticPr fontId="1" type="noConversion"/>
  </si>
  <si>
    <t>LCE46-2-A271;LCE46-2-A276;LCE46-2-352;</t>
    <phoneticPr fontId="1" type="noConversion"/>
  </si>
  <si>
    <t>LCE46-2-361;LCE46-2-381;LCE46-2-386;LCE46-2-371;LCE46-2-387;LCE46-2-376;LCE46-2-366~388</t>
    <phoneticPr fontId="1" type="noConversion"/>
  </si>
  <si>
    <t>LCE46-2-781;LCE46-2-786~791;LCE46-2-796</t>
    <phoneticPr fontId="1" type="noConversion"/>
  </si>
  <si>
    <t>LCE46-2-801;LCE46-2-806~811;LCE46-2-816;</t>
    <phoneticPr fontId="1" type="noConversion"/>
  </si>
  <si>
    <t>LCE46-2-901;LCE46-2-906;LCE46-2-916;LCE46-2-921;LCE46-2-926;LCE46-2-931;LCE46-2-936;LCE46-2-941;LCE46-2-946;LCE46-2-951;LCE46-2-956</t>
    <phoneticPr fontId="1" type="noConversion"/>
  </si>
  <si>
    <t>LCE46-2-766~771;LCE46-2-721;LCE46-2-726~731;LCE46-2-736;LCE46-2-741;LCE46-2-746;LCE46-2-751;LCE46-2-756;LCE46-2-762;LCE46-2-761</t>
    <phoneticPr fontId="1" type="noConversion"/>
  </si>
  <si>
    <t>Shaft holder A-B assy</t>
  </si>
  <si>
    <t>LCE46-2-333;LCE46-2-341;</t>
    <phoneticPr fontId="1" type="noConversion"/>
  </si>
  <si>
    <t>LCE46-2-601</t>
  </si>
  <si>
    <t>LCE46-2-701;LCE46-2-706;LCE46-2-711;</t>
    <phoneticPr fontId="1" type="noConversion"/>
  </si>
  <si>
    <t>LCE46-2-7326</t>
  </si>
  <si>
    <t>LCE46-2-7336~7337</t>
  </si>
  <si>
    <t>LCE46-2-1261;LCE46-2-1266;LCE46-2-1271;LCE46-2-1276;LCE46-2-1281;LCE46-2-1286</t>
    <phoneticPr fontId="1" type="noConversion"/>
  </si>
  <si>
    <t>LCE46-2-2011;LCE46-2-2016;</t>
    <phoneticPr fontId="1" type="noConversion"/>
  </si>
  <si>
    <t>LCE46-2-2026</t>
  </si>
  <si>
    <t>LCE46-2-1241;LCE46-2-1246;LCE46-2-1251;LCE46-2-1256</t>
    <phoneticPr fontId="1" type="noConversion"/>
  </si>
  <si>
    <t>LCE46-2-1206;</t>
    <phoneticPr fontId="1" type="noConversion"/>
  </si>
  <si>
    <t>LCE46-2-961;LCE46-2-966;LCE46-2-971;LCE46-2-976;</t>
    <phoneticPr fontId="1" type="noConversion"/>
  </si>
  <si>
    <t>LCE46-2-7321</t>
  </si>
  <si>
    <t>LCE46-2-7331;LCE46-2-7332;</t>
    <phoneticPr fontId="1" type="noConversion"/>
  </si>
  <si>
    <t>LCE46-2-2041</t>
  </si>
  <si>
    <t>LCE46-2-2036</t>
  </si>
  <si>
    <t>LCE46-2-1301;LCE46-2-1306</t>
    <phoneticPr fontId="1" type="noConversion"/>
  </si>
  <si>
    <t>LCE46-2-2071;LCE46-2-2076;LCE46-2-2081</t>
    <phoneticPr fontId="1" type="noConversion"/>
  </si>
  <si>
    <t>LC932-2-ME6001;LC932-2-ME6006;LC932-2-ME6011;LC932-2-ME6016;LC932-2-ME6021.6026;</t>
    <phoneticPr fontId="1" type="noConversion"/>
  </si>
  <si>
    <t>LCE46-2-7001;LCE46-2-7006;LCE46-2-7011;LCE46-2-7016;LCE46-2-7021;LCE46-2-7026;LCE46-2-7031~LCE46-2-7032;LCE46-2-7033.7034.7351.7356;LCE46-2-7361~LCE46-2-7363;</t>
    <phoneticPr fontId="1" type="noConversion"/>
  </si>
  <si>
    <t>LCE46-2-2081~LCE46-2-2084.2086;LCE46-2-2088;LCE46-2-2087;LCE46-2-2091~LCE46-2-2093;LCE46-2-2096;LCE46-2-2101;LCE46-2-H06;LCE46-2-2106~LCE46-2-2110;LCE46-2-H07;LCE46-2-H08;LCE46-2-2111;LCE46-2-2117;LCE46-2-2121;LCE46-2-2122;LCE46-2-H09;LCE46-2-2123~LCE46-2-2125;LCE46-2-2134;LCE46-2-2126~LCE46-2-2131;LCE46-2-2051.2056;LCE46-2-2057;</t>
    <phoneticPr fontId="1" type="noConversion"/>
  </si>
  <si>
    <t>LCE46-2-4001;LCE46-2-2017;LCE46-2-2018;</t>
    <phoneticPr fontId="1" type="noConversion"/>
  </si>
  <si>
    <t>LCE46-2-4131;LCE46-2-4136;LCE46-2-4137;LCE46-2-4141;LCE46-2-4146;LCE46-2-4151;LCE46-2-4156;LCE46-2-4161;LCE46-2-4165;LCE46-2-4171;</t>
    <phoneticPr fontId="1" type="noConversion"/>
  </si>
  <si>
    <t>LCE46-2-4011;LCE46-2-4016;LCE46-2-4021;LCE46-2-4026;LCE46-2-4031;LCE46-2-4036;LCE46-2-4051;LCE46-2-4041;LCE46-2-4046;LCE46-2-4052;LCE46-2-4053;LCE46-2-4054;LCE46-2-4055;</t>
    <phoneticPr fontId="1" type="noConversion"/>
  </si>
  <si>
    <t>LCE46-2-4071;LCE46-2-4076;LCE46-2-4081;LCE46-2-4091;LCE46-2-4097;LCE46-2-4098;LCE46-2-4099;LCE46-2-4100;LCE46-2-4101;LCE46-2-4102;LCE46-2-H20;LCE46-2-H21;LCE46-2-4106;LCE46-2-4111;LCE46-2-4116;</t>
    <phoneticPr fontId="1" type="noConversion"/>
  </si>
  <si>
    <t>LCE46-2-5301;LCE46-2-5303;LCE46-2-5306;LCE46-2-5308;LCE46-2-5311;LCE46-2-5313;LCE46-2-5002~LCE46-2-5004;LCE46-2-5067;LCE46-2-5006;LCE46-2-5011;LCE46-2-5016~5021;LCE46-2-5026;LCE46-2-5036;LCE46-2-5041;LCE46-2-5046;LCE46-2-9011;LCE46-2-5351;LCE46-2-5056;LCE46-2-5066;LCE46-2-5061;LCE46-2-5069;</t>
    <phoneticPr fontId="1" type="noConversion"/>
  </si>
  <si>
    <t>LCE46-2-5401;LCE46-2-5406;LCE46-2-5411;LCE46-2-5413;LCE46-2-5416;LCE46-2-5418;LCE46-2-5072;LCE46-2-5073;LCE46-2-5074;LCE46-2-5197;LCE46-2-5076;LCE46-2-5081;LCE46-2-5086~5091;LCE46-2-5096;LCE46-2-5121;LCE46-2-5126;LCE46-2-5131;LCE46-2-9016;LCE46-2-9021;LCE46-2-5436;LCE46-2-5141;LCE46-2-5146;LCE46-2-5151;LCE46-2-5156;LCE46-2-5161;LCE46-2-5166;LCE46-2-5171;LCE46-2-5191;LCE46-2-5196;LCE46-2-5186;LCE46-2-5176;LCE46-2-5181;LCE46-2-5186;LCE46-2-5199;</t>
    <phoneticPr fontId="1" type="noConversion"/>
  </si>
  <si>
    <t>LCE46-2-9026</t>
  </si>
  <si>
    <t>LCE46-2-5241;LCE46-2-5236;</t>
    <phoneticPr fontId="1" type="noConversion"/>
  </si>
  <si>
    <t>LCE46-BO026</t>
  </si>
  <si>
    <t>LCE46-BO031</t>
  </si>
  <si>
    <t>LCE46-1-312</t>
    <phoneticPr fontId="1" type="noConversion"/>
  </si>
  <si>
    <t>Assembly strengthen cover paperguide upper R L</t>
  </si>
  <si>
    <t>LCE46-1-A807</t>
  </si>
  <si>
    <t>Check pf deflection test</t>
  </si>
  <si>
    <t>LCE46-1-A808~A809</t>
  </si>
  <si>
    <t>Check pf deflection test (3)</t>
  </si>
  <si>
    <t>Check pf deflection(5~6)</t>
    <phoneticPr fontId="1" type="noConversion"/>
  </si>
  <si>
    <t>LCE46-1-A821~A822</t>
    <phoneticPr fontId="1" type="noConversion"/>
  </si>
  <si>
    <t>LCE46-1-A823</t>
  </si>
  <si>
    <t>Check pf deflection(7)</t>
  </si>
  <si>
    <t>Adjust jig stand by adjuster(1)~(2)</t>
    <phoneticPr fontId="1" type="noConversion"/>
  </si>
  <si>
    <t>LCE46-1-10001</t>
  </si>
  <si>
    <t>Set panel assy setting jig</t>
  </si>
  <si>
    <t>LCE46-1-10006</t>
  </si>
  <si>
    <t>Set maintenance cover jig &amp;pcover sensor jig</t>
  </si>
  <si>
    <t>LCE46-1-10021</t>
  </si>
  <si>
    <t>Connect roll unit cabe</t>
  </si>
  <si>
    <t>LCE46-1-10017</t>
  </si>
  <si>
    <t>Harness head ffc cn100</t>
  </si>
  <si>
    <t>LCE46-1-10027</t>
  </si>
  <si>
    <t>Leakage current test</t>
  </si>
  <si>
    <t>LCE45-1-10031</t>
  </si>
  <si>
    <t>Install F/W</t>
  </si>
  <si>
    <t>LCE46-1-10036</t>
  </si>
  <si>
    <t>Nvram clear</t>
  </si>
  <si>
    <t>LCE46-1-10041</t>
  </si>
  <si>
    <t>Fiag setting</t>
  </si>
  <si>
    <t>LCE46-1-10046</t>
  </si>
  <si>
    <t>Buzzer check</t>
    <phoneticPr fontId="17"/>
  </si>
  <si>
    <t>LCE46-1-10051</t>
  </si>
  <si>
    <t>Jm setting</t>
  </si>
  <si>
    <t>LCE46-1-F01</t>
  </si>
  <si>
    <t>Assembly cloth wiper jig</t>
    <phoneticPr fontId="17"/>
  </si>
  <si>
    <t>LCE46-1-10047</t>
  </si>
  <si>
    <t>Check the board for cooling fan</t>
    <phoneticPr fontId="17"/>
  </si>
  <si>
    <t>LCE46-1-10056</t>
  </si>
  <si>
    <t>Adjust rear ad</t>
    <phoneticPr fontId="17"/>
  </si>
  <si>
    <t>LCE46-1-10086</t>
  </si>
  <si>
    <t>Internal input mc n0.</t>
    <phoneticPr fontId="17"/>
  </si>
  <si>
    <t>LCE46-1-10066</t>
  </si>
  <si>
    <t>Check apg position</t>
    <phoneticPr fontId="17"/>
  </si>
  <si>
    <t>LCE44-1-A709</t>
  </si>
  <si>
    <t>Adjust lasar pg(1)</t>
    <phoneticPr fontId="17"/>
  </si>
  <si>
    <t>LCE46-1-A710~A711</t>
  </si>
  <si>
    <t>Adjust lasar pg(2)~(3)</t>
    <phoneticPr fontId="17"/>
  </si>
  <si>
    <t>LCE46-1-A716</t>
  </si>
  <si>
    <t>Adjust lasar pg(4)</t>
  </si>
  <si>
    <t>LCE46-1-A721</t>
  </si>
  <si>
    <t>Adjust lasar pg(5)</t>
  </si>
  <si>
    <t>LCE46-1-A726</t>
  </si>
  <si>
    <t>Adjust lasar pg(6)</t>
  </si>
  <si>
    <t>LCE46-1-A731</t>
  </si>
  <si>
    <t>Adjust lasar pg(7)</t>
    <phoneticPr fontId="17"/>
  </si>
  <si>
    <t>LCE46-1-A736</t>
  </si>
  <si>
    <t>Adjust lasar pg(8)</t>
  </si>
  <si>
    <t>LCE46-1-A741</t>
  </si>
  <si>
    <t>Adjust lasar pg(9)</t>
  </si>
  <si>
    <t>LCE46-1-A746~A751/A771~A781</t>
  </si>
  <si>
    <t>Adjust lasar pg(10~11)(15~17)</t>
    <phoneticPr fontId="17"/>
  </si>
  <si>
    <t>LCE46-1-A756~A761</t>
  </si>
  <si>
    <t>Adjust lasar pg(12~13)</t>
  </si>
  <si>
    <t>LCE46-1-A786/A956/A941/A946</t>
  </si>
  <si>
    <t>LCE46-1-A791</t>
  </si>
  <si>
    <t>Adjust lasar pg(19)</t>
  </si>
  <si>
    <t>LCE46-1-01605</t>
  </si>
  <si>
    <t>LCE46-1-2076</t>
  </si>
  <si>
    <t>Assembly grounding plate head</t>
  </si>
  <si>
    <t>LCE46-1-2081</t>
  </si>
  <si>
    <t>LCE46-1-2086</t>
  </si>
  <si>
    <t>Assembly grounding plate head</t>
    <phoneticPr fontId="17"/>
  </si>
  <si>
    <t>LCE46-1-2096</t>
  </si>
  <si>
    <t>LCE45-1-171</t>
    <phoneticPr fontId="17"/>
  </si>
  <si>
    <t>Assembly print head</t>
    <phoneticPr fontId="17"/>
  </si>
  <si>
    <t>LCE46-1-H316</t>
  </si>
  <si>
    <t xml:space="preserve">Harness head </t>
    <phoneticPr fontId="17"/>
  </si>
  <si>
    <t>LCE46-1-2106~2121</t>
  </si>
  <si>
    <t>LCE46-1-2141</t>
  </si>
  <si>
    <t>Assembly Flat clamp</t>
    <phoneticPr fontId="17"/>
  </si>
  <si>
    <t>LCE46-1-H311</t>
    <phoneticPr fontId="18" type="noConversion"/>
  </si>
  <si>
    <t>Harness head ffc</t>
    <phoneticPr fontId="17"/>
  </si>
  <si>
    <t>LCE46-1-2071</t>
    <phoneticPr fontId="18" type="noConversion"/>
  </si>
  <si>
    <t>Protection sheet peel work</t>
    <phoneticPr fontId="17"/>
  </si>
  <si>
    <t>LCE46-1-10076</t>
  </si>
  <si>
    <t>Check print head earth resistance</t>
    <phoneticPr fontId="17"/>
  </si>
  <si>
    <t>LCE44-1-10071</t>
    <phoneticPr fontId="18" type="noConversion"/>
  </si>
  <si>
    <t>Input head id</t>
    <phoneticPr fontId="18" type="noConversion"/>
  </si>
  <si>
    <t>LCE46-1-10081</t>
    <phoneticPr fontId="18" type="noConversion"/>
  </si>
  <si>
    <t>Internal set rtc &amp; write usb-id</t>
    <phoneticPr fontId="17"/>
  </si>
  <si>
    <t>LCE46-1-10106</t>
  </si>
  <si>
    <t>Internal past label mac address</t>
  </si>
  <si>
    <t>LCE46-1-9061</t>
  </si>
  <si>
    <t>Label set pre heater</t>
  </si>
  <si>
    <t>LCE46-1-10111</t>
    <phoneticPr fontId="18" type="noConversion"/>
  </si>
  <si>
    <t>Internal write mac adress(test network)(1)</t>
    <phoneticPr fontId="17"/>
  </si>
  <si>
    <t>LCE46-1-10116</t>
  </si>
  <si>
    <t>Internal write mac adress(test network)(2)</t>
    <phoneticPr fontId="17"/>
  </si>
  <si>
    <t>LCE46-1-10121</t>
    <phoneticPr fontId="18" type="noConversion"/>
  </si>
  <si>
    <t>Internal check sensor operation(1) pe sensor</t>
    <phoneticPr fontId="17"/>
  </si>
  <si>
    <t>LCE46-1-10126</t>
    <phoneticPr fontId="18" type="noConversion"/>
  </si>
  <si>
    <t>Internal check sensor operation(1) ic lock sw</t>
    <phoneticPr fontId="17"/>
  </si>
  <si>
    <t>LCE46-1-J006</t>
    <phoneticPr fontId="18" type="noConversion"/>
  </si>
  <si>
    <t>Move next process</t>
    <phoneticPr fontId="17"/>
  </si>
  <si>
    <t>Adjudst jig stand by adjust</t>
    <phoneticPr fontId="18" type="noConversion"/>
  </si>
  <si>
    <t>LCE46-1-10006</t>
    <phoneticPr fontId="18" type="noConversion"/>
  </si>
  <si>
    <t>Set maintenance cover jig &amp;pcover sensor jig</t>
    <phoneticPr fontId="18" type="noConversion"/>
  </si>
  <si>
    <t>LCE46-1-10091</t>
    <phoneticPr fontId="18" type="noConversion"/>
  </si>
  <si>
    <t>CR belt</t>
    <phoneticPr fontId="18" type="noConversion"/>
  </si>
  <si>
    <t>LCE46-1-10096</t>
  </si>
  <si>
    <t>CR belt tension</t>
    <phoneticPr fontId="18" type="noConversion"/>
  </si>
  <si>
    <t>LCE46-1-10101</t>
  </si>
  <si>
    <t>PF belt</t>
    <phoneticPr fontId="18" type="noConversion"/>
  </si>
  <si>
    <t>LCE46-1-10103</t>
  </si>
  <si>
    <t>Auto roll inspection</t>
    <phoneticPr fontId="18" type="noConversion"/>
  </si>
  <si>
    <t>LCE46-1-10131</t>
    <phoneticPr fontId="18" type="noConversion"/>
  </si>
  <si>
    <t>Internal check panel lighting</t>
    <phoneticPr fontId="18" type="noConversion"/>
  </si>
  <si>
    <t>LCE46-1-10136</t>
    <phoneticPr fontId="18" type="noConversion"/>
  </si>
  <si>
    <t>Internal Fan adjust(1)</t>
    <phoneticPr fontId="18" type="noConversion"/>
  </si>
  <si>
    <t>LCE46-1-10137</t>
    <phoneticPr fontId="18" type="noConversion"/>
  </si>
  <si>
    <t>Internal Fan adjust(2)</t>
    <phoneticPr fontId="18" type="noConversion"/>
  </si>
  <si>
    <t>LCE46-1-20001</t>
    <phoneticPr fontId="18" type="noConversion"/>
  </si>
  <si>
    <t>PF scale check</t>
    <phoneticPr fontId="18" type="noConversion"/>
  </si>
  <si>
    <t>LCE46-1-20006</t>
    <phoneticPr fontId="18" type="noConversion"/>
  </si>
  <si>
    <t>Check PF scale contact</t>
    <phoneticPr fontId="18" type="noConversion"/>
  </si>
  <si>
    <t>LCE46-1-F06</t>
    <phoneticPr fontId="18" type="noConversion"/>
  </si>
  <si>
    <t>Assembly FL box jig</t>
    <phoneticPr fontId="17"/>
  </si>
  <si>
    <t>LCE46-1-F021</t>
    <phoneticPr fontId="18" type="noConversion"/>
  </si>
  <si>
    <t>Set ink supply jig</t>
    <phoneticPr fontId="17"/>
  </si>
  <si>
    <t>LCE46-1-20015</t>
    <phoneticPr fontId="18" type="noConversion"/>
  </si>
  <si>
    <t>Media set for xerox-P A3</t>
    <phoneticPr fontId="17"/>
  </si>
  <si>
    <t>LCE46-1-3001</t>
  </si>
  <si>
    <t>Assembly media edge plate assy</t>
    <phoneticPr fontId="17"/>
  </si>
  <si>
    <t>LCE46-1-20016</t>
    <phoneticPr fontId="18" type="noConversion"/>
  </si>
  <si>
    <t>Media set</t>
    <phoneticPr fontId="17"/>
  </si>
  <si>
    <t>LCE46-1-3006</t>
    <phoneticPr fontId="18" type="noConversion"/>
  </si>
  <si>
    <t>LCE46-1-20181</t>
    <phoneticPr fontId="18" type="noConversion"/>
  </si>
  <si>
    <t>Cut media</t>
    <phoneticPr fontId="17"/>
  </si>
  <si>
    <t>LCE46-1-F016</t>
    <phoneticPr fontId="18" type="noConversion"/>
  </si>
  <si>
    <t>Check ink cartrigde</t>
    <phoneticPr fontId="17"/>
  </si>
  <si>
    <t>LCE46-1-F026</t>
    <phoneticPr fontId="18" type="noConversion"/>
  </si>
  <si>
    <t>Initial charge</t>
    <phoneticPr fontId="17"/>
  </si>
  <si>
    <t>LCE46-1-G103</t>
    <phoneticPr fontId="18" type="noConversion"/>
  </si>
  <si>
    <t>Check nozzle pattern 1</t>
    <phoneticPr fontId="17"/>
  </si>
  <si>
    <t>LCE46-1-G104</t>
  </si>
  <si>
    <t>Check nozzle pattern 2</t>
    <phoneticPr fontId="17"/>
  </si>
  <si>
    <t>LCE46-1-20021</t>
    <phoneticPr fontId="18" type="noConversion"/>
  </si>
  <si>
    <t>IMS adjustment PF</t>
    <phoneticPr fontId="17"/>
  </si>
  <si>
    <t>LCE46-1-20026</t>
    <phoneticPr fontId="18" type="noConversion"/>
  </si>
  <si>
    <t>IMS adjustment head horizontal(Head2)(1)</t>
    <phoneticPr fontId="17"/>
  </si>
  <si>
    <t>LCE46-1-20027</t>
    <phoneticPr fontId="18" type="noConversion"/>
  </si>
  <si>
    <t>IMS adjustment head horizontal(Head2)(2)</t>
    <phoneticPr fontId="17"/>
  </si>
  <si>
    <t>LCE46-1-20046</t>
    <phoneticPr fontId="18" type="noConversion"/>
  </si>
  <si>
    <t>IMS adjustment head vertical(1)</t>
    <phoneticPr fontId="17"/>
  </si>
  <si>
    <t>LCE46-1-20047</t>
    <phoneticPr fontId="18" type="noConversion"/>
  </si>
  <si>
    <t>IMS adjustment head vertical(2)</t>
    <phoneticPr fontId="17"/>
  </si>
  <si>
    <t>LCE46-1-20051</t>
    <phoneticPr fontId="18" type="noConversion"/>
  </si>
  <si>
    <t>LCE46-1-20056</t>
    <phoneticPr fontId="18" type="noConversion"/>
  </si>
  <si>
    <t>PG check &amp; adjustment(2)</t>
    <phoneticPr fontId="17"/>
  </si>
  <si>
    <t>LCE46-1-10076</t>
    <phoneticPr fontId="18" type="noConversion"/>
  </si>
  <si>
    <t>LCE46-1-A451</t>
    <phoneticPr fontId="18" type="noConversion"/>
  </si>
  <si>
    <t>Adjust CR scale position (1)</t>
    <phoneticPr fontId="17"/>
  </si>
  <si>
    <t>LCE46-1-A461</t>
    <phoneticPr fontId="18" type="noConversion"/>
  </si>
  <si>
    <t>LCE46-1-20066</t>
    <phoneticPr fontId="18" type="noConversion"/>
  </si>
  <si>
    <t>CR scale check</t>
    <phoneticPr fontId="17"/>
  </si>
  <si>
    <t>LCE46-1-20071</t>
    <phoneticPr fontId="18" type="noConversion"/>
  </si>
  <si>
    <t>Nozzle alignment check</t>
    <phoneticPr fontId="17"/>
  </si>
  <si>
    <t>LCE46-1-20076</t>
    <phoneticPr fontId="18" type="noConversion"/>
  </si>
  <si>
    <t>IMS adjustment sensitivity</t>
    <phoneticPr fontId="17"/>
  </si>
  <si>
    <t>LCE46-1-20097</t>
    <phoneticPr fontId="17"/>
  </si>
  <si>
    <t>Auto Bi-D adjustment</t>
    <phoneticPr fontId="17"/>
  </si>
  <si>
    <t>LCE46-1-20086</t>
    <phoneticPr fontId="17"/>
  </si>
  <si>
    <t>Auto Uni-D adj</t>
    <phoneticPr fontId="17"/>
  </si>
  <si>
    <t>LCE46-1-20101</t>
    <phoneticPr fontId="17"/>
  </si>
  <si>
    <t>Print check pattern</t>
    <phoneticPr fontId="17"/>
  </si>
  <si>
    <t>LCE46-1-20106</t>
    <phoneticPr fontId="17"/>
  </si>
  <si>
    <t>Check side margin</t>
    <phoneticPr fontId="17"/>
  </si>
  <si>
    <t>LCE46-1-F031</t>
    <phoneticPr fontId="17"/>
  </si>
  <si>
    <t>Remove ink supply jig</t>
    <phoneticPr fontId="17"/>
  </si>
  <si>
    <t>LCE46-1-F038</t>
    <phoneticPr fontId="17"/>
  </si>
  <si>
    <t>Cleaning CR assy</t>
    <phoneticPr fontId="18" type="noConversion"/>
  </si>
  <si>
    <t>LCE46-1-20111</t>
    <phoneticPr fontId="17"/>
  </si>
  <si>
    <t>Measurement (PF/MNU]</t>
    <phoneticPr fontId="17"/>
  </si>
  <si>
    <t>LCE46-1-F036</t>
    <phoneticPr fontId="17"/>
  </si>
  <si>
    <t>Ink suction</t>
    <phoneticPr fontId="17"/>
  </si>
  <si>
    <t>LCE44-1-243</t>
    <phoneticPr fontId="18" type="noConversion"/>
  </si>
  <si>
    <t>Assembly Holder Flashing Box Assy</t>
    <phoneticPr fontId="18" type="noConversion"/>
  </si>
  <si>
    <t>LCE46-1-F041.F046</t>
    <phoneticPr fontId="18" type="noConversion"/>
  </si>
  <si>
    <t>LCE46-1-F051</t>
    <phoneticPr fontId="18" type="noConversion"/>
  </si>
  <si>
    <t>Cleaning Head Surface(After Discharge LK)</t>
    <phoneticPr fontId="18" type="noConversion"/>
  </si>
  <si>
    <t>LCE46-1-F056</t>
    <phoneticPr fontId="18" type="noConversion"/>
  </si>
  <si>
    <t>LCE46-1-3002</t>
    <phoneticPr fontId="18" type="noConversion"/>
  </si>
  <si>
    <t>Assembly FL_BOX Jig</t>
    <phoneticPr fontId="18" type="noConversion"/>
  </si>
  <si>
    <t>LCE46-1-W001</t>
    <phoneticPr fontId="18" type="noConversion"/>
  </si>
  <si>
    <t>Head Washing</t>
    <phoneticPr fontId="18" type="noConversion"/>
  </si>
  <si>
    <t>LCE46-1-W006</t>
    <phoneticPr fontId="18" type="noConversion"/>
  </si>
  <si>
    <t>Remove Head Washing Jig</t>
    <phoneticPr fontId="18" type="noConversion"/>
  </si>
  <si>
    <t>LCE46-1-R007</t>
    <phoneticPr fontId="18" type="noConversion"/>
  </si>
  <si>
    <t>Remove FL_Box Jig</t>
    <phoneticPr fontId="18" type="noConversion"/>
  </si>
  <si>
    <t>LCE46-1-3041</t>
    <phoneticPr fontId="18" type="noConversion"/>
  </si>
  <si>
    <t>Assembly Duct CR Assy ESL</t>
    <phoneticPr fontId="17"/>
  </si>
  <si>
    <t>LCE46-1-3011</t>
    <phoneticPr fontId="18" type="noConversion"/>
  </si>
  <si>
    <t>LCE46-1-3091</t>
    <phoneticPr fontId="18" type="noConversion"/>
  </si>
  <si>
    <t>LCE46-1-3051</t>
    <phoneticPr fontId="18" type="noConversion"/>
  </si>
  <si>
    <t>LCE46-1-3056</t>
    <phoneticPr fontId="18" type="noConversion"/>
  </si>
  <si>
    <t>LCE46-1-3071</t>
    <phoneticPr fontId="18" type="noConversion"/>
  </si>
  <si>
    <t>LCE46-1-3076</t>
    <phoneticPr fontId="18" type="noConversion"/>
  </si>
  <si>
    <t>LCE46-1-3081</t>
    <phoneticPr fontId="18" type="noConversion"/>
  </si>
  <si>
    <t>LCE46-1-3088</t>
    <phoneticPr fontId="18" type="noConversion"/>
  </si>
  <si>
    <t>LCE46-1-W011.W016</t>
    <phoneticPr fontId="18" type="noConversion"/>
  </si>
  <si>
    <t>LCE46-1-3099</t>
    <phoneticPr fontId="18" type="noConversion"/>
  </si>
  <si>
    <t>LCE46-1-W021</t>
    <phoneticPr fontId="18" type="noConversion"/>
  </si>
  <si>
    <t>Cleaning Head Surface(After Discharge CR06a)</t>
    <phoneticPr fontId="18" type="noConversion"/>
  </si>
  <si>
    <t>LCE46-1-W031</t>
    <phoneticPr fontId="18" type="noConversion"/>
  </si>
  <si>
    <t>LCE46-1-W036</t>
    <phoneticPr fontId="18" type="noConversion"/>
  </si>
  <si>
    <t>LCE44- -1-3089</t>
    <phoneticPr fontId="17"/>
  </si>
  <si>
    <t>Joint Check</t>
    <phoneticPr fontId="18" type="noConversion"/>
  </si>
  <si>
    <t>LCE46- R031</t>
    <phoneticPr fontId="17"/>
  </si>
  <si>
    <t>Assembly duct test</t>
    <phoneticPr fontId="18" type="noConversion"/>
  </si>
  <si>
    <t>LCE46- R002</t>
    <phoneticPr fontId="17"/>
  </si>
  <si>
    <t>He leak detecor test</t>
    <phoneticPr fontId="18" type="noConversion"/>
  </si>
  <si>
    <t>LCE46- R008</t>
    <phoneticPr fontId="17"/>
  </si>
  <si>
    <t>He fill test</t>
    <phoneticPr fontId="18" type="noConversion"/>
  </si>
  <si>
    <t>LCE46- R011~R026</t>
    <phoneticPr fontId="17"/>
  </si>
  <si>
    <t>He leak detecter test</t>
    <phoneticPr fontId="18" type="noConversion"/>
  </si>
  <si>
    <t>LCE46- R036</t>
    <phoneticPr fontId="17"/>
  </si>
  <si>
    <t>He leak presure test</t>
    <phoneticPr fontId="17"/>
  </si>
  <si>
    <t>LCE46-1-3021</t>
    <phoneticPr fontId="18" type="noConversion"/>
  </si>
  <si>
    <t>Assembly cover cr</t>
    <phoneticPr fontId="18" type="noConversion"/>
  </si>
  <si>
    <t>LCE46-1-10091</t>
    <phoneticPr fontId="17"/>
  </si>
  <si>
    <t>CR Belt</t>
    <phoneticPr fontId="18" type="noConversion"/>
  </si>
  <si>
    <t>LCE46-1-10096</t>
    <phoneticPr fontId="17"/>
  </si>
  <si>
    <t>CR Belt tension</t>
    <phoneticPr fontId="18" type="noConversion"/>
  </si>
  <si>
    <t>LCE46-1-10101</t>
    <phoneticPr fontId="17"/>
  </si>
  <si>
    <t>LCE46-1-R041</t>
    <phoneticPr fontId="17"/>
  </si>
  <si>
    <t>LCE46-1-R046</t>
    <phoneticPr fontId="17"/>
  </si>
  <si>
    <t>LCE46-1-R051</t>
    <phoneticPr fontId="17"/>
  </si>
  <si>
    <t>Cleaning head surface (After he leak)</t>
    <phoneticPr fontId="18" type="noConversion"/>
  </si>
  <si>
    <t>LCE46-1-R056</t>
    <phoneticPr fontId="17"/>
  </si>
  <si>
    <t>LCE46-1-R061</t>
    <phoneticPr fontId="17"/>
  </si>
  <si>
    <t>LCE46-1-20066</t>
    <phoneticPr fontId="17"/>
  </si>
  <si>
    <t>CR scale check</t>
    <phoneticPr fontId="18" type="noConversion"/>
  </si>
  <si>
    <t>LCE46-1-20151</t>
    <phoneticPr fontId="17"/>
  </si>
  <si>
    <t>Measurement CR</t>
    <phoneticPr fontId="18" type="noConversion"/>
  </si>
  <si>
    <t>LCE46-1-20158</t>
    <phoneticPr fontId="18" type="noConversion"/>
  </si>
  <si>
    <t>Check MAC Adress(Teat Network)(1)</t>
    <phoneticPr fontId="18" type="noConversion"/>
  </si>
  <si>
    <t>LCE46-1-20159</t>
    <phoneticPr fontId="18" type="noConversion"/>
  </si>
  <si>
    <t>Check MAC Adress(Teat Network)(2)</t>
    <phoneticPr fontId="18" type="noConversion"/>
  </si>
  <si>
    <t>LCE46-1-20161</t>
    <phoneticPr fontId="17"/>
  </si>
  <si>
    <t>Parameter check</t>
    <phoneticPr fontId="18" type="noConversion"/>
  </si>
  <si>
    <t>LCE46-1-R001</t>
    <phoneticPr fontId="18" type="noConversion"/>
  </si>
  <si>
    <t>Remove cloth wiper jig</t>
    <phoneticPr fontId="17"/>
  </si>
  <si>
    <t>LCE46-1-3026</t>
    <phoneticPr fontId="18" type="noConversion"/>
  </si>
  <si>
    <t>Assembly cloth wiper cassette assy esl</t>
    <phoneticPr fontId="18" type="noConversion"/>
  </si>
  <si>
    <t>LCE46-1-3031</t>
    <phoneticPr fontId="18" type="noConversion"/>
  </si>
  <si>
    <t>Assembly porous pad flashing box assy esl</t>
    <phoneticPr fontId="17"/>
  </si>
  <si>
    <t>LCE46-1-20171</t>
    <phoneticPr fontId="18" type="noConversion"/>
  </si>
  <si>
    <t>Remove maintenance cover &amp; pcover sencor jig</t>
    <phoneticPr fontId="18" type="noConversion"/>
  </si>
  <si>
    <t>LCE46-2-7141</t>
    <phoneticPr fontId="1" type="noConversion"/>
  </si>
  <si>
    <t>LCE46-2-7046</t>
    <phoneticPr fontId="1" type="noConversion"/>
  </si>
  <si>
    <t>Cover side right lower assy</t>
    <phoneticPr fontId="18" type="noConversion"/>
  </si>
  <si>
    <t>LCE46-2-7151</t>
    <phoneticPr fontId="1" type="noConversion"/>
  </si>
  <si>
    <t>LCE46-2-7146</t>
    <phoneticPr fontId="1" type="noConversion"/>
  </si>
  <si>
    <t>Cover front left 64 assy</t>
    <phoneticPr fontId="18" type="noConversion"/>
  </si>
  <si>
    <t>LCE46-2-7036</t>
    <phoneticPr fontId="1" type="noConversion"/>
  </si>
  <si>
    <t>LCE46-2-7041</t>
    <phoneticPr fontId="1" type="noConversion"/>
  </si>
  <si>
    <t>LCE46-2-7156</t>
    <phoneticPr fontId="1" type="noConversion"/>
  </si>
  <si>
    <t>LCE46-2-7161</t>
  </si>
  <si>
    <t>LCE46-2-7166</t>
    <phoneticPr fontId="18" type="noConversion"/>
  </si>
  <si>
    <t>LCE46-2-7171</t>
    <phoneticPr fontId="18" type="noConversion"/>
  </si>
  <si>
    <t>LCE46-2-7176</t>
    <phoneticPr fontId="18" type="noConversion"/>
  </si>
  <si>
    <t>LCE46-2-7196</t>
    <phoneticPr fontId="18" type="noConversion"/>
  </si>
  <si>
    <t>LCE46-2-7191</t>
    <phoneticPr fontId="1" type="noConversion"/>
  </si>
  <si>
    <t>LCE46-2-7201</t>
    <phoneticPr fontId="18" type="noConversion"/>
  </si>
  <si>
    <t>LCE46-2-7206</t>
    <phoneticPr fontId="18" type="noConversion"/>
  </si>
  <si>
    <t>LCE46-2-7211</t>
    <phoneticPr fontId="18" type="noConversion"/>
  </si>
  <si>
    <t>LCE46-2-7216</t>
    <phoneticPr fontId="18" type="noConversion"/>
  </si>
  <si>
    <t>LCE46-2-7056</t>
    <phoneticPr fontId="1" type="noConversion"/>
  </si>
  <si>
    <t>LCE46-2-7061</t>
    <phoneticPr fontId="18" type="noConversion"/>
  </si>
  <si>
    <t>LCE46-2-7066</t>
    <phoneticPr fontId="18" type="noConversion"/>
  </si>
  <si>
    <t>LCE46-2-7231</t>
    <phoneticPr fontId="18" type="noConversion"/>
  </si>
  <si>
    <t>Cover printer assy</t>
    <phoneticPr fontId="18" type="noConversion"/>
  </si>
  <si>
    <t>LCE46-2-7236</t>
    <phoneticPr fontId="18" type="noConversion"/>
  </si>
  <si>
    <t>LCE46-2-7241</t>
    <phoneticPr fontId="18" type="noConversion"/>
  </si>
  <si>
    <t>LCE46-2-7246</t>
    <phoneticPr fontId="18" type="noConversion"/>
  </si>
  <si>
    <t>LCE46-2-7251</t>
    <phoneticPr fontId="18" type="noConversion"/>
  </si>
  <si>
    <t>LCE46-2-7252</t>
    <phoneticPr fontId="18" type="noConversion"/>
  </si>
  <si>
    <t>LCE46-2-7256</t>
    <phoneticPr fontId="18" type="noConversion"/>
  </si>
  <si>
    <t>LCE46-2-7261-7266</t>
    <phoneticPr fontId="18" type="noConversion"/>
  </si>
  <si>
    <t>LCE46-2--7271-7272</t>
    <phoneticPr fontId="18" type="noConversion"/>
  </si>
  <si>
    <t>LCE46-2-7276</t>
    <phoneticPr fontId="18" type="noConversion"/>
  </si>
  <si>
    <t>LCE46-2-7281</t>
    <phoneticPr fontId="18" type="noConversion"/>
  </si>
  <si>
    <t>LCE46-2-7286-7287</t>
    <phoneticPr fontId="18" type="noConversion"/>
  </si>
  <si>
    <t>LCE46-2-7291</t>
  </si>
  <si>
    <t>LCE46-2-7296</t>
    <phoneticPr fontId="18" type="noConversion"/>
  </si>
  <si>
    <t>LCE46-2-7306</t>
    <phoneticPr fontId="18" type="noConversion"/>
  </si>
  <si>
    <t>LCE46-2-7302</t>
    <phoneticPr fontId="18" type="noConversion"/>
  </si>
  <si>
    <t>LCE46-2-7071</t>
    <phoneticPr fontId="18" type="noConversion"/>
  </si>
  <si>
    <t>Mist fan assy</t>
    <phoneticPr fontId="18" type="noConversion"/>
  </si>
  <si>
    <t>LCE46-2-7076</t>
    <phoneticPr fontId="18" type="noConversion"/>
  </si>
  <si>
    <t>LCE46-2-7081</t>
    <phoneticPr fontId="18" type="noConversion"/>
  </si>
  <si>
    <t>LCE46-2-7086</t>
    <phoneticPr fontId="18" type="noConversion"/>
  </si>
  <si>
    <t>LCE46-2-7091</t>
    <phoneticPr fontId="18" type="noConversion"/>
  </si>
  <si>
    <t>LCE46-2-7096</t>
    <phoneticPr fontId="18" type="noConversion"/>
  </si>
  <si>
    <t>LCE46-2-7101</t>
    <phoneticPr fontId="18" type="noConversion"/>
  </si>
  <si>
    <t>LCE46-2-7106</t>
    <phoneticPr fontId="18" type="noConversion"/>
  </si>
  <si>
    <t>LCE46-2-7111</t>
  </si>
  <si>
    <t>LCE46-2-7116</t>
  </si>
  <si>
    <t>LCE46-2-7121</t>
  </si>
  <si>
    <t>LCE46-2-7126</t>
    <phoneticPr fontId="18" type="noConversion"/>
  </si>
  <si>
    <t>LCE46-2-7131</t>
    <phoneticPr fontId="18" type="noConversion"/>
  </si>
  <si>
    <t>LCE46-1-20166</t>
  </si>
  <si>
    <t>Remove panel assy setting jig</t>
    <phoneticPr fontId="18" type="noConversion"/>
  </si>
  <si>
    <t>LCE46-1-4111</t>
  </si>
  <si>
    <t>Assembly preparation</t>
    <phoneticPr fontId="18" type="noConversion"/>
  </si>
  <si>
    <t>LCE46-1-4021</t>
  </si>
  <si>
    <t>Assembly ink lock p cover home assy</t>
    <phoneticPr fontId="18" type="noConversion"/>
  </si>
  <si>
    <t>LCE46-1-4116</t>
  </si>
  <si>
    <t>LCE46-1-4118</t>
  </si>
  <si>
    <t>Check tube cr tape</t>
    <phoneticPr fontId="18" type="noConversion"/>
  </si>
  <si>
    <t>LCE46-1-4001</t>
  </si>
  <si>
    <t>Assembly frame support upper right</t>
    <phoneticPr fontId="18" type="noConversion"/>
  </si>
  <si>
    <t>LCE46-1-4006</t>
  </si>
  <si>
    <t>LCE46-1-4011</t>
  </si>
  <si>
    <t>Assembly frame support upper left</t>
    <phoneticPr fontId="18" type="noConversion"/>
  </si>
  <si>
    <t>LCE46-1-4016</t>
  </si>
  <si>
    <t>Assembly fasten plate self sealing</t>
    <phoneticPr fontId="18" type="noConversion"/>
  </si>
  <si>
    <t>LCE46-1-4026</t>
  </si>
  <si>
    <t>Assembly cover sub right</t>
    <phoneticPr fontId="18" type="noConversion"/>
  </si>
  <si>
    <t>LCE46-1-4031</t>
    <phoneticPr fontId="18" type="noConversion"/>
  </si>
  <si>
    <t>Assembly cover front right 64 assy</t>
    <phoneticPr fontId="18" type="noConversion"/>
  </si>
  <si>
    <t>LCE46-1-4036</t>
    <phoneticPr fontId="18" type="noConversion"/>
  </si>
  <si>
    <t>Assembly ink lock maintenance home assy</t>
    <phoneticPr fontId="18" type="noConversion"/>
  </si>
  <si>
    <t>LCE46-1-H406</t>
  </si>
  <si>
    <t>Assembly flat clamp fcr-30lv0</t>
    <phoneticPr fontId="18" type="noConversion"/>
  </si>
  <si>
    <t>LCE46-1-4041</t>
  </si>
  <si>
    <t>LCE46-1-H411</t>
  </si>
  <si>
    <t>LCE46-1-H416-H401</t>
  </si>
  <si>
    <t>LCE46-1-4046</t>
    <phoneticPr fontId="18" type="noConversion"/>
  </si>
  <si>
    <t>Assembly housing base support right</t>
    <phoneticPr fontId="18" type="noConversion"/>
  </si>
  <si>
    <t>LCE46-1-4051</t>
  </si>
  <si>
    <t>Assembly cover side right lower assy</t>
    <phoneticPr fontId="18" type="noConversion"/>
  </si>
  <si>
    <t>LCE46-1-4052</t>
  </si>
  <si>
    <t>LCE46-1-4053</t>
  </si>
  <si>
    <t>LCE46-1-4061</t>
  </si>
  <si>
    <t>Assembly cover sub left</t>
    <phoneticPr fontId="18" type="noConversion"/>
  </si>
  <si>
    <t>LCE46-1-4066</t>
  </si>
  <si>
    <t>Assembly cover front left 64 assy</t>
    <phoneticPr fontId="18" type="noConversion"/>
  </si>
  <si>
    <t>LCE46-1-4071</t>
  </si>
  <si>
    <t>LCE46-1-4081</t>
  </si>
  <si>
    <t>LCE46-1-4076</t>
  </si>
  <si>
    <t>LCE46-1-4086</t>
  </si>
  <si>
    <t>LCE46-1-4091</t>
  </si>
  <si>
    <t>Assembly cover side left lower assy</t>
    <phoneticPr fontId="18" type="noConversion"/>
  </si>
  <si>
    <t>LCE46-1-4096</t>
  </si>
  <si>
    <t>LCE46-1-4101</t>
    <phoneticPr fontId="18" type="noConversion"/>
  </si>
  <si>
    <t>LCE46-1-4106</t>
    <phoneticPr fontId="18" type="noConversion"/>
  </si>
  <si>
    <t>LCE46-1-4121</t>
    <phoneticPr fontId="18" type="noConversion"/>
  </si>
  <si>
    <t>Assembly led assy</t>
    <phoneticPr fontId="18" type="noConversion"/>
  </si>
  <si>
    <t>LCE46-1-4126</t>
    <phoneticPr fontId="18" type="noConversion"/>
  </si>
  <si>
    <t>LCE46-1-4131</t>
    <phoneticPr fontId="18" type="noConversion"/>
  </si>
  <si>
    <t>Assembly mist fan assy</t>
    <phoneticPr fontId="18" type="noConversion"/>
  </si>
  <si>
    <t>LCE46-1-4136</t>
    <phoneticPr fontId="18" type="noConversion"/>
  </si>
  <si>
    <t>LCE46-1-4141</t>
    <phoneticPr fontId="18" type="noConversion"/>
  </si>
  <si>
    <t>Harness mist fan assy</t>
    <phoneticPr fontId="18" type="noConversion"/>
  </si>
  <si>
    <t>LCE46-1-4146</t>
    <phoneticPr fontId="18" type="noConversion"/>
  </si>
  <si>
    <t>Assembly cover right mist</t>
    <phoneticPr fontId="18" type="noConversion"/>
  </si>
  <si>
    <t>LCE46-1-4151</t>
    <phoneticPr fontId="18" type="noConversion"/>
  </si>
  <si>
    <t>Assembly cover printer assy</t>
    <phoneticPr fontId="18" type="noConversion"/>
  </si>
  <si>
    <t>LCE46-1-4153</t>
    <phoneticPr fontId="18" type="noConversion"/>
  </si>
  <si>
    <t>LCE46-1-4154-4155</t>
    <phoneticPr fontId="18" type="noConversion"/>
  </si>
  <si>
    <t>LCE46-1-4156</t>
    <phoneticPr fontId="18" type="noConversion"/>
  </si>
  <si>
    <t>Assembly cover top left assy</t>
    <phoneticPr fontId="18" type="noConversion"/>
  </si>
  <si>
    <t>LCE46-1-4161</t>
    <phoneticPr fontId="18" type="noConversion"/>
  </si>
  <si>
    <t>LCE46-1-4166</t>
    <phoneticPr fontId="18" type="noConversion"/>
  </si>
  <si>
    <t>Assembly hole plugs cp-30-hp-3-black</t>
    <phoneticPr fontId="18" type="noConversion"/>
  </si>
  <si>
    <t>LCE46-1-4171</t>
    <phoneticPr fontId="18" type="noConversion"/>
  </si>
  <si>
    <t>Assembly cover top right assy</t>
    <phoneticPr fontId="18" type="noConversion"/>
  </si>
  <si>
    <t>LCE46-1-4176</t>
    <phoneticPr fontId="18" type="noConversion"/>
  </si>
  <si>
    <t>LCE46-1-4181</t>
    <phoneticPr fontId="18" type="noConversion"/>
  </si>
  <si>
    <t>LCE46-1-4186</t>
    <phoneticPr fontId="18" type="noConversion"/>
  </si>
  <si>
    <t>LCE46-1-4187</t>
    <phoneticPr fontId="18" type="noConversion"/>
  </si>
  <si>
    <t>Check on parallelism of lever</t>
    <phoneticPr fontId="18" type="noConversion"/>
  </si>
  <si>
    <t>LCE46-1-4191</t>
    <phoneticPr fontId="18" type="noConversion"/>
  </si>
  <si>
    <t xml:space="preserve">Assembly cap cover tube b </t>
    <phoneticPr fontId="18" type="noConversion"/>
  </si>
  <si>
    <t>LCE46-1-4196</t>
    <phoneticPr fontId="18" type="noConversion"/>
  </si>
  <si>
    <t>Assembly cover rear left</t>
    <phoneticPr fontId="18" type="noConversion"/>
  </si>
  <si>
    <t>LCE46-1-4201</t>
    <phoneticPr fontId="18" type="noConversion"/>
  </si>
  <si>
    <t>Assembly cover rear left sub</t>
    <phoneticPr fontId="18" type="noConversion"/>
  </si>
  <si>
    <t>LCE46-1-4206</t>
    <phoneticPr fontId="18" type="noConversion"/>
  </si>
  <si>
    <t>LCE46-1-4211</t>
    <phoneticPr fontId="18" type="noConversion"/>
  </si>
  <si>
    <t>Assembly cover MB,64,C</t>
    <phoneticPr fontId="18" type="noConversion"/>
  </si>
  <si>
    <t>LCE46-1-4216</t>
    <phoneticPr fontId="18" type="noConversion"/>
  </si>
  <si>
    <t>Assembly cover rear right b</t>
    <phoneticPr fontId="18" type="noConversion"/>
  </si>
  <si>
    <t>LCE46-1-4221</t>
    <phoneticPr fontId="18" type="noConversion"/>
  </si>
  <si>
    <t>LCE46-1-4226</t>
    <phoneticPr fontId="18" type="noConversion"/>
  </si>
  <si>
    <t>Assembly cover top panel assy</t>
    <phoneticPr fontId="18" type="noConversion"/>
  </si>
  <si>
    <t>LCE46-1-4231-4232</t>
    <phoneticPr fontId="18" type="noConversion"/>
  </si>
  <si>
    <t>LCE46-1-4236</t>
    <phoneticPr fontId="18" type="noConversion"/>
  </si>
  <si>
    <t>Assembly pnl-b</t>
    <phoneticPr fontId="18" type="noConversion"/>
  </si>
  <si>
    <t>LCE46-1-4241</t>
    <phoneticPr fontId="18" type="noConversion"/>
  </si>
  <si>
    <t>Assembly panel assy</t>
    <phoneticPr fontId="18" type="noConversion"/>
  </si>
  <si>
    <t>LCE46-1-4246-4247</t>
    <phoneticPr fontId="18" type="noConversion"/>
  </si>
  <si>
    <t>Assembly knob lever</t>
    <phoneticPr fontId="18" type="noConversion"/>
  </si>
  <si>
    <t>LCE46-1-9076</t>
    <phoneticPr fontId="18" type="noConversion"/>
  </si>
  <si>
    <t>Label caution p-cover left</t>
    <phoneticPr fontId="18" type="noConversion"/>
  </si>
  <si>
    <t>Check list</t>
    <phoneticPr fontId="18" type="noConversion"/>
  </si>
  <si>
    <t>LCE44/45/46-1-00001</t>
    <phoneticPr fontId="18" type="noConversion"/>
  </si>
  <si>
    <t>LCE46/44-1-S001</t>
    <phoneticPr fontId="18" type="noConversion"/>
  </si>
  <si>
    <t>Dielectric strength voltage test (Heater unit) (1)</t>
  </si>
  <si>
    <t>LCE46/44-1-S002</t>
  </si>
  <si>
    <t>Dielectric strength voltage test (Heater unit) (2)</t>
  </si>
  <si>
    <t>LCE46/44-1-4252</t>
  </si>
  <si>
    <t>Check harness</t>
  </si>
  <si>
    <t>LCE46-1-4253</t>
    <phoneticPr fontId="18" type="noConversion"/>
  </si>
  <si>
    <t>Check cable clamp</t>
    <phoneticPr fontId="18" type="noConversion"/>
  </si>
  <si>
    <t>LCE46/44-1-4251</t>
    <phoneticPr fontId="18" type="noConversion"/>
  </si>
  <si>
    <t>Assembly cover M/B,64</t>
    <phoneticPr fontId="17"/>
  </si>
  <si>
    <t>LCE46/44-1-S006</t>
    <phoneticPr fontId="18" type="noConversion"/>
  </si>
  <si>
    <t>Reel check (Normal paper feed) (1)</t>
  </si>
  <si>
    <t>LCE46/44-1-S011</t>
    <phoneticPr fontId="18" type="noConversion"/>
  </si>
  <si>
    <t>Reel Check (Normal Paper Feed) (2)</t>
  </si>
  <si>
    <t>LCE46/44-1-S016</t>
    <phoneticPr fontId="18" type="noConversion"/>
  </si>
  <si>
    <t>Reel Check (Reverse paper feed) (1)</t>
  </si>
  <si>
    <t>LCE46/44-1-S021</t>
    <phoneticPr fontId="18" type="noConversion"/>
  </si>
  <si>
    <t>Reel Check (Reverse paper feed) (2)</t>
  </si>
  <si>
    <t>LCE46/44-1-S031</t>
    <phoneticPr fontId="18" type="noConversion"/>
  </si>
  <si>
    <t>Drying fan check</t>
    <phoneticPr fontId="18" type="noConversion"/>
  </si>
  <si>
    <t>LCE46/44-1-S036</t>
    <phoneticPr fontId="18" type="noConversion"/>
  </si>
  <si>
    <t>Check sensor (Front cover&amp;maintenance cover)</t>
  </si>
  <si>
    <t>LCE46/44-1-S041</t>
    <phoneticPr fontId="18" type="noConversion"/>
  </si>
  <si>
    <t>Check lis</t>
    <phoneticPr fontId="18" type="noConversion"/>
  </si>
  <si>
    <t>LCE46/44-1-S046</t>
    <phoneticPr fontId="18" type="noConversion"/>
  </si>
  <si>
    <t>Heater insection (1)</t>
  </si>
  <si>
    <t>LCE46/44-1-S051</t>
    <phoneticPr fontId="18" type="noConversion"/>
  </si>
  <si>
    <t>Check color lcd (RBG)</t>
  </si>
  <si>
    <t>LCE46/44-1-S056</t>
    <phoneticPr fontId="18" type="noConversion"/>
  </si>
  <si>
    <t>Panel check</t>
    <phoneticPr fontId="18" type="noConversion"/>
  </si>
  <si>
    <t>LCE46/44-1-S061</t>
    <phoneticPr fontId="18" type="noConversion"/>
  </si>
  <si>
    <t>Heater inspection (2_pre heater)</t>
  </si>
  <si>
    <t>LCE46/44-1-S066</t>
    <phoneticPr fontId="18" type="noConversion"/>
  </si>
  <si>
    <t>Heater inspection (2_Platen heater)</t>
  </si>
  <si>
    <t>LCE46/44-1-S071</t>
    <phoneticPr fontId="18" type="noConversion"/>
  </si>
  <si>
    <t>Heater inspection (2_After heater)</t>
  </si>
  <si>
    <t>LCE46/44-1-S076</t>
    <phoneticPr fontId="18" type="noConversion"/>
  </si>
  <si>
    <t>Check led light</t>
    <phoneticPr fontId="18" type="noConversion"/>
  </si>
  <si>
    <t>LCE46/44-1-S081</t>
    <phoneticPr fontId="18" type="noConversion"/>
  </si>
  <si>
    <t>Check mist collecting fan</t>
    <phoneticPr fontId="18" type="noConversion"/>
  </si>
  <si>
    <t>LCE46/44-1-S086</t>
    <phoneticPr fontId="18" type="noConversion"/>
  </si>
  <si>
    <t>Csic&amp;Counter check</t>
    <phoneticPr fontId="18" type="noConversion"/>
  </si>
  <si>
    <t>LCE44-1-9116</t>
    <phoneticPr fontId="18" type="noConversion"/>
  </si>
  <si>
    <t>CE44201_Serial number</t>
    <phoneticPr fontId="18" type="noConversion"/>
  </si>
  <si>
    <t>LCE46/44-1-S091</t>
    <phoneticPr fontId="18" type="noConversion"/>
  </si>
  <si>
    <t>Write serial no.&amp;Customer setting</t>
    <phoneticPr fontId="18" type="noConversion"/>
  </si>
  <si>
    <t>LCE46/44-1-S095</t>
    <phoneticPr fontId="18" type="noConversion"/>
  </si>
  <si>
    <t>Nvram backup</t>
    <phoneticPr fontId="18" type="noConversion"/>
  </si>
  <si>
    <t>LCE46/44-1-R001</t>
    <phoneticPr fontId="18" type="noConversion"/>
  </si>
  <si>
    <t>Remove cloth wiper jig</t>
    <phoneticPr fontId="18" type="noConversion"/>
  </si>
  <si>
    <t>LCE46/44-1-S096</t>
    <phoneticPr fontId="18" type="noConversion"/>
  </si>
  <si>
    <t>Initial fill setting</t>
    <phoneticPr fontId="18" type="noConversion"/>
  </si>
  <si>
    <t>LCE46/44-1-S101</t>
    <phoneticPr fontId="18" type="noConversion"/>
  </si>
  <si>
    <t>Check decompression sequence</t>
    <phoneticPr fontId="18" type="noConversion"/>
  </si>
  <si>
    <t>LCE46-1-S102</t>
    <phoneticPr fontId="18" type="noConversion"/>
  </si>
  <si>
    <t>Check asterisk mark</t>
    <phoneticPr fontId="18" type="noConversion"/>
  </si>
  <si>
    <t>LCE46/44-1-S121</t>
    <phoneticPr fontId="18" type="noConversion"/>
  </si>
  <si>
    <t>LCE46/44-1-S126</t>
    <phoneticPr fontId="18" type="noConversion"/>
  </si>
  <si>
    <t>LCE46/44-1-S131</t>
    <phoneticPr fontId="18" type="noConversion"/>
  </si>
  <si>
    <t>LCE46/44-1-S136</t>
    <phoneticPr fontId="18" type="noConversion"/>
  </si>
  <si>
    <t>LCE46/44-1-9001</t>
    <phoneticPr fontId="18" type="noConversion"/>
  </si>
  <si>
    <t>Label caution hot A (Pre heater)</t>
  </si>
  <si>
    <t>LCE46/44-1-9006</t>
    <phoneticPr fontId="18" type="noConversion"/>
  </si>
  <si>
    <t>Label caution hot A/B (After heater)</t>
    <phoneticPr fontId="18" type="noConversion"/>
  </si>
  <si>
    <t>LCE46/44-1-9011</t>
    <phoneticPr fontId="18" type="noConversion"/>
  </si>
  <si>
    <t>Label caution hot A (Platen heater)</t>
  </si>
  <si>
    <t>LCE46/44-1-9021</t>
    <phoneticPr fontId="18" type="noConversion"/>
  </si>
  <si>
    <t>Label ultra chrome ink GS3</t>
    <phoneticPr fontId="18" type="noConversion"/>
  </si>
  <si>
    <t>LCE46/44-1-9051</t>
    <phoneticPr fontId="18" type="noConversion"/>
  </si>
  <si>
    <t>Label cut positon</t>
    <phoneticPr fontId="18" type="noConversion"/>
  </si>
  <si>
    <t>LCE46/44-1-9066~9071</t>
    <phoneticPr fontId="18" type="noConversion"/>
  </si>
  <si>
    <t>Label p-Cover right-1
Label p-Cover right-2</t>
    <phoneticPr fontId="1" type="noConversion"/>
  </si>
  <si>
    <t>LCE46/44-1-9081</t>
    <phoneticPr fontId="18" type="noConversion"/>
  </si>
  <si>
    <t>Label paper set rear</t>
    <phoneticPr fontId="18" type="noConversion"/>
  </si>
  <si>
    <t>LCE44-1-9086</t>
    <phoneticPr fontId="18" type="noConversion"/>
  </si>
  <si>
    <t>CE44201/301-302/401</t>
  </si>
  <si>
    <t>Label peridic maintenance</t>
    <phoneticPr fontId="18" type="noConversion"/>
  </si>
  <si>
    <t>LCE44-1-9096</t>
    <phoneticPr fontId="18" type="noConversion"/>
  </si>
  <si>
    <t>Label model name</t>
    <phoneticPr fontId="18" type="noConversion"/>
  </si>
  <si>
    <t>LCE44-1-9136</t>
    <phoneticPr fontId="18" type="noConversion"/>
  </si>
  <si>
    <t>Sub serial number label (Main)</t>
  </si>
  <si>
    <t>LCE46/CE45/CE44-P-10090</t>
    <phoneticPr fontId="18" type="noConversion"/>
  </si>
  <si>
    <t>Bundled parts bottle Ink eject</t>
  </si>
  <si>
    <t>LCE46/CE45/CE44-P-10100</t>
    <phoneticPr fontId="18" type="noConversion"/>
  </si>
  <si>
    <t>Bundled parts (Legs fixing screws)</t>
  </si>
  <si>
    <t>LCE46/CE45/CE44-P-10110</t>
    <phoneticPr fontId="18" type="noConversion"/>
  </si>
  <si>
    <t>Bundled parts (Maintenance kit)</t>
  </si>
  <si>
    <t>LCE46/CE45/CE44-P-10120</t>
    <phoneticPr fontId="18" type="noConversion"/>
  </si>
  <si>
    <t>Sub packing maintenance kit G84-1</t>
  </si>
  <si>
    <t>LCE46/CE45/CE44-P-10130</t>
    <phoneticPr fontId="18" type="noConversion"/>
  </si>
  <si>
    <t>Sub packing maintenance kit G84-2</t>
  </si>
  <si>
    <t>LCE46/CE45/CE44-P-10140</t>
    <phoneticPr fontId="18" type="noConversion"/>
  </si>
  <si>
    <t>Sub packing maintenance kit G84-3</t>
  </si>
  <si>
    <t>LCE46/CE45/CE44-P-10150</t>
    <phoneticPr fontId="18" type="noConversion"/>
  </si>
  <si>
    <t>Sub packing maintenance kit G84-4</t>
  </si>
  <si>
    <t>LCE46/44-2-7126</t>
    <phoneticPr fontId="18" type="noConversion"/>
  </si>
  <si>
    <t>Mist Fan assy</t>
  </si>
  <si>
    <t>LCE46/CE45/CE44-P-10151</t>
    <phoneticPr fontId="18" type="noConversion"/>
  </si>
  <si>
    <t>Sub packing maintenance parts kit-1</t>
  </si>
  <si>
    <t>LCE46/CE45/CE44-P-10152</t>
    <phoneticPr fontId="18" type="noConversion"/>
  </si>
  <si>
    <t>Sub packing maintenance parts kit-2</t>
  </si>
  <si>
    <t>LCE46/CE45/CE44-P-10153</t>
    <phoneticPr fontId="18" type="noConversion"/>
  </si>
  <si>
    <t>Sub packing maintenance parts kit-3</t>
  </si>
  <si>
    <t>LCE46/CE45/CE44-P-10235</t>
    <phoneticPr fontId="18" type="noConversion"/>
  </si>
  <si>
    <t>Packing main body left(Accessory set)</t>
  </si>
  <si>
    <t>LCE46/CE45/CE44-P-10010</t>
    <phoneticPr fontId="18" type="noConversion"/>
  </si>
  <si>
    <t>Packing mainbody (Taping 1)</t>
    <phoneticPr fontId="18" type="noConversion"/>
  </si>
  <si>
    <t>LCE46/CE45/CE44-P-10000</t>
  </si>
  <si>
    <t>Packing mainbody (Taping 2)</t>
  </si>
  <si>
    <t>LCE46/CE45/CE44-P-10020</t>
    <phoneticPr fontId="18" type="noConversion"/>
  </si>
  <si>
    <t>Packing mainbody (Taping 3)</t>
  </si>
  <si>
    <t>LCE46/CE45/CE44-P-10030</t>
    <phoneticPr fontId="18" type="noConversion"/>
  </si>
  <si>
    <t>LCE46/CE45/CE44-P-10040</t>
    <phoneticPr fontId="18" type="noConversion"/>
  </si>
  <si>
    <t>Packing mainbody (Taping 4)</t>
  </si>
  <si>
    <t>LCE46/CE45/CE44-P-10050</t>
    <phoneticPr fontId="18" type="noConversion"/>
  </si>
  <si>
    <t>Packing mainbody (Taping 5)</t>
  </si>
  <si>
    <t>LCE46/CE45/CE44-P-10060</t>
    <phoneticPr fontId="18" type="noConversion"/>
  </si>
  <si>
    <t>Packing mainbody (Taping 6)</t>
  </si>
  <si>
    <t>LCE46/CE45/CE44-P-10070</t>
    <phoneticPr fontId="18" type="noConversion"/>
  </si>
  <si>
    <t>Packing mainbody (Taping 7)</t>
  </si>
  <si>
    <t>LCE46/CE45/CE44-P-10075</t>
    <phoneticPr fontId="18" type="noConversion"/>
  </si>
  <si>
    <t>Supplement CE44/CE45/CE46 (301/302/201)</t>
    <phoneticPr fontId="18" type="noConversion"/>
  </si>
  <si>
    <t>LCE46/CE45/CE46-P-10080</t>
    <phoneticPr fontId="18" type="noConversion"/>
  </si>
  <si>
    <t>Put mirror mat</t>
  </si>
  <si>
    <t>Packing2 &amp; Packing 3 t</t>
  </si>
  <si>
    <t xml:space="preserve">Packing2 &amp; Packing 3 </t>
    <phoneticPr fontId="18" type="noConversion"/>
  </si>
  <si>
    <t xml:space="preserve"> Packing2 </t>
  </si>
  <si>
    <t>Packing stay stand</t>
  </si>
  <si>
    <t>LCE46/CE45/CE44-P-10200</t>
    <phoneticPr fontId="18" type="noConversion"/>
  </si>
  <si>
    <t>LCE46/CE45/CE44-P-10210</t>
    <phoneticPr fontId="18" type="noConversion"/>
  </si>
  <si>
    <t>Packing stand</t>
  </si>
  <si>
    <t>LCE46/CE45/CE44-P-10220</t>
    <phoneticPr fontId="18" type="noConversion"/>
  </si>
  <si>
    <t>LCE46/CE45/CE44-P-10225</t>
    <phoneticPr fontId="18" type="noConversion"/>
  </si>
  <si>
    <t>SUB packing (stay stand)</t>
  </si>
  <si>
    <t>LCE46/CE45/CE44-P-10160-10170-10180-10190</t>
    <phoneticPr fontId="18" type="noConversion"/>
  </si>
  <si>
    <t>Packing mainbody</t>
  </si>
  <si>
    <t>LCE46/CE45/CE44-P-10230</t>
    <phoneticPr fontId="18" type="noConversion"/>
  </si>
  <si>
    <t>Packing main body right (Accessory set)</t>
  </si>
  <si>
    <t>Packing main body left (Accessory set)</t>
  </si>
  <si>
    <t>LCE44-P-10040</t>
  </si>
  <si>
    <t>SUB packing document set CE44402</t>
  </si>
  <si>
    <t>LCE46/CE45/CE44-P-10250</t>
    <phoneticPr fontId="18" type="noConversion"/>
  </si>
  <si>
    <t>Set stay stand assy</t>
  </si>
  <si>
    <t>LCE46/CE45/CE44-P-K014</t>
    <phoneticPr fontId="18" type="noConversion"/>
  </si>
  <si>
    <t>Paint marking</t>
    <phoneticPr fontId="18" type="noConversion"/>
  </si>
  <si>
    <t>LCE46/CE45/CE44-P-10190</t>
    <phoneticPr fontId="18" type="noConversion"/>
  </si>
  <si>
    <t>Packing mainbady</t>
    <phoneticPr fontId="18" type="noConversion"/>
  </si>
  <si>
    <t>LCE46/CE45/CE44-P-10240</t>
    <phoneticPr fontId="18" type="noConversion"/>
  </si>
  <si>
    <t>Packing stand 2</t>
    <phoneticPr fontId="18" type="noConversion"/>
  </si>
  <si>
    <t>LCE46/CE45/CE44-P-10280</t>
    <phoneticPr fontId="18" type="noConversion"/>
  </si>
  <si>
    <t>Assembly inner box reinfocement</t>
  </si>
  <si>
    <t>LCE44-P-10170</t>
  </si>
  <si>
    <t>Packing label(CE44 402)</t>
  </si>
  <si>
    <t>LCE44-P-10110</t>
  </si>
  <si>
    <t>Packing label model name SC-S40670</t>
  </si>
  <si>
    <t>LCE46/CE45/CE44-P-10290</t>
    <phoneticPr fontId="18" type="noConversion"/>
  </si>
  <si>
    <t xml:space="preserve">  Write Check list  </t>
    <phoneticPr fontId="18" type="noConversion"/>
  </si>
  <si>
    <t>LCE46-1-A916</t>
    <phoneticPr fontId="18" type="noConversion"/>
  </si>
  <si>
    <t>Stiffening plate retighten screw</t>
  </si>
  <si>
    <t>LCE46-1-AD7401</t>
  </si>
  <si>
    <t>Connection check of dummy reel unit jig_AD7401</t>
  </si>
  <si>
    <t>LCE46-1-AD7406</t>
  </si>
  <si>
    <t>Setting of stand assy AD7406</t>
  </si>
  <si>
    <t>LCE46-1-AD7411</t>
  </si>
  <si>
    <t>FTB sensor check(1)_AD7411</t>
  </si>
  <si>
    <t>LCE46-1-AD7416</t>
  </si>
  <si>
    <t>Ftb sensor check(2)_AD7416</t>
  </si>
  <si>
    <t>LCE46-1-AD7421</t>
  </si>
  <si>
    <t>Removal of stand assy_AD7421</t>
  </si>
  <si>
    <t>LCE46-2-A101</t>
  </si>
  <si>
    <t>Adjust: leveler plate stand left assy(1)</t>
  </si>
  <si>
    <t>LCE46-2-A106</t>
  </si>
  <si>
    <t>Adjust: leveler plate stand left assy(2)</t>
  </si>
  <si>
    <t>LCE46-2-A111</t>
  </si>
  <si>
    <t>Adjust: leveler plate stand left assy(3)</t>
  </si>
  <si>
    <t>LCE46-2-A116</t>
  </si>
  <si>
    <t>Adjust: leveler plate stand left assy(4)</t>
  </si>
  <si>
    <t>LCE46-2-A121</t>
  </si>
  <si>
    <t>Adjust: leveler plate stand left assy(5)</t>
  </si>
  <si>
    <t>LCE46-2-A5068</t>
  </si>
  <si>
    <t>LCE46-2-A151</t>
  </si>
  <si>
    <t>Adjust: leveler plate stand right assy(1)</t>
  </si>
  <si>
    <t>LCE46-2-A156</t>
  </si>
  <si>
    <t>Adjust: leveler plate stand right assy(2)</t>
  </si>
  <si>
    <t>LCE46-2-A161</t>
  </si>
  <si>
    <t>Adjust: leveler plate stand right assy(3)</t>
  </si>
  <si>
    <t>LCE46-2-A166</t>
  </si>
  <si>
    <t>Adjust: leveler plate stand right assy(4)</t>
  </si>
  <si>
    <t>LCE46-2-A171</t>
  </si>
  <si>
    <t>Adjust: leveler plate stand right assy(5)</t>
  </si>
  <si>
    <t>LCE46-2-A5198</t>
  </si>
  <si>
    <t>Stand right assy</t>
  </si>
  <si>
    <t>LCE46-2-980~LCE46-2-982;LCE46-2-986;LCE46-2-991;LCE46-2-996;LCE46-2-1001;LCE46-2-1006;LCE46-2-1011;LCE46-2-1016;LCE46-2-1021;LCE46-2-1026;LCE46-2-1031;LCE46-2-1041;LCE46-2-1046;LCE46-2-1051~H02;LCE46-2-1056;LCE46-2-1061;LCE46-2-1066;LCE46-2-1071;LCE44-2-101;LCE46-2-106;LCE44-2-111;LCE44-2-116;LCE46-2-1096;LCE46-2-1101;LCE46-2-1106;LCE46-2-1111;LCE46-2-1116;LCE46-2-1121~H03;LCE46-2-1122;LCB78-2-H04;LCB78-2-H05;LCE46-2-1126;LCE46-2-1136;LCE46-2-1141~1142;LCE46-2-1146;LCE46-2-1151;LCE46-2-1150;LCE46-2-1152;LCE46-2-1156;LCE46-2-1157;LCE46-2-H01;LCE46-2-1161;LCE46-2-1166;LCE46-2-1171;LCE46-2-1176;LCE46-2-1181;LCE46-2-1186;</t>
    <phoneticPr fontId="1" type="noConversion"/>
  </si>
  <si>
    <t>S1-A</t>
    <phoneticPr fontId="1" type="noConversion"/>
  </si>
  <si>
    <t>S1-B</t>
    <phoneticPr fontId="1" type="noConversion"/>
  </si>
  <si>
    <t>S2-A</t>
    <phoneticPr fontId="1" type="noConversion"/>
  </si>
  <si>
    <t>M1-A</t>
    <phoneticPr fontId="1" type="noConversion"/>
  </si>
  <si>
    <t>M1-B</t>
    <phoneticPr fontId="1" type="noConversion"/>
  </si>
  <si>
    <t>M6-A</t>
    <phoneticPr fontId="1" type="noConversion"/>
  </si>
  <si>
    <t>M4</t>
  </si>
  <si>
    <t>S1-B</t>
  </si>
  <si>
    <t>M1-A</t>
  </si>
  <si>
    <t>M2</t>
  </si>
  <si>
    <t>M3</t>
  </si>
  <si>
    <t>M5</t>
  </si>
  <si>
    <t>M6-A</t>
  </si>
  <si>
    <t>M7</t>
  </si>
  <si>
    <t>S3</t>
  </si>
  <si>
    <t>S1-A</t>
  </si>
  <si>
    <t>LCE46-2-501~506</t>
  </si>
  <si>
    <t>工位</t>
    <phoneticPr fontId="1" type="noConversion"/>
  </si>
  <si>
    <r>
      <rPr>
        <sz val="10"/>
        <rFont val="宋体"/>
        <family val="3"/>
        <charset val="134"/>
      </rPr>
      <t>本体贴胶纸</t>
    </r>
  </si>
  <si>
    <r>
      <rPr>
        <sz val="10"/>
        <rFont val="宋体"/>
        <family val="3"/>
        <charset val="134"/>
      </rPr>
      <t>成品出机管理表输入</t>
    </r>
  </si>
  <si>
    <r>
      <t>Monosys</t>
    </r>
    <r>
      <rPr>
        <sz val="10"/>
        <rFont val="宋体"/>
        <family val="3"/>
        <charset val="134"/>
      </rPr>
      <t>系统操作</t>
    </r>
  </si>
  <si>
    <r>
      <rPr>
        <sz val="10"/>
        <rFont val="宋体"/>
        <family val="3"/>
        <charset val="134"/>
      </rPr>
      <t>出机单填写</t>
    </r>
  </si>
  <si>
    <r>
      <rPr>
        <sz val="10"/>
        <rFont val="宋体"/>
        <family val="3"/>
        <charset val="134"/>
      </rPr>
      <t>脚台捆包</t>
    </r>
  </si>
  <si>
    <r>
      <rPr>
        <sz val="10"/>
        <rFont val="宋体"/>
        <family val="3"/>
        <charset val="134"/>
      </rPr>
      <t>放添附品</t>
    </r>
  </si>
  <si>
    <r>
      <rPr>
        <sz val="10"/>
        <rFont val="宋体"/>
        <family val="3"/>
        <charset val="134"/>
      </rPr>
      <t>脚台实装</t>
    </r>
  </si>
  <si>
    <r>
      <rPr>
        <sz val="10"/>
        <rFont val="宋体"/>
        <family val="3"/>
        <charset val="134"/>
      </rPr>
      <t>拆脚台</t>
    </r>
  </si>
  <si>
    <r>
      <t xml:space="preserve">Monosys </t>
    </r>
    <r>
      <rPr>
        <sz val="10"/>
        <rFont val="宋体"/>
        <family val="3"/>
        <charset val="134"/>
      </rPr>
      <t>系统操作</t>
    </r>
  </si>
  <si>
    <r>
      <rPr>
        <sz val="10"/>
        <rFont val="宋体"/>
        <family val="3"/>
        <charset val="134"/>
      </rPr>
      <t>脚台水平调整</t>
    </r>
  </si>
  <si>
    <r>
      <rPr>
        <sz val="10"/>
        <rFont val="宋体"/>
        <family val="3"/>
        <charset val="134"/>
      </rPr>
      <t>配料作业</t>
    </r>
  </si>
  <si>
    <r>
      <t>402</t>
    </r>
    <r>
      <rPr>
        <sz val="10"/>
        <rFont val="宋体"/>
        <family val="3"/>
        <charset val="134"/>
      </rPr>
      <t>方向专用料</t>
    </r>
  </si>
  <si>
    <r>
      <t>LCE46-2-451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LCE46-2-456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LCE46-2-481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LCE46-2-458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LCE46-2-460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LCE46-2-466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LCE46-2-471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LCE46-2-467~LCE46-2-469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LCE46-2-472~LCE46-2-475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LCE46-2-486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LCE46-2-491</t>
    </r>
    <r>
      <rPr>
        <sz val="10"/>
        <color theme="1"/>
        <rFont val="宋体"/>
        <family val="2"/>
      </rPr>
      <t>；</t>
    </r>
    <r>
      <rPr>
        <sz val="10"/>
        <color theme="1"/>
        <rFont val="Arial"/>
        <family val="2"/>
      </rPr>
      <t>LCE46-2-496</t>
    </r>
    <r>
      <rPr>
        <sz val="10"/>
        <color theme="1"/>
        <rFont val="宋体"/>
        <family val="2"/>
      </rPr>
      <t>；</t>
    </r>
    <phoneticPr fontId="1" type="noConversion"/>
  </si>
  <si>
    <r>
      <t>S2</t>
    </r>
    <r>
      <rPr>
        <sz val="10"/>
        <color theme="1"/>
        <rFont val="宋体"/>
        <family val="2"/>
      </rPr>
      <t>辅助</t>
    </r>
  </si>
  <si>
    <r>
      <t>S2</t>
    </r>
    <r>
      <rPr>
        <sz val="10"/>
        <color theme="1"/>
        <rFont val="宋体"/>
        <family val="2"/>
      </rPr>
      <t>辅助</t>
    </r>
    <phoneticPr fontId="1" type="noConversion"/>
  </si>
  <si>
    <r>
      <t>S3</t>
    </r>
    <r>
      <rPr>
        <sz val="10"/>
        <rFont val="宋体"/>
        <family val="3"/>
        <charset val="134"/>
      </rPr>
      <t>配胶布</t>
    </r>
  </si>
  <si>
    <r>
      <rPr>
        <sz val="10"/>
        <color theme="1"/>
        <rFont val="宋体"/>
        <family val="3"/>
        <charset val="134"/>
      </rPr>
      <t>作业准备</t>
    </r>
    <phoneticPr fontId="1" type="noConversion"/>
  </si>
  <si>
    <r>
      <rPr>
        <sz val="10"/>
        <rFont val="宋体"/>
        <family val="3"/>
        <charset val="134"/>
      </rPr>
      <t>填写</t>
    </r>
    <r>
      <rPr>
        <sz val="10"/>
        <rFont val="Arial"/>
        <family val="2"/>
      </rPr>
      <t>Check list</t>
    </r>
  </si>
  <si>
    <r>
      <rPr>
        <sz val="10"/>
        <rFont val="宋体"/>
        <family val="3"/>
        <charset val="134"/>
      </rPr>
      <t>上传数据</t>
    </r>
  </si>
  <si>
    <r>
      <rPr>
        <sz val="10"/>
        <rFont val="宋体"/>
        <family val="3"/>
        <charset val="134"/>
      </rPr>
      <t>调整数据上传</t>
    </r>
  </si>
  <si>
    <r>
      <t>Check list</t>
    </r>
    <r>
      <rPr>
        <sz val="10"/>
        <color theme="1"/>
        <rFont val="宋体"/>
        <family val="3"/>
        <charset val="134"/>
      </rPr>
      <t>表填写</t>
    </r>
  </si>
  <si>
    <r>
      <rPr>
        <sz val="10"/>
        <color theme="1"/>
        <rFont val="宋体"/>
        <family val="3"/>
        <charset val="134"/>
      </rPr>
      <t>传数据</t>
    </r>
  </si>
  <si>
    <r>
      <rPr>
        <sz val="10"/>
        <rFont val="宋体"/>
        <family val="3"/>
        <charset val="134"/>
      </rPr>
      <t>工位重要项目</t>
    </r>
    <r>
      <rPr>
        <sz val="10"/>
        <rFont val="Arial"/>
        <family val="2"/>
      </rPr>
      <t>Check list</t>
    </r>
  </si>
  <si>
    <r>
      <t xml:space="preserve">Check list </t>
    </r>
    <r>
      <rPr>
        <sz val="10"/>
        <rFont val="宋体"/>
        <family val="3"/>
        <charset val="134"/>
      </rPr>
      <t>填写</t>
    </r>
  </si>
  <si>
    <r>
      <t>M6</t>
    </r>
    <r>
      <rPr>
        <sz val="10"/>
        <color theme="1"/>
        <rFont val="宋体"/>
        <family val="2"/>
      </rPr>
      <t>辅助</t>
    </r>
    <phoneticPr fontId="1" type="noConversion"/>
  </si>
  <si>
    <r>
      <t>M6</t>
    </r>
    <r>
      <rPr>
        <sz val="10"/>
        <color theme="1"/>
        <rFont val="宋体"/>
        <family val="2"/>
      </rPr>
      <t>辅助</t>
    </r>
  </si>
  <si>
    <r>
      <rPr>
        <sz val="10"/>
        <color theme="1"/>
        <rFont val="宋体"/>
        <family val="3"/>
        <charset val="134"/>
      </rPr>
      <t>重要部品检查项目</t>
    </r>
  </si>
  <si>
    <r>
      <t xml:space="preserve">Check list </t>
    </r>
    <r>
      <rPr>
        <sz val="10"/>
        <color theme="1"/>
        <rFont val="宋体"/>
        <family val="3"/>
        <charset val="134"/>
      </rPr>
      <t>填写</t>
    </r>
  </si>
  <si>
    <r>
      <t>PG</t>
    </r>
    <r>
      <rPr>
        <sz val="10"/>
        <color theme="1"/>
        <rFont val="宋体"/>
        <family val="2"/>
      </rPr>
      <t>调整</t>
    </r>
    <phoneticPr fontId="1" type="noConversion"/>
  </si>
  <si>
    <r>
      <rPr>
        <sz val="10"/>
        <rFont val="宋体"/>
        <family val="3"/>
        <charset val="134"/>
      </rPr>
      <t>第一次</t>
    </r>
    <r>
      <rPr>
        <sz val="10"/>
        <rFont val="Arial"/>
        <family val="2"/>
      </rPr>
      <t>NG</t>
    </r>
    <r>
      <rPr>
        <sz val="10"/>
        <rFont val="宋体"/>
        <family val="3"/>
        <charset val="134"/>
      </rPr>
      <t>调整</t>
    </r>
    <r>
      <rPr>
        <sz val="10"/>
        <rFont val="Arial"/>
        <family val="2"/>
      </rPr>
      <t xml:space="preserve"> Adjust lasar pg(10~11)(15~17)</t>
    </r>
    <phoneticPr fontId="1" type="noConversion"/>
  </si>
  <si>
    <r>
      <rPr>
        <sz val="10"/>
        <rFont val="宋体"/>
        <family val="3"/>
        <charset val="134"/>
      </rPr>
      <t>第二次</t>
    </r>
    <r>
      <rPr>
        <sz val="10"/>
        <rFont val="Arial"/>
        <family val="2"/>
      </rPr>
      <t>NG</t>
    </r>
    <r>
      <rPr>
        <sz val="10"/>
        <rFont val="宋体"/>
        <family val="3"/>
        <charset val="134"/>
      </rPr>
      <t>调整</t>
    </r>
    <r>
      <rPr>
        <sz val="10"/>
        <rFont val="Arial"/>
        <family val="2"/>
      </rPr>
      <t xml:space="preserve"> Adjust lasar pg(10~11)(15~17)</t>
    </r>
    <phoneticPr fontId="1" type="noConversion"/>
  </si>
  <si>
    <r>
      <rPr>
        <sz val="10"/>
        <rFont val="宋体"/>
        <family val="3"/>
        <charset val="134"/>
      </rPr>
      <t>机器调整</t>
    </r>
  </si>
  <si>
    <r>
      <t>PG</t>
    </r>
    <r>
      <rPr>
        <sz val="10"/>
        <color theme="1"/>
        <rFont val="宋体"/>
        <family val="2"/>
      </rPr>
      <t>调整</t>
    </r>
  </si>
  <si>
    <r>
      <rPr>
        <sz val="10"/>
        <rFont val="宋体"/>
        <family val="3"/>
        <charset val="134"/>
      </rPr>
      <t>上传数据</t>
    </r>
    <phoneticPr fontId="18" type="noConversion"/>
  </si>
  <si>
    <r>
      <rPr>
        <sz val="10"/>
        <color theme="1"/>
        <rFont val="宋体"/>
        <family val="2"/>
      </rPr>
      <t>内观</t>
    </r>
    <phoneticPr fontId="1" type="noConversion"/>
  </si>
  <si>
    <r>
      <rPr>
        <sz val="10"/>
        <rFont val="宋体"/>
        <family val="3"/>
        <charset val="134"/>
      </rPr>
      <t>作业前准备</t>
    </r>
    <phoneticPr fontId="1" type="noConversion"/>
  </si>
  <si>
    <r>
      <rPr>
        <sz val="10"/>
        <color theme="1"/>
        <rFont val="宋体"/>
        <family val="2"/>
      </rPr>
      <t>内观</t>
    </r>
  </si>
  <si>
    <r>
      <rPr>
        <sz val="10"/>
        <rFont val="宋体"/>
        <family val="3"/>
        <charset val="134"/>
      </rPr>
      <t>前面</t>
    </r>
    <phoneticPr fontId="1" type="noConversion"/>
  </si>
  <si>
    <r>
      <rPr>
        <sz val="10"/>
        <rFont val="宋体"/>
        <family val="3"/>
        <charset val="134"/>
      </rPr>
      <t>左边</t>
    </r>
    <phoneticPr fontId="1" type="noConversion"/>
  </si>
  <si>
    <r>
      <rPr>
        <sz val="10"/>
        <rFont val="宋体"/>
        <family val="3"/>
        <charset val="134"/>
      </rPr>
      <t>后面</t>
    </r>
    <r>
      <rPr>
        <sz val="10"/>
        <rFont val="Arial"/>
        <family val="2"/>
      </rPr>
      <t>(Full</t>
    </r>
    <r>
      <rPr>
        <sz val="10"/>
        <rFont val="宋体"/>
        <family val="3"/>
        <charset val="134"/>
      </rPr>
      <t>侧</t>
    </r>
    <r>
      <rPr>
        <sz val="10"/>
        <rFont val="Arial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</si>
  <si>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上面</t>
    </r>
    <phoneticPr fontId="1" type="noConversion"/>
  </si>
  <si>
    <r>
      <rPr>
        <sz val="10"/>
        <rFont val="宋体"/>
        <family val="3"/>
        <charset val="134"/>
      </rPr>
      <t>右边</t>
    </r>
    <phoneticPr fontId="1" type="noConversion"/>
  </si>
  <si>
    <r>
      <rPr>
        <sz val="10"/>
        <color theme="1"/>
        <rFont val="宋体"/>
        <family val="2"/>
      </rPr>
      <t>印字</t>
    </r>
  </si>
  <si>
    <r>
      <rPr>
        <sz val="10"/>
        <rFont val="宋体"/>
        <family val="3"/>
        <charset val="134"/>
      </rPr>
      <t>作业前准备</t>
    </r>
  </si>
  <si>
    <r>
      <t xml:space="preserve">PG </t>
    </r>
    <r>
      <rPr>
        <sz val="10"/>
        <rFont val="宋体"/>
        <family val="3"/>
        <charset val="134"/>
      </rPr>
      <t>确认和调整</t>
    </r>
    <r>
      <rPr>
        <sz val="10"/>
        <rFont val="Arial"/>
        <family val="2"/>
      </rPr>
      <t>(1)</t>
    </r>
    <phoneticPr fontId="17"/>
  </si>
  <si>
    <r>
      <rPr>
        <sz val="10"/>
        <color theme="1"/>
        <rFont val="宋体"/>
        <family val="2"/>
      </rPr>
      <t>印字</t>
    </r>
    <phoneticPr fontId="1" type="noConversion"/>
  </si>
  <si>
    <r>
      <t xml:space="preserve">Check list </t>
    </r>
    <r>
      <rPr>
        <sz val="10"/>
        <rFont val="宋体"/>
        <family val="3"/>
        <charset val="134"/>
      </rPr>
      <t>表填写</t>
    </r>
    <phoneticPr fontId="17"/>
  </si>
  <si>
    <r>
      <rPr>
        <sz val="10"/>
        <color theme="1"/>
        <rFont val="宋体"/>
        <family val="2"/>
      </rPr>
      <t>洗净前</t>
    </r>
    <phoneticPr fontId="1" type="noConversion"/>
  </si>
  <si>
    <r>
      <rPr>
        <sz val="10"/>
        <color theme="1"/>
        <rFont val="宋体"/>
        <family val="3"/>
        <charset val="134"/>
      </rPr>
      <t>扫描</t>
    </r>
    <r>
      <rPr>
        <sz val="10"/>
        <color theme="1"/>
        <rFont val="Arial"/>
        <family val="2"/>
      </rPr>
      <t>MC No.</t>
    </r>
  </si>
  <si>
    <r>
      <rPr>
        <sz val="10"/>
        <color theme="1"/>
        <rFont val="宋体"/>
        <family val="2"/>
      </rPr>
      <t>洗净前</t>
    </r>
  </si>
  <si>
    <r>
      <t xml:space="preserve">Sensor </t>
    </r>
    <r>
      <rPr>
        <sz val="10"/>
        <rFont val="宋体"/>
        <family val="3"/>
        <charset val="134"/>
      </rPr>
      <t>感应治具安装</t>
    </r>
    <phoneticPr fontId="17"/>
  </si>
  <si>
    <r>
      <t xml:space="preserve">Cleaning Head Depths </t>
    </r>
    <r>
      <rPr>
        <sz val="10"/>
        <rFont val="宋体"/>
        <family val="3"/>
        <charset val="134"/>
      </rPr>
      <t>①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②</t>
    </r>
    <r>
      <rPr>
        <sz val="10"/>
        <rFont val="Arial"/>
        <family val="2"/>
      </rPr>
      <t>(After Discharge LK)</t>
    </r>
    <phoneticPr fontId="18" type="noConversion"/>
  </si>
  <si>
    <r>
      <t>Cleaning Cap</t>
    </r>
    <r>
      <rPr>
        <sz val="10"/>
        <rFont val="宋体"/>
        <family val="3"/>
        <charset val="134"/>
      </rPr>
      <t>②</t>
    </r>
    <r>
      <rPr>
        <sz val="10"/>
        <rFont val="Arial"/>
        <family val="2"/>
      </rPr>
      <t>(After Discharge LK)</t>
    </r>
    <phoneticPr fontId="18" type="noConversion"/>
  </si>
  <si>
    <r>
      <t xml:space="preserve">Cleaning Head Depths </t>
    </r>
    <r>
      <rPr>
        <sz val="10"/>
        <rFont val="Times New Roman"/>
        <family val="1"/>
      </rPr>
      <t>①</t>
    </r>
    <r>
      <rPr>
        <sz val="10"/>
        <rFont val="Arial"/>
        <family val="2"/>
      </rPr>
      <t>.</t>
    </r>
    <r>
      <rPr>
        <sz val="10"/>
        <rFont val="Times New Roman"/>
        <family val="1"/>
      </rPr>
      <t>②</t>
    </r>
    <r>
      <rPr>
        <sz val="10"/>
        <rFont val="Arial"/>
        <family val="2"/>
      </rPr>
      <t>(After Discharge CR06a)</t>
    </r>
  </si>
  <si>
    <r>
      <t>Cleaning Cap</t>
    </r>
    <r>
      <rPr>
        <sz val="10"/>
        <rFont val="宋体"/>
        <family val="3"/>
        <charset val="134"/>
      </rPr>
      <t>②</t>
    </r>
    <r>
      <rPr>
        <sz val="10"/>
        <rFont val="Arial"/>
        <family val="2"/>
      </rPr>
      <t>(After Discharge CR06a)</t>
    </r>
    <phoneticPr fontId="18" type="noConversion"/>
  </si>
  <si>
    <r>
      <t>Cleaning Cap</t>
    </r>
    <r>
      <rPr>
        <sz val="10"/>
        <rFont val="宋体"/>
        <family val="3"/>
        <charset val="134"/>
      </rPr>
      <t>③</t>
    </r>
    <r>
      <rPr>
        <sz val="10"/>
        <rFont val="Arial"/>
        <family val="2"/>
      </rPr>
      <t>(After Discharge CR06a)</t>
    </r>
    <phoneticPr fontId="18" type="noConversion"/>
  </si>
  <si>
    <r>
      <t xml:space="preserve">Check List </t>
    </r>
    <r>
      <rPr>
        <sz val="10"/>
        <rFont val="宋体"/>
        <family val="3"/>
        <charset val="134"/>
      </rPr>
      <t>填写</t>
    </r>
    <phoneticPr fontId="18" type="noConversion"/>
  </si>
  <si>
    <r>
      <rPr>
        <sz val="10"/>
        <color theme="1"/>
        <rFont val="宋体"/>
        <family val="2"/>
      </rPr>
      <t>洗净后</t>
    </r>
    <phoneticPr fontId="1" type="noConversion"/>
  </si>
  <si>
    <r>
      <rPr>
        <sz val="10"/>
        <color theme="1"/>
        <rFont val="宋体"/>
        <family val="2"/>
      </rPr>
      <t>洗净后</t>
    </r>
  </si>
  <si>
    <r>
      <t xml:space="preserve">Cleaning head depths </t>
    </r>
    <r>
      <rPr>
        <sz val="10"/>
        <rFont val="宋体"/>
        <family val="3"/>
        <charset val="134"/>
      </rPr>
      <t>①</t>
    </r>
    <r>
      <rPr>
        <sz val="10"/>
        <rFont val="Arial"/>
        <family val="2"/>
      </rPr>
      <t xml:space="preserve"> (after he leak)</t>
    </r>
    <phoneticPr fontId="18" type="noConversion"/>
  </si>
  <si>
    <r>
      <t xml:space="preserve">Cleaning head depths </t>
    </r>
    <r>
      <rPr>
        <sz val="10"/>
        <rFont val="宋体"/>
        <family val="3"/>
        <charset val="134"/>
      </rPr>
      <t>②</t>
    </r>
    <r>
      <rPr>
        <sz val="10"/>
        <rFont val="Arial"/>
        <family val="2"/>
      </rPr>
      <t xml:space="preserve"> (after he leak)</t>
    </r>
    <phoneticPr fontId="18" type="noConversion"/>
  </si>
  <si>
    <r>
      <t xml:space="preserve">Cleaning cap </t>
    </r>
    <r>
      <rPr>
        <sz val="10"/>
        <rFont val="宋体"/>
        <family val="3"/>
        <charset val="134"/>
      </rPr>
      <t>①</t>
    </r>
    <r>
      <rPr>
        <sz val="10"/>
        <rFont val="Arial"/>
        <family val="2"/>
      </rPr>
      <t xml:space="preserve"> (After discharge he leak)</t>
    </r>
    <phoneticPr fontId="18" type="noConversion"/>
  </si>
  <si>
    <r>
      <t xml:space="preserve">Cleaning cap </t>
    </r>
    <r>
      <rPr>
        <sz val="10"/>
        <rFont val="宋体"/>
        <family val="3"/>
        <charset val="134"/>
      </rPr>
      <t>②</t>
    </r>
    <r>
      <rPr>
        <sz val="10"/>
        <rFont val="Arial"/>
        <family val="2"/>
      </rPr>
      <t xml:space="preserve"> (After discharge he leak)</t>
    </r>
    <phoneticPr fontId="18" type="noConversion"/>
  </si>
  <si>
    <r>
      <t xml:space="preserve">Check list </t>
    </r>
    <r>
      <rPr>
        <sz val="10"/>
        <rFont val="宋体"/>
        <family val="3"/>
        <charset val="134"/>
      </rPr>
      <t>填写</t>
    </r>
    <phoneticPr fontId="18" type="noConversion"/>
  </si>
  <si>
    <r>
      <rPr>
        <sz val="10"/>
        <color theme="1"/>
        <rFont val="宋体"/>
        <family val="2"/>
      </rPr>
      <t>外装</t>
    </r>
  </si>
  <si>
    <r>
      <rPr>
        <sz val="10"/>
        <rFont val="宋体"/>
        <family val="3"/>
        <charset val="134"/>
      </rPr>
      <t>无须组装部品整理</t>
    </r>
  </si>
  <si>
    <r>
      <rPr>
        <sz val="10"/>
        <rFont val="宋体"/>
        <family val="3"/>
        <charset val="134"/>
      </rPr>
      <t>新人作业</t>
    </r>
  </si>
  <si>
    <r>
      <rPr>
        <sz val="10"/>
        <rFont val="宋体"/>
        <family val="3"/>
        <charset val="134"/>
      </rPr>
      <t>本组组立</t>
    </r>
  </si>
  <si>
    <r>
      <rPr>
        <sz val="10"/>
        <color theme="1"/>
        <rFont val="宋体"/>
        <family val="2"/>
      </rPr>
      <t>外装</t>
    </r>
    <phoneticPr fontId="1" type="noConversion"/>
  </si>
  <si>
    <r>
      <rPr>
        <sz val="10"/>
        <rFont val="Times New Roman"/>
        <family val="1"/>
      </rPr>
      <t>扫描</t>
    </r>
    <phoneticPr fontId="18" type="noConversion"/>
  </si>
  <si>
    <r>
      <rPr>
        <sz val="10"/>
        <color theme="1"/>
        <rFont val="宋体"/>
        <family val="2"/>
      </rPr>
      <t>安检</t>
    </r>
    <phoneticPr fontId="1" type="noConversion"/>
  </si>
  <si>
    <r>
      <rPr>
        <sz val="10"/>
        <color theme="1"/>
        <rFont val="宋体"/>
        <family val="2"/>
      </rPr>
      <t>安检</t>
    </r>
  </si>
  <si>
    <r>
      <rPr>
        <sz val="10"/>
        <rFont val="华文楷体"/>
        <family val="3"/>
        <charset val="134"/>
      </rPr>
      <t>漏电测试作业手顺</t>
    </r>
    <phoneticPr fontId="17"/>
  </si>
  <si>
    <r>
      <t>Safety check (1) earth</t>
    </r>
    <r>
      <rPr>
        <sz val="10"/>
        <rFont val="Times New Roman"/>
        <family val="1"/>
      </rPr>
      <t>导通试验</t>
    </r>
    <r>
      <rPr>
        <sz val="10"/>
        <rFont val="Arial"/>
        <family val="2"/>
      </rPr>
      <t xml:space="preserve"> (</t>
    </r>
    <r>
      <rPr>
        <sz val="10"/>
        <rFont val="Times New Roman"/>
        <family val="1"/>
      </rPr>
      <t>完成品</t>
    </r>
    <r>
      <rPr>
        <sz val="10"/>
        <rFont val="Arial"/>
        <family val="2"/>
      </rPr>
      <t>:</t>
    </r>
    <r>
      <rPr>
        <sz val="10"/>
        <rFont val="Times New Roman"/>
        <family val="1"/>
      </rPr>
      <t>本体</t>
    </r>
    <r>
      <rPr>
        <sz val="10"/>
        <rFont val="Arial"/>
        <family val="2"/>
      </rPr>
      <t>)</t>
    </r>
  </si>
  <si>
    <r>
      <t xml:space="preserve">Safety check (2) </t>
    </r>
    <r>
      <rPr>
        <sz val="10"/>
        <rFont val="Times New Roman"/>
        <family val="1"/>
      </rPr>
      <t>绝缘耐压试验</t>
    </r>
    <r>
      <rPr>
        <sz val="10"/>
        <rFont val="Arial"/>
        <family val="2"/>
      </rPr>
      <t xml:space="preserve"> (</t>
    </r>
    <r>
      <rPr>
        <sz val="10"/>
        <rFont val="Times New Roman"/>
        <family val="1"/>
      </rPr>
      <t>完成品</t>
    </r>
    <r>
      <rPr>
        <sz val="10"/>
        <rFont val="Arial"/>
        <family val="2"/>
      </rPr>
      <t>:</t>
    </r>
    <r>
      <rPr>
        <sz val="10"/>
        <rFont val="Times New Roman"/>
        <family val="1"/>
      </rPr>
      <t>本体</t>
    </r>
    <r>
      <rPr>
        <sz val="10"/>
        <rFont val="Arial"/>
        <family val="2"/>
      </rPr>
      <t>)</t>
    </r>
  </si>
  <si>
    <r>
      <t>Safety check (3) Earth</t>
    </r>
    <r>
      <rPr>
        <sz val="10"/>
        <rFont val="Times New Roman"/>
        <family val="1"/>
      </rPr>
      <t>导通试验</t>
    </r>
    <r>
      <rPr>
        <sz val="10"/>
        <rFont val="Arial"/>
        <family val="2"/>
      </rPr>
      <t xml:space="preserve"> (</t>
    </r>
    <r>
      <rPr>
        <sz val="10"/>
        <rFont val="Times New Roman"/>
        <family val="1"/>
      </rPr>
      <t>完成品</t>
    </r>
    <r>
      <rPr>
        <sz val="10"/>
        <rFont val="Arial"/>
        <family val="2"/>
      </rPr>
      <t>:Heater)</t>
    </r>
  </si>
  <si>
    <r>
      <t xml:space="preserve">Safety check (4) </t>
    </r>
    <r>
      <rPr>
        <sz val="10"/>
        <rFont val="Times New Roman"/>
        <family val="1"/>
      </rPr>
      <t>绝缘耐压试验</t>
    </r>
    <r>
      <rPr>
        <sz val="10"/>
        <rFont val="Arial"/>
        <family val="2"/>
      </rPr>
      <t xml:space="preserve"> (</t>
    </r>
    <r>
      <rPr>
        <sz val="10"/>
        <rFont val="Times New Roman"/>
        <family val="1"/>
      </rPr>
      <t>完成品</t>
    </r>
    <r>
      <rPr>
        <sz val="10"/>
        <rFont val="Arial"/>
        <family val="2"/>
      </rPr>
      <t>:Heater)</t>
    </r>
  </si>
  <si>
    <r>
      <t>"Label</t>
    </r>
    <r>
      <rPr>
        <sz val="10"/>
        <rFont val="Times New Roman"/>
        <family val="1"/>
      </rPr>
      <t>对照治具</t>
    </r>
    <r>
      <rPr>
        <sz val="10"/>
        <rFont val="Arial"/>
        <family val="2"/>
      </rPr>
      <t>"</t>
    </r>
  </si>
  <si>
    <r>
      <rPr>
        <sz val="10"/>
        <rFont val="宋体"/>
        <family val="3"/>
        <charset val="134"/>
      </rPr>
      <t>工位重要项目</t>
    </r>
    <r>
      <rPr>
        <sz val="10"/>
        <rFont val="Arial"/>
        <family val="2"/>
      </rPr>
      <t>Check list</t>
    </r>
    <r>
      <rPr>
        <sz val="10"/>
        <rFont val="宋体"/>
        <family val="3"/>
        <charset val="134"/>
      </rPr>
      <t>填写</t>
    </r>
    <phoneticPr fontId="18" type="noConversion"/>
  </si>
  <si>
    <r>
      <rPr>
        <sz val="10"/>
        <color theme="1"/>
        <rFont val="宋体"/>
        <family val="2"/>
      </rPr>
      <t>外观</t>
    </r>
  </si>
  <si>
    <r>
      <rPr>
        <sz val="10"/>
        <color theme="1"/>
        <rFont val="宋体"/>
        <family val="3"/>
        <charset val="134"/>
      </rPr>
      <t>工程票检查</t>
    </r>
  </si>
  <si>
    <r>
      <rPr>
        <sz val="10"/>
        <rFont val="宋体"/>
        <family val="3"/>
        <charset val="134"/>
      </rPr>
      <t>测量间隙</t>
    </r>
  </si>
  <si>
    <r>
      <rPr>
        <sz val="10"/>
        <rFont val="宋体"/>
        <family val="3"/>
        <charset val="134"/>
      </rPr>
      <t>测量段差</t>
    </r>
    <phoneticPr fontId="17"/>
  </si>
  <si>
    <r>
      <rPr>
        <sz val="10"/>
        <rFont val="宋体"/>
        <family val="3"/>
        <charset val="134"/>
      </rPr>
      <t>动作确认检查</t>
    </r>
    <phoneticPr fontId="17"/>
  </si>
  <si>
    <r>
      <rPr>
        <sz val="10"/>
        <rFont val="宋体"/>
        <family val="3"/>
        <charset val="134"/>
      </rPr>
      <t>检查</t>
    </r>
    <r>
      <rPr>
        <sz val="10"/>
        <rFont val="Arial"/>
        <family val="2"/>
      </rPr>
      <t>Label</t>
    </r>
    <phoneticPr fontId="17"/>
  </si>
  <si>
    <r>
      <rPr>
        <sz val="10"/>
        <rFont val="宋体"/>
        <family val="3"/>
        <charset val="134"/>
      </rPr>
      <t>外观检查</t>
    </r>
    <phoneticPr fontId="17"/>
  </si>
  <si>
    <r>
      <rPr>
        <sz val="10"/>
        <color theme="1"/>
        <rFont val="宋体"/>
        <family val="2"/>
      </rPr>
      <t>捆包</t>
    </r>
  </si>
  <si>
    <r>
      <rPr>
        <sz val="10"/>
        <rFont val="宋体"/>
        <family val="3"/>
        <charset val="134"/>
      </rPr>
      <t>添附品捆包</t>
    </r>
  </si>
  <si>
    <r>
      <t xml:space="preserve">Push </t>
    </r>
    <r>
      <rPr>
        <sz val="10"/>
        <rFont val="宋体"/>
        <family val="3"/>
        <charset val="134"/>
      </rPr>
      <t>机作业</t>
    </r>
    <phoneticPr fontId="1" type="noConversion"/>
  </si>
  <si>
    <r>
      <rPr>
        <sz val="10"/>
        <rFont val="Times New Roman"/>
        <family val="1"/>
      </rPr>
      <t>添附品</t>
    </r>
    <r>
      <rPr>
        <sz val="10"/>
        <rFont val="Arial"/>
        <family val="2"/>
      </rPr>
      <t xml:space="preserve"> check list</t>
    </r>
    <r>
      <rPr>
        <sz val="10"/>
        <rFont val="Times New Roman"/>
        <family val="1"/>
      </rPr>
      <t>输入</t>
    </r>
  </si>
  <si>
    <r>
      <rPr>
        <sz val="10"/>
        <rFont val="宋体"/>
        <family val="3"/>
        <charset val="134"/>
      </rPr>
      <t>添附品</t>
    </r>
    <r>
      <rPr>
        <sz val="10"/>
        <rFont val="Arial"/>
        <family val="2"/>
      </rPr>
      <t xml:space="preserve">Confirm </t>
    </r>
    <phoneticPr fontId="18" type="noConversion"/>
  </si>
  <si>
    <r>
      <rPr>
        <sz val="10"/>
        <rFont val="Times New Roman"/>
        <family val="1"/>
      </rPr>
      <t>成品</t>
    </r>
    <r>
      <rPr>
        <sz val="10"/>
        <rFont val="Arial"/>
        <family val="2"/>
      </rPr>
      <t>"</t>
    </r>
    <r>
      <rPr>
        <sz val="10"/>
        <rFont val="Times New Roman"/>
        <family val="1"/>
      </rPr>
      <t>缠绕膜</t>
    </r>
    <r>
      <rPr>
        <sz val="10"/>
        <rFont val="Arial"/>
        <family val="2"/>
      </rPr>
      <t>"</t>
    </r>
  </si>
  <si>
    <r>
      <rPr>
        <sz val="10"/>
        <rFont val="Times New Roman"/>
        <family val="1"/>
      </rPr>
      <t>出机</t>
    </r>
    <r>
      <rPr>
        <sz val="10"/>
        <rFont val="Arial"/>
        <family val="2"/>
      </rPr>
      <t xml:space="preserve"> scanner </t>
    </r>
  </si>
  <si>
    <r>
      <rPr>
        <sz val="10"/>
        <rFont val="宋体"/>
        <family val="3"/>
        <charset val="134"/>
      </rPr>
      <t>配胶纸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大胶布治具</t>
    </r>
    <r>
      <rPr>
        <sz val="10"/>
        <rFont val="Arial"/>
        <family val="2"/>
      </rPr>
      <t>)</t>
    </r>
  </si>
  <si>
    <r>
      <rPr>
        <sz val="10"/>
        <rFont val="宋体"/>
        <family val="3"/>
        <charset val="134"/>
      </rPr>
      <t>测量脚台长度</t>
    </r>
    <phoneticPr fontId="18" type="noConversion"/>
  </si>
  <si>
    <t>M6</t>
  </si>
  <si>
    <t>S2</t>
  </si>
  <si>
    <r>
      <t>Cr  lock</t>
    </r>
    <r>
      <rPr>
        <sz val="10"/>
        <rFont val="宋体"/>
        <family val="3"/>
        <charset val="134"/>
      </rPr>
      <t>解除</t>
    </r>
    <phoneticPr fontId="17"/>
  </si>
  <si>
    <r>
      <t>FFC</t>
    </r>
    <r>
      <rPr>
        <sz val="10"/>
        <rFont val="宋体"/>
        <family val="3"/>
        <charset val="134"/>
      </rPr>
      <t>检查表</t>
    </r>
    <phoneticPr fontId="1" type="noConversion"/>
  </si>
  <si>
    <r>
      <t>S2</t>
    </r>
    <r>
      <rPr>
        <sz val="10"/>
        <color theme="1"/>
        <rFont val="宋体"/>
        <family val="3"/>
        <charset val="134"/>
      </rPr>
      <t>辅助</t>
    </r>
    <r>
      <rPr>
        <sz val="10"/>
        <color theme="1"/>
        <rFont val="宋体"/>
        <family val="2"/>
      </rPr>
      <t/>
    </r>
    <phoneticPr fontId="1" type="noConversion"/>
  </si>
  <si>
    <r>
      <t>Bossanova-AD</t>
    </r>
    <r>
      <rPr>
        <b/>
        <sz val="20"/>
        <color theme="1"/>
        <rFont val="宋体"/>
        <family val="3"/>
        <charset val="134"/>
      </rPr>
      <t xml:space="preserve"> </t>
    </r>
    <r>
      <rPr>
        <b/>
        <sz val="20"/>
        <color theme="1"/>
        <rFont val="宋体"/>
        <family val="3"/>
        <charset val="134"/>
        <scheme val="minor"/>
      </rPr>
      <t>机种</t>
    </r>
    <phoneticPr fontId="1" type="noConversion"/>
  </si>
  <si>
    <t>Assemble Process List</t>
    <phoneticPr fontId="1" type="noConversion"/>
  </si>
  <si>
    <r>
      <t>*******</t>
    </r>
    <r>
      <rPr>
        <b/>
        <sz val="20"/>
        <color theme="1"/>
        <rFont val="宋体"/>
        <family val="3"/>
        <charset val="134"/>
      </rPr>
      <t xml:space="preserve"> </t>
    </r>
    <r>
      <rPr>
        <b/>
        <sz val="20"/>
        <color theme="1"/>
        <rFont val="宋体"/>
        <family val="3"/>
        <charset val="134"/>
        <scheme val="minor"/>
      </rPr>
      <t>机种</t>
    </r>
    <phoneticPr fontId="1" type="noConversion"/>
  </si>
  <si>
    <t>Assemble Process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</si>
</sst>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20"/>
      <color theme="1"/>
      <name val="宋体"/>
      <family val="3"/>
      <charset val="134"/>
    </font>
    <font>
      <sz val="10"/>
      <name val="ＭＳ ゴシック"/>
      <family val="3"/>
      <charset val="128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ＭＳ ゴシック"/>
      <family val="3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color rgb="FF7030A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6"/>
      <name val="明朝"/>
      <family val="3"/>
      <charset val="128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华文楷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2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0" fontId="4" fillId="0" borderId="0"/>
    <xf numFmtId="0" fontId="4" fillId="0" borderId="0">
      <alignment vertical="center"/>
    </xf>
    <xf numFmtId="0" fontId="8" fillId="0" borderId="0"/>
    <xf numFmtId="0" fontId="11" fillId="0" borderId="0"/>
    <xf numFmtId="0" fontId="8" fillId="0" borderId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9" xfId="0" applyFont="1" applyBorder="1"/>
    <xf numFmtId="0" fontId="6" fillId="0" borderId="9" xfId="1" applyFont="1" applyFill="1" applyBorder="1" applyAlignment="1">
      <alignment horizontal="left"/>
    </xf>
    <xf numFmtId="0" fontId="6" fillId="0" borderId="12" xfId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6" fillId="0" borderId="14" xfId="1" applyFont="1" applyFill="1" applyBorder="1" applyAlignment="1">
      <alignment horizontal="left"/>
    </xf>
    <xf numFmtId="0" fontId="0" fillId="0" borderId="14" xfId="0" applyBorder="1"/>
    <xf numFmtId="0" fontId="6" fillId="0" borderId="15" xfId="1" applyFont="1" applyFill="1" applyBorder="1" applyAlignment="1">
      <alignment horizontal="left"/>
    </xf>
    <xf numFmtId="0" fontId="0" fillId="0" borderId="15" xfId="0" applyBorder="1"/>
    <xf numFmtId="0" fontId="5" fillId="0" borderId="16" xfId="0" applyFont="1" applyBorder="1"/>
    <xf numFmtId="0" fontId="0" fillId="0" borderId="16" xfId="0" applyBorder="1"/>
    <xf numFmtId="0" fontId="6" fillId="0" borderId="16" xfId="1" applyFont="1" applyFill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/>
    </xf>
    <xf numFmtId="0" fontId="0" fillId="0" borderId="9" xfId="0" applyFill="1" applyBorder="1"/>
    <xf numFmtId="0" fontId="6" fillId="0" borderId="6" xfId="1" applyFont="1" applyFill="1" applyBorder="1" applyAlignment="1">
      <alignment horizontal="left"/>
    </xf>
    <xf numFmtId="0" fontId="0" fillId="3" borderId="18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6" fillId="3" borderId="9" xfId="1" applyFont="1" applyFill="1" applyBorder="1" applyAlignment="1">
      <alignment horizontal="left"/>
    </xf>
    <xf numFmtId="0" fontId="0" fillId="3" borderId="9" xfId="0" applyFill="1" applyBorder="1"/>
    <xf numFmtId="0" fontId="5" fillId="3" borderId="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5" fillId="3" borderId="9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9" fillId="0" borderId="9" xfId="2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/>
    </xf>
    <xf numFmtId="2" fontId="9" fillId="0" borderId="6" xfId="2" applyNumberFormat="1" applyFont="1" applyFill="1" applyBorder="1" applyAlignment="1">
      <alignment horizontal="center" vertical="center"/>
    </xf>
    <xf numFmtId="2" fontId="9" fillId="0" borderId="12" xfId="2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/>
    </xf>
    <xf numFmtId="2" fontId="10" fillId="0" borderId="6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 vertical="center"/>
    </xf>
    <xf numFmtId="2" fontId="9" fillId="0" borderId="16" xfId="2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/>
    </xf>
    <xf numFmtId="0" fontId="5" fillId="0" borderId="12" xfId="0" applyFont="1" applyBorder="1"/>
    <xf numFmtId="2" fontId="9" fillId="0" borderId="1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/>
    <xf numFmtId="0" fontId="5" fillId="0" borderId="24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/>
    </xf>
    <xf numFmtId="0" fontId="5" fillId="0" borderId="23" xfId="0" applyFont="1" applyBorder="1"/>
    <xf numFmtId="0" fontId="0" fillId="0" borderId="23" xfId="0" applyBorder="1"/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15" xfId="0" applyFont="1" applyBorder="1"/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2" fillId="0" borderId="16" xfId="1" applyFont="1" applyFill="1" applyBorder="1" applyAlignment="1">
      <alignment horizontal="left"/>
    </xf>
    <xf numFmtId="0" fontId="13" fillId="0" borderId="16" xfId="0" applyFont="1" applyBorder="1"/>
    <xf numFmtId="0" fontId="0" fillId="0" borderId="36" xfId="0" applyBorder="1" applyAlignment="1">
      <alignment horizontal="center" vertical="center"/>
    </xf>
    <xf numFmtId="0" fontId="15" fillId="0" borderId="16" xfId="1" applyFont="1" applyFill="1" applyBorder="1" applyAlignment="1">
      <alignment horizontal="left"/>
    </xf>
    <xf numFmtId="0" fontId="16" fillId="0" borderId="16" xfId="0" applyFont="1" applyBorder="1"/>
    <xf numFmtId="0" fontId="16" fillId="0" borderId="16" xfId="0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/>
    </xf>
    <xf numFmtId="0" fontId="5" fillId="5" borderId="16" xfId="0" applyFont="1" applyFill="1" applyBorder="1"/>
    <xf numFmtId="0" fontId="0" fillId="5" borderId="16" xfId="0" applyFill="1" applyBorder="1"/>
    <xf numFmtId="0" fontId="9" fillId="0" borderId="16" xfId="0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/>
    </xf>
    <xf numFmtId="0" fontId="5" fillId="6" borderId="9" xfId="0" applyFont="1" applyFill="1" applyBorder="1"/>
    <xf numFmtId="0" fontId="0" fillId="6" borderId="9" xfId="0" applyFill="1" applyBorder="1"/>
    <xf numFmtId="0" fontId="5" fillId="6" borderId="9" xfId="0" applyFont="1" applyFill="1" applyBorder="1" applyAlignment="1">
      <alignment horizontal="center" vertical="center"/>
    </xf>
    <xf numFmtId="2" fontId="5" fillId="6" borderId="9" xfId="0" applyNumberFormat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6" fillId="6" borderId="15" xfId="1" applyFont="1" applyFill="1" applyBorder="1" applyAlignment="1">
      <alignment horizontal="left"/>
    </xf>
    <xf numFmtId="0" fontId="0" fillId="6" borderId="15" xfId="0" applyFill="1" applyBorder="1"/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/>
    <xf numFmtId="0" fontId="0" fillId="6" borderId="16" xfId="0" applyFill="1" applyBorder="1"/>
    <xf numFmtId="0" fontId="5" fillId="6" borderId="16" xfId="0" applyFont="1" applyFill="1" applyBorder="1" applyAlignment="1">
      <alignment horizontal="center" vertical="center"/>
    </xf>
    <xf numFmtId="2" fontId="5" fillId="6" borderId="16" xfId="0" applyNumberFormat="1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 vertical="center"/>
    </xf>
    <xf numFmtId="2" fontId="13" fillId="0" borderId="16" xfId="0" applyNumberFormat="1" applyFont="1" applyFill="1" applyBorder="1" applyAlignment="1">
      <alignment horizontal="center"/>
    </xf>
    <xf numFmtId="0" fontId="12" fillId="0" borderId="15" xfId="1" applyFont="1" applyFill="1" applyBorder="1" applyAlignment="1">
      <alignment horizontal="left"/>
    </xf>
    <xf numFmtId="0" fontId="13" fillId="0" borderId="15" xfId="0" applyFont="1" applyBorder="1"/>
    <xf numFmtId="0" fontId="13" fillId="0" borderId="15" xfId="0" applyFont="1" applyFill="1" applyBorder="1" applyAlignment="1">
      <alignment horizontal="center" vertical="center"/>
    </xf>
    <xf numFmtId="2" fontId="13" fillId="0" borderId="15" xfId="2" applyNumberFormat="1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/>
    </xf>
    <xf numFmtId="0" fontId="12" fillId="0" borderId="9" xfId="1" applyFont="1" applyFill="1" applyBorder="1" applyAlignment="1">
      <alignment horizontal="left"/>
    </xf>
    <xf numFmtId="0" fontId="13" fillId="0" borderId="9" xfId="0" applyFont="1" applyBorder="1"/>
    <xf numFmtId="0" fontId="13" fillId="0" borderId="9" xfId="0" applyFont="1" applyFill="1" applyBorder="1" applyAlignment="1">
      <alignment horizontal="center" vertical="center"/>
    </xf>
    <xf numFmtId="2" fontId="13" fillId="0" borderId="9" xfId="2" applyNumberFormat="1" applyFont="1" applyFill="1" applyBorder="1" applyAlignment="1">
      <alignment horizontal="center" vertical="center"/>
    </xf>
    <xf numFmtId="2" fontId="13" fillId="0" borderId="9" xfId="0" applyNumberFormat="1" applyFont="1" applyFill="1" applyBorder="1" applyAlignment="1">
      <alignment horizontal="center"/>
    </xf>
    <xf numFmtId="2" fontId="16" fillId="0" borderId="16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left" vertical="center" wrapText="1"/>
    </xf>
    <xf numFmtId="0" fontId="24" fillId="0" borderId="23" xfId="0" applyFont="1" applyFill="1" applyBorder="1" applyAlignment="1">
      <alignment horizontal="center" vertical="center"/>
    </xf>
    <xf numFmtId="2" fontId="24" fillId="0" borderId="23" xfId="0" applyNumberFormat="1" applyFont="1" applyFill="1" applyBorder="1" applyAlignment="1">
      <alignment horizontal="center" vertical="center"/>
    </xf>
    <xf numFmtId="176" fontId="24" fillId="0" borderId="33" xfId="0" applyNumberFormat="1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5" fillId="0" borderId="9" xfId="1" applyFont="1" applyFill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2" fontId="25" fillId="0" borderId="9" xfId="2" applyNumberFormat="1" applyFont="1" applyFill="1" applyBorder="1" applyAlignment="1">
      <alignment horizontal="center" vertical="center"/>
    </xf>
    <xf numFmtId="2" fontId="24" fillId="0" borderId="9" xfId="0" applyNumberFormat="1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176" fontId="24" fillId="0" borderId="34" xfId="0" applyNumberFormat="1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12" xfId="1" applyFont="1" applyFill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2" fontId="25" fillId="0" borderId="12" xfId="2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 vertical="center"/>
    </xf>
    <xf numFmtId="2" fontId="24" fillId="0" borderId="25" xfId="0" applyNumberFormat="1" applyFont="1" applyFill="1" applyBorder="1" applyAlignment="1">
      <alignment horizontal="center" vertical="center"/>
    </xf>
    <xf numFmtId="176" fontId="24" fillId="0" borderId="35" xfId="0" applyNumberFormat="1" applyFont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5" fillId="0" borderId="16" xfId="1" applyFont="1" applyFill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2" fontId="25" fillId="0" borderId="16" xfId="2" applyNumberFormat="1" applyFont="1" applyFill="1" applyBorder="1" applyAlignment="1">
      <alignment horizontal="center" vertical="center"/>
    </xf>
    <xf numFmtId="2" fontId="24" fillId="0" borderId="16" xfId="0" applyNumberFormat="1" applyFont="1" applyFill="1" applyBorder="1" applyAlignment="1">
      <alignment horizontal="center" vertical="center"/>
    </xf>
    <xf numFmtId="2" fontId="24" fillId="0" borderId="24" xfId="0" applyNumberFormat="1" applyFont="1" applyFill="1" applyBorder="1" applyAlignment="1">
      <alignment horizontal="center" vertical="center"/>
    </xf>
    <xf numFmtId="2" fontId="27" fillId="0" borderId="9" xfId="2" applyNumberFormat="1" applyFont="1" applyFill="1" applyBorder="1" applyAlignment="1">
      <alignment horizontal="center" vertical="center"/>
    </xf>
    <xf numFmtId="2" fontId="27" fillId="0" borderId="9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vertical="center" wrapText="1"/>
    </xf>
    <xf numFmtId="0" fontId="24" fillId="0" borderId="32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center" vertical="center"/>
    </xf>
    <xf numFmtId="0" fontId="25" fillId="0" borderId="6" xfId="1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2" fontId="27" fillId="0" borderId="6" xfId="2" applyNumberFormat="1" applyFont="1" applyFill="1" applyBorder="1" applyAlignment="1">
      <alignment horizontal="center" vertical="center"/>
    </xf>
    <xf numFmtId="2" fontId="27" fillId="0" borderId="6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left" vertical="center" wrapText="1"/>
    </xf>
    <xf numFmtId="2" fontId="24" fillId="0" borderId="6" xfId="0" applyNumberFormat="1" applyFont="1" applyFill="1" applyBorder="1" applyAlignment="1">
      <alignment horizontal="center" vertical="center"/>
    </xf>
    <xf numFmtId="0" fontId="25" fillId="0" borderId="9" xfId="3" applyFont="1" applyBorder="1" applyAlignment="1" applyProtection="1">
      <alignment horizontal="center" vertical="center"/>
    </xf>
    <xf numFmtId="2" fontId="25" fillId="0" borderId="6" xfId="0" applyNumberFormat="1" applyFont="1" applyFill="1" applyBorder="1" applyAlignment="1">
      <alignment horizontal="center" vertical="center"/>
    </xf>
    <xf numFmtId="2" fontId="25" fillId="0" borderId="23" xfId="0" applyNumberFormat="1" applyFont="1" applyFill="1" applyBorder="1" applyAlignment="1">
      <alignment horizontal="center" vertical="center"/>
    </xf>
    <xf numFmtId="2" fontId="25" fillId="0" borderId="9" xfId="0" applyNumberFormat="1" applyFont="1" applyFill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2" fontId="25" fillId="0" borderId="25" xfId="0" applyNumberFormat="1" applyFont="1" applyFill="1" applyBorder="1" applyAlignment="1">
      <alignment horizontal="center" vertical="center"/>
    </xf>
    <xf numFmtId="0" fontId="24" fillId="0" borderId="25" xfId="0" applyFont="1" applyBorder="1" applyAlignment="1">
      <alignment horizontal="left" vertical="center" wrapText="1"/>
    </xf>
    <xf numFmtId="0" fontId="24" fillId="7" borderId="16" xfId="0" applyFont="1" applyFill="1" applyBorder="1" applyAlignment="1">
      <alignment horizontal="left" vertical="center" wrapText="1"/>
    </xf>
    <xf numFmtId="0" fontId="25" fillId="0" borderId="15" xfId="1" applyFont="1" applyFill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2" fontId="25" fillId="0" borderId="15" xfId="2" applyNumberFormat="1" applyFont="1" applyFill="1" applyBorder="1" applyAlignment="1">
      <alignment horizontal="center" vertical="center"/>
    </xf>
    <xf numFmtId="2" fontId="24" fillId="0" borderId="15" xfId="0" applyNumberFormat="1" applyFont="1" applyFill="1" applyBorder="1" applyAlignment="1">
      <alignment horizontal="center" vertical="center"/>
    </xf>
    <xf numFmtId="0" fontId="27" fillId="0" borderId="16" xfId="0" applyFont="1" applyBorder="1" applyAlignment="1">
      <alignment horizontal="left" vertical="center" wrapText="1"/>
    </xf>
    <xf numFmtId="2" fontId="27" fillId="0" borderId="16" xfId="0" applyNumberFormat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left" vertical="center" wrapText="1"/>
    </xf>
    <xf numFmtId="2" fontId="29" fillId="0" borderId="16" xfId="0" applyNumberFormat="1" applyFont="1" applyFill="1" applyBorder="1" applyAlignment="1">
      <alignment horizontal="center" vertical="center"/>
    </xf>
    <xf numFmtId="2" fontId="25" fillId="0" borderId="16" xfId="0" applyNumberFormat="1" applyFont="1" applyFill="1" applyBorder="1" applyAlignment="1">
      <alignment horizontal="center" vertical="center"/>
    </xf>
    <xf numFmtId="0" fontId="27" fillId="0" borderId="9" xfId="1" applyFont="1" applyFill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12" xfId="1" applyFont="1" applyFill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2" fontId="27" fillId="0" borderId="12" xfId="2" applyNumberFormat="1" applyFont="1" applyFill="1" applyBorder="1" applyAlignment="1">
      <alignment horizontal="center" vertical="center"/>
    </xf>
    <xf numFmtId="2" fontId="27" fillId="0" borderId="12" xfId="0" applyNumberFormat="1" applyFont="1" applyFill="1" applyBorder="1" applyAlignment="1">
      <alignment horizontal="center" vertical="center"/>
    </xf>
    <xf numFmtId="0" fontId="25" fillId="0" borderId="16" xfId="0" applyFont="1" applyBorder="1" applyAlignment="1">
      <alignment horizontal="left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9" xfId="4" applyFont="1" applyBorder="1" applyAlignment="1" applyProtection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9" xfId="4" applyFont="1" applyFill="1" applyBorder="1" applyAlignment="1" applyProtection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9" xfId="3" applyFont="1" applyFill="1" applyBorder="1" applyAlignment="1" applyProtection="1">
      <alignment horizontal="left" vertical="center" wrapText="1"/>
    </xf>
    <xf numFmtId="0" fontId="25" fillId="0" borderId="12" xfId="4" applyFont="1" applyBorder="1" applyAlignment="1" applyProtection="1">
      <alignment horizontal="left" vertical="center" wrapText="1"/>
    </xf>
    <xf numFmtId="0" fontId="25" fillId="0" borderId="9" xfId="3" applyFont="1" applyBorder="1" applyAlignment="1" applyProtection="1">
      <alignment horizontal="left" vertical="center" wrapText="1"/>
    </xf>
    <xf numFmtId="0" fontId="25" fillId="0" borderId="12" xfId="3" applyFont="1" applyBorder="1" applyAlignment="1" applyProtection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6" xfId="3" applyFont="1" applyFill="1" applyBorder="1" applyAlignment="1" applyProtection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left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25" fillId="7" borderId="9" xfId="3" applyFont="1" applyFill="1" applyBorder="1" applyAlignment="1" applyProtection="1">
      <alignment horizontal="left" vertical="center" wrapText="1"/>
    </xf>
    <xf numFmtId="0" fontId="25" fillId="6" borderId="9" xfId="3" applyFont="1" applyFill="1" applyBorder="1" applyAlignment="1" applyProtection="1">
      <alignment horizontal="left" vertical="center" wrapText="1"/>
    </xf>
    <xf numFmtId="2" fontId="25" fillId="6" borderId="24" xfId="0" applyNumberFormat="1" applyFont="1" applyFill="1" applyBorder="1" applyAlignment="1">
      <alignment horizontal="center" vertical="center"/>
    </xf>
    <xf numFmtId="0" fontId="25" fillId="6" borderId="9" xfId="0" applyFont="1" applyFill="1" applyBorder="1" applyAlignment="1">
      <alignment horizontal="left" vertical="center" wrapText="1"/>
    </xf>
    <xf numFmtId="0" fontId="25" fillId="8" borderId="9" xfId="3" applyFont="1" applyFill="1" applyBorder="1" applyAlignment="1" applyProtection="1">
      <alignment horizontal="left" vertical="center" wrapText="1"/>
    </xf>
    <xf numFmtId="0" fontId="25" fillId="7" borderId="9" xfId="3" applyFont="1" applyFill="1" applyBorder="1" applyAlignment="1" applyProtection="1">
      <alignment horizontal="left" vertical="center"/>
    </xf>
    <xf numFmtId="0" fontId="25" fillId="7" borderId="9" xfId="4" applyFont="1" applyFill="1" applyBorder="1" applyAlignment="1" applyProtection="1">
      <alignment horizontal="left" vertical="center" wrapText="1"/>
    </xf>
    <xf numFmtId="0" fontId="25" fillId="0" borderId="9" xfId="5" applyFont="1" applyFill="1" applyBorder="1" applyAlignment="1" applyProtection="1">
      <alignment horizontal="left" vertical="center" wrapText="1"/>
    </xf>
    <xf numFmtId="0" fontId="25" fillId="0" borderId="12" xfId="3" applyFont="1" applyFill="1" applyBorder="1" applyAlignment="1" applyProtection="1">
      <alignment horizontal="left" vertical="center" wrapText="1"/>
    </xf>
    <xf numFmtId="0" fontId="25" fillId="6" borderId="23" xfId="0" applyFont="1" applyFill="1" applyBorder="1" applyAlignment="1">
      <alignment horizontal="left" vertical="center" wrapText="1"/>
    </xf>
    <xf numFmtId="0" fontId="25" fillId="0" borderId="9" xfId="5" applyFont="1" applyBorder="1" applyAlignment="1" applyProtection="1">
      <alignment horizontal="left" vertical="center" wrapText="1"/>
    </xf>
    <xf numFmtId="0" fontId="25" fillId="0" borderId="12" xfId="5" applyFont="1" applyBorder="1" applyAlignment="1" applyProtection="1">
      <alignment horizontal="left" vertical="center" wrapText="1"/>
    </xf>
    <xf numFmtId="0" fontId="25" fillId="0" borderId="12" xfId="5" applyFont="1" applyFill="1" applyBorder="1" applyAlignment="1" applyProtection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20" fontId="25" fillId="0" borderId="9" xfId="3" applyNumberFormat="1" applyFont="1" applyFill="1" applyBorder="1" applyAlignment="1" applyProtection="1">
      <alignment horizontal="left" vertical="center" wrapText="1"/>
    </xf>
    <xf numFmtId="0" fontId="25" fillId="6" borderId="9" xfId="5" applyFont="1" applyFill="1" applyBorder="1" applyAlignment="1" applyProtection="1">
      <alignment horizontal="left" vertical="center" wrapText="1"/>
    </xf>
    <xf numFmtId="0" fontId="24" fillId="0" borderId="40" xfId="0" applyFont="1" applyFill="1" applyBorder="1" applyAlignment="1">
      <alignment horizontal="center" vertical="center"/>
    </xf>
    <xf numFmtId="0" fontId="25" fillId="0" borderId="14" xfId="5" applyFont="1" applyBorder="1" applyAlignment="1" applyProtection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2" fontId="25" fillId="0" borderId="14" xfId="2" applyNumberFormat="1" applyFont="1" applyFill="1" applyBorder="1" applyAlignment="1">
      <alignment horizontal="center" vertical="center"/>
    </xf>
    <xf numFmtId="2" fontId="24" fillId="0" borderId="14" xfId="0" applyNumberFormat="1" applyFont="1" applyFill="1" applyBorder="1" applyAlignment="1">
      <alignment horizontal="center" vertical="center"/>
    </xf>
    <xf numFmtId="2" fontId="24" fillId="0" borderId="37" xfId="0" applyNumberFormat="1" applyFont="1" applyFill="1" applyBorder="1" applyAlignment="1">
      <alignment horizontal="center" vertical="center"/>
    </xf>
    <xf numFmtId="176" fontId="24" fillId="0" borderId="3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25" xfId="0" applyNumberFormat="1" applyFont="1" applyFill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/>
    </xf>
    <xf numFmtId="176" fontId="0" fillId="3" borderId="10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10" fillId="0" borderId="23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/>
    </xf>
    <xf numFmtId="2" fontId="13" fillId="0" borderId="16" xfId="0" applyNumberFormat="1" applyFont="1" applyFill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2" fontId="9" fillId="0" borderId="6" xfId="0" applyNumberFormat="1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 vertical="center"/>
    </xf>
    <xf numFmtId="2" fontId="9" fillId="0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4" fillId="0" borderId="41" xfId="0" applyFont="1" applyFill="1" applyBorder="1" applyAlignment="1">
      <alignment horizontal="center" vertical="center"/>
    </xf>
  </cellXfs>
  <cellStyles count="6">
    <cellStyle name="標準_FORMAT_1" xfId="3" xr:uid="{00000000-0005-0000-0000-000000000000}"/>
    <cellStyle name="標準_FORMAT_1 2 2" xfId="4" xr:uid="{00000000-0005-0000-0000-000001000000}"/>
    <cellStyle name="標準_FORMAT_1 2 2 2" xfId="5" xr:uid="{00000000-0005-0000-0000-000002000000}"/>
    <cellStyle name="常规" xfId="0" builtinId="0"/>
    <cellStyle name="常规_Sheet1 2" xfId="1" xr:uid="{00000000-0005-0000-0000-000004000000}"/>
    <cellStyle name="常规_各工位标准时间" xfId="2" xr:uid="{00000000-0005-0000-0000-000005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74957</xdr:colOff>
      <xdr:row>2</xdr:row>
      <xdr:rowOff>16147</xdr:rowOff>
    </xdr:from>
    <xdr:to>
      <xdr:col>8</xdr:col>
      <xdr:colOff>781049</xdr:colOff>
      <xdr:row>2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380757" y="530497"/>
          <a:ext cx="2049117" cy="193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900" i="1"/>
            <a:t>作成日期</a:t>
          </a:r>
          <a:r>
            <a:rPr lang="en-US" altLang="zh-CN" sz="900" i="1"/>
            <a:t>:2017.03.25</a:t>
          </a:r>
          <a:r>
            <a:rPr lang="en-US" altLang="zh-CN" sz="900" i="1" baseline="0"/>
            <a:t>               </a:t>
          </a:r>
          <a:r>
            <a:rPr lang="en-US" altLang="zh-CN" sz="900" i="1"/>
            <a:t>REV:03</a:t>
          </a:r>
          <a:endParaRPr lang="zh-CN" altLang="en-US" sz="900" i="1"/>
        </a:p>
      </xdr:txBody>
    </xdr:sp>
    <xdr:clientData/>
  </xdr:twoCellAnchor>
  <xdr:twoCellAnchor editAs="oneCell">
    <xdr:from>
      <xdr:col>7</xdr:col>
      <xdr:colOff>66675</xdr:colOff>
      <xdr:row>0</xdr:row>
      <xdr:rowOff>66675</xdr:rowOff>
    </xdr:from>
    <xdr:to>
      <xdr:col>9</xdr:col>
      <xdr:colOff>19050</xdr:colOff>
      <xdr:row>2</xdr:row>
      <xdr:rowOff>41413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6675"/>
          <a:ext cx="2076450" cy="489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152400</xdr:rowOff>
    </xdr:from>
    <xdr:to>
      <xdr:col>2</xdr:col>
      <xdr:colOff>445294</xdr:colOff>
      <xdr:row>2</xdr:row>
      <xdr:rowOff>90488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39" t="27000" r="46529" b="67999"/>
        <a:stretch>
          <a:fillRect/>
        </a:stretch>
      </xdr:blipFill>
      <xdr:spPr bwMode="auto">
        <a:xfrm>
          <a:off x="0" y="152400"/>
          <a:ext cx="1169194" cy="4524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74957</xdr:colOff>
      <xdr:row>2</xdr:row>
      <xdr:rowOff>16147</xdr:rowOff>
    </xdr:from>
    <xdr:to>
      <xdr:col>8</xdr:col>
      <xdr:colOff>781049</xdr:colOff>
      <xdr:row>2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0757" y="530497"/>
          <a:ext cx="2049117" cy="193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900" i="1"/>
            <a:t>作成日期</a:t>
          </a:r>
          <a:r>
            <a:rPr lang="en-US" altLang="zh-CN" sz="900" i="1"/>
            <a:t>:2017.03.25</a:t>
          </a:r>
          <a:r>
            <a:rPr lang="en-US" altLang="zh-CN" sz="900" i="1" baseline="0"/>
            <a:t>               </a:t>
          </a:r>
          <a:r>
            <a:rPr lang="en-US" altLang="zh-CN" sz="900" i="1"/>
            <a:t>REV:03</a:t>
          </a:r>
          <a:endParaRPr lang="zh-CN" altLang="en-US" sz="900" i="1"/>
        </a:p>
      </xdr:txBody>
    </xdr:sp>
    <xdr:clientData/>
  </xdr:twoCellAnchor>
  <xdr:twoCellAnchor editAs="oneCell">
    <xdr:from>
      <xdr:col>7</xdr:col>
      <xdr:colOff>66675</xdr:colOff>
      <xdr:row>0</xdr:row>
      <xdr:rowOff>66675</xdr:rowOff>
    </xdr:from>
    <xdr:to>
      <xdr:col>9</xdr:col>
      <xdr:colOff>19050</xdr:colOff>
      <xdr:row>2</xdr:row>
      <xdr:rowOff>41413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6675"/>
          <a:ext cx="2076450" cy="489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152400</xdr:rowOff>
    </xdr:from>
    <xdr:to>
      <xdr:col>2</xdr:col>
      <xdr:colOff>445294</xdr:colOff>
      <xdr:row>2</xdr:row>
      <xdr:rowOff>90488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39" t="27000" r="46529" b="67999"/>
        <a:stretch>
          <a:fillRect/>
        </a:stretch>
      </xdr:blipFill>
      <xdr:spPr bwMode="auto">
        <a:xfrm>
          <a:off x="0" y="152400"/>
          <a:ext cx="1169194" cy="4524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16147</xdr:rowOff>
    </xdr:from>
    <xdr:to>
      <xdr:col>6</xdr:col>
      <xdr:colOff>676274</xdr:colOff>
      <xdr:row>2</xdr:row>
      <xdr:rowOff>252704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853265" y="677065"/>
          <a:ext cx="2105024" cy="236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900" i="1"/>
            <a:t>作成日期</a:t>
          </a:r>
          <a:r>
            <a:rPr lang="en-US" altLang="zh-CN" sz="900" i="1"/>
            <a:t>:2020.01.06</a:t>
          </a:r>
          <a:r>
            <a:rPr lang="en-US" altLang="zh-CN" sz="900" i="1" baseline="0"/>
            <a:t>          </a:t>
          </a:r>
          <a:r>
            <a:rPr lang="en-US" altLang="zh-CN" sz="900" i="1"/>
            <a:t>Rev:00</a:t>
          </a:r>
          <a:endParaRPr lang="zh-CN" altLang="en-US" sz="900" i="1"/>
        </a:p>
      </xdr:txBody>
    </xdr:sp>
    <xdr:clientData/>
  </xdr:twoCellAnchor>
  <xdr:twoCellAnchor editAs="oneCell">
    <xdr:from>
      <xdr:col>4</xdr:col>
      <xdr:colOff>513767</xdr:colOff>
      <xdr:row>0</xdr:row>
      <xdr:rowOff>48597</xdr:rowOff>
    </xdr:from>
    <xdr:to>
      <xdr:col>6</xdr:col>
      <xdr:colOff>679968</xdr:colOff>
      <xdr:row>1</xdr:row>
      <xdr:rowOff>120529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5553" y="48597"/>
          <a:ext cx="2071201" cy="480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92139</xdr:rowOff>
    </xdr:from>
    <xdr:to>
      <xdr:col>1</xdr:col>
      <xdr:colOff>937854</xdr:colOff>
      <xdr:row>2</xdr:row>
      <xdr:rowOff>145790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39" t="27000" r="46529" b="67999"/>
        <a:stretch>
          <a:fillRect/>
        </a:stretch>
      </xdr:blipFill>
      <xdr:spPr bwMode="auto">
        <a:xfrm>
          <a:off x="0" y="344843"/>
          <a:ext cx="1657089" cy="3063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74957</xdr:colOff>
      <xdr:row>2</xdr:row>
      <xdr:rowOff>16147</xdr:rowOff>
    </xdr:from>
    <xdr:to>
      <xdr:col>6</xdr:col>
      <xdr:colOff>781049</xdr:colOff>
      <xdr:row>2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2ECEDB-7F2A-4DD1-A316-3E7F01E7C590}"/>
            </a:ext>
          </a:extLst>
        </xdr:cNvPr>
        <xdr:cNvSpPr txBox="1"/>
      </xdr:nvSpPr>
      <xdr:spPr>
        <a:xfrm>
          <a:off x="8342657" y="530497"/>
          <a:ext cx="1620492" cy="193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900" i="1"/>
            <a:t>作成日期</a:t>
          </a:r>
          <a:r>
            <a:rPr lang="en-US" altLang="zh-CN" sz="900" i="1"/>
            <a:t>:2019.05.07</a:t>
          </a:r>
          <a:r>
            <a:rPr lang="en-US" altLang="zh-CN" sz="900" i="1" baseline="0"/>
            <a:t>          </a:t>
          </a:r>
          <a:r>
            <a:rPr lang="en-US" altLang="zh-CN" sz="900" i="1"/>
            <a:t>Rev:04</a:t>
          </a:r>
          <a:endParaRPr lang="zh-CN" altLang="en-US" sz="900" i="1"/>
        </a:p>
      </xdr:txBody>
    </xdr:sp>
    <xdr:clientData/>
  </xdr:twoCellAnchor>
  <xdr:twoCellAnchor editAs="oneCell">
    <xdr:from>
      <xdr:col>4</xdr:col>
      <xdr:colOff>513767</xdr:colOff>
      <xdr:row>0</xdr:row>
      <xdr:rowOff>48597</xdr:rowOff>
    </xdr:from>
    <xdr:to>
      <xdr:col>7</xdr:col>
      <xdr:colOff>3693</xdr:colOff>
      <xdr:row>2</xdr:row>
      <xdr:rowOff>23335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AFD2DC7-7DEA-4ABB-98D0-53921CBF7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5642" y="48597"/>
          <a:ext cx="2071201" cy="489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29159</xdr:colOff>
      <xdr:row>1</xdr:row>
      <xdr:rowOff>82420</xdr:rowOff>
    </xdr:from>
    <xdr:to>
      <xdr:col>1</xdr:col>
      <xdr:colOff>967013</xdr:colOff>
      <xdr:row>2</xdr:row>
      <xdr:rowOff>136071</xdr:rowOff>
    </xdr:to>
    <xdr:pic>
      <xdr:nvPicPr>
        <xdr:cNvPr id="4" name="图片 5">
          <a:extLst>
            <a:ext uri="{FF2B5EF4-FFF2-40B4-BE49-F238E27FC236}">
              <a16:creationId xmlns:a16="http://schemas.microsoft.com/office/drawing/2014/main" id="{72E77F36-5296-4794-B4B6-C135B92E2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39" t="27000" r="46529" b="67999"/>
        <a:stretch>
          <a:fillRect/>
        </a:stretch>
      </xdr:blipFill>
      <xdr:spPr bwMode="auto">
        <a:xfrm>
          <a:off x="29159" y="339595"/>
          <a:ext cx="1652229" cy="3108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1010818</xdr:colOff>
      <xdr:row>1</xdr:row>
      <xdr:rowOff>0</xdr:rowOff>
    </xdr:from>
    <xdr:to>
      <xdr:col>6</xdr:col>
      <xdr:colOff>631761</xdr:colOff>
      <xdr:row>2</xdr:row>
      <xdr:rowOff>58316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DD95A0-B386-40F4-9ACD-0F4A0E63FADA}"/>
            </a:ext>
          </a:extLst>
        </xdr:cNvPr>
        <xdr:cNvSpPr txBox="1"/>
      </xdr:nvSpPr>
      <xdr:spPr>
        <a:xfrm>
          <a:off x="9278518" y="257175"/>
          <a:ext cx="640118" cy="315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刘佳奇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1"/>
  <sheetViews>
    <sheetView zoomScaleNormal="100" zoomScaleSheetLayoutView="100" workbookViewId="0">
      <selection activeCell="C24" sqref="C24"/>
    </sheetView>
  </sheetViews>
  <sheetFormatPr defaultRowHeight="13.5"/>
  <cols>
    <col min="1" max="1" width="9.5" style="1" customWidth="1"/>
    <col min="2" max="2" width="9.5" style="1" hidden="1" customWidth="1"/>
    <col min="3" max="3" width="45" customWidth="1"/>
    <col min="4" max="4" width="24.625" customWidth="1"/>
    <col min="5" max="5" width="8.375" style="1" customWidth="1"/>
    <col min="6" max="7" width="10.75" style="45" bestFit="1" customWidth="1"/>
    <col min="8" max="8" width="17.625" style="45" bestFit="1" customWidth="1"/>
    <col min="9" max="9" width="10.25" style="2" bestFit="1" customWidth="1"/>
  </cols>
  <sheetData>
    <row r="1" spans="1:9" ht="20.25" customHeight="1">
      <c r="A1" s="250" t="s">
        <v>43</v>
      </c>
      <c r="B1" s="250"/>
      <c r="C1" s="250"/>
      <c r="D1" s="250"/>
      <c r="E1" s="250"/>
      <c r="F1" s="250"/>
      <c r="G1" s="250"/>
      <c r="H1" s="250"/>
      <c r="I1" s="250"/>
    </row>
    <row r="2" spans="1:9" ht="20.25" customHeight="1">
      <c r="A2" s="251"/>
      <c r="B2" s="251"/>
      <c r="C2" s="251"/>
      <c r="D2" s="251"/>
      <c r="E2" s="251"/>
      <c r="F2" s="251"/>
      <c r="G2" s="251"/>
      <c r="H2" s="251"/>
      <c r="I2" s="251"/>
    </row>
    <row r="3" spans="1:9" ht="20.25" customHeight="1" thickBot="1">
      <c r="A3" s="13"/>
      <c r="B3" s="13"/>
      <c r="C3" s="13"/>
      <c r="D3" s="13"/>
      <c r="E3" s="13"/>
      <c r="F3" s="44"/>
      <c r="G3" s="44"/>
      <c r="H3" s="44"/>
      <c r="I3" s="13"/>
    </row>
    <row r="4" spans="1:9" ht="30" customHeight="1">
      <c r="A4" s="6" t="s">
        <v>0</v>
      </c>
      <c r="B4" s="23"/>
      <c r="C4" s="7" t="s">
        <v>1</v>
      </c>
      <c r="D4" s="7" t="s">
        <v>2</v>
      </c>
      <c r="E4" s="7"/>
      <c r="F4" s="60" t="s">
        <v>6</v>
      </c>
      <c r="G4" s="60" t="s">
        <v>3</v>
      </c>
      <c r="H4" s="60" t="s">
        <v>4</v>
      </c>
      <c r="I4" s="8" t="s">
        <v>5</v>
      </c>
    </row>
    <row r="5" spans="1:9" hidden="1">
      <c r="A5" s="252" t="s">
        <v>10</v>
      </c>
      <c r="B5" s="35"/>
      <c r="C5" s="36"/>
      <c r="D5" s="36"/>
      <c r="E5" s="37"/>
      <c r="H5" s="255">
        <f>SUM(G5:G8)</f>
        <v>2.2960000000000003</v>
      </c>
      <c r="I5" s="258"/>
    </row>
    <row r="6" spans="1:9" ht="14.25" hidden="1">
      <c r="A6" s="253"/>
      <c r="B6" s="38"/>
      <c r="C6" s="39" t="s">
        <v>11</v>
      </c>
      <c r="D6" s="40" t="s">
        <v>12</v>
      </c>
      <c r="E6" s="41"/>
      <c r="F6" s="46">
        <v>61.06</v>
      </c>
      <c r="G6" s="47">
        <f t="shared" ref="G6:G11" si="0">+F6/60</f>
        <v>1.0176666666666667</v>
      </c>
      <c r="H6" s="256"/>
      <c r="I6" s="259"/>
    </row>
    <row r="7" spans="1:9" ht="14.25" hidden="1">
      <c r="A7" s="253"/>
      <c r="B7" s="38"/>
      <c r="C7" s="39" t="s">
        <v>13</v>
      </c>
      <c r="D7" s="40" t="s">
        <v>14</v>
      </c>
      <c r="E7" s="41"/>
      <c r="F7" s="46">
        <v>22.51</v>
      </c>
      <c r="G7" s="47">
        <f t="shared" si="0"/>
        <v>0.3751666666666667</v>
      </c>
      <c r="H7" s="256"/>
      <c r="I7" s="259"/>
    </row>
    <row r="8" spans="1:9" hidden="1">
      <c r="A8" s="254"/>
      <c r="B8" s="42"/>
      <c r="C8" s="43" t="s">
        <v>15</v>
      </c>
      <c r="D8" s="40" t="s">
        <v>16</v>
      </c>
      <c r="E8" s="41"/>
      <c r="F8" s="47">
        <v>54.19</v>
      </c>
      <c r="G8" s="47">
        <f t="shared" si="0"/>
        <v>0.90316666666666667</v>
      </c>
      <c r="H8" s="257"/>
      <c r="I8" s="260"/>
    </row>
    <row r="9" spans="1:9" ht="14.25">
      <c r="A9" s="261" t="s">
        <v>28</v>
      </c>
      <c r="B9" s="67"/>
      <c r="C9" s="34" t="s">
        <v>44</v>
      </c>
      <c r="D9" s="3"/>
      <c r="E9" s="31"/>
      <c r="F9" s="48">
        <v>459.90000000000003</v>
      </c>
      <c r="G9" s="32">
        <f t="shared" si="0"/>
        <v>7.6650000000000009</v>
      </c>
      <c r="H9" s="255">
        <f>SUM(G9:G12)</f>
        <v>51.54</v>
      </c>
      <c r="I9" s="264">
        <v>1</v>
      </c>
    </row>
    <row r="10" spans="1:9" ht="14.25">
      <c r="A10" s="262"/>
      <c r="B10" s="68"/>
      <c r="C10" s="11" t="s">
        <v>45</v>
      </c>
      <c r="D10" s="4"/>
      <c r="E10" s="61"/>
      <c r="F10" s="46">
        <v>2632.5</v>
      </c>
      <c r="G10" s="47">
        <f t="shared" si="0"/>
        <v>43.875</v>
      </c>
      <c r="H10" s="256"/>
      <c r="I10" s="264"/>
    </row>
    <row r="11" spans="1:9">
      <c r="A11" s="262"/>
      <c r="B11" s="68"/>
      <c r="C11" s="10"/>
      <c r="D11" s="4"/>
      <c r="E11" s="61"/>
      <c r="F11" s="47"/>
      <c r="G11" s="47">
        <f t="shared" si="0"/>
        <v>0</v>
      </c>
      <c r="H11" s="256"/>
      <c r="I11" s="264"/>
    </row>
    <row r="12" spans="1:9" ht="14.25">
      <c r="A12" s="263"/>
      <c r="B12" s="69"/>
      <c r="C12" s="12"/>
      <c r="D12" s="5"/>
      <c r="E12" s="62"/>
      <c r="F12" s="49"/>
      <c r="G12" s="50"/>
      <c r="H12" s="257"/>
      <c r="I12" s="264"/>
    </row>
    <row r="13" spans="1:9">
      <c r="A13" s="261" t="s">
        <v>29</v>
      </c>
      <c r="B13" s="67"/>
      <c r="C13" s="9" t="s">
        <v>46</v>
      </c>
      <c r="D13" s="3"/>
      <c r="E13" s="31"/>
      <c r="F13" s="32">
        <v>80.899999999999991</v>
      </c>
      <c r="G13" s="32">
        <f>+F13/60</f>
        <v>1.3483333333333332</v>
      </c>
      <c r="H13" s="244">
        <f>SUM(G13:G33)</f>
        <v>51.86</v>
      </c>
      <c r="I13" s="264">
        <v>1</v>
      </c>
    </row>
    <row r="14" spans="1:9" ht="14.25">
      <c r="A14" s="262"/>
      <c r="B14" s="68"/>
      <c r="C14" s="11" t="s">
        <v>47</v>
      </c>
      <c r="D14" s="4"/>
      <c r="E14" s="61"/>
      <c r="F14" s="46">
        <v>335.5</v>
      </c>
      <c r="G14" s="47">
        <f>+F14/60</f>
        <v>5.5916666666666668</v>
      </c>
      <c r="H14" s="245"/>
      <c r="I14" s="264"/>
    </row>
    <row r="15" spans="1:9" ht="14.25">
      <c r="A15" s="262"/>
      <c r="B15" s="68"/>
      <c r="C15" s="11" t="s">
        <v>48</v>
      </c>
      <c r="D15" s="4"/>
      <c r="E15" s="61"/>
      <c r="F15" s="46">
        <v>232.4</v>
      </c>
      <c r="G15" s="47">
        <f>+F15/60</f>
        <v>3.8733333333333335</v>
      </c>
      <c r="H15" s="245"/>
      <c r="I15" s="264"/>
    </row>
    <row r="16" spans="1:9" ht="14.25">
      <c r="A16" s="262"/>
      <c r="B16" s="68"/>
      <c r="C16" s="11" t="s">
        <v>49</v>
      </c>
      <c r="D16" s="4"/>
      <c r="E16" s="61"/>
      <c r="F16" s="46">
        <v>68.399999999999991</v>
      </c>
      <c r="G16" s="47">
        <f t="shared" ref="G16:G29" si="1">+F16/60</f>
        <v>1.1399999999999999</v>
      </c>
      <c r="H16" s="245"/>
      <c r="I16" s="264"/>
    </row>
    <row r="17" spans="1:9" ht="14.25">
      <c r="A17" s="262"/>
      <c r="B17" s="68"/>
      <c r="C17" s="11" t="s">
        <v>50</v>
      </c>
      <c r="D17" s="4"/>
      <c r="E17" s="61"/>
      <c r="F17" s="46">
        <v>100.39999999999999</v>
      </c>
      <c r="G17" s="47">
        <f t="shared" si="1"/>
        <v>1.6733333333333331</v>
      </c>
      <c r="H17" s="245"/>
      <c r="I17" s="264"/>
    </row>
    <row r="18" spans="1:9" ht="14.25">
      <c r="A18" s="262"/>
      <c r="B18" s="68"/>
      <c r="C18" s="11" t="s">
        <v>51</v>
      </c>
      <c r="D18" s="4"/>
      <c r="E18" s="61"/>
      <c r="F18" s="46">
        <v>342.3</v>
      </c>
      <c r="G18" s="47">
        <f t="shared" si="1"/>
        <v>5.7050000000000001</v>
      </c>
      <c r="H18" s="245"/>
      <c r="I18" s="264"/>
    </row>
    <row r="19" spans="1:9" ht="14.25">
      <c r="A19" s="262"/>
      <c r="B19" s="68"/>
      <c r="C19" s="11" t="s">
        <v>52</v>
      </c>
      <c r="D19" s="4"/>
      <c r="E19" s="61"/>
      <c r="F19" s="46">
        <v>60.7</v>
      </c>
      <c r="G19" s="47">
        <f t="shared" si="1"/>
        <v>1.0116666666666667</v>
      </c>
      <c r="H19" s="245"/>
      <c r="I19" s="264"/>
    </row>
    <row r="20" spans="1:9" ht="14.25">
      <c r="A20" s="262"/>
      <c r="B20" s="68"/>
      <c r="C20" s="11" t="s">
        <v>53</v>
      </c>
      <c r="D20" s="4"/>
      <c r="E20" s="61"/>
      <c r="F20" s="46">
        <v>16.8</v>
      </c>
      <c r="G20" s="47">
        <f t="shared" si="1"/>
        <v>0.28000000000000003</v>
      </c>
      <c r="H20" s="245"/>
      <c r="I20" s="264"/>
    </row>
    <row r="21" spans="1:9" ht="14.25">
      <c r="A21" s="262"/>
      <c r="B21" s="68"/>
      <c r="C21" s="11" t="s">
        <v>54</v>
      </c>
      <c r="D21" s="4"/>
      <c r="E21" s="61"/>
      <c r="F21" s="46">
        <v>81.699999999999989</v>
      </c>
      <c r="G21" s="47">
        <f t="shared" si="1"/>
        <v>1.3616666666666666</v>
      </c>
      <c r="H21" s="245"/>
      <c r="I21" s="264"/>
    </row>
    <row r="22" spans="1:9" ht="14.25">
      <c r="A22" s="262"/>
      <c r="B22" s="68"/>
      <c r="C22" s="11" t="s">
        <v>55</v>
      </c>
      <c r="D22" s="4"/>
      <c r="E22" s="61"/>
      <c r="F22" s="46">
        <v>45.800000000000004</v>
      </c>
      <c r="G22" s="47">
        <f t="shared" si="1"/>
        <v>0.76333333333333342</v>
      </c>
      <c r="H22" s="245"/>
      <c r="I22" s="264"/>
    </row>
    <row r="23" spans="1:9" ht="14.25">
      <c r="A23" s="262"/>
      <c r="B23" s="68"/>
      <c r="C23" s="11" t="s">
        <v>56</v>
      </c>
      <c r="D23" s="4"/>
      <c r="E23" s="61"/>
      <c r="F23" s="46">
        <v>47.4</v>
      </c>
      <c r="G23" s="47">
        <f t="shared" si="1"/>
        <v>0.78999999999999992</v>
      </c>
      <c r="H23" s="245"/>
      <c r="I23" s="264"/>
    </row>
    <row r="24" spans="1:9" ht="14.25">
      <c r="A24" s="262"/>
      <c r="B24" s="68"/>
      <c r="C24" s="11" t="s">
        <v>57</v>
      </c>
      <c r="D24" s="4"/>
      <c r="E24" s="61"/>
      <c r="F24" s="46">
        <v>13.799999999999999</v>
      </c>
      <c r="G24" s="47">
        <f t="shared" si="1"/>
        <v>0.22999999999999998</v>
      </c>
      <c r="H24" s="245"/>
      <c r="I24" s="264"/>
    </row>
    <row r="25" spans="1:9" ht="14.25">
      <c r="A25" s="262"/>
      <c r="B25" s="68"/>
      <c r="C25" s="11" t="s">
        <v>58</v>
      </c>
      <c r="D25" s="4"/>
      <c r="E25" s="61"/>
      <c r="F25" s="46">
        <v>105</v>
      </c>
      <c r="G25" s="47">
        <f t="shared" si="1"/>
        <v>1.75</v>
      </c>
      <c r="H25" s="245"/>
      <c r="I25" s="264"/>
    </row>
    <row r="26" spans="1:9" ht="14.25">
      <c r="A26" s="262"/>
      <c r="B26" s="68"/>
      <c r="C26" s="11" t="s">
        <v>59</v>
      </c>
      <c r="D26" s="4"/>
      <c r="E26" s="61"/>
      <c r="F26" s="46">
        <v>39.4</v>
      </c>
      <c r="G26" s="47">
        <f t="shared" si="1"/>
        <v>0.65666666666666662</v>
      </c>
      <c r="H26" s="245"/>
      <c r="I26" s="264"/>
    </row>
    <row r="27" spans="1:9" ht="14.25">
      <c r="A27" s="262"/>
      <c r="B27" s="68"/>
      <c r="C27" s="11" t="s">
        <v>60</v>
      </c>
      <c r="D27" s="4"/>
      <c r="E27" s="61"/>
      <c r="F27" s="46">
        <v>35.9</v>
      </c>
      <c r="G27" s="47">
        <f t="shared" si="1"/>
        <v>0.59833333333333327</v>
      </c>
      <c r="H27" s="245"/>
      <c r="I27" s="264"/>
    </row>
    <row r="28" spans="1:9" ht="14.25">
      <c r="A28" s="262"/>
      <c r="B28" s="68"/>
      <c r="C28" s="11" t="s">
        <v>61</v>
      </c>
      <c r="D28" s="4"/>
      <c r="E28" s="61"/>
      <c r="F28" s="46">
        <v>666.30000000000007</v>
      </c>
      <c r="G28" s="47">
        <f t="shared" si="1"/>
        <v>11.105</v>
      </c>
      <c r="H28" s="245"/>
      <c r="I28" s="264"/>
    </row>
    <row r="29" spans="1:9" ht="14.25">
      <c r="A29" s="262"/>
      <c r="B29" s="68"/>
      <c r="C29" s="11" t="s">
        <v>62</v>
      </c>
      <c r="D29" s="4"/>
      <c r="E29" s="61"/>
      <c r="F29" s="46">
        <v>409.5</v>
      </c>
      <c r="G29" s="47">
        <f t="shared" si="1"/>
        <v>6.8250000000000002</v>
      </c>
      <c r="H29" s="245"/>
      <c r="I29" s="264"/>
    </row>
    <row r="30" spans="1:9">
      <c r="A30" s="262"/>
      <c r="B30" s="68"/>
      <c r="C30" s="10" t="s">
        <v>63</v>
      </c>
      <c r="D30" s="4"/>
      <c r="E30" s="61"/>
      <c r="F30" s="47">
        <v>125.19999999999999</v>
      </c>
      <c r="G30" s="47">
        <f>+F30/60</f>
        <v>2.0866666666666664</v>
      </c>
      <c r="H30" s="245"/>
      <c r="I30" s="264"/>
    </row>
    <row r="31" spans="1:9" ht="14.25">
      <c r="A31" s="262"/>
      <c r="B31" s="68"/>
      <c r="C31" s="11" t="s">
        <v>64</v>
      </c>
      <c r="D31" s="4"/>
      <c r="E31" s="61"/>
      <c r="F31" s="46">
        <v>304.20000000000005</v>
      </c>
      <c r="G31" s="47">
        <f t="shared" ref="G31:G37" si="2">+F31/60</f>
        <v>5.0700000000000012</v>
      </c>
      <c r="H31" s="245"/>
      <c r="I31" s="264"/>
    </row>
    <row r="32" spans="1:9" ht="14.25">
      <c r="A32" s="262"/>
      <c r="B32" s="68"/>
      <c r="C32" s="11"/>
      <c r="D32" s="4"/>
      <c r="E32" s="61"/>
      <c r="F32" s="46"/>
      <c r="G32" s="47">
        <f t="shared" si="2"/>
        <v>0</v>
      </c>
      <c r="H32" s="245"/>
      <c r="I32" s="264"/>
    </row>
    <row r="33" spans="1:9" ht="14.25">
      <c r="A33" s="263"/>
      <c r="B33" s="69"/>
      <c r="C33" s="12"/>
      <c r="D33" s="5"/>
      <c r="E33" s="62"/>
      <c r="F33" s="49"/>
      <c r="G33" s="50">
        <f t="shared" si="2"/>
        <v>0</v>
      </c>
      <c r="H33" s="246"/>
      <c r="I33" s="264"/>
    </row>
    <row r="34" spans="1:9">
      <c r="A34" s="261" t="s">
        <v>30</v>
      </c>
      <c r="B34" s="269" t="s">
        <v>24</v>
      </c>
      <c r="C34" s="79" t="s">
        <v>65</v>
      </c>
      <c r="D34" s="80"/>
      <c r="E34" s="81"/>
      <c r="F34" s="71">
        <v>319.8</v>
      </c>
      <c r="G34" s="71">
        <f t="shared" si="2"/>
        <v>5.33</v>
      </c>
      <c r="H34" s="255">
        <f>SUM(G34:G42)</f>
        <v>24.896666666666668</v>
      </c>
      <c r="I34" s="264">
        <v>1</v>
      </c>
    </row>
    <row r="35" spans="1:9">
      <c r="A35" s="268"/>
      <c r="B35" s="270"/>
      <c r="C35" s="82" t="s">
        <v>66</v>
      </c>
      <c r="D35" s="76"/>
      <c r="E35" s="77"/>
      <c r="F35" s="78">
        <v>273.3</v>
      </c>
      <c r="G35" s="78">
        <f t="shared" si="2"/>
        <v>4.5550000000000006</v>
      </c>
      <c r="H35" s="272"/>
      <c r="I35" s="264"/>
    </row>
    <row r="36" spans="1:9">
      <c r="A36" s="268"/>
      <c r="B36" s="270"/>
      <c r="C36" s="10" t="s">
        <v>67</v>
      </c>
      <c r="D36" s="4"/>
      <c r="E36" s="61"/>
      <c r="F36" s="47">
        <v>301.90000000000003</v>
      </c>
      <c r="G36" s="47">
        <f t="shared" si="2"/>
        <v>5.0316666666666672</v>
      </c>
      <c r="H36" s="272"/>
      <c r="I36" s="264"/>
    </row>
    <row r="37" spans="1:9">
      <c r="A37" s="262"/>
      <c r="B37" s="270"/>
      <c r="C37" s="18" t="s">
        <v>68</v>
      </c>
      <c r="D37" s="19"/>
      <c r="E37" s="66"/>
      <c r="F37" s="55">
        <v>598.80000000000007</v>
      </c>
      <c r="G37" s="55">
        <f t="shared" si="2"/>
        <v>9.98</v>
      </c>
      <c r="H37" s="256"/>
      <c r="I37" s="264"/>
    </row>
    <row r="38" spans="1:9" ht="14.25">
      <c r="A38" s="262"/>
      <c r="B38" s="270"/>
      <c r="C38" s="11"/>
      <c r="D38" s="4"/>
      <c r="E38" s="61"/>
      <c r="F38" s="46"/>
      <c r="G38" s="47">
        <f t="shared" ref="G38:G41" si="3">+F38/60</f>
        <v>0</v>
      </c>
      <c r="H38" s="256"/>
      <c r="I38" s="264"/>
    </row>
    <row r="39" spans="1:9" ht="14.25">
      <c r="A39" s="262"/>
      <c r="B39" s="270"/>
      <c r="C39" s="11"/>
      <c r="D39" s="4"/>
      <c r="E39" s="61"/>
      <c r="F39" s="46"/>
      <c r="G39" s="47">
        <f t="shared" si="3"/>
        <v>0</v>
      </c>
      <c r="H39" s="256"/>
      <c r="I39" s="264"/>
    </row>
    <row r="40" spans="1:9">
      <c r="A40" s="262"/>
      <c r="B40" s="270"/>
      <c r="C40" s="10"/>
      <c r="D40" s="4"/>
      <c r="E40" s="61"/>
      <c r="F40" s="47"/>
      <c r="G40" s="47">
        <f t="shared" si="3"/>
        <v>0</v>
      </c>
      <c r="H40" s="256"/>
      <c r="I40" s="264"/>
    </row>
    <row r="41" spans="1:9">
      <c r="A41" s="262"/>
      <c r="B41" s="270"/>
      <c r="C41" s="10"/>
      <c r="D41" s="4"/>
      <c r="E41" s="61"/>
      <c r="F41" s="47"/>
      <c r="G41" s="47">
        <f t="shared" si="3"/>
        <v>0</v>
      </c>
      <c r="H41" s="256"/>
      <c r="I41" s="264"/>
    </row>
    <row r="42" spans="1:9" ht="14.25">
      <c r="A42" s="263"/>
      <c r="B42" s="271"/>
      <c r="C42" s="12"/>
      <c r="D42" s="5"/>
      <c r="E42" s="62"/>
      <c r="F42" s="49"/>
      <c r="G42" s="50"/>
      <c r="H42" s="257"/>
      <c r="I42" s="264"/>
    </row>
    <row r="43" spans="1:9">
      <c r="A43" s="261" t="s">
        <v>41</v>
      </c>
      <c r="B43" s="67"/>
      <c r="C43" s="9" t="s">
        <v>69</v>
      </c>
      <c r="D43" s="3"/>
      <c r="E43" s="31"/>
      <c r="F43" s="32">
        <v>21.8</v>
      </c>
      <c r="G43" s="32">
        <f>+F43/60</f>
        <v>0.36333333333333334</v>
      </c>
      <c r="H43" s="255">
        <f>SUM(G43:G55)</f>
        <v>36.370000000000005</v>
      </c>
      <c r="I43" s="265">
        <v>1</v>
      </c>
    </row>
    <row r="44" spans="1:9">
      <c r="A44" s="262"/>
      <c r="B44" s="68"/>
      <c r="C44" s="10" t="s">
        <v>70</v>
      </c>
      <c r="D44" s="4"/>
      <c r="E44" s="61"/>
      <c r="F44" s="47">
        <v>145.79999999999998</v>
      </c>
      <c r="G44" s="47">
        <f t="shared" ref="G44:G53" si="4">+F44/60</f>
        <v>2.4299999999999997</v>
      </c>
      <c r="H44" s="256"/>
      <c r="I44" s="266"/>
    </row>
    <row r="45" spans="1:9">
      <c r="A45" s="262"/>
      <c r="B45" s="68"/>
      <c r="C45" s="10" t="s">
        <v>71</v>
      </c>
      <c r="D45" s="4"/>
      <c r="E45" s="61"/>
      <c r="F45" s="47">
        <v>29.400000000000002</v>
      </c>
      <c r="G45" s="47">
        <f t="shared" si="4"/>
        <v>0.49000000000000005</v>
      </c>
      <c r="H45" s="256"/>
      <c r="I45" s="266"/>
    </row>
    <row r="46" spans="1:9">
      <c r="A46" s="262"/>
      <c r="B46" s="68"/>
      <c r="C46" s="10" t="s">
        <v>72</v>
      </c>
      <c r="D46" s="4"/>
      <c r="E46" s="61"/>
      <c r="F46" s="47">
        <v>32.9</v>
      </c>
      <c r="G46" s="47">
        <f t="shared" si="4"/>
        <v>0.54833333333333334</v>
      </c>
      <c r="H46" s="256"/>
      <c r="I46" s="266"/>
    </row>
    <row r="47" spans="1:9">
      <c r="A47" s="262"/>
      <c r="B47" s="68"/>
      <c r="C47" s="10" t="s">
        <v>73</v>
      </c>
      <c r="D47" s="4"/>
      <c r="E47" s="61"/>
      <c r="F47" s="47">
        <v>1326.8999999999999</v>
      </c>
      <c r="G47" s="47">
        <f t="shared" si="4"/>
        <v>22.114999999999998</v>
      </c>
      <c r="H47" s="256"/>
      <c r="I47" s="266"/>
    </row>
    <row r="48" spans="1:9">
      <c r="A48" s="262"/>
      <c r="B48" s="68"/>
      <c r="C48" s="10" t="s">
        <v>74</v>
      </c>
      <c r="D48" s="4"/>
      <c r="E48" s="61"/>
      <c r="F48" s="47">
        <v>103.5</v>
      </c>
      <c r="G48" s="47">
        <f t="shared" si="4"/>
        <v>1.7250000000000001</v>
      </c>
      <c r="H48" s="256"/>
      <c r="I48" s="266"/>
    </row>
    <row r="49" spans="1:9">
      <c r="A49" s="262"/>
      <c r="B49" s="68"/>
      <c r="C49" s="10" t="s">
        <v>75</v>
      </c>
      <c r="D49" s="4"/>
      <c r="E49" s="61"/>
      <c r="F49" s="47">
        <v>78.699999999999989</v>
      </c>
      <c r="G49" s="47">
        <f t="shared" si="4"/>
        <v>1.3116666666666665</v>
      </c>
      <c r="H49" s="256"/>
      <c r="I49" s="266"/>
    </row>
    <row r="50" spans="1:9">
      <c r="A50" s="262"/>
      <c r="B50" s="68"/>
      <c r="C50" s="10" t="s">
        <v>76</v>
      </c>
      <c r="D50" s="4"/>
      <c r="E50" s="61"/>
      <c r="F50" s="47">
        <v>60.7</v>
      </c>
      <c r="G50" s="47">
        <f t="shared" si="4"/>
        <v>1.0116666666666667</v>
      </c>
      <c r="H50" s="256"/>
      <c r="I50" s="266"/>
    </row>
    <row r="51" spans="1:9">
      <c r="A51" s="262"/>
      <c r="B51" s="68"/>
      <c r="C51" s="10" t="s">
        <v>77</v>
      </c>
      <c r="D51" s="4"/>
      <c r="E51" s="61"/>
      <c r="F51" s="47">
        <v>190.4</v>
      </c>
      <c r="G51" s="47">
        <f t="shared" si="4"/>
        <v>3.1733333333333333</v>
      </c>
      <c r="H51" s="256"/>
      <c r="I51" s="266"/>
    </row>
    <row r="52" spans="1:9">
      <c r="A52" s="262"/>
      <c r="B52" s="68"/>
      <c r="C52" s="10" t="s">
        <v>78</v>
      </c>
      <c r="D52" s="4"/>
      <c r="E52" s="61"/>
      <c r="F52" s="47">
        <v>140.9</v>
      </c>
      <c r="G52" s="47">
        <f t="shared" si="4"/>
        <v>2.3483333333333336</v>
      </c>
      <c r="H52" s="256"/>
      <c r="I52" s="266"/>
    </row>
    <row r="53" spans="1:9">
      <c r="A53" s="262"/>
      <c r="B53" s="68"/>
      <c r="C53" s="10" t="s">
        <v>79</v>
      </c>
      <c r="D53" s="4"/>
      <c r="E53" s="61"/>
      <c r="F53" s="47">
        <v>51.2</v>
      </c>
      <c r="G53" s="47">
        <f t="shared" si="4"/>
        <v>0.85333333333333339</v>
      </c>
      <c r="H53" s="256"/>
      <c r="I53" s="266"/>
    </row>
    <row r="54" spans="1:9">
      <c r="A54" s="262"/>
      <c r="B54" s="68"/>
      <c r="C54" s="10"/>
      <c r="D54" s="4"/>
      <c r="E54" s="61"/>
      <c r="F54" s="47"/>
      <c r="G54" s="47"/>
      <c r="H54" s="256"/>
      <c r="I54" s="266"/>
    </row>
    <row r="55" spans="1:9" ht="14.25">
      <c r="A55" s="263"/>
      <c r="B55" s="69"/>
      <c r="C55" s="12"/>
      <c r="D55" s="5"/>
      <c r="E55" s="62"/>
      <c r="F55" s="49"/>
      <c r="G55" s="50"/>
      <c r="H55" s="257"/>
      <c r="I55" s="267"/>
    </row>
    <row r="56" spans="1:9">
      <c r="A56" s="261" t="s">
        <v>7</v>
      </c>
      <c r="B56" s="67"/>
      <c r="C56" s="9" t="s">
        <v>80</v>
      </c>
      <c r="D56" s="3"/>
      <c r="E56" s="31"/>
      <c r="F56" s="32">
        <v>48.1</v>
      </c>
      <c r="G56" s="32">
        <f t="shared" ref="G56:G64" si="5">+F56/60</f>
        <v>0.80166666666666664</v>
      </c>
      <c r="H56" s="255">
        <f>SUM(G56:G66)</f>
        <v>36.194999999999993</v>
      </c>
      <c r="I56" s="264">
        <v>1</v>
      </c>
    </row>
    <row r="57" spans="1:9" ht="14.25">
      <c r="A57" s="262"/>
      <c r="B57" s="68"/>
      <c r="C57" s="11" t="s">
        <v>81</v>
      </c>
      <c r="D57" s="4"/>
      <c r="E57" s="61"/>
      <c r="F57" s="46">
        <v>50.800000000000004</v>
      </c>
      <c r="G57" s="47">
        <f t="shared" si="5"/>
        <v>0.84666666666666679</v>
      </c>
      <c r="H57" s="256"/>
      <c r="I57" s="264"/>
    </row>
    <row r="58" spans="1:9" ht="14.25">
      <c r="A58" s="262"/>
      <c r="B58" s="68"/>
      <c r="C58" s="11" t="s">
        <v>82</v>
      </c>
      <c r="D58" s="4"/>
      <c r="E58" s="61"/>
      <c r="F58" s="46">
        <v>37.1</v>
      </c>
      <c r="G58" s="47">
        <f t="shared" si="5"/>
        <v>0.6183333333333334</v>
      </c>
      <c r="H58" s="256"/>
      <c r="I58" s="264"/>
    </row>
    <row r="59" spans="1:9" ht="14.25">
      <c r="A59" s="262"/>
      <c r="B59" s="68"/>
      <c r="C59" s="11" t="s">
        <v>83</v>
      </c>
      <c r="D59" s="4"/>
      <c r="E59" s="61"/>
      <c r="F59" s="46">
        <v>11.9</v>
      </c>
      <c r="G59" s="47">
        <f t="shared" si="5"/>
        <v>0.19833333333333333</v>
      </c>
      <c r="H59" s="256"/>
      <c r="I59" s="264"/>
    </row>
    <row r="60" spans="1:9" ht="14.25">
      <c r="A60" s="262"/>
      <c r="B60" s="68"/>
      <c r="C60" s="11" t="s">
        <v>84</v>
      </c>
      <c r="D60" s="4"/>
      <c r="E60" s="61"/>
      <c r="F60" s="46">
        <v>30.200000000000003</v>
      </c>
      <c r="G60" s="47">
        <f t="shared" si="5"/>
        <v>0.50333333333333341</v>
      </c>
      <c r="H60" s="256"/>
      <c r="I60" s="264"/>
    </row>
    <row r="61" spans="1:9" ht="14.25">
      <c r="A61" s="262"/>
      <c r="B61" s="68"/>
      <c r="C61" s="11" t="s">
        <v>85</v>
      </c>
      <c r="D61" s="4"/>
      <c r="E61" s="61"/>
      <c r="F61" s="46">
        <v>73.3</v>
      </c>
      <c r="G61" s="47">
        <f t="shared" si="5"/>
        <v>1.2216666666666667</v>
      </c>
      <c r="H61" s="256"/>
      <c r="I61" s="264"/>
    </row>
    <row r="62" spans="1:9" ht="14.25">
      <c r="A62" s="262"/>
      <c r="B62" s="68"/>
      <c r="C62" s="11" t="s">
        <v>86</v>
      </c>
      <c r="D62" s="4"/>
      <c r="E62" s="61"/>
      <c r="F62" s="46">
        <v>147</v>
      </c>
      <c r="G62" s="47">
        <f t="shared" si="5"/>
        <v>2.4500000000000002</v>
      </c>
      <c r="H62" s="256"/>
      <c r="I62" s="264"/>
    </row>
    <row r="63" spans="1:9" ht="14.25">
      <c r="A63" s="262"/>
      <c r="B63" s="68"/>
      <c r="C63" s="11" t="s">
        <v>87</v>
      </c>
      <c r="D63" s="4"/>
      <c r="E63" s="61"/>
      <c r="F63" s="46">
        <v>291.20000000000005</v>
      </c>
      <c r="G63" s="47">
        <f t="shared" si="5"/>
        <v>4.8533333333333344</v>
      </c>
      <c r="H63" s="256"/>
      <c r="I63" s="264"/>
    </row>
    <row r="64" spans="1:9" ht="14.25">
      <c r="A64" s="262"/>
      <c r="B64" s="68"/>
      <c r="C64" s="11" t="s">
        <v>88</v>
      </c>
      <c r="D64" s="4"/>
      <c r="E64" s="61"/>
      <c r="F64" s="46">
        <v>1449.1999999999998</v>
      </c>
      <c r="G64" s="47">
        <f t="shared" si="5"/>
        <v>24.153333333333329</v>
      </c>
      <c r="H64" s="256"/>
      <c r="I64" s="264"/>
    </row>
    <row r="65" spans="1:9" ht="14.25">
      <c r="A65" s="262"/>
      <c r="B65" s="68"/>
      <c r="C65" s="11" t="s">
        <v>89</v>
      </c>
      <c r="D65" s="4"/>
      <c r="E65" s="61"/>
      <c r="F65" s="46">
        <v>32.9</v>
      </c>
      <c r="G65" s="47">
        <f>+F65/60</f>
        <v>0.54833333333333334</v>
      </c>
      <c r="H65" s="256"/>
      <c r="I65" s="264"/>
    </row>
    <row r="66" spans="1:9" ht="14.25">
      <c r="A66" s="263"/>
      <c r="B66" s="69"/>
      <c r="C66" s="12"/>
      <c r="D66" s="5"/>
      <c r="E66" s="62"/>
      <c r="F66" s="49"/>
      <c r="G66" s="50"/>
      <c r="H66" s="257"/>
      <c r="I66" s="264"/>
    </row>
    <row r="67" spans="1:9" ht="14.25">
      <c r="A67" s="261" t="s">
        <v>8</v>
      </c>
      <c r="B67" s="67"/>
      <c r="C67" s="34" t="s">
        <v>90</v>
      </c>
      <c r="D67" s="3"/>
      <c r="E67" s="31"/>
      <c r="F67" s="48">
        <v>104.6</v>
      </c>
      <c r="G67" s="32">
        <f>+F67/60</f>
        <v>1.7433333333333332</v>
      </c>
      <c r="H67" s="255">
        <f>SUM(G67:G71)</f>
        <v>72.734999999999999</v>
      </c>
      <c r="I67" s="264">
        <v>1</v>
      </c>
    </row>
    <row r="68" spans="1:9">
      <c r="A68" s="262"/>
      <c r="B68" s="68"/>
      <c r="C68" s="10" t="s">
        <v>91</v>
      </c>
      <c r="D68" s="4"/>
      <c r="E68" s="61"/>
      <c r="F68" s="47">
        <v>1920</v>
      </c>
      <c r="G68" s="47">
        <f>+F68/60</f>
        <v>32</v>
      </c>
      <c r="H68" s="256"/>
      <c r="I68" s="264"/>
    </row>
    <row r="69" spans="1:9">
      <c r="A69" s="262"/>
      <c r="B69" s="68"/>
      <c r="C69" s="10" t="s">
        <v>92</v>
      </c>
      <c r="D69" s="4"/>
      <c r="E69" s="61"/>
      <c r="F69" s="47">
        <v>1497.6</v>
      </c>
      <c r="G69" s="47">
        <f>+F69/60</f>
        <v>24.959999999999997</v>
      </c>
      <c r="H69" s="256"/>
      <c r="I69" s="264"/>
    </row>
    <row r="70" spans="1:9">
      <c r="A70" s="273"/>
      <c r="B70" s="75"/>
      <c r="C70" s="83" t="s">
        <v>93</v>
      </c>
      <c r="D70" s="17"/>
      <c r="E70" s="63"/>
      <c r="F70" s="52">
        <v>841.9</v>
      </c>
      <c r="G70" s="47">
        <f>+F70/60</f>
        <v>14.031666666666666</v>
      </c>
      <c r="H70" s="274"/>
      <c r="I70" s="264"/>
    </row>
    <row r="71" spans="1:9" ht="14.25">
      <c r="A71" s="263"/>
      <c r="B71" s="69"/>
      <c r="C71" s="12"/>
      <c r="D71" s="5"/>
      <c r="E71" s="62"/>
      <c r="F71" s="49"/>
      <c r="G71" s="50"/>
      <c r="H71" s="257"/>
      <c r="I71" s="264"/>
    </row>
    <row r="72" spans="1:9">
      <c r="A72" s="261" t="s">
        <v>9</v>
      </c>
      <c r="B72" s="67"/>
      <c r="C72" s="9" t="s">
        <v>94</v>
      </c>
      <c r="D72" s="3"/>
      <c r="E72" s="31"/>
      <c r="F72" s="32">
        <v>1017</v>
      </c>
      <c r="G72" s="32">
        <f>+F72/60</f>
        <v>16.95</v>
      </c>
      <c r="H72" s="255">
        <f>SUM(G72:G80)</f>
        <v>44.073333333333323</v>
      </c>
      <c r="I72" s="264">
        <v>1</v>
      </c>
    </row>
    <row r="73" spans="1:9">
      <c r="A73" s="268"/>
      <c r="B73" s="70"/>
      <c r="C73" s="18" t="s">
        <v>597</v>
      </c>
      <c r="D73" s="19"/>
      <c r="E73" s="66"/>
      <c r="F73" s="55">
        <v>1427.6</v>
      </c>
      <c r="G73" s="55">
        <f t="shared" ref="G73:G77" si="6">+F73/60</f>
        <v>23.793333333333333</v>
      </c>
      <c r="H73" s="272"/>
      <c r="I73" s="264"/>
    </row>
    <row r="74" spans="1:9">
      <c r="A74" s="268"/>
      <c r="B74" s="70"/>
      <c r="C74" s="18" t="s">
        <v>95</v>
      </c>
      <c r="D74" s="19"/>
      <c r="E74" s="66"/>
      <c r="F74" s="55">
        <v>38.6</v>
      </c>
      <c r="G74" s="55">
        <f t="shared" si="6"/>
        <v>0.64333333333333331</v>
      </c>
      <c r="H74" s="272"/>
      <c r="I74" s="264"/>
    </row>
    <row r="75" spans="1:9">
      <c r="A75" s="268"/>
      <c r="B75" s="70"/>
      <c r="C75" s="18" t="s">
        <v>96</v>
      </c>
      <c r="D75" s="19"/>
      <c r="E75" s="66"/>
      <c r="F75" s="55">
        <v>114.1</v>
      </c>
      <c r="G75" s="55">
        <f t="shared" si="6"/>
        <v>1.9016666666666666</v>
      </c>
      <c r="H75" s="272"/>
      <c r="I75" s="264"/>
    </row>
    <row r="76" spans="1:9">
      <c r="A76" s="268"/>
      <c r="B76" s="70"/>
      <c r="C76" s="18" t="s">
        <v>97</v>
      </c>
      <c r="D76" s="19"/>
      <c r="E76" s="66"/>
      <c r="F76" s="55">
        <v>11.9</v>
      </c>
      <c r="G76" s="55">
        <f t="shared" si="6"/>
        <v>0.19833333333333333</v>
      </c>
      <c r="H76" s="272"/>
      <c r="I76" s="264"/>
    </row>
    <row r="77" spans="1:9">
      <c r="A77" s="268"/>
      <c r="B77" s="70"/>
      <c r="C77" s="18" t="s">
        <v>98</v>
      </c>
      <c r="D77" s="19"/>
      <c r="E77" s="66"/>
      <c r="F77" s="55">
        <v>35.200000000000003</v>
      </c>
      <c r="G77" s="55">
        <f t="shared" si="6"/>
        <v>0.58666666666666667</v>
      </c>
      <c r="H77" s="272"/>
      <c r="I77" s="264"/>
    </row>
    <row r="78" spans="1:9">
      <c r="A78" s="268"/>
      <c r="B78" s="70"/>
      <c r="C78" s="18"/>
      <c r="D78" s="19"/>
      <c r="E78" s="66"/>
      <c r="F78" s="55"/>
      <c r="G78" s="55"/>
      <c r="H78" s="272"/>
      <c r="I78" s="264"/>
    </row>
    <row r="79" spans="1:9" ht="14.25">
      <c r="A79" s="262"/>
      <c r="B79" s="68"/>
      <c r="C79" s="11"/>
      <c r="D79" s="4"/>
      <c r="E79" s="61"/>
      <c r="F79" s="46"/>
      <c r="G79" s="47">
        <f>+F79/60</f>
        <v>0</v>
      </c>
      <c r="H79" s="256"/>
      <c r="I79" s="264"/>
    </row>
    <row r="80" spans="1:9" ht="14.25">
      <c r="A80" s="263"/>
      <c r="B80" s="69"/>
      <c r="C80" s="12"/>
      <c r="D80" s="5"/>
      <c r="E80" s="62"/>
      <c r="F80" s="49"/>
      <c r="G80" s="50"/>
      <c r="H80" s="257"/>
      <c r="I80" s="264"/>
    </row>
    <row r="81" spans="1:9">
      <c r="A81" s="275" t="s">
        <v>31</v>
      </c>
      <c r="B81" s="269" t="s">
        <v>17</v>
      </c>
      <c r="C81" s="9" t="s">
        <v>163</v>
      </c>
      <c r="D81" s="3"/>
      <c r="E81" s="64">
        <v>105.84</v>
      </c>
      <c r="F81" s="51">
        <f>+E81*1.06</f>
        <v>112.19040000000001</v>
      </c>
      <c r="G81" s="51">
        <f>+F81/60</f>
        <v>1.8698400000000002</v>
      </c>
      <c r="H81" s="276">
        <f>SUM(G81:G123)</f>
        <v>50.345759999999999</v>
      </c>
      <c r="I81" s="264">
        <v>1</v>
      </c>
    </row>
    <row r="82" spans="1:9" ht="14.25">
      <c r="A82" s="275"/>
      <c r="B82" s="270"/>
      <c r="C82" s="11" t="s">
        <v>99</v>
      </c>
      <c r="D82" s="4" t="s">
        <v>100</v>
      </c>
      <c r="E82" s="29">
        <v>231.84</v>
      </c>
      <c r="F82" s="30">
        <f t="shared" ref="F82:F122" si="7">+E82*1.06</f>
        <v>245.75040000000001</v>
      </c>
      <c r="G82" s="30">
        <f t="shared" ref="G82:G90" si="8">+F82/60</f>
        <v>4.0958399999999999</v>
      </c>
      <c r="H82" s="277"/>
      <c r="I82" s="264"/>
    </row>
    <row r="83" spans="1:9" ht="14.25">
      <c r="A83" s="275"/>
      <c r="B83" s="270"/>
      <c r="C83" s="11" t="s">
        <v>101</v>
      </c>
      <c r="D83" s="4" t="s">
        <v>102</v>
      </c>
      <c r="E83" s="29">
        <v>29.88</v>
      </c>
      <c r="F83" s="30">
        <f t="shared" si="7"/>
        <v>31.672800000000002</v>
      </c>
      <c r="G83" s="30">
        <f t="shared" si="8"/>
        <v>0.52788000000000002</v>
      </c>
      <c r="H83" s="277"/>
      <c r="I83" s="264"/>
    </row>
    <row r="84" spans="1:9">
      <c r="A84" s="275"/>
      <c r="B84" s="270"/>
      <c r="C84" s="10" t="s">
        <v>101</v>
      </c>
      <c r="D84" s="4" t="s">
        <v>103</v>
      </c>
      <c r="E84" s="29">
        <v>182.52</v>
      </c>
      <c r="F84" s="30">
        <f t="shared" si="7"/>
        <v>193.47120000000001</v>
      </c>
      <c r="G84" s="30">
        <f t="shared" si="8"/>
        <v>3.2245200000000001</v>
      </c>
      <c r="H84" s="277"/>
      <c r="I84" s="264"/>
    </row>
    <row r="85" spans="1:9">
      <c r="A85" s="275"/>
      <c r="B85" s="270"/>
      <c r="C85" s="10" t="s">
        <v>101</v>
      </c>
      <c r="D85" s="4" t="s">
        <v>104</v>
      </c>
      <c r="E85" s="29">
        <v>60.48</v>
      </c>
      <c r="F85" s="30">
        <f t="shared" si="7"/>
        <v>64.108800000000002</v>
      </c>
      <c r="G85" s="30">
        <f t="shared" si="8"/>
        <v>1.0684800000000001</v>
      </c>
      <c r="H85" s="277"/>
      <c r="I85" s="264"/>
    </row>
    <row r="86" spans="1:9">
      <c r="A86" s="275"/>
      <c r="B86" s="270"/>
      <c r="C86" s="10" t="s">
        <v>101</v>
      </c>
      <c r="D86" s="4" t="s">
        <v>105</v>
      </c>
      <c r="E86" s="29">
        <v>44.64</v>
      </c>
      <c r="F86" s="30">
        <f t="shared" si="7"/>
        <v>47.318400000000004</v>
      </c>
      <c r="G86" s="30">
        <f t="shared" si="8"/>
        <v>0.78864000000000012</v>
      </c>
      <c r="H86" s="277"/>
      <c r="I86" s="264"/>
    </row>
    <row r="87" spans="1:9">
      <c r="A87" s="275"/>
      <c r="B87" s="270"/>
      <c r="C87" s="10" t="s">
        <v>106</v>
      </c>
      <c r="D87" s="4" t="s">
        <v>107</v>
      </c>
      <c r="E87" s="29">
        <v>77.040000000000006</v>
      </c>
      <c r="F87" s="30">
        <f t="shared" si="7"/>
        <v>81.662400000000005</v>
      </c>
      <c r="G87" s="30">
        <f t="shared" si="8"/>
        <v>1.36104</v>
      </c>
      <c r="H87" s="277"/>
      <c r="I87" s="264"/>
    </row>
    <row r="88" spans="1:9">
      <c r="A88" s="275"/>
      <c r="B88" s="270"/>
      <c r="C88" s="10" t="s">
        <v>108</v>
      </c>
      <c r="D88" s="4" t="s">
        <v>109</v>
      </c>
      <c r="E88" s="29">
        <v>27</v>
      </c>
      <c r="F88" s="30">
        <f t="shared" si="7"/>
        <v>28.62</v>
      </c>
      <c r="G88" s="30">
        <f t="shared" si="8"/>
        <v>0.47700000000000004</v>
      </c>
      <c r="H88" s="277"/>
      <c r="I88" s="264"/>
    </row>
    <row r="89" spans="1:9">
      <c r="A89" s="275"/>
      <c r="B89" s="270"/>
      <c r="C89" s="10" t="s">
        <v>110</v>
      </c>
      <c r="D89" s="4" t="s">
        <v>111</v>
      </c>
      <c r="E89" s="29">
        <v>36.72</v>
      </c>
      <c r="F89" s="30">
        <f t="shared" si="7"/>
        <v>38.923200000000001</v>
      </c>
      <c r="G89" s="30">
        <f t="shared" si="8"/>
        <v>0.64872000000000007</v>
      </c>
      <c r="H89" s="277"/>
      <c r="I89" s="264"/>
    </row>
    <row r="90" spans="1:9">
      <c r="A90" s="275"/>
      <c r="B90" s="270"/>
      <c r="C90" s="10" t="s">
        <v>112</v>
      </c>
      <c r="D90" s="4" t="s">
        <v>113</v>
      </c>
      <c r="E90" s="29">
        <v>18.72</v>
      </c>
      <c r="F90" s="30">
        <f t="shared" si="7"/>
        <v>19.8432</v>
      </c>
      <c r="G90" s="30">
        <f t="shared" si="8"/>
        <v>0.33072000000000001</v>
      </c>
      <c r="H90" s="277"/>
      <c r="I90" s="264"/>
    </row>
    <row r="91" spans="1:9" ht="14.25">
      <c r="A91" s="275"/>
      <c r="B91" s="270"/>
      <c r="C91" s="11" t="s">
        <v>114</v>
      </c>
      <c r="D91" s="4" t="s">
        <v>115</v>
      </c>
      <c r="E91" s="61">
        <v>25.56</v>
      </c>
      <c r="F91" s="46">
        <f t="shared" si="7"/>
        <v>27.093599999999999</v>
      </c>
      <c r="G91" s="47">
        <f>+F91/60</f>
        <v>0.45155999999999996</v>
      </c>
      <c r="H91" s="277"/>
      <c r="I91" s="264"/>
    </row>
    <row r="92" spans="1:9" ht="14.25">
      <c r="A92" s="275"/>
      <c r="B92" s="270"/>
      <c r="C92" s="11" t="s">
        <v>116</v>
      </c>
      <c r="D92" s="4" t="s">
        <v>117</v>
      </c>
      <c r="E92" s="61">
        <v>207.72</v>
      </c>
      <c r="F92" s="46">
        <f t="shared" si="7"/>
        <v>220.1832</v>
      </c>
      <c r="G92" s="47">
        <f t="shared" ref="G92:G121" si="9">+F92/60</f>
        <v>3.6697199999999999</v>
      </c>
      <c r="H92" s="277"/>
      <c r="I92" s="264"/>
    </row>
    <row r="93" spans="1:9" ht="14.25">
      <c r="A93" s="275"/>
      <c r="B93" s="270"/>
      <c r="C93" s="11" t="s">
        <v>118</v>
      </c>
      <c r="D93" s="4" t="s">
        <v>119</v>
      </c>
      <c r="E93" s="61">
        <v>9</v>
      </c>
      <c r="F93" s="46">
        <f t="shared" si="7"/>
        <v>9.5400000000000009</v>
      </c>
      <c r="G93" s="47">
        <f t="shared" si="9"/>
        <v>0.159</v>
      </c>
      <c r="H93" s="277"/>
      <c r="I93" s="264"/>
    </row>
    <row r="94" spans="1:9" ht="14.25">
      <c r="A94" s="275"/>
      <c r="B94" s="270"/>
      <c r="C94" s="11" t="s">
        <v>120</v>
      </c>
      <c r="D94" s="4" t="s">
        <v>121</v>
      </c>
      <c r="E94" s="61">
        <v>46.44</v>
      </c>
      <c r="F94" s="46">
        <f t="shared" si="7"/>
        <v>49.226399999999998</v>
      </c>
      <c r="G94" s="47">
        <f t="shared" si="9"/>
        <v>0.82043999999999995</v>
      </c>
      <c r="H94" s="277"/>
      <c r="I94" s="264"/>
    </row>
    <row r="95" spans="1:9" ht="14.25">
      <c r="A95" s="275"/>
      <c r="B95" s="270"/>
      <c r="C95" s="11" t="s">
        <v>122</v>
      </c>
      <c r="D95" s="4" t="s">
        <v>123</v>
      </c>
      <c r="E95" s="61">
        <v>59.04</v>
      </c>
      <c r="F95" s="46">
        <f t="shared" si="7"/>
        <v>62.5824</v>
      </c>
      <c r="G95" s="47">
        <f t="shared" si="9"/>
        <v>1.04304</v>
      </c>
      <c r="H95" s="277"/>
      <c r="I95" s="264"/>
    </row>
    <row r="96" spans="1:9" ht="14.25">
      <c r="A96" s="275"/>
      <c r="B96" s="270"/>
      <c r="C96" s="11" t="s">
        <v>124</v>
      </c>
      <c r="D96" s="4" t="s">
        <v>125</v>
      </c>
      <c r="E96" s="61">
        <v>21.96</v>
      </c>
      <c r="F96" s="46">
        <f t="shared" si="7"/>
        <v>23.277600000000003</v>
      </c>
      <c r="G96" s="47">
        <f t="shared" si="9"/>
        <v>0.38796000000000003</v>
      </c>
      <c r="H96" s="277"/>
      <c r="I96" s="264"/>
    </row>
    <row r="97" spans="1:9" ht="14.25">
      <c r="A97" s="275"/>
      <c r="B97" s="270"/>
      <c r="C97" s="11" t="s">
        <v>126</v>
      </c>
      <c r="D97" s="4" t="s">
        <v>127</v>
      </c>
      <c r="E97" s="61">
        <v>29.16</v>
      </c>
      <c r="F97" s="46">
        <f t="shared" si="7"/>
        <v>30.909600000000001</v>
      </c>
      <c r="G97" s="47">
        <f t="shared" si="9"/>
        <v>0.51516000000000006</v>
      </c>
      <c r="H97" s="277"/>
      <c r="I97" s="264"/>
    </row>
    <row r="98" spans="1:9" ht="14.25">
      <c r="A98" s="275"/>
      <c r="B98" s="270"/>
      <c r="C98" s="11" t="s">
        <v>128</v>
      </c>
      <c r="D98" s="4" t="s">
        <v>129</v>
      </c>
      <c r="E98" s="61">
        <v>41.4</v>
      </c>
      <c r="F98" s="46">
        <f t="shared" si="7"/>
        <v>43.884</v>
      </c>
      <c r="G98" s="47">
        <f t="shared" si="9"/>
        <v>0.73140000000000005</v>
      </c>
      <c r="H98" s="277"/>
      <c r="I98" s="264"/>
    </row>
    <row r="99" spans="1:9" ht="14.25">
      <c r="A99" s="275"/>
      <c r="B99" s="270"/>
      <c r="C99" s="11" t="s">
        <v>130</v>
      </c>
      <c r="D99" s="4" t="s">
        <v>131</v>
      </c>
      <c r="E99" s="61">
        <v>108.72</v>
      </c>
      <c r="F99" s="46">
        <f t="shared" si="7"/>
        <v>115.2432</v>
      </c>
      <c r="G99" s="47">
        <f t="shared" si="9"/>
        <v>1.92072</v>
      </c>
      <c r="H99" s="277"/>
      <c r="I99" s="264"/>
    </row>
    <row r="100" spans="1:9" ht="14.25">
      <c r="A100" s="275"/>
      <c r="B100" s="270"/>
      <c r="C100" s="11" t="s">
        <v>132</v>
      </c>
      <c r="D100" s="4" t="s">
        <v>133</v>
      </c>
      <c r="E100" s="61">
        <v>20.88</v>
      </c>
      <c r="F100" s="46">
        <f t="shared" si="7"/>
        <v>22.1328</v>
      </c>
      <c r="G100" s="47">
        <f t="shared" si="9"/>
        <v>0.36887999999999999</v>
      </c>
      <c r="H100" s="277"/>
      <c r="I100" s="264"/>
    </row>
    <row r="101" spans="1:9" ht="14.25">
      <c r="A101" s="275"/>
      <c r="B101" s="270"/>
      <c r="C101" s="11" t="s">
        <v>130</v>
      </c>
      <c r="D101" s="4" t="s">
        <v>134</v>
      </c>
      <c r="E101" s="61">
        <v>12.96</v>
      </c>
      <c r="F101" s="46">
        <f t="shared" si="7"/>
        <v>13.737600000000002</v>
      </c>
      <c r="G101" s="47">
        <f t="shared" si="9"/>
        <v>0.22896000000000002</v>
      </c>
      <c r="H101" s="277"/>
      <c r="I101" s="264"/>
    </row>
    <row r="102" spans="1:9" ht="14.25">
      <c r="A102" s="275"/>
      <c r="B102" s="270"/>
      <c r="C102" s="11" t="s">
        <v>130</v>
      </c>
      <c r="D102" s="4" t="s">
        <v>135</v>
      </c>
      <c r="E102" s="61">
        <v>274.68</v>
      </c>
      <c r="F102" s="46">
        <f t="shared" si="7"/>
        <v>291.16079999999999</v>
      </c>
      <c r="G102" s="47">
        <f t="shared" si="9"/>
        <v>4.8526800000000003</v>
      </c>
      <c r="H102" s="277"/>
      <c r="I102" s="264"/>
    </row>
    <row r="103" spans="1:9" ht="14.25">
      <c r="A103" s="275"/>
      <c r="B103" s="270"/>
      <c r="C103" s="11" t="s">
        <v>136</v>
      </c>
      <c r="D103" s="4" t="s">
        <v>137</v>
      </c>
      <c r="E103" s="61">
        <v>32.4</v>
      </c>
      <c r="F103" s="46">
        <f t="shared" si="7"/>
        <v>34.344000000000001</v>
      </c>
      <c r="G103" s="47">
        <f t="shared" si="9"/>
        <v>0.57240000000000002</v>
      </c>
      <c r="H103" s="277"/>
      <c r="I103" s="264"/>
    </row>
    <row r="104" spans="1:9" ht="14.25">
      <c r="A104" s="275"/>
      <c r="B104" s="270"/>
      <c r="C104" s="11" t="s">
        <v>138</v>
      </c>
      <c r="D104" s="4" t="s">
        <v>139</v>
      </c>
      <c r="E104" s="61">
        <v>72</v>
      </c>
      <c r="F104" s="46">
        <f t="shared" si="7"/>
        <v>76.320000000000007</v>
      </c>
      <c r="G104" s="47">
        <f t="shared" si="9"/>
        <v>1.272</v>
      </c>
      <c r="H104" s="277"/>
      <c r="I104" s="264"/>
    </row>
    <row r="105" spans="1:9" ht="14.25">
      <c r="A105" s="275"/>
      <c r="B105" s="270"/>
      <c r="C105" s="11" t="s">
        <v>138</v>
      </c>
      <c r="D105" s="4" t="s">
        <v>140</v>
      </c>
      <c r="E105" s="61">
        <v>38.520000000000003</v>
      </c>
      <c r="F105" s="46">
        <f t="shared" si="7"/>
        <v>40.831200000000003</v>
      </c>
      <c r="G105" s="47">
        <f t="shared" si="9"/>
        <v>0.68052000000000001</v>
      </c>
      <c r="H105" s="277"/>
      <c r="I105" s="264"/>
    </row>
    <row r="106" spans="1:9" ht="14.25">
      <c r="A106" s="275"/>
      <c r="B106" s="270"/>
      <c r="C106" s="11" t="s">
        <v>138</v>
      </c>
      <c r="D106" s="4" t="s">
        <v>141</v>
      </c>
      <c r="E106" s="61">
        <v>19.079999999999998</v>
      </c>
      <c r="F106" s="46">
        <f t="shared" si="7"/>
        <v>20.224799999999998</v>
      </c>
      <c r="G106" s="47">
        <f t="shared" si="9"/>
        <v>0.33707999999999999</v>
      </c>
      <c r="H106" s="277"/>
      <c r="I106" s="264"/>
    </row>
    <row r="107" spans="1:9" ht="14.25">
      <c r="A107" s="275"/>
      <c r="B107" s="270"/>
      <c r="C107" s="11" t="s">
        <v>138</v>
      </c>
      <c r="D107" s="4" t="s">
        <v>142</v>
      </c>
      <c r="E107" s="61">
        <v>212.4</v>
      </c>
      <c r="F107" s="46">
        <f t="shared" si="7"/>
        <v>225.14400000000001</v>
      </c>
      <c r="G107" s="47">
        <f t="shared" si="9"/>
        <v>3.7524000000000002</v>
      </c>
      <c r="H107" s="277"/>
      <c r="I107" s="264"/>
    </row>
    <row r="108" spans="1:9" ht="14.25">
      <c r="A108" s="275"/>
      <c r="B108" s="270"/>
      <c r="C108" s="11" t="s">
        <v>138</v>
      </c>
      <c r="D108" s="4" t="s">
        <v>143</v>
      </c>
      <c r="E108" s="61">
        <v>108.72</v>
      </c>
      <c r="F108" s="46">
        <f t="shared" si="7"/>
        <v>115.2432</v>
      </c>
      <c r="G108" s="47">
        <f t="shared" si="9"/>
        <v>1.92072</v>
      </c>
      <c r="H108" s="277"/>
      <c r="I108" s="264"/>
    </row>
    <row r="109" spans="1:9" ht="14.25">
      <c r="A109" s="275"/>
      <c r="B109" s="270"/>
      <c r="C109" s="11" t="s">
        <v>144</v>
      </c>
      <c r="D109" s="4" t="s">
        <v>145</v>
      </c>
      <c r="E109" s="61">
        <v>113.04</v>
      </c>
      <c r="F109" s="46">
        <f t="shared" si="7"/>
        <v>119.82240000000002</v>
      </c>
      <c r="G109" s="47">
        <f t="shared" si="9"/>
        <v>1.9970400000000004</v>
      </c>
      <c r="H109" s="277"/>
      <c r="I109" s="264"/>
    </row>
    <row r="110" spans="1:9" ht="14.25">
      <c r="A110" s="275"/>
      <c r="B110" s="270"/>
      <c r="C110" s="11" t="s">
        <v>146</v>
      </c>
      <c r="D110" s="4" t="s">
        <v>147</v>
      </c>
      <c r="E110" s="61">
        <v>23.76</v>
      </c>
      <c r="F110" s="46">
        <f t="shared" si="7"/>
        <v>25.185600000000004</v>
      </c>
      <c r="G110" s="47">
        <f t="shared" si="9"/>
        <v>0.41976000000000008</v>
      </c>
      <c r="H110" s="277"/>
      <c r="I110" s="264"/>
    </row>
    <row r="111" spans="1:9" ht="14.25">
      <c r="A111" s="275"/>
      <c r="B111" s="270"/>
      <c r="C111" s="11" t="s">
        <v>146</v>
      </c>
      <c r="D111" s="4" t="s">
        <v>148</v>
      </c>
      <c r="E111" s="61">
        <v>40.32</v>
      </c>
      <c r="F111" s="46">
        <f t="shared" si="7"/>
        <v>42.739200000000004</v>
      </c>
      <c r="G111" s="47">
        <f t="shared" si="9"/>
        <v>0.71232000000000006</v>
      </c>
      <c r="H111" s="277"/>
      <c r="I111" s="264"/>
    </row>
    <row r="112" spans="1:9" ht="14.25">
      <c r="A112" s="275"/>
      <c r="B112" s="270"/>
      <c r="C112" s="11" t="s">
        <v>149</v>
      </c>
      <c r="D112" s="4" t="s">
        <v>150</v>
      </c>
      <c r="E112" s="61">
        <v>51.48</v>
      </c>
      <c r="F112" s="46">
        <f t="shared" si="7"/>
        <v>54.568799999999996</v>
      </c>
      <c r="G112" s="47">
        <f t="shared" si="9"/>
        <v>0.90947999999999996</v>
      </c>
      <c r="H112" s="277"/>
      <c r="I112" s="264"/>
    </row>
    <row r="113" spans="1:9" ht="14.25">
      <c r="A113" s="275"/>
      <c r="B113" s="270"/>
      <c r="C113" s="11" t="s">
        <v>151</v>
      </c>
      <c r="D113" s="4" t="s">
        <v>152</v>
      </c>
      <c r="E113" s="61">
        <v>11.52</v>
      </c>
      <c r="F113" s="46">
        <f t="shared" si="7"/>
        <v>12.2112</v>
      </c>
      <c r="G113" s="47">
        <f t="shared" si="9"/>
        <v>0.20352000000000001</v>
      </c>
      <c r="H113" s="277"/>
      <c r="I113" s="264"/>
    </row>
    <row r="114" spans="1:9" ht="14.25">
      <c r="A114" s="275"/>
      <c r="B114" s="270"/>
      <c r="C114" s="11" t="s">
        <v>153</v>
      </c>
      <c r="D114" s="4" t="s">
        <v>154</v>
      </c>
      <c r="E114" s="61">
        <v>18</v>
      </c>
      <c r="F114" s="46">
        <f t="shared" si="7"/>
        <v>19.080000000000002</v>
      </c>
      <c r="G114" s="47">
        <f t="shared" si="9"/>
        <v>0.318</v>
      </c>
      <c r="H114" s="277"/>
      <c r="I114" s="264"/>
    </row>
    <row r="115" spans="1:9" ht="14.25">
      <c r="A115" s="275"/>
      <c r="B115" s="270"/>
      <c r="C115" s="11" t="s">
        <v>153</v>
      </c>
      <c r="D115" s="4" t="s">
        <v>155</v>
      </c>
      <c r="E115" s="61">
        <v>34.56</v>
      </c>
      <c r="F115" s="46">
        <f t="shared" si="7"/>
        <v>36.633600000000001</v>
      </c>
      <c r="G115" s="47">
        <f t="shared" si="9"/>
        <v>0.61055999999999999</v>
      </c>
      <c r="H115" s="277"/>
      <c r="I115" s="264"/>
    </row>
    <row r="116" spans="1:9" ht="14.25">
      <c r="A116" s="275"/>
      <c r="B116" s="270"/>
      <c r="C116" s="11" t="s">
        <v>153</v>
      </c>
      <c r="D116" s="4" t="s">
        <v>156</v>
      </c>
      <c r="E116" s="61">
        <v>16.559999999999999</v>
      </c>
      <c r="F116" s="46">
        <f t="shared" si="7"/>
        <v>17.553599999999999</v>
      </c>
      <c r="G116" s="47">
        <f t="shared" si="9"/>
        <v>0.29255999999999999</v>
      </c>
      <c r="H116" s="277"/>
      <c r="I116" s="264"/>
    </row>
    <row r="117" spans="1:9" ht="14.25">
      <c r="A117" s="275"/>
      <c r="B117" s="270"/>
      <c r="C117" s="11" t="s">
        <v>153</v>
      </c>
      <c r="D117" s="4" t="s">
        <v>157</v>
      </c>
      <c r="E117" s="61">
        <v>59.4</v>
      </c>
      <c r="F117" s="46">
        <f t="shared" si="7"/>
        <v>62.963999999999999</v>
      </c>
      <c r="G117" s="47">
        <f t="shared" si="9"/>
        <v>1.0493999999999999</v>
      </c>
      <c r="H117" s="277"/>
      <c r="I117" s="264"/>
    </row>
    <row r="118" spans="1:9" ht="14.25">
      <c r="A118" s="275"/>
      <c r="B118" s="270"/>
      <c r="C118" s="11" t="s">
        <v>153</v>
      </c>
      <c r="D118" s="4" t="s">
        <v>158</v>
      </c>
      <c r="E118" s="61">
        <v>5.04</v>
      </c>
      <c r="F118" s="46">
        <f t="shared" si="7"/>
        <v>5.3424000000000005</v>
      </c>
      <c r="G118" s="47">
        <f t="shared" si="9"/>
        <v>8.9040000000000008E-2</v>
      </c>
      <c r="H118" s="277"/>
      <c r="I118" s="264"/>
    </row>
    <row r="119" spans="1:9" ht="14.25">
      <c r="A119" s="275"/>
      <c r="B119" s="270"/>
      <c r="C119" s="11" t="s">
        <v>153</v>
      </c>
      <c r="D119" s="4" t="s">
        <v>159</v>
      </c>
      <c r="E119" s="61">
        <v>11.88</v>
      </c>
      <c r="F119" s="46">
        <f t="shared" si="7"/>
        <v>12.592800000000002</v>
      </c>
      <c r="G119" s="47">
        <f t="shared" si="9"/>
        <v>0.20988000000000004</v>
      </c>
      <c r="H119" s="277"/>
      <c r="I119" s="264"/>
    </row>
    <row r="120" spans="1:9" ht="14.25">
      <c r="A120" s="275"/>
      <c r="B120" s="270"/>
      <c r="C120" s="11" t="s">
        <v>160</v>
      </c>
      <c r="D120" s="4" t="s">
        <v>161</v>
      </c>
      <c r="E120" s="61">
        <v>191.88</v>
      </c>
      <c r="F120" s="46">
        <f t="shared" si="7"/>
        <v>203.39279999999999</v>
      </c>
      <c r="G120" s="47">
        <f t="shared" si="9"/>
        <v>3.3898799999999998</v>
      </c>
      <c r="H120" s="277"/>
      <c r="I120" s="264"/>
    </row>
    <row r="121" spans="1:9" ht="14.25">
      <c r="A121" s="275"/>
      <c r="B121" s="270"/>
      <c r="C121" s="11" t="s">
        <v>162</v>
      </c>
      <c r="D121" s="4"/>
      <c r="E121" s="61">
        <v>117</v>
      </c>
      <c r="F121" s="46">
        <f t="shared" si="7"/>
        <v>124.02000000000001</v>
      </c>
      <c r="G121" s="47">
        <f t="shared" si="9"/>
        <v>2.0670000000000002</v>
      </c>
      <c r="H121" s="277"/>
      <c r="I121" s="264"/>
    </row>
    <row r="122" spans="1:9" ht="14.25">
      <c r="A122" s="275"/>
      <c r="B122" s="270"/>
      <c r="C122" s="11"/>
      <c r="D122" s="4"/>
      <c r="E122" s="61"/>
      <c r="F122" s="46">
        <f t="shared" si="7"/>
        <v>0</v>
      </c>
      <c r="G122" s="47">
        <f>+F122/60</f>
        <v>0</v>
      </c>
      <c r="H122" s="277"/>
      <c r="I122" s="264"/>
    </row>
    <row r="123" spans="1:9">
      <c r="A123" s="275"/>
      <c r="B123" s="270"/>
      <c r="C123" s="58"/>
      <c r="D123" s="5"/>
      <c r="E123" s="65"/>
      <c r="F123" s="59"/>
      <c r="G123" s="59"/>
      <c r="H123" s="278"/>
      <c r="I123" s="264"/>
    </row>
    <row r="124" spans="1:9" ht="14.25">
      <c r="A124" s="275" t="s">
        <v>32</v>
      </c>
      <c r="B124" s="270"/>
      <c r="C124" s="20" t="s">
        <v>164</v>
      </c>
      <c r="D124" s="19" t="s">
        <v>165</v>
      </c>
      <c r="E124" s="66">
        <f>214.2</f>
        <v>214.2</v>
      </c>
      <c r="F124" s="55">
        <f>+E124*1.06+18+26+26</f>
        <v>297.05200000000002</v>
      </c>
      <c r="G124" s="55">
        <f>+F124/60</f>
        <v>4.9508666666666672</v>
      </c>
      <c r="H124" s="245">
        <f>SUM(G124:G153)</f>
        <v>64.970186666666677</v>
      </c>
      <c r="I124" s="264">
        <v>1</v>
      </c>
    </row>
    <row r="125" spans="1:9" ht="14.25">
      <c r="A125" s="275"/>
      <c r="B125" s="270"/>
      <c r="C125" s="20" t="s">
        <v>166</v>
      </c>
      <c r="D125" s="19" t="s">
        <v>167</v>
      </c>
      <c r="E125" s="66">
        <v>47.88</v>
      </c>
      <c r="F125" s="55">
        <f>+E125*1.06</f>
        <v>50.752800000000008</v>
      </c>
      <c r="G125" s="55">
        <f t="shared" ref="G125:G152" si="10">+F125/60</f>
        <v>0.84588000000000008</v>
      </c>
      <c r="H125" s="245"/>
      <c r="I125" s="264"/>
    </row>
    <row r="126" spans="1:9" ht="14.25">
      <c r="A126" s="275"/>
      <c r="B126" s="270"/>
      <c r="C126" s="20" t="s">
        <v>168</v>
      </c>
      <c r="D126" s="19" t="s">
        <v>169</v>
      </c>
      <c r="E126" s="66">
        <v>127.8</v>
      </c>
      <c r="F126" s="55">
        <f t="shared" ref="F126:F152" si="11">+E126*1.06</f>
        <v>135.46800000000002</v>
      </c>
      <c r="G126" s="55">
        <f t="shared" si="10"/>
        <v>2.2578000000000005</v>
      </c>
      <c r="H126" s="245"/>
      <c r="I126" s="264"/>
    </row>
    <row r="127" spans="1:9" ht="14.25">
      <c r="A127" s="275"/>
      <c r="B127" s="270"/>
      <c r="C127" s="20" t="s">
        <v>170</v>
      </c>
      <c r="D127" s="19" t="s">
        <v>171</v>
      </c>
      <c r="E127" s="66">
        <v>112.68</v>
      </c>
      <c r="F127" s="55">
        <f t="shared" si="11"/>
        <v>119.44080000000001</v>
      </c>
      <c r="G127" s="55">
        <f t="shared" si="10"/>
        <v>1.9906800000000002</v>
      </c>
      <c r="H127" s="245"/>
      <c r="I127" s="264"/>
    </row>
    <row r="128" spans="1:9" ht="14.25">
      <c r="A128" s="275"/>
      <c r="B128" s="270"/>
      <c r="C128" s="20" t="s">
        <v>172</v>
      </c>
      <c r="D128" s="19" t="s">
        <v>173</v>
      </c>
      <c r="E128" s="66">
        <v>78.84</v>
      </c>
      <c r="F128" s="55">
        <f t="shared" si="11"/>
        <v>83.570400000000006</v>
      </c>
      <c r="G128" s="55">
        <f t="shared" si="10"/>
        <v>1.3928400000000001</v>
      </c>
      <c r="H128" s="245"/>
      <c r="I128" s="264"/>
    </row>
    <row r="129" spans="1:9" ht="14.25">
      <c r="A129" s="275"/>
      <c r="B129" s="270"/>
      <c r="C129" s="20" t="s">
        <v>172</v>
      </c>
      <c r="D129" s="19" t="s">
        <v>174</v>
      </c>
      <c r="E129" s="66">
        <v>160.19999999999999</v>
      </c>
      <c r="F129" s="55">
        <f t="shared" si="11"/>
        <v>169.81199999999998</v>
      </c>
      <c r="G129" s="55">
        <f t="shared" si="10"/>
        <v>2.8301999999999996</v>
      </c>
      <c r="H129" s="245"/>
      <c r="I129" s="264"/>
    </row>
    <row r="130" spans="1:9" ht="14.25">
      <c r="A130" s="275"/>
      <c r="B130" s="270"/>
      <c r="C130" s="20" t="s">
        <v>172</v>
      </c>
      <c r="D130" s="19" t="s">
        <v>175</v>
      </c>
      <c r="E130" s="66">
        <v>49.32</v>
      </c>
      <c r="F130" s="55">
        <f t="shared" si="11"/>
        <v>52.279200000000003</v>
      </c>
      <c r="G130" s="55">
        <f t="shared" si="10"/>
        <v>0.87132000000000009</v>
      </c>
      <c r="H130" s="245"/>
      <c r="I130" s="264"/>
    </row>
    <row r="131" spans="1:9" ht="14.25">
      <c r="A131" s="275"/>
      <c r="B131" s="270"/>
      <c r="C131" s="20" t="s">
        <v>172</v>
      </c>
      <c r="D131" s="19" t="s">
        <v>176</v>
      </c>
      <c r="E131" s="66">
        <v>21.96</v>
      </c>
      <c r="F131" s="55">
        <f t="shared" si="11"/>
        <v>23.277600000000003</v>
      </c>
      <c r="G131" s="55">
        <f t="shared" si="10"/>
        <v>0.38796000000000003</v>
      </c>
      <c r="H131" s="245"/>
      <c r="I131" s="264"/>
    </row>
    <row r="132" spans="1:9" ht="14.25">
      <c r="A132" s="275"/>
      <c r="B132" s="270"/>
      <c r="C132" s="20" t="s">
        <v>172</v>
      </c>
      <c r="D132" s="19" t="s">
        <v>177</v>
      </c>
      <c r="E132" s="66">
        <v>65.16</v>
      </c>
      <c r="F132" s="55">
        <f t="shared" si="11"/>
        <v>69.069599999999994</v>
      </c>
      <c r="G132" s="55">
        <f t="shared" si="10"/>
        <v>1.15116</v>
      </c>
      <c r="H132" s="245"/>
      <c r="I132" s="264"/>
    </row>
    <row r="133" spans="1:9" ht="14.25">
      <c r="A133" s="275"/>
      <c r="B133" s="270"/>
      <c r="C133" s="20" t="s">
        <v>178</v>
      </c>
      <c r="D133" s="19" t="s">
        <v>179</v>
      </c>
      <c r="E133" s="66">
        <v>14.04</v>
      </c>
      <c r="F133" s="55">
        <f t="shared" si="11"/>
        <v>14.882400000000001</v>
      </c>
      <c r="G133" s="55">
        <f t="shared" si="10"/>
        <v>0.24804000000000001</v>
      </c>
      <c r="H133" s="245"/>
      <c r="I133" s="264"/>
    </row>
    <row r="134" spans="1:9" ht="14.25">
      <c r="A134" s="275"/>
      <c r="B134" s="270"/>
      <c r="C134" s="20" t="s">
        <v>180</v>
      </c>
      <c r="D134" s="19" t="s">
        <v>181</v>
      </c>
      <c r="E134" s="66">
        <v>19.8</v>
      </c>
      <c r="F134" s="55">
        <f t="shared" si="11"/>
        <v>20.988000000000003</v>
      </c>
      <c r="G134" s="55">
        <f t="shared" si="10"/>
        <v>0.34980000000000006</v>
      </c>
      <c r="H134" s="245"/>
      <c r="I134" s="264"/>
    </row>
    <row r="135" spans="1:9" ht="14.25">
      <c r="A135" s="275"/>
      <c r="B135" s="270"/>
      <c r="C135" s="20" t="s">
        <v>178</v>
      </c>
      <c r="D135" s="19" t="s">
        <v>182</v>
      </c>
      <c r="E135" s="66">
        <v>13.32</v>
      </c>
      <c r="F135" s="55">
        <f t="shared" si="11"/>
        <v>14.119200000000001</v>
      </c>
      <c r="G135" s="55">
        <f t="shared" si="10"/>
        <v>0.23532000000000003</v>
      </c>
      <c r="H135" s="245"/>
      <c r="I135" s="264"/>
    </row>
    <row r="136" spans="1:9" ht="14.25">
      <c r="A136" s="275"/>
      <c r="B136" s="270"/>
      <c r="C136" s="20" t="s">
        <v>183</v>
      </c>
      <c r="D136" s="19" t="s">
        <v>184</v>
      </c>
      <c r="E136" s="66">
        <v>42.12</v>
      </c>
      <c r="F136" s="55">
        <f t="shared" si="11"/>
        <v>44.647199999999998</v>
      </c>
      <c r="G136" s="55">
        <f t="shared" si="10"/>
        <v>0.74412</v>
      </c>
      <c r="H136" s="245"/>
      <c r="I136" s="264"/>
    </row>
    <row r="137" spans="1:9" ht="14.25">
      <c r="A137" s="275"/>
      <c r="B137" s="270"/>
      <c r="C137" s="20" t="s">
        <v>185</v>
      </c>
      <c r="D137" s="19" t="s">
        <v>186</v>
      </c>
      <c r="E137" s="66">
        <v>72.36</v>
      </c>
      <c r="F137" s="55">
        <f t="shared" si="11"/>
        <v>76.701599999999999</v>
      </c>
      <c r="G137" s="55">
        <f t="shared" si="10"/>
        <v>1.2783599999999999</v>
      </c>
      <c r="H137" s="245"/>
      <c r="I137" s="264"/>
    </row>
    <row r="138" spans="1:9" ht="14.25">
      <c r="A138" s="275"/>
      <c r="B138" s="270"/>
      <c r="C138" s="20" t="s">
        <v>187</v>
      </c>
      <c r="D138" s="19" t="s">
        <v>188</v>
      </c>
      <c r="E138" s="66">
        <v>30.6</v>
      </c>
      <c r="F138" s="55">
        <f t="shared" si="11"/>
        <v>32.436</v>
      </c>
      <c r="G138" s="55">
        <f t="shared" si="10"/>
        <v>0.54059999999999997</v>
      </c>
      <c r="H138" s="245"/>
      <c r="I138" s="264"/>
    </row>
    <row r="139" spans="1:9" ht="14.25">
      <c r="A139" s="275"/>
      <c r="B139" s="270"/>
      <c r="C139" s="20" t="s">
        <v>189</v>
      </c>
      <c r="D139" s="19" t="s">
        <v>190</v>
      </c>
      <c r="E139" s="66">
        <v>135</v>
      </c>
      <c r="F139" s="55">
        <f t="shared" si="11"/>
        <v>143.1</v>
      </c>
      <c r="G139" s="55">
        <f t="shared" si="10"/>
        <v>2.3849999999999998</v>
      </c>
      <c r="H139" s="245"/>
      <c r="I139" s="264"/>
    </row>
    <row r="140" spans="1:9" ht="14.25">
      <c r="A140" s="275"/>
      <c r="B140" s="270"/>
      <c r="C140" s="20" t="s">
        <v>191</v>
      </c>
      <c r="D140" s="19" t="s">
        <v>192</v>
      </c>
      <c r="E140" s="66">
        <v>25.2</v>
      </c>
      <c r="F140" s="55">
        <f t="shared" si="11"/>
        <v>26.712</v>
      </c>
      <c r="G140" s="55">
        <f t="shared" si="10"/>
        <v>0.44519999999999998</v>
      </c>
      <c r="H140" s="245"/>
      <c r="I140" s="264"/>
    </row>
    <row r="141" spans="1:9" ht="14.25">
      <c r="A141" s="275"/>
      <c r="B141" s="270"/>
      <c r="C141" s="20" t="s">
        <v>193</v>
      </c>
      <c r="D141" s="19" t="s">
        <v>194</v>
      </c>
      <c r="E141" s="66">
        <v>626.04</v>
      </c>
      <c r="F141" s="55">
        <f t="shared" si="11"/>
        <v>663.60239999999999</v>
      </c>
      <c r="G141" s="55">
        <f t="shared" si="10"/>
        <v>11.060039999999999</v>
      </c>
      <c r="H141" s="245"/>
      <c r="I141" s="264"/>
    </row>
    <row r="142" spans="1:9" ht="14.25">
      <c r="A142" s="275"/>
      <c r="B142" s="270"/>
      <c r="C142" s="20" t="s">
        <v>193</v>
      </c>
      <c r="D142" s="19" t="s">
        <v>600</v>
      </c>
      <c r="E142" s="66">
        <v>202.68</v>
      </c>
      <c r="F142" s="55">
        <f t="shared" si="11"/>
        <v>214.84080000000003</v>
      </c>
      <c r="G142" s="55">
        <f t="shared" si="10"/>
        <v>3.5806800000000005</v>
      </c>
      <c r="H142" s="245"/>
      <c r="I142" s="264"/>
    </row>
    <row r="143" spans="1:9" ht="14.25">
      <c r="A143" s="275"/>
      <c r="B143" s="270"/>
      <c r="C143" s="20" t="s">
        <v>195</v>
      </c>
      <c r="D143" s="19"/>
      <c r="E143" s="66">
        <v>192.6</v>
      </c>
      <c r="F143" s="55">
        <f t="shared" si="11"/>
        <v>204.15600000000001</v>
      </c>
      <c r="G143" s="55">
        <f t="shared" si="10"/>
        <v>3.4026000000000001</v>
      </c>
      <c r="H143" s="245"/>
      <c r="I143" s="264"/>
    </row>
    <row r="144" spans="1:9" ht="14.25">
      <c r="A144" s="275"/>
      <c r="B144" s="270"/>
      <c r="C144" s="20" t="s">
        <v>196</v>
      </c>
      <c r="D144" s="19" t="s">
        <v>197</v>
      </c>
      <c r="E144" s="66">
        <v>44.64</v>
      </c>
      <c r="F144" s="55">
        <f t="shared" si="11"/>
        <v>47.318400000000004</v>
      </c>
      <c r="G144" s="55">
        <f t="shared" si="10"/>
        <v>0.78864000000000012</v>
      </c>
      <c r="H144" s="245"/>
      <c r="I144" s="264"/>
    </row>
    <row r="145" spans="1:9" ht="14.25">
      <c r="A145" s="275"/>
      <c r="B145" s="270"/>
      <c r="C145" s="20" t="s">
        <v>196</v>
      </c>
      <c r="D145" s="19" t="s">
        <v>198</v>
      </c>
      <c r="E145" s="66">
        <v>585</v>
      </c>
      <c r="F145" s="55">
        <f t="shared" si="11"/>
        <v>620.1</v>
      </c>
      <c r="G145" s="55">
        <f t="shared" si="10"/>
        <v>10.335000000000001</v>
      </c>
      <c r="H145" s="245"/>
      <c r="I145" s="264"/>
    </row>
    <row r="146" spans="1:9" ht="14.25">
      <c r="A146" s="275"/>
      <c r="B146" s="270"/>
      <c r="C146" s="20" t="s">
        <v>196</v>
      </c>
      <c r="D146" s="19" t="s">
        <v>199</v>
      </c>
      <c r="E146" s="66">
        <v>385.56</v>
      </c>
      <c r="F146" s="55">
        <f t="shared" si="11"/>
        <v>408.6936</v>
      </c>
      <c r="G146" s="55">
        <f t="shared" si="10"/>
        <v>6.8115600000000001</v>
      </c>
      <c r="H146" s="245"/>
      <c r="I146" s="264"/>
    </row>
    <row r="147" spans="1:9" ht="14.25">
      <c r="A147" s="275"/>
      <c r="B147" s="270"/>
      <c r="C147" s="20" t="s">
        <v>200</v>
      </c>
      <c r="D147" s="19" t="s">
        <v>201</v>
      </c>
      <c r="E147" s="66">
        <v>95.76</v>
      </c>
      <c r="F147" s="55">
        <f t="shared" si="11"/>
        <v>101.50560000000002</v>
      </c>
      <c r="G147" s="55">
        <f t="shared" si="10"/>
        <v>1.6917600000000002</v>
      </c>
      <c r="H147" s="245"/>
      <c r="I147" s="264"/>
    </row>
    <row r="148" spans="1:9" ht="14.25">
      <c r="A148" s="275"/>
      <c r="B148" s="270"/>
      <c r="C148" s="20" t="s">
        <v>202</v>
      </c>
      <c r="D148" s="19"/>
      <c r="E148" s="66">
        <v>103.32</v>
      </c>
      <c r="F148" s="55">
        <f t="shared" si="11"/>
        <v>109.5192</v>
      </c>
      <c r="G148" s="55">
        <f t="shared" si="10"/>
        <v>1.8253200000000001</v>
      </c>
      <c r="H148" s="245"/>
      <c r="I148" s="264"/>
    </row>
    <row r="149" spans="1:9" ht="14.25">
      <c r="A149" s="275"/>
      <c r="B149" s="270"/>
      <c r="C149" s="20" t="s">
        <v>228</v>
      </c>
      <c r="D149" s="19" t="s">
        <v>229</v>
      </c>
      <c r="E149" s="66">
        <v>86.76</v>
      </c>
      <c r="F149" s="55">
        <f t="shared" si="11"/>
        <v>91.965600000000009</v>
      </c>
      <c r="G149" s="55">
        <f t="shared" si="10"/>
        <v>1.5327600000000001</v>
      </c>
      <c r="H149" s="245"/>
      <c r="I149" s="264"/>
    </row>
    <row r="150" spans="1:9" ht="14.25">
      <c r="A150" s="275"/>
      <c r="B150" s="270"/>
      <c r="C150" s="20" t="s">
        <v>162</v>
      </c>
      <c r="D150" s="19"/>
      <c r="E150" s="66">
        <v>58.68</v>
      </c>
      <c r="F150" s="55">
        <f t="shared" si="11"/>
        <v>62.200800000000001</v>
      </c>
      <c r="G150" s="55">
        <f t="shared" si="10"/>
        <v>1.03668</v>
      </c>
      <c r="H150" s="245"/>
      <c r="I150" s="264"/>
    </row>
    <row r="151" spans="1:9" ht="14.25">
      <c r="A151" s="275"/>
      <c r="B151" s="270"/>
      <c r="C151" s="20"/>
      <c r="D151" s="19"/>
      <c r="E151" s="66"/>
      <c r="F151" s="55">
        <f t="shared" si="11"/>
        <v>0</v>
      </c>
      <c r="G151" s="55">
        <f t="shared" si="10"/>
        <v>0</v>
      </c>
      <c r="H151" s="245"/>
      <c r="I151" s="264"/>
    </row>
    <row r="152" spans="1:9" ht="14.25">
      <c r="A152" s="275"/>
      <c r="B152" s="270"/>
      <c r="C152" s="20"/>
      <c r="D152" s="19"/>
      <c r="E152" s="66"/>
      <c r="F152" s="55">
        <f t="shared" si="11"/>
        <v>0</v>
      </c>
      <c r="G152" s="55">
        <f t="shared" si="10"/>
        <v>0</v>
      </c>
      <c r="H152" s="245"/>
      <c r="I152" s="264"/>
    </row>
    <row r="153" spans="1:9" ht="14.25">
      <c r="A153" s="275"/>
      <c r="B153" s="271"/>
      <c r="C153" s="12"/>
      <c r="D153" s="5"/>
      <c r="E153" s="62"/>
      <c r="F153" s="49"/>
      <c r="G153" s="50"/>
      <c r="H153" s="246"/>
      <c r="I153" s="264"/>
    </row>
    <row r="154" spans="1:9">
      <c r="A154" s="275" t="s">
        <v>18</v>
      </c>
      <c r="B154" s="269" t="s">
        <v>18</v>
      </c>
      <c r="C154" s="9" t="s">
        <v>203</v>
      </c>
      <c r="D154" s="3" t="s">
        <v>165</v>
      </c>
      <c r="E154" s="31">
        <v>187.92</v>
      </c>
      <c r="F154" s="32">
        <f>+E154*1.06+18+26+26</f>
        <v>269.1952</v>
      </c>
      <c r="G154" s="32">
        <f>+F154/60</f>
        <v>4.4865866666666667</v>
      </c>
      <c r="H154" s="244">
        <f>SUM(G154:G172)</f>
        <v>53.535701666666668</v>
      </c>
      <c r="I154" s="264">
        <v>1</v>
      </c>
    </row>
    <row r="155" spans="1:9">
      <c r="A155" s="275"/>
      <c r="B155" s="270"/>
      <c r="C155" s="97" t="s">
        <v>204</v>
      </c>
      <c r="D155" s="98" t="s">
        <v>186</v>
      </c>
      <c r="E155" s="66">
        <v>25.2</v>
      </c>
      <c r="F155" s="55">
        <f t="shared" ref="F155:F171" si="12">+E155*1.06</f>
        <v>26.712</v>
      </c>
      <c r="G155" s="55">
        <f t="shared" ref="G155:G171" si="13">+F155/60</f>
        <v>0.44519999999999998</v>
      </c>
      <c r="H155" s="245"/>
      <c r="I155" s="264"/>
    </row>
    <row r="156" spans="1:9">
      <c r="A156" s="275"/>
      <c r="B156" s="270"/>
      <c r="C156" s="97" t="s">
        <v>205</v>
      </c>
      <c r="D156" s="98" t="s">
        <v>206</v>
      </c>
      <c r="E156" s="66">
        <v>27</v>
      </c>
      <c r="F156" s="55">
        <f t="shared" si="12"/>
        <v>28.62</v>
      </c>
      <c r="G156" s="55">
        <f t="shared" si="13"/>
        <v>0.47700000000000004</v>
      </c>
      <c r="H156" s="245"/>
      <c r="I156" s="264"/>
    </row>
    <row r="157" spans="1:9">
      <c r="A157" s="275"/>
      <c r="B157" s="270"/>
      <c r="C157" s="18" t="s">
        <v>207</v>
      </c>
      <c r="D157" s="19" t="s">
        <v>208</v>
      </c>
      <c r="E157" s="66">
        <v>21.24</v>
      </c>
      <c r="F157" s="55">
        <f t="shared" si="12"/>
        <v>22.514399999999998</v>
      </c>
      <c r="G157" s="55">
        <f t="shared" si="13"/>
        <v>0.37523999999999996</v>
      </c>
      <c r="H157" s="245"/>
      <c r="I157" s="264"/>
    </row>
    <row r="158" spans="1:9">
      <c r="A158" s="275"/>
      <c r="B158" s="270"/>
      <c r="C158" s="18" t="s">
        <v>209</v>
      </c>
      <c r="D158" s="19" t="s">
        <v>210</v>
      </c>
      <c r="E158" s="66">
        <v>235.08</v>
      </c>
      <c r="F158" s="55">
        <f t="shared" si="12"/>
        <v>249.18480000000002</v>
      </c>
      <c r="G158" s="55">
        <f t="shared" si="13"/>
        <v>4.1530800000000001</v>
      </c>
      <c r="H158" s="245"/>
      <c r="I158" s="264"/>
    </row>
    <row r="159" spans="1:9">
      <c r="A159" s="275"/>
      <c r="B159" s="270"/>
      <c r="C159" s="18" t="s">
        <v>211</v>
      </c>
      <c r="D159" s="19" t="s">
        <v>212</v>
      </c>
      <c r="E159" s="66">
        <v>645.12</v>
      </c>
      <c r="F159" s="55">
        <f t="shared" si="12"/>
        <v>683.82720000000006</v>
      </c>
      <c r="G159" s="55">
        <f t="shared" si="13"/>
        <v>11.397120000000001</v>
      </c>
      <c r="H159" s="245"/>
      <c r="I159" s="264"/>
    </row>
    <row r="160" spans="1:9">
      <c r="A160" s="275"/>
      <c r="B160" s="270"/>
      <c r="C160" s="18" t="s">
        <v>213</v>
      </c>
      <c r="D160" s="19" t="s">
        <v>214</v>
      </c>
      <c r="E160" s="66">
        <v>68.760000000000005</v>
      </c>
      <c r="F160" s="55">
        <f t="shared" si="12"/>
        <v>72.885600000000011</v>
      </c>
      <c r="G160" s="55">
        <f t="shared" si="13"/>
        <v>1.2147600000000003</v>
      </c>
      <c r="H160" s="245"/>
      <c r="I160" s="264"/>
    </row>
    <row r="161" spans="1:9">
      <c r="A161" s="275"/>
      <c r="B161" s="270"/>
      <c r="C161" s="18" t="s">
        <v>215</v>
      </c>
      <c r="D161" s="19" t="s">
        <v>216</v>
      </c>
      <c r="E161" s="66">
        <v>529.91999999999996</v>
      </c>
      <c r="F161" s="55">
        <f t="shared" si="12"/>
        <v>561.71519999999998</v>
      </c>
      <c r="G161" s="55">
        <f t="shared" si="13"/>
        <v>9.3619199999999996</v>
      </c>
      <c r="H161" s="245"/>
      <c r="I161" s="264"/>
    </row>
    <row r="162" spans="1:9">
      <c r="A162" s="275"/>
      <c r="B162" s="270"/>
      <c r="C162" s="18" t="s">
        <v>205</v>
      </c>
      <c r="D162" s="19" t="s">
        <v>186</v>
      </c>
      <c r="E162" s="66">
        <v>27.72</v>
      </c>
      <c r="F162" s="55">
        <f t="shared" si="12"/>
        <v>29.383199999999999</v>
      </c>
      <c r="G162" s="55">
        <f t="shared" si="13"/>
        <v>0.48971999999999999</v>
      </c>
      <c r="H162" s="245"/>
      <c r="I162" s="264"/>
    </row>
    <row r="163" spans="1:9">
      <c r="A163" s="275"/>
      <c r="B163" s="270"/>
      <c r="C163" s="18" t="s">
        <v>217</v>
      </c>
      <c r="D163" s="19" t="s">
        <v>218</v>
      </c>
      <c r="E163" s="66">
        <v>30.24</v>
      </c>
      <c r="F163" s="55">
        <f t="shared" si="12"/>
        <v>32.054400000000001</v>
      </c>
      <c r="G163" s="55">
        <f t="shared" si="13"/>
        <v>0.53424000000000005</v>
      </c>
      <c r="H163" s="245"/>
      <c r="I163" s="264"/>
    </row>
    <row r="164" spans="1:9">
      <c r="A164" s="275"/>
      <c r="B164" s="270"/>
      <c r="C164" s="18" t="s">
        <v>219</v>
      </c>
      <c r="D164" s="19" t="s">
        <v>220</v>
      </c>
      <c r="E164" s="66">
        <v>41.04</v>
      </c>
      <c r="F164" s="55">
        <f t="shared" si="12"/>
        <v>43.502400000000002</v>
      </c>
      <c r="G164" s="55">
        <f t="shared" si="13"/>
        <v>0.72504000000000002</v>
      </c>
      <c r="H164" s="245"/>
      <c r="I164" s="264"/>
    </row>
    <row r="165" spans="1:9">
      <c r="A165" s="275"/>
      <c r="B165" s="270"/>
      <c r="C165" s="18" t="s">
        <v>221</v>
      </c>
      <c r="D165" s="19" t="s">
        <v>188</v>
      </c>
      <c r="E165" s="66">
        <v>38.880000000000003</v>
      </c>
      <c r="F165" s="55">
        <f t="shared" si="12"/>
        <v>41.212800000000001</v>
      </c>
      <c r="G165" s="55">
        <f t="shared" si="13"/>
        <v>0.68688000000000005</v>
      </c>
      <c r="H165" s="245"/>
      <c r="I165" s="264"/>
    </row>
    <row r="166" spans="1:9">
      <c r="A166" s="275"/>
      <c r="B166" s="270"/>
      <c r="C166" s="18" t="s">
        <v>222</v>
      </c>
      <c r="D166" s="19" t="s">
        <v>223</v>
      </c>
      <c r="E166" s="66">
        <v>250.92</v>
      </c>
      <c r="F166" s="55">
        <f t="shared" si="12"/>
        <v>265.97519999999997</v>
      </c>
      <c r="G166" s="55">
        <f t="shared" si="13"/>
        <v>4.4329199999999993</v>
      </c>
      <c r="H166" s="245"/>
      <c r="I166" s="264"/>
    </row>
    <row r="167" spans="1:9">
      <c r="A167" s="275"/>
      <c r="B167" s="270"/>
      <c r="C167" s="18" t="s">
        <v>224</v>
      </c>
      <c r="D167" s="19" t="s">
        <v>225</v>
      </c>
      <c r="E167" s="66">
        <v>53.28</v>
      </c>
      <c r="F167" s="55">
        <f t="shared" si="12"/>
        <v>56.476800000000004</v>
      </c>
      <c r="G167" s="55">
        <f t="shared" si="13"/>
        <v>0.94128000000000012</v>
      </c>
      <c r="H167" s="245"/>
      <c r="I167" s="264"/>
    </row>
    <row r="168" spans="1:9">
      <c r="A168" s="275"/>
      <c r="B168" s="270"/>
      <c r="C168" s="18" t="s">
        <v>226</v>
      </c>
      <c r="D168" s="19" t="s">
        <v>227</v>
      </c>
      <c r="E168" s="66">
        <v>585.36</v>
      </c>
      <c r="F168" s="55">
        <f t="shared" si="12"/>
        <v>620.48160000000007</v>
      </c>
      <c r="G168" s="55">
        <f t="shared" si="13"/>
        <v>10.341360000000002</v>
      </c>
      <c r="H168" s="245"/>
      <c r="I168" s="264"/>
    </row>
    <row r="169" spans="1:9">
      <c r="A169" s="275"/>
      <c r="B169" s="270"/>
      <c r="C169" s="18" t="s">
        <v>228</v>
      </c>
      <c r="D169" s="19" t="s">
        <v>229</v>
      </c>
      <c r="E169" s="66">
        <v>97.92</v>
      </c>
      <c r="F169" s="55">
        <f t="shared" si="12"/>
        <v>103.79520000000001</v>
      </c>
      <c r="G169" s="55">
        <f t="shared" si="13"/>
        <v>1.7299200000000001</v>
      </c>
      <c r="H169" s="245"/>
      <c r="I169" s="264"/>
    </row>
    <row r="170" spans="1:9">
      <c r="A170" s="275"/>
      <c r="B170" s="270"/>
      <c r="C170" s="18" t="s">
        <v>230</v>
      </c>
      <c r="D170" s="19"/>
      <c r="E170" s="66">
        <v>3.2850000000000001</v>
      </c>
      <c r="F170" s="55">
        <f t="shared" si="12"/>
        <v>3.4821000000000004</v>
      </c>
      <c r="G170" s="55">
        <f t="shared" si="13"/>
        <v>5.803500000000001E-2</v>
      </c>
      <c r="H170" s="245"/>
      <c r="I170" s="264"/>
    </row>
    <row r="171" spans="1:9">
      <c r="A171" s="275"/>
      <c r="B171" s="270"/>
      <c r="C171" s="18" t="s">
        <v>231</v>
      </c>
      <c r="D171" s="19"/>
      <c r="E171" s="66">
        <v>95.4</v>
      </c>
      <c r="F171" s="55">
        <f t="shared" si="12"/>
        <v>101.12400000000001</v>
      </c>
      <c r="G171" s="55">
        <f t="shared" si="13"/>
        <v>1.6854000000000002</v>
      </c>
      <c r="H171" s="245"/>
      <c r="I171" s="264"/>
    </row>
    <row r="172" spans="1:9" ht="14.25">
      <c r="A172" s="275"/>
      <c r="B172" s="271"/>
      <c r="C172" s="12"/>
      <c r="D172" s="5"/>
      <c r="E172" s="62"/>
      <c r="F172" s="49"/>
      <c r="G172" s="50"/>
      <c r="H172" s="246"/>
      <c r="I172" s="264"/>
    </row>
    <row r="173" spans="1:9">
      <c r="A173" s="275" t="s">
        <v>19</v>
      </c>
      <c r="B173" s="269" t="s">
        <v>23</v>
      </c>
      <c r="C173" s="9" t="s">
        <v>232</v>
      </c>
      <c r="D173" s="3" t="s">
        <v>165</v>
      </c>
      <c r="E173" s="31">
        <v>174.96</v>
      </c>
      <c r="F173" s="32">
        <f>+E173*1.06+18+26+26</f>
        <v>255.45760000000001</v>
      </c>
      <c r="G173" s="32">
        <f>+F173/60</f>
        <v>4.2576266666666669</v>
      </c>
      <c r="H173" s="244">
        <f>SUM(G173:G185)</f>
        <v>58.572026666666673</v>
      </c>
      <c r="I173" s="264">
        <v>1</v>
      </c>
    </row>
    <row r="174" spans="1:9">
      <c r="A174" s="275"/>
      <c r="B174" s="270"/>
      <c r="C174" s="18" t="s">
        <v>233</v>
      </c>
      <c r="D174" s="19" t="s">
        <v>234</v>
      </c>
      <c r="E174" s="66">
        <v>391.68</v>
      </c>
      <c r="F174" s="55">
        <f>+E174*1.06</f>
        <v>415.18080000000003</v>
      </c>
      <c r="G174" s="55">
        <f t="shared" ref="G174:G184" si="14">+F174/60</f>
        <v>6.9196800000000005</v>
      </c>
      <c r="H174" s="245"/>
      <c r="I174" s="264"/>
    </row>
    <row r="175" spans="1:9">
      <c r="A175" s="275"/>
      <c r="B175" s="270"/>
      <c r="C175" s="18" t="s">
        <v>235</v>
      </c>
      <c r="D175" s="19" t="s">
        <v>236</v>
      </c>
      <c r="E175" s="66">
        <v>59.04</v>
      </c>
      <c r="F175" s="55">
        <f t="shared" ref="F175:F184" si="15">+E175*1.06</f>
        <v>62.5824</v>
      </c>
      <c r="G175" s="55">
        <f t="shared" si="14"/>
        <v>1.04304</v>
      </c>
      <c r="H175" s="245"/>
      <c r="I175" s="264"/>
    </row>
    <row r="176" spans="1:9">
      <c r="A176" s="275"/>
      <c r="B176" s="270"/>
      <c r="C176" s="18" t="s">
        <v>237</v>
      </c>
      <c r="D176" s="19" t="s">
        <v>238</v>
      </c>
      <c r="E176" s="66">
        <v>1186.56</v>
      </c>
      <c r="F176" s="55">
        <f t="shared" si="15"/>
        <v>1257.7536</v>
      </c>
      <c r="G176" s="55">
        <f t="shared" si="14"/>
        <v>20.96256</v>
      </c>
      <c r="H176" s="245"/>
      <c r="I176" s="264"/>
    </row>
    <row r="177" spans="1:9">
      <c r="A177" s="275"/>
      <c r="B177" s="270"/>
      <c r="C177" s="18" t="s">
        <v>239</v>
      </c>
      <c r="D177" s="19" t="s">
        <v>240</v>
      </c>
      <c r="E177" s="66">
        <v>929.88</v>
      </c>
      <c r="F177" s="55">
        <f t="shared" si="15"/>
        <v>985.67280000000005</v>
      </c>
      <c r="G177" s="55">
        <f t="shared" si="14"/>
        <v>16.427880000000002</v>
      </c>
      <c r="H177" s="245"/>
      <c r="I177" s="264"/>
    </row>
    <row r="178" spans="1:9">
      <c r="A178" s="275"/>
      <c r="B178" s="270"/>
      <c r="C178" s="18" t="s">
        <v>241</v>
      </c>
      <c r="D178" s="19" t="s">
        <v>242</v>
      </c>
      <c r="E178" s="66">
        <v>380.88</v>
      </c>
      <c r="F178" s="55">
        <f t="shared" si="15"/>
        <v>403.7328</v>
      </c>
      <c r="G178" s="55">
        <f t="shared" si="14"/>
        <v>6.7288800000000002</v>
      </c>
      <c r="H178" s="245"/>
      <c r="I178" s="264"/>
    </row>
    <row r="179" spans="1:9">
      <c r="A179" s="275"/>
      <c r="B179" s="270"/>
      <c r="C179" s="18" t="s">
        <v>228</v>
      </c>
      <c r="D179" s="19" t="s">
        <v>229</v>
      </c>
      <c r="E179" s="66">
        <v>126.36</v>
      </c>
      <c r="F179" s="55">
        <f t="shared" si="15"/>
        <v>133.94159999999999</v>
      </c>
      <c r="G179" s="55">
        <f t="shared" si="14"/>
        <v>2.2323599999999999</v>
      </c>
      <c r="H179" s="245"/>
      <c r="I179" s="264"/>
    </row>
    <row r="180" spans="1:9">
      <c r="A180" s="275"/>
      <c r="B180" s="270"/>
      <c r="C180" s="18"/>
      <c r="D180" s="19"/>
      <c r="E180" s="66"/>
      <c r="F180" s="55">
        <f t="shared" si="15"/>
        <v>0</v>
      </c>
      <c r="G180" s="55">
        <f t="shared" si="14"/>
        <v>0</v>
      </c>
      <c r="H180" s="245"/>
      <c r="I180" s="264"/>
    </row>
    <row r="181" spans="1:9">
      <c r="A181" s="275"/>
      <c r="B181" s="270"/>
      <c r="C181" s="18"/>
      <c r="D181" s="19"/>
      <c r="E181" s="66"/>
      <c r="F181" s="55">
        <f t="shared" si="15"/>
        <v>0</v>
      </c>
      <c r="G181" s="55">
        <f t="shared" si="14"/>
        <v>0</v>
      </c>
      <c r="H181" s="245"/>
      <c r="I181" s="264"/>
    </row>
    <row r="182" spans="1:9">
      <c r="A182" s="275"/>
      <c r="B182" s="270"/>
      <c r="C182" s="18"/>
      <c r="D182" s="19"/>
      <c r="E182" s="66"/>
      <c r="F182" s="55">
        <f t="shared" si="15"/>
        <v>0</v>
      </c>
      <c r="G182" s="55">
        <f t="shared" si="14"/>
        <v>0</v>
      </c>
      <c r="H182" s="245"/>
      <c r="I182" s="264"/>
    </row>
    <row r="183" spans="1:9">
      <c r="A183" s="275"/>
      <c r="B183" s="270"/>
      <c r="C183" s="10"/>
      <c r="D183" s="4"/>
      <c r="E183" s="61"/>
      <c r="F183" s="47">
        <f t="shared" si="15"/>
        <v>0</v>
      </c>
      <c r="G183" s="47">
        <f t="shared" si="14"/>
        <v>0</v>
      </c>
      <c r="H183" s="245"/>
      <c r="I183" s="264"/>
    </row>
    <row r="184" spans="1:9" ht="14.25">
      <c r="A184" s="275"/>
      <c r="B184" s="270"/>
      <c r="C184" s="11"/>
      <c r="D184" s="4"/>
      <c r="E184" s="61"/>
      <c r="F184" s="46">
        <f t="shared" si="15"/>
        <v>0</v>
      </c>
      <c r="G184" s="47">
        <f t="shared" si="14"/>
        <v>0</v>
      </c>
      <c r="H184" s="245"/>
      <c r="I184" s="264"/>
    </row>
    <row r="185" spans="1:9">
      <c r="A185" s="275"/>
      <c r="B185" s="270"/>
      <c r="C185" s="58"/>
      <c r="D185" s="5"/>
      <c r="E185" s="62"/>
      <c r="F185" s="50"/>
      <c r="G185" s="50"/>
      <c r="H185" s="246"/>
      <c r="I185" s="264"/>
    </row>
    <row r="186" spans="1:9" ht="14.25">
      <c r="A186" s="275" t="s">
        <v>20</v>
      </c>
      <c r="B186" s="270"/>
      <c r="C186" s="20" t="s">
        <v>243</v>
      </c>
      <c r="D186" s="19" t="s">
        <v>165</v>
      </c>
      <c r="E186" s="66">
        <v>199.08</v>
      </c>
      <c r="F186" s="54">
        <f>+E186*1.06+18+26+26</f>
        <v>281.02480000000003</v>
      </c>
      <c r="G186" s="55">
        <f t="shared" ref="G186:G419" si="16">+F186/60</f>
        <v>4.6837466666666669</v>
      </c>
      <c r="H186" s="245">
        <f>SUM(G186:G212)</f>
        <v>67.654742666666664</v>
      </c>
      <c r="I186" s="264">
        <v>1</v>
      </c>
    </row>
    <row r="187" spans="1:9" ht="14.25">
      <c r="A187" s="275"/>
      <c r="B187" s="270"/>
      <c r="C187" s="20" t="s">
        <v>244</v>
      </c>
      <c r="D187" s="19" t="s">
        <v>186</v>
      </c>
      <c r="E187" s="66">
        <v>168.12</v>
      </c>
      <c r="F187" s="54">
        <f t="shared" ref="F187:F211" si="17">+E187*1.06</f>
        <v>178.2072</v>
      </c>
      <c r="G187" s="55">
        <f t="shared" si="16"/>
        <v>2.9701200000000001</v>
      </c>
      <c r="H187" s="245"/>
      <c r="I187" s="264"/>
    </row>
    <row r="188" spans="1:9" ht="14.25">
      <c r="A188" s="275"/>
      <c r="B188" s="270"/>
      <c r="C188" s="20" t="s">
        <v>246</v>
      </c>
      <c r="D188" s="19" t="s">
        <v>245</v>
      </c>
      <c r="E188" s="66">
        <v>41.04</v>
      </c>
      <c r="F188" s="54">
        <f t="shared" si="17"/>
        <v>43.502400000000002</v>
      </c>
      <c r="G188" s="55">
        <f t="shared" si="16"/>
        <v>0.72504000000000002</v>
      </c>
      <c r="H188" s="245"/>
      <c r="I188" s="264"/>
    </row>
    <row r="189" spans="1:9" ht="14.25">
      <c r="A189" s="275"/>
      <c r="B189" s="270"/>
      <c r="C189" s="20" t="s">
        <v>248</v>
      </c>
      <c r="D189" s="19" t="s">
        <v>247</v>
      </c>
      <c r="E189" s="66">
        <v>41.76</v>
      </c>
      <c r="F189" s="54">
        <f t="shared" si="17"/>
        <v>44.265599999999999</v>
      </c>
      <c r="G189" s="55">
        <f t="shared" si="16"/>
        <v>0.73775999999999997</v>
      </c>
      <c r="H189" s="245"/>
      <c r="I189" s="264"/>
    </row>
    <row r="190" spans="1:9" ht="14.25">
      <c r="A190" s="275"/>
      <c r="B190" s="270"/>
      <c r="C190" s="20" t="s">
        <v>250</v>
      </c>
      <c r="D190" s="19" t="s">
        <v>249</v>
      </c>
      <c r="E190" s="66">
        <v>43.92</v>
      </c>
      <c r="F190" s="54">
        <f t="shared" si="17"/>
        <v>46.555200000000006</v>
      </c>
      <c r="G190" s="55">
        <f t="shared" si="16"/>
        <v>0.77592000000000005</v>
      </c>
      <c r="H190" s="245"/>
      <c r="I190" s="264"/>
    </row>
    <row r="191" spans="1:9" ht="14.25">
      <c r="A191" s="275"/>
      <c r="B191" s="270"/>
      <c r="C191" s="20" t="s">
        <v>252</v>
      </c>
      <c r="D191" s="19" t="s">
        <v>251</v>
      </c>
      <c r="E191" s="66">
        <v>104.04</v>
      </c>
      <c r="F191" s="54">
        <f t="shared" si="17"/>
        <v>110.28240000000001</v>
      </c>
      <c r="G191" s="55">
        <f t="shared" si="16"/>
        <v>1.8380400000000001</v>
      </c>
      <c r="H191" s="245"/>
      <c r="I191" s="264"/>
    </row>
    <row r="192" spans="1:9" ht="14.25">
      <c r="A192" s="275"/>
      <c r="B192" s="270"/>
      <c r="C192" s="20" t="s">
        <v>254</v>
      </c>
      <c r="D192" s="19" t="s">
        <v>253</v>
      </c>
      <c r="E192" s="66">
        <v>217.8</v>
      </c>
      <c r="F192" s="54">
        <f t="shared" si="17"/>
        <v>230.86800000000002</v>
      </c>
      <c r="G192" s="55">
        <f t="shared" si="16"/>
        <v>3.8478000000000003</v>
      </c>
      <c r="H192" s="245"/>
      <c r="I192" s="264"/>
    </row>
    <row r="193" spans="1:9" ht="14.25">
      <c r="A193" s="275"/>
      <c r="B193" s="270"/>
      <c r="C193" s="20" t="s">
        <v>256</v>
      </c>
      <c r="D193" s="19" t="s">
        <v>255</v>
      </c>
      <c r="E193" s="66">
        <v>20.16</v>
      </c>
      <c r="F193" s="54">
        <f t="shared" si="17"/>
        <v>21.369600000000002</v>
      </c>
      <c r="G193" s="55">
        <f t="shared" si="16"/>
        <v>0.35616000000000003</v>
      </c>
      <c r="H193" s="245"/>
      <c r="I193" s="264"/>
    </row>
    <row r="194" spans="1:9" ht="14.25">
      <c r="A194" s="275"/>
      <c r="B194" s="270"/>
      <c r="C194" s="20" t="s">
        <v>258</v>
      </c>
      <c r="D194" s="19" t="s">
        <v>257</v>
      </c>
      <c r="E194" s="66">
        <v>190.44</v>
      </c>
      <c r="F194" s="54">
        <f t="shared" si="17"/>
        <v>201.8664</v>
      </c>
      <c r="G194" s="55">
        <f t="shared" si="16"/>
        <v>3.3644400000000001</v>
      </c>
      <c r="H194" s="245"/>
      <c r="I194" s="264"/>
    </row>
    <row r="195" spans="1:9" ht="14.25">
      <c r="A195" s="275"/>
      <c r="B195" s="270"/>
      <c r="C195" s="20" t="s">
        <v>260</v>
      </c>
      <c r="D195" s="19" t="s">
        <v>259</v>
      </c>
      <c r="E195" s="66">
        <v>29.88</v>
      </c>
      <c r="F195" s="54">
        <f t="shared" si="17"/>
        <v>31.672800000000002</v>
      </c>
      <c r="G195" s="55">
        <f t="shared" si="16"/>
        <v>0.52788000000000002</v>
      </c>
      <c r="H195" s="245"/>
      <c r="I195" s="264"/>
    </row>
    <row r="196" spans="1:9" ht="14.25">
      <c r="A196" s="275"/>
      <c r="B196" s="270"/>
      <c r="C196" s="20" t="s">
        <v>260</v>
      </c>
      <c r="D196" s="19" t="s">
        <v>261</v>
      </c>
      <c r="E196" s="66">
        <v>148.68</v>
      </c>
      <c r="F196" s="54">
        <f t="shared" si="17"/>
        <v>157.60080000000002</v>
      </c>
      <c r="G196" s="55">
        <f t="shared" si="16"/>
        <v>2.6266800000000003</v>
      </c>
      <c r="H196" s="245"/>
      <c r="I196" s="264"/>
    </row>
    <row r="197" spans="1:9" ht="14.25">
      <c r="A197" s="275"/>
      <c r="B197" s="270"/>
      <c r="C197" s="20" t="s">
        <v>263</v>
      </c>
      <c r="D197" s="19" t="s">
        <v>262</v>
      </c>
      <c r="E197" s="66">
        <v>130.68</v>
      </c>
      <c r="F197" s="54">
        <f t="shared" si="17"/>
        <v>138.52080000000001</v>
      </c>
      <c r="G197" s="55">
        <f t="shared" si="16"/>
        <v>2.3086800000000003</v>
      </c>
      <c r="H197" s="245"/>
      <c r="I197" s="264"/>
    </row>
    <row r="198" spans="1:9" ht="14.25">
      <c r="A198" s="275"/>
      <c r="B198" s="270"/>
      <c r="C198" s="20" t="s">
        <v>265</v>
      </c>
      <c r="D198" s="19" t="s">
        <v>264</v>
      </c>
      <c r="E198" s="66">
        <v>51.48</v>
      </c>
      <c r="F198" s="54">
        <f t="shared" si="17"/>
        <v>54.568799999999996</v>
      </c>
      <c r="G198" s="55">
        <f t="shared" si="16"/>
        <v>0.90947999999999996</v>
      </c>
      <c r="H198" s="245"/>
      <c r="I198" s="264"/>
    </row>
    <row r="199" spans="1:9" ht="14.25">
      <c r="A199" s="275"/>
      <c r="B199" s="270"/>
      <c r="C199" s="20" t="s">
        <v>267</v>
      </c>
      <c r="D199" s="19" t="s">
        <v>266</v>
      </c>
      <c r="E199" s="66">
        <v>411.48</v>
      </c>
      <c r="F199" s="54">
        <f t="shared" si="17"/>
        <v>436.16880000000003</v>
      </c>
      <c r="G199" s="55">
        <f t="shared" si="16"/>
        <v>7.2694800000000006</v>
      </c>
      <c r="H199" s="245"/>
      <c r="I199" s="264"/>
    </row>
    <row r="200" spans="1:9" ht="14.25">
      <c r="A200" s="275"/>
      <c r="B200" s="270"/>
      <c r="C200" s="20" t="s">
        <v>285</v>
      </c>
      <c r="D200" s="19" t="s">
        <v>286</v>
      </c>
      <c r="E200" s="66">
        <v>1600.56</v>
      </c>
      <c r="F200" s="54">
        <f t="shared" si="17"/>
        <v>1696.5935999999999</v>
      </c>
      <c r="G200" s="55">
        <f t="shared" si="16"/>
        <v>28.27656</v>
      </c>
      <c r="H200" s="245"/>
      <c r="I200" s="264"/>
    </row>
    <row r="201" spans="1:9" ht="14.25">
      <c r="A201" s="275"/>
      <c r="B201" s="270"/>
      <c r="C201" s="93" t="s">
        <v>269</v>
      </c>
      <c r="D201" s="94" t="s">
        <v>268</v>
      </c>
      <c r="E201" s="66">
        <v>43.92</v>
      </c>
      <c r="F201" s="54">
        <f t="shared" si="17"/>
        <v>46.555200000000006</v>
      </c>
      <c r="G201" s="55">
        <f t="shared" si="16"/>
        <v>0.77592000000000005</v>
      </c>
      <c r="H201" s="245"/>
      <c r="I201" s="264"/>
    </row>
    <row r="202" spans="1:9" ht="14.25">
      <c r="A202" s="275"/>
      <c r="B202" s="270"/>
      <c r="C202" s="93" t="s">
        <v>271</v>
      </c>
      <c r="D202" s="94" t="s">
        <v>270</v>
      </c>
      <c r="E202" s="66">
        <v>69.84</v>
      </c>
      <c r="F202" s="54">
        <f t="shared" si="17"/>
        <v>74.030400000000014</v>
      </c>
      <c r="G202" s="55">
        <f t="shared" si="16"/>
        <v>1.2338400000000003</v>
      </c>
      <c r="H202" s="245"/>
      <c r="I202" s="264"/>
    </row>
    <row r="203" spans="1:9" ht="14.25">
      <c r="A203" s="275"/>
      <c r="B203" s="270"/>
      <c r="C203" s="93" t="s">
        <v>271</v>
      </c>
      <c r="D203" s="94" t="s">
        <v>272</v>
      </c>
      <c r="E203" s="66">
        <v>14.04</v>
      </c>
      <c r="F203" s="54">
        <f t="shared" si="17"/>
        <v>14.882400000000001</v>
      </c>
      <c r="G203" s="55">
        <f t="shared" si="16"/>
        <v>0.24804000000000001</v>
      </c>
      <c r="H203" s="245"/>
      <c r="I203" s="264"/>
    </row>
    <row r="204" spans="1:9" ht="14.25">
      <c r="A204" s="275"/>
      <c r="B204" s="270"/>
      <c r="C204" s="93" t="s">
        <v>274</v>
      </c>
      <c r="D204" s="94" t="s">
        <v>273</v>
      </c>
      <c r="E204" s="66">
        <v>40.68</v>
      </c>
      <c r="F204" s="54">
        <f t="shared" si="17"/>
        <v>43.120800000000003</v>
      </c>
      <c r="G204" s="55">
        <f t="shared" si="16"/>
        <v>0.7186800000000001</v>
      </c>
      <c r="H204" s="245"/>
      <c r="I204" s="264"/>
    </row>
    <row r="205" spans="1:9" ht="14.25">
      <c r="A205" s="275"/>
      <c r="B205" s="270"/>
      <c r="C205" s="93" t="s">
        <v>276</v>
      </c>
      <c r="D205" s="94" t="s">
        <v>275</v>
      </c>
      <c r="E205" s="95"/>
      <c r="F205" s="125">
        <f t="shared" si="17"/>
        <v>0</v>
      </c>
      <c r="G205" s="96">
        <f t="shared" si="16"/>
        <v>0</v>
      </c>
      <c r="H205" s="245"/>
      <c r="I205" s="264"/>
    </row>
    <row r="206" spans="1:9" ht="14.25">
      <c r="A206" s="275"/>
      <c r="B206" s="270"/>
      <c r="C206" s="93" t="s">
        <v>276</v>
      </c>
      <c r="D206" s="94" t="s">
        <v>277</v>
      </c>
      <c r="E206" s="95"/>
      <c r="F206" s="125">
        <f t="shared" si="17"/>
        <v>0</v>
      </c>
      <c r="G206" s="96">
        <f t="shared" si="16"/>
        <v>0</v>
      </c>
      <c r="H206" s="245"/>
      <c r="I206" s="264"/>
    </row>
    <row r="207" spans="1:9" ht="14.25">
      <c r="A207" s="275"/>
      <c r="B207" s="270"/>
      <c r="C207" s="93" t="s">
        <v>279</v>
      </c>
      <c r="D207" s="94" t="s">
        <v>278</v>
      </c>
      <c r="E207" s="95"/>
      <c r="F207" s="125">
        <f t="shared" si="17"/>
        <v>0</v>
      </c>
      <c r="G207" s="96">
        <f t="shared" si="16"/>
        <v>0</v>
      </c>
      <c r="H207" s="245"/>
      <c r="I207" s="264"/>
    </row>
    <row r="208" spans="1:9" ht="14.25">
      <c r="A208" s="275"/>
      <c r="B208" s="270"/>
      <c r="C208" s="93" t="s">
        <v>281</v>
      </c>
      <c r="D208" s="94" t="s">
        <v>280</v>
      </c>
      <c r="E208" s="95"/>
      <c r="F208" s="125">
        <f t="shared" si="17"/>
        <v>0</v>
      </c>
      <c r="G208" s="96">
        <f t="shared" si="16"/>
        <v>0</v>
      </c>
      <c r="H208" s="245"/>
      <c r="I208" s="264"/>
    </row>
    <row r="209" spans="1:9" ht="14.25">
      <c r="A209" s="275"/>
      <c r="B209" s="270"/>
      <c r="C209" s="93" t="s">
        <v>283</v>
      </c>
      <c r="D209" s="94" t="s">
        <v>282</v>
      </c>
      <c r="E209" s="95"/>
      <c r="F209" s="125">
        <f t="shared" si="17"/>
        <v>0</v>
      </c>
      <c r="G209" s="96">
        <f t="shared" si="16"/>
        <v>0</v>
      </c>
      <c r="H209" s="245"/>
      <c r="I209" s="264"/>
    </row>
    <row r="210" spans="1:9" ht="14.25">
      <c r="A210" s="275"/>
      <c r="B210" s="270"/>
      <c r="C210" s="11" t="s">
        <v>284</v>
      </c>
      <c r="D210" s="4"/>
      <c r="E210" s="61">
        <v>49.716000000000001</v>
      </c>
      <c r="F210" s="46">
        <f t="shared" si="17"/>
        <v>52.698960000000007</v>
      </c>
      <c r="G210" s="47">
        <f t="shared" si="16"/>
        <v>0.8783160000000001</v>
      </c>
      <c r="H210" s="245"/>
      <c r="I210" s="264"/>
    </row>
    <row r="211" spans="1:9" ht="14.25">
      <c r="A211" s="275"/>
      <c r="B211" s="270"/>
      <c r="C211" s="16" t="s">
        <v>228</v>
      </c>
      <c r="D211" s="17" t="s">
        <v>229</v>
      </c>
      <c r="E211" s="63">
        <v>146.16</v>
      </c>
      <c r="F211" s="53">
        <f t="shared" si="17"/>
        <v>154.92959999999999</v>
      </c>
      <c r="G211" s="52">
        <f t="shared" si="16"/>
        <v>2.58216</v>
      </c>
      <c r="H211" s="245"/>
      <c r="I211" s="264"/>
    </row>
    <row r="212" spans="1:9" ht="14.25">
      <c r="A212" s="275"/>
      <c r="B212" s="271"/>
      <c r="C212" s="12"/>
      <c r="D212" s="5"/>
      <c r="E212" s="62"/>
      <c r="F212" s="49"/>
      <c r="G212" s="50">
        <f t="shared" si="16"/>
        <v>0</v>
      </c>
      <c r="H212" s="246"/>
      <c r="I212" s="264"/>
    </row>
    <row r="213" spans="1:9">
      <c r="A213" s="275" t="s">
        <v>21</v>
      </c>
      <c r="B213" s="269" t="s">
        <v>20</v>
      </c>
      <c r="C213" s="9" t="s">
        <v>351</v>
      </c>
      <c r="D213" s="3"/>
      <c r="E213" s="31">
        <v>7.92</v>
      </c>
      <c r="F213" s="32">
        <f>+E213*1.06</f>
        <v>8.3952000000000009</v>
      </c>
      <c r="G213" s="32">
        <f t="shared" si="16"/>
        <v>0.13992000000000002</v>
      </c>
      <c r="H213" s="255">
        <f>SUM(G213:G266)</f>
        <v>75.573366666666686</v>
      </c>
      <c r="I213" s="264">
        <v>1</v>
      </c>
    </row>
    <row r="214" spans="1:9">
      <c r="A214" s="275"/>
      <c r="B214" s="270"/>
      <c r="C214" s="18" t="s">
        <v>203</v>
      </c>
      <c r="D214" s="19" t="s">
        <v>165</v>
      </c>
      <c r="E214" s="66">
        <v>175.68</v>
      </c>
      <c r="F214" s="55">
        <f>+E214*1.06+18+26+26</f>
        <v>256.22080000000005</v>
      </c>
      <c r="G214" s="55">
        <f t="shared" si="16"/>
        <v>4.2703466666666676</v>
      </c>
      <c r="H214" s="272"/>
      <c r="I214" s="264"/>
    </row>
    <row r="215" spans="1:9">
      <c r="A215" s="275"/>
      <c r="B215" s="270"/>
      <c r="C215" s="18" t="s">
        <v>287</v>
      </c>
      <c r="D215" s="19" t="s">
        <v>288</v>
      </c>
      <c r="E215" s="66">
        <v>51.84</v>
      </c>
      <c r="F215" s="55">
        <f t="shared" ref="F215:F264" si="18">+E215*1.06</f>
        <v>54.950400000000009</v>
      </c>
      <c r="G215" s="55">
        <f t="shared" si="16"/>
        <v>0.9158400000000001</v>
      </c>
      <c r="H215" s="272"/>
      <c r="I215" s="264"/>
    </row>
    <row r="216" spans="1:9">
      <c r="A216" s="275"/>
      <c r="B216" s="270"/>
      <c r="C216" s="91" t="s">
        <v>281</v>
      </c>
      <c r="D216" s="91" t="s">
        <v>603</v>
      </c>
      <c r="E216" s="113">
        <v>19.440000000000001</v>
      </c>
      <c r="F216" s="114">
        <f t="shared" si="18"/>
        <v>20.606400000000001</v>
      </c>
      <c r="G216" s="114">
        <f t="shared" si="16"/>
        <v>0.34344000000000002</v>
      </c>
      <c r="H216" s="272"/>
      <c r="I216" s="264"/>
    </row>
    <row r="217" spans="1:9">
      <c r="A217" s="275"/>
      <c r="B217" s="270"/>
      <c r="C217" s="18" t="s">
        <v>289</v>
      </c>
      <c r="D217" s="19" t="s">
        <v>290</v>
      </c>
      <c r="E217" s="66">
        <v>47.88</v>
      </c>
      <c r="F217" s="55">
        <f t="shared" si="18"/>
        <v>50.752800000000008</v>
      </c>
      <c r="G217" s="55">
        <f t="shared" si="16"/>
        <v>0.84588000000000008</v>
      </c>
      <c r="H217" s="272"/>
      <c r="I217" s="264"/>
    </row>
    <row r="218" spans="1:9">
      <c r="A218" s="275"/>
      <c r="B218" s="270"/>
      <c r="C218" s="18" t="s">
        <v>291</v>
      </c>
      <c r="D218" s="19" t="s">
        <v>292</v>
      </c>
      <c r="E218" s="66">
        <v>1293.48</v>
      </c>
      <c r="F218" s="55">
        <f t="shared" si="18"/>
        <v>1371.0888</v>
      </c>
      <c r="G218" s="55">
        <f t="shared" si="16"/>
        <v>22.851479999999999</v>
      </c>
      <c r="H218" s="272"/>
      <c r="I218" s="264"/>
    </row>
    <row r="219" spans="1:9">
      <c r="A219" s="275"/>
      <c r="B219" s="270"/>
      <c r="C219" s="97"/>
      <c r="D219" s="98"/>
      <c r="E219" s="66"/>
      <c r="F219" s="55">
        <f t="shared" si="18"/>
        <v>0</v>
      </c>
      <c r="G219" s="55">
        <f t="shared" si="16"/>
        <v>0</v>
      </c>
      <c r="H219" s="272"/>
      <c r="I219" s="264"/>
    </row>
    <row r="220" spans="1:9">
      <c r="A220" s="275"/>
      <c r="B220" s="270"/>
      <c r="C220" s="97"/>
      <c r="D220" s="98"/>
      <c r="E220" s="66"/>
      <c r="F220" s="55">
        <f t="shared" si="18"/>
        <v>0</v>
      </c>
      <c r="G220" s="55">
        <f t="shared" si="16"/>
        <v>0</v>
      </c>
      <c r="H220" s="272"/>
      <c r="I220" s="264"/>
    </row>
    <row r="221" spans="1:9">
      <c r="A221" s="275"/>
      <c r="B221" s="270"/>
      <c r="C221" s="97"/>
      <c r="D221" s="98"/>
      <c r="E221" s="66"/>
      <c r="F221" s="55">
        <f t="shared" si="18"/>
        <v>0</v>
      </c>
      <c r="G221" s="55">
        <f t="shared" si="16"/>
        <v>0</v>
      </c>
      <c r="H221" s="272"/>
      <c r="I221" s="264"/>
    </row>
    <row r="222" spans="1:9">
      <c r="A222" s="275"/>
      <c r="B222" s="270"/>
      <c r="C222" s="18" t="s">
        <v>299</v>
      </c>
      <c r="D222" s="19" t="s">
        <v>300</v>
      </c>
      <c r="E222" s="66">
        <v>13.32</v>
      </c>
      <c r="F222" s="55">
        <f t="shared" si="18"/>
        <v>14.119200000000001</v>
      </c>
      <c r="G222" s="55">
        <f t="shared" si="16"/>
        <v>0.23532000000000003</v>
      </c>
      <c r="H222" s="272"/>
      <c r="I222" s="264"/>
    </row>
    <row r="223" spans="1:9">
      <c r="A223" s="275"/>
      <c r="B223" s="270"/>
      <c r="C223" s="18" t="s">
        <v>301</v>
      </c>
      <c r="D223" s="19" t="s">
        <v>610</v>
      </c>
      <c r="E223" s="66">
        <v>43.56</v>
      </c>
      <c r="F223" s="55">
        <f t="shared" si="18"/>
        <v>46.173600000000008</v>
      </c>
      <c r="G223" s="55">
        <f t="shared" si="16"/>
        <v>0.76956000000000013</v>
      </c>
      <c r="H223" s="272"/>
      <c r="I223" s="264"/>
    </row>
    <row r="224" spans="1:9">
      <c r="A224" s="275"/>
      <c r="B224" s="270"/>
      <c r="C224" s="18" t="s">
        <v>303</v>
      </c>
      <c r="D224" s="19" t="s">
        <v>607</v>
      </c>
      <c r="E224" s="66">
        <v>20.16</v>
      </c>
      <c r="F224" s="55">
        <f t="shared" si="18"/>
        <v>21.369600000000002</v>
      </c>
      <c r="G224" s="55">
        <f t="shared" si="16"/>
        <v>0.35616000000000003</v>
      </c>
      <c r="H224" s="272"/>
      <c r="I224" s="264"/>
    </row>
    <row r="225" spans="1:9">
      <c r="A225" s="275"/>
      <c r="B225" s="270"/>
      <c r="C225" s="18" t="s">
        <v>305</v>
      </c>
      <c r="D225" s="19" t="s">
        <v>608</v>
      </c>
      <c r="E225" s="66">
        <v>23.76</v>
      </c>
      <c r="F225" s="55">
        <f t="shared" si="18"/>
        <v>25.185600000000004</v>
      </c>
      <c r="G225" s="55">
        <f t="shared" si="16"/>
        <v>0.41976000000000008</v>
      </c>
      <c r="H225" s="272"/>
      <c r="I225" s="264"/>
    </row>
    <row r="226" spans="1:9">
      <c r="A226" s="275"/>
      <c r="B226" s="270"/>
      <c r="C226" s="18" t="s">
        <v>307</v>
      </c>
      <c r="D226" s="19" t="s">
        <v>609</v>
      </c>
      <c r="E226" s="66">
        <v>27.36</v>
      </c>
      <c r="F226" s="55">
        <f t="shared" si="18"/>
        <v>29.0016</v>
      </c>
      <c r="G226" s="55">
        <f t="shared" si="16"/>
        <v>0.48336000000000001</v>
      </c>
      <c r="H226" s="272"/>
      <c r="I226" s="264"/>
    </row>
    <row r="227" spans="1:9">
      <c r="A227" s="275"/>
      <c r="B227" s="270"/>
      <c r="C227" s="18" t="s">
        <v>309</v>
      </c>
      <c r="D227" s="19" t="s">
        <v>310</v>
      </c>
      <c r="E227" s="66">
        <v>61.92</v>
      </c>
      <c r="F227" s="55">
        <f t="shared" si="18"/>
        <v>65.635200000000012</v>
      </c>
      <c r="G227" s="55">
        <f t="shared" si="16"/>
        <v>1.0939200000000002</v>
      </c>
      <c r="H227" s="272"/>
      <c r="I227" s="264"/>
    </row>
    <row r="228" spans="1:9">
      <c r="A228" s="275"/>
      <c r="B228" s="270"/>
      <c r="C228" s="18" t="s">
        <v>311</v>
      </c>
      <c r="D228" s="19" t="s">
        <v>312</v>
      </c>
      <c r="E228" s="66">
        <v>12.96</v>
      </c>
      <c r="F228" s="55">
        <f t="shared" si="18"/>
        <v>13.737600000000002</v>
      </c>
      <c r="G228" s="55">
        <f t="shared" si="16"/>
        <v>0.22896000000000002</v>
      </c>
      <c r="H228" s="272"/>
      <c r="I228" s="264"/>
    </row>
    <row r="229" spans="1:9">
      <c r="A229" s="275"/>
      <c r="B229" s="270"/>
      <c r="C229" s="18" t="s">
        <v>313</v>
      </c>
      <c r="D229" s="19" t="s">
        <v>314</v>
      </c>
      <c r="E229" s="66">
        <v>54.72</v>
      </c>
      <c r="F229" s="55">
        <f t="shared" si="18"/>
        <v>58.0032</v>
      </c>
      <c r="G229" s="55">
        <f t="shared" si="16"/>
        <v>0.96672000000000002</v>
      </c>
      <c r="H229" s="272"/>
      <c r="I229" s="264"/>
    </row>
    <row r="230" spans="1:9">
      <c r="A230" s="275"/>
      <c r="B230" s="270"/>
      <c r="C230" s="18" t="s">
        <v>315</v>
      </c>
      <c r="D230" s="19" t="s">
        <v>316</v>
      </c>
      <c r="E230" s="66">
        <v>35.28</v>
      </c>
      <c r="F230" s="55">
        <f t="shared" si="18"/>
        <v>37.396800000000006</v>
      </c>
      <c r="G230" s="55">
        <f t="shared" si="16"/>
        <v>0.62328000000000006</v>
      </c>
      <c r="H230" s="272"/>
      <c r="I230" s="264"/>
    </row>
    <row r="231" spans="1:9">
      <c r="A231" s="275"/>
      <c r="B231" s="270"/>
      <c r="C231" s="18" t="s">
        <v>317</v>
      </c>
      <c r="D231" s="19" t="s">
        <v>318</v>
      </c>
      <c r="E231" s="66">
        <v>16.920000000000002</v>
      </c>
      <c r="F231" s="55">
        <f t="shared" si="18"/>
        <v>17.935200000000002</v>
      </c>
      <c r="G231" s="55">
        <f t="shared" si="16"/>
        <v>0.29892000000000002</v>
      </c>
      <c r="H231" s="272"/>
      <c r="I231" s="264"/>
    </row>
    <row r="232" spans="1:9">
      <c r="A232" s="275"/>
      <c r="B232" s="270"/>
      <c r="C232" s="18" t="s">
        <v>604</v>
      </c>
      <c r="D232" s="19" t="s">
        <v>319</v>
      </c>
      <c r="E232" s="66">
        <v>85.32</v>
      </c>
      <c r="F232" s="55">
        <f t="shared" si="18"/>
        <v>90.4392</v>
      </c>
      <c r="G232" s="55">
        <f t="shared" si="16"/>
        <v>1.50732</v>
      </c>
      <c r="H232" s="272"/>
      <c r="I232" s="264"/>
    </row>
    <row r="233" spans="1:9">
      <c r="A233" s="275"/>
      <c r="B233" s="270"/>
      <c r="C233" s="18" t="s">
        <v>605</v>
      </c>
      <c r="D233" s="19" t="s">
        <v>321</v>
      </c>
      <c r="E233" s="66">
        <v>187.56</v>
      </c>
      <c r="F233" s="55">
        <f t="shared" si="18"/>
        <v>198.81360000000001</v>
      </c>
      <c r="G233" s="55">
        <f t="shared" si="16"/>
        <v>3.3135600000000003</v>
      </c>
      <c r="H233" s="272"/>
      <c r="I233" s="264"/>
    </row>
    <row r="234" spans="1:9">
      <c r="A234" s="275"/>
      <c r="B234" s="270"/>
      <c r="C234" s="18" t="s">
        <v>606</v>
      </c>
      <c r="D234" s="19" t="s">
        <v>323</v>
      </c>
      <c r="E234" s="66">
        <v>48.24</v>
      </c>
      <c r="F234" s="55">
        <f t="shared" si="18"/>
        <v>51.134400000000007</v>
      </c>
      <c r="G234" s="55">
        <f t="shared" si="16"/>
        <v>0.85224000000000011</v>
      </c>
      <c r="H234" s="272"/>
      <c r="I234" s="264"/>
    </row>
    <row r="235" spans="1:9">
      <c r="A235" s="275"/>
      <c r="B235" s="270"/>
      <c r="C235" s="18" t="s">
        <v>322</v>
      </c>
      <c r="D235" s="19" t="s">
        <v>324</v>
      </c>
      <c r="E235" s="66">
        <v>27.36</v>
      </c>
      <c r="F235" s="55">
        <f t="shared" si="18"/>
        <v>29.0016</v>
      </c>
      <c r="G235" s="55">
        <f t="shared" si="16"/>
        <v>0.48336000000000001</v>
      </c>
      <c r="H235" s="272"/>
      <c r="I235" s="264"/>
    </row>
    <row r="236" spans="1:9">
      <c r="A236" s="275"/>
      <c r="B236" s="270"/>
      <c r="C236" s="18" t="s">
        <v>322</v>
      </c>
      <c r="D236" s="19" t="s">
        <v>325</v>
      </c>
      <c r="E236" s="66">
        <v>41.4</v>
      </c>
      <c r="F236" s="55">
        <f t="shared" si="18"/>
        <v>43.884</v>
      </c>
      <c r="G236" s="55">
        <f t="shared" si="16"/>
        <v>0.73140000000000005</v>
      </c>
      <c r="H236" s="272"/>
      <c r="I236" s="264"/>
    </row>
    <row r="237" spans="1:9">
      <c r="A237" s="275"/>
      <c r="B237" s="270"/>
      <c r="C237" s="18" t="s">
        <v>322</v>
      </c>
      <c r="D237" s="19" t="s">
        <v>326</v>
      </c>
      <c r="E237" s="66">
        <v>50.4</v>
      </c>
      <c r="F237" s="55">
        <f t="shared" si="18"/>
        <v>53.423999999999999</v>
      </c>
      <c r="G237" s="55">
        <f t="shared" si="16"/>
        <v>0.89039999999999997</v>
      </c>
      <c r="H237" s="272"/>
      <c r="I237" s="264"/>
    </row>
    <row r="238" spans="1:9">
      <c r="A238" s="275"/>
      <c r="B238" s="270"/>
      <c r="C238" s="18" t="s">
        <v>322</v>
      </c>
      <c r="D238" s="19" t="s">
        <v>327</v>
      </c>
      <c r="E238" s="66">
        <v>50.4</v>
      </c>
      <c r="F238" s="55">
        <f t="shared" si="18"/>
        <v>53.423999999999999</v>
      </c>
      <c r="G238" s="55">
        <f t="shared" si="16"/>
        <v>0.89039999999999997</v>
      </c>
      <c r="H238" s="272"/>
      <c r="I238" s="264"/>
    </row>
    <row r="239" spans="1:9">
      <c r="A239" s="275"/>
      <c r="B239" s="270"/>
      <c r="C239" s="18" t="s">
        <v>328</v>
      </c>
      <c r="D239" s="19" t="s">
        <v>329</v>
      </c>
      <c r="E239" s="66">
        <v>12.96</v>
      </c>
      <c r="F239" s="55">
        <f t="shared" si="18"/>
        <v>13.737600000000002</v>
      </c>
      <c r="G239" s="55">
        <f t="shared" si="16"/>
        <v>0.22896000000000002</v>
      </c>
      <c r="H239" s="272"/>
      <c r="I239" s="264"/>
    </row>
    <row r="240" spans="1:9">
      <c r="A240" s="275"/>
      <c r="B240" s="270"/>
      <c r="C240" s="18" t="s">
        <v>330</v>
      </c>
      <c r="D240" s="19" t="s">
        <v>331</v>
      </c>
      <c r="E240" s="66">
        <v>67.680000000000007</v>
      </c>
      <c r="F240" s="55">
        <f t="shared" si="18"/>
        <v>71.740800000000007</v>
      </c>
      <c r="G240" s="55">
        <f t="shared" si="16"/>
        <v>1.1956800000000001</v>
      </c>
      <c r="H240" s="272"/>
      <c r="I240" s="264"/>
    </row>
    <row r="241" spans="1:9">
      <c r="A241" s="275"/>
      <c r="B241" s="270"/>
      <c r="C241" s="18" t="s">
        <v>332</v>
      </c>
      <c r="D241" s="19" t="s">
        <v>333</v>
      </c>
      <c r="E241" s="66">
        <v>71.64</v>
      </c>
      <c r="F241" s="55">
        <f t="shared" si="18"/>
        <v>75.938400000000001</v>
      </c>
      <c r="G241" s="55">
        <f t="shared" si="16"/>
        <v>1.2656400000000001</v>
      </c>
      <c r="H241" s="272"/>
      <c r="I241" s="264"/>
    </row>
    <row r="242" spans="1:9">
      <c r="A242" s="275"/>
      <c r="B242" s="270"/>
      <c r="C242" s="18" t="s">
        <v>334</v>
      </c>
      <c r="D242" s="19" t="s">
        <v>335</v>
      </c>
      <c r="E242" s="66">
        <v>163.08000000000001</v>
      </c>
      <c r="F242" s="55">
        <f t="shared" si="18"/>
        <v>172.86480000000003</v>
      </c>
      <c r="G242" s="55">
        <f t="shared" si="16"/>
        <v>2.8810800000000003</v>
      </c>
      <c r="H242" s="272"/>
      <c r="I242" s="264"/>
    </row>
    <row r="243" spans="1:9">
      <c r="A243" s="275"/>
      <c r="B243" s="270"/>
      <c r="C243" s="18" t="s">
        <v>322</v>
      </c>
      <c r="D243" s="19" t="s">
        <v>336</v>
      </c>
      <c r="E243" s="66">
        <v>39.24</v>
      </c>
      <c r="F243" s="55">
        <f t="shared" si="18"/>
        <v>41.594400000000007</v>
      </c>
      <c r="G243" s="55">
        <f t="shared" si="16"/>
        <v>0.69324000000000008</v>
      </c>
      <c r="H243" s="272"/>
      <c r="I243" s="264"/>
    </row>
    <row r="244" spans="1:9">
      <c r="A244" s="275"/>
      <c r="B244" s="270"/>
      <c r="C244" s="18" t="s">
        <v>337</v>
      </c>
      <c r="D244" s="19" t="s">
        <v>338</v>
      </c>
      <c r="E244" s="66">
        <v>26.28</v>
      </c>
      <c r="F244" s="55">
        <f t="shared" si="18"/>
        <v>27.856800000000003</v>
      </c>
      <c r="G244" s="55">
        <f t="shared" si="16"/>
        <v>0.46428000000000008</v>
      </c>
      <c r="H244" s="272"/>
      <c r="I244" s="264"/>
    </row>
    <row r="245" spans="1:9">
      <c r="A245" s="275"/>
      <c r="B245" s="270"/>
      <c r="C245" s="18" t="s">
        <v>337</v>
      </c>
      <c r="D245" s="19" t="s">
        <v>339</v>
      </c>
      <c r="E245" s="66">
        <v>33.119999999999997</v>
      </c>
      <c r="F245" s="55">
        <f t="shared" si="18"/>
        <v>35.107199999999999</v>
      </c>
      <c r="G245" s="55">
        <f t="shared" si="16"/>
        <v>0.58511999999999997</v>
      </c>
      <c r="H245" s="272"/>
      <c r="I245" s="264"/>
    </row>
    <row r="246" spans="1:9">
      <c r="A246" s="275"/>
      <c r="B246" s="270"/>
      <c r="C246" s="18" t="s">
        <v>340</v>
      </c>
      <c r="D246" s="19" t="s">
        <v>341</v>
      </c>
      <c r="E246" s="66">
        <v>41.04</v>
      </c>
      <c r="F246" s="55">
        <f t="shared" si="18"/>
        <v>43.502400000000002</v>
      </c>
      <c r="G246" s="55">
        <f t="shared" si="16"/>
        <v>0.72504000000000002</v>
      </c>
      <c r="H246" s="272"/>
      <c r="I246" s="264"/>
    </row>
    <row r="247" spans="1:9">
      <c r="A247" s="275"/>
      <c r="B247" s="270"/>
      <c r="C247" s="18" t="s">
        <v>340</v>
      </c>
      <c r="D247" s="19" t="s">
        <v>342</v>
      </c>
      <c r="E247" s="66">
        <v>39.6</v>
      </c>
      <c r="F247" s="55">
        <f t="shared" si="18"/>
        <v>41.976000000000006</v>
      </c>
      <c r="G247" s="55">
        <f t="shared" si="16"/>
        <v>0.69960000000000011</v>
      </c>
      <c r="H247" s="272"/>
      <c r="I247" s="264"/>
    </row>
    <row r="248" spans="1:9">
      <c r="A248" s="275"/>
      <c r="B248" s="270"/>
      <c r="C248" s="18" t="s">
        <v>343</v>
      </c>
      <c r="D248" s="19" t="s">
        <v>344</v>
      </c>
      <c r="E248" s="66">
        <v>57.96</v>
      </c>
      <c r="F248" s="55">
        <f t="shared" si="18"/>
        <v>61.437600000000003</v>
      </c>
      <c r="G248" s="55">
        <f t="shared" si="16"/>
        <v>1.02396</v>
      </c>
      <c r="H248" s="272"/>
      <c r="I248" s="264"/>
    </row>
    <row r="249" spans="1:9">
      <c r="A249" s="275"/>
      <c r="B249" s="270"/>
      <c r="C249" s="18" t="s">
        <v>345</v>
      </c>
      <c r="D249" s="19" t="s">
        <v>346</v>
      </c>
      <c r="E249" s="66">
        <v>25.56</v>
      </c>
      <c r="F249" s="55">
        <f t="shared" si="18"/>
        <v>27.093599999999999</v>
      </c>
      <c r="G249" s="55">
        <f t="shared" si="16"/>
        <v>0.45155999999999996</v>
      </c>
      <c r="H249" s="272"/>
      <c r="I249" s="264"/>
    </row>
    <row r="250" spans="1:9">
      <c r="A250" s="275"/>
      <c r="B250" s="270"/>
      <c r="C250" s="18" t="s">
        <v>347</v>
      </c>
      <c r="D250" s="19" t="s">
        <v>348</v>
      </c>
      <c r="E250" s="66">
        <v>155.16</v>
      </c>
      <c r="F250" s="55">
        <f t="shared" si="18"/>
        <v>164.46960000000001</v>
      </c>
      <c r="G250" s="55">
        <f t="shared" si="16"/>
        <v>2.7411600000000003</v>
      </c>
      <c r="H250" s="272"/>
      <c r="I250" s="264"/>
    </row>
    <row r="251" spans="1:9">
      <c r="A251" s="275"/>
      <c r="B251" s="270"/>
      <c r="C251" s="91" t="s">
        <v>349</v>
      </c>
      <c r="D251" s="91" t="s">
        <v>229</v>
      </c>
      <c r="E251" s="113">
        <v>104.76</v>
      </c>
      <c r="F251" s="114">
        <f t="shared" si="18"/>
        <v>111.04560000000001</v>
      </c>
      <c r="G251" s="114">
        <f t="shared" si="16"/>
        <v>1.8507600000000002</v>
      </c>
      <c r="H251" s="272"/>
      <c r="I251" s="264"/>
    </row>
    <row r="252" spans="1:9">
      <c r="A252" s="275"/>
      <c r="B252" s="270"/>
      <c r="C252" s="94" t="s">
        <v>269</v>
      </c>
      <c r="D252" s="94" t="s">
        <v>268</v>
      </c>
      <c r="E252" s="95"/>
      <c r="F252" s="96">
        <f t="shared" si="18"/>
        <v>0</v>
      </c>
      <c r="G252" s="96">
        <f t="shared" si="16"/>
        <v>0</v>
      </c>
      <c r="H252" s="272"/>
      <c r="I252" s="264"/>
    </row>
    <row r="253" spans="1:9">
      <c r="A253" s="275"/>
      <c r="B253" s="270"/>
      <c r="C253" s="94" t="s">
        <v>271</v>
      </c>
      <c r="D253" s="94" t="s">
        <v>270</v>
      </c>
      <c r="E253" s="95"/>
      <c r="F253" s="96">
        <f t="shared" si="18"/>
        <v>0</v>
      </c>
      <c r="G253" s="96">
        <f t="shared" si="16"/>
        <v>0</v>
      </c>
      <c r="H253" s="272"/>
      <c r="I253" s="264"/>
    </row>
    <row r="254" spans="1:9">
      <c r="A254" s="275"/>
      <c r="B254" s="270"/>
      <c r="C254" s="94" t="s">
        <v>271</v>
      </c>
      <c r="D254" s="94" t="s">
        <v>272</v>
      </c>
      <c r="E254" s="95"/>
      <c r="F254" s="96">
        <f t="shared" si="18"/>
        <v>0</v>
      </c>
      <c r="G254" s="96">
        <f t="shared" si="16"/>
        <v>0</v>
      </c>
      <c r="H254" s="272"/>
      <c r="I254" s="264"/>
    </row>
    <row r="255" spans="1:9">
      <c r="A255" s="275"/>
      <c r="B255" s="270"/>
      <c r="C255" s="94" t="s">
        <v>274</v>
      </c>
      <c r="D255" s="94" t="s">
        <v>273</v>
      </c>
      <c r="E255" s="95"/>
      <c r="F255" s="96">
        <f t="shared" si="18"/>
        <v>0</v>
      </c>
      <c r="G255" s="96">
        <f t="shared" si="16"/>
        <v>0</v>
      </c>
      <c r="H255" s="272"/>
      <c r="I255" s="264"/>
    </row>
    <row r="256" spans="1:9" ht="14.25">
      <c r="A256" s="275"/>
      <c r="B256" s="270"/>
      <c r="C256" s="11" t="s">
        <v>276</v>
      </c>
      <c r="D256" s="4" t="s">
        <v>601</v>
      </c>
      <c r="E256" s="99">
        <v>75.959999999999994</v>
      </c>
      <c r="F256" s="100">
        <f t="shared" ref="F256" si="19">+E256*1.06</f>
        <v>80.517600000000002</v>
      </c>
      <c r="G256" s="100">
        <f t="shared" ref="G256" si="20">+F256/60</f>
        <v>1.34196</v>
      </c>
      <c r="H256" s="272"/>
      <c r="I256" s="264"/>
    </row>
    <row r="257" spans="1:9" ht="14.25">
      <c r="A257" s="275"/>
      <c r="B257" s="270"/>
      <c r="C257" s="11" t="s">
        <v>276</v>
      </c>
      <c r="D257" s="4" t="s">
        <v>275</v>
      </c>
      <c r="E257" s="61">
        <v>9.7200000000000006</v>
      </c>
      <c r="F257" s="46">
        <f t="shared" si="18"/>
        <v>10.3032</v>
      </c>
      <c r="G257" s="47">
        <f t="shared" si="16"/>
        <v>0.17172000000000001</v>
      </c>
      <c r="H257" s="256"/>
      <c r="I257" s="264"/>
    </row>
    <row r="258" spans="1:9" ht="14.25">
      <c r="A258" s="275"/>
      <c r="B258" s="270"/>
      <c r="C258" s="11" t="s">
        <v>276</v>
      </c>
      <c r="D258" s="4" t="s">
        <v>277</v>
      </c>
      <c r="E258" s="61">
        <v>292.32</v>
      </c>
      <c r="F258" s="46">
        <f t="shared" si="18"/>
        <v>309.85919999999999</v>
      </c>
      <c r="G258" s="47">
        <f t="shared" si="16"/>
        <v>5.16432</v>
      </c>
      <c r="H258" s="256"/>
      <c r="I258" s="264"/>
    </row>
    <row r="259" spans="1:9" ht="14.25">
      <c r="A259" s="275"/>
      <c r="B259" s="270"/>
      <c r="C259" s="11" t="s">
        <v>279</v>
      </c>
      <c r="D259" s="4" t="s">
        <v>278</v>
      </c>
      <c r="E259" s="61">
        <v>15.12</v>
      </c>
      <c r="F259" s="46">
        <f t="shared" si="18"/>
        <v>16.027200000000001</v>
      </c>
      <c r="G259" s="47">
        <f t="shared" si="16"/>
        <v>0.26712000000000002</v>
      </c>
      <c r="H259" s="256"/>
      <c r="I259" s="264"/>
    </row>
    <row r="260" spans="1:9" ht="14.25">
      <c r="A260" s="275"/>
      <c r="B260" s="270"/>
      <c r="C260" s="120" t="s">
        <v>281</v>
      </c>
      <c r="D260" s="121" t="s">
        <v>280</v>
      </c>
      <c r="E260" s="122">
        <v>8.64</v>
      </c>
      <c r="F260" s="123">
        <f t="shared" si="18"/>
        <v>9.1584000000000003</v>
      </c>
      <c r="G260" s="124">
        <f t="shared" si="16"/>
        <v>0.15264</v>
      </c>
      <c r="H260" s="256"/>
      <c r="I260" s="264"/>
    </row>
    <row r="261" spans="1:9" ht="14.25">
      <c r="A261" s="275"/>
      <c r="B261" s="270"/>
      <c r="C261" s="11" t="s">
        <v>283</v>
      </c>
      <c r="D261" s="4" t="s">
        <v>282</v>
      </c>
      <c r="E261" s="61">
        <v>59.04</v>
      </c>
      <c r="F261" s="46">
        <f t="shared" si="18"/>
        <v>62.5824</v>
      </c>
      <c r="G261" s="47">
        <f t="shared" si="16"/>
        <v>1.04304</v>
      </c>
      <c r="H261" s="256"/>
      <c r="I261" s="264"/>
    </row>
    <row r="262" spans="1:9" ht="14.25">
      <c r="A262" s="275"/>
      <c r="B262" s="270"/>
      <c r="C262" s="11" t="s">
        <v>195</v>
      </c>
      <c r="D262" s="4"/>
      <c r="E262" s="61">
        <v>344.52</v>
      </c>
      <c r="F262" s="46">
        <f t="shared" si="18"/>
        <v>365.19119999999998</v>
      </c>
      <c r="G262" s="47">
        <f t="shared" si="16"/>
        <v>6.0865199999999993</v>
      </c>
      <c r="H262" s="256"/>
      <c r="I262" s="264"/>
    </row>
    <row r="263" spans="1:9" ht="14.25">
      <c r="A263" s="275"/>
      <c r="B263" s="270"/>
      <c r="C263" s="16" t="s">
        <v>350</v>
      </c>
      <c r="D263" s="17"/>
      <c r="E263" s="63">
        <v>32.46</v>
      </c>
      <c r="F263" s="53">
        <f t="shared" si="18"/>
        <v>34.407600000000002</v>
      </c>
      <c r="G263" s="52">
        <f t="shared" si="16"/>
        <v>0.57346000000000008</v>
      </c>
      <c r="H263" s="274"/>
      <c r="I263" s="264"/>
    </row>
    <row r="264" spans="1:9" ht="14.25">
      <c r="A264" s="275"/>
      <c r="B264" s="270"/>
      <c r="C264" s="115" t="s">
        <v>228</v>
      </c>
      <c r="D264" s="116" t="s">
        <v>229</v>
      </c>
      <c r="E264" s="117">
        <v>138.96</v>
      </c>
      <c r="F264" s="118">
        <f t="shared" si="18"/>
        <v>147.29760000000002</v>
      </c>
      <c r="G264" s="119">
        <f t="shared" si="16"/>
        <v>2.4549600000000003</v>
      </c>
      <c r="H264" s="274"/>
      <c r="I264" s="264"/>
    </row>
    <row r="265" spans="1:9" ht="14.25">
      <c r="A265" s="275"/>
      <c r="B265" s="270"/>
      <c r="C265" s="16"/>
      <c r="D265" s="17"/>
      <c r="E265" s="63"/>
      <c r="F265" s="53"/>
      <c r="G265" s="52"/>
      <c r="H265" s="274"/>
      <c r="I265" s="264"/>
    </row>
    <row r="266" spans="1:9" ht="14.25">
      <c r="A266" s="275"/>
      <c r="B266" s="270"/>
      <c r="C266" s="12"/>
      <c r="D266" s="5"/>
      <c r="E266" s="62"/>
      <c r="F266" s="49"/>
      <c r="G266" s="50"/>
      <c r="H266" s="257"/>
      <c r="I266" s="264"/>
    </row>
    <row r="267" spans="1:9" ht="14.25">
      <c r="A267" s="275" t="s">
        <v>22</v>
      </c>
      <c r="B267" s="270"/>
      <c r="C267" s="20" t="s">
        <v>309</v>
      </c>
      <c r="D267" s="19" t="s">
        <v>352</v>
      </c>
      <c r="E267" s="66">
        <v>27.36</v>
      </c>
      <c r="F267" s="54">
        <f>+E267*1.06</f>
        <v>29.0016</v>
      </c>
      <c r="G267" s="55">
        <f t="shared" si="16"/>
        <v>0.48336000000000001</v>
      </c>
      <c r="H267" s="245">
        <f>SUM(G267:G332)</f>
        <v>55.592759999999991</v>
      </c>
      <c r="I267" s="264">
        <v>1</v>
      </c>
    </row>
    <row r="268" spans="1:9" ht="14.25">
      <c r="A268" s="275"/>
      <c r="B268" s="270"/>
      <c r="C268" s="20" t="s">
        <v>353</v>
      </c>
      <c r="D268" s="19" t="s">
        <v>354</v>
      </c>
      <c r="E268" s="66">
        <v>26.64</v>
      </c>
      <c r="F268" s="54">
        <f t="shared" ref="F268:F330" si="21">+E268*1.06</f>
        <v>28.238400000000002</v>
      </c>
      <c r="G268" s="55">
        <f t="shared" si="16"/>
        <v>0.47064000000000006</v>
      </c>
      <c r="H268" s="245"/>
      <c r="I268" s="264"/>
    </row>
    <row r="269" spans="1:9" ht="14.25">
      <c r="A269" s="275"/>
      <c r="B269" s="270"/>
      <c r="C269" s="20" t="s">
        <v>355</v>
      </c>
      <c r="D269" s="19" t="s">
        <v>356</v>
      </c>
      <c r="E269" s="66">
        <v>81</v>
      </c>
      <c r="F269" s="54">
        <f t="shared" si="21"/>
        <v>85.86</v>
      </c>
      <c r="G269" s="55">
        <f t="shared" si="16"/>
        <v>1.431</v>
      </c>
      <c r="H269" s="245"/>
      <c r="I269" s="264"/>
    </row>
    <row r="270" spans="1:9" ht="14.25">
      <c r="A270" s="275"/>
      <c r="B270" s="270"/>
      <c r="C270" s="20" t="s">
        <v>357</v>
      </c>
      <c r="D270" s="19" t="s">
        <v>358</v>
      </c>
      <c r="E270" s="66">
        <v>61.92</v>
      </c>
      <c r="F270" s="54">
        <f t="shared" si="21"/>
        <v>65.635200000000012</v>
      </c>
      <c r="G270" s="55">
        <f t="shared" si="16"/>
        <v>1.0939200000000002</v>
      </c>
      <c r="H270" s="245"/>
      <c r="I270" s="264"/>
    </row>
    <row r="271" spans="1:9" ht="14.25">
      <c r="A271" s="275"/>
      <c r="B271" s="270"/>
      <c r="C271" s="20" t="s">
        <v>359</v>
      </c>
      <c r="D271" s="19" t="s">
        <v>360</v>
      </c>
      <c r="E271" s="66">
        <v>25.92</v>
      </c>
      <c r="F271" s="54">
        <f t="shared" si="21"/>
        <v>27.475200000000005</v>
      </c>
      <c r="G271" s="55">
        <f t="shared" si="16"/>
        <v>0.45792000000000005</v>
      </c>
      <c r="H271" s="245"/>
      <c r="I271" s="264"/>
    </row>
    <row r="272" spans="1:9" ht="14.25">
      <c r="A272" s="275"/>
      <c r="B272" s="270"/>
      <c r="C272" s="20" t="s">
        <v>361</v>
      </c>
      <c r="D272" s="19" t="s">
        <v>362</v>
      </c>
      <c r="E272" s="66">
        <v>331.2</v>
      </c>
      <c r="F272" s="54">
        <f t="shared" si="21"/>
        <v>351.072</v>
      </c>
      <c r="G272" s="55">
        <f t="shared" si="16"/>
        <v>5.8512000000000004</v>
      </c>
      <c r="H272" s="245"/>
      <c r="I272" s="264"/>
    </row>
    <row r="273" spans="1:9" ht="14.25">
      <c r="A273" s="275"/>
      <c r="B273" s="270"/>
      <c r="C273" s="20" t="s">
        <v>363</v>
      </c>
      <c r="D273" s="19" t="s">
        <v>364</v>
      </c>
      <c r="E273" s="66">
        <v>72.36</v>
      </c>
      <c r="F273" s="54">
        <f t="shared" si="21"/>
        <v>76.701599999999999</v>
      </c>
      <c r="G273" s="55">
        <f t="shared" si="16"/>
        <v>1.2783599999999999</v>
      </c>
      <c r="H273" s="245"/>
      <c r="I273" s="264"/>
    </row>
    <row r="274" spans="1:9" ht="14.25">
      <c r="A274" s="275"/>
      <c r="B274" s="270"/>
      <c r="C274" s="20" t="s">
        <v>365</v>
      </c>
      <c r="D274" s="19" t="s">
        <v>366</v>
      </c>
      <c r="E274" s="66">
        <v>59.4</v>
      </c>
      <c r="F274" s="54">
        <f t="shared" si="21"/>
        <v>62.963999999999999</v>
      </c>
      <c r="G274" s="55">
        <f t="shared" si="16"/>
        <v>1.0493999999999999</v>
      </c>
      <c r="H274" s="245"/>
      <c r="I274" s="264"/>
    </row>
    <row r="275" spans="1:9" ht="14.25">
      <c r="A275" s="275"/>
      <c r="B275" s="270"/>
      <c r="C275" s="20" t="s">
        <v>367</v>
      </c>
      <c r="D275" s="19" t="s">
        <v>368</v>
      </c>
      <c r="E275" s="66">
        <v>119.16</v>
      </c>
      <c r="F275" s="54">
        <f t="shared" si="21"/>
        <v>126.3096</v>
      </c>
      <c r="G275" s="55">
        <f t="shared" si="16"/>
        <v>2.1051600000000001</v>
      </c>
      <c r="H275" s="245"/>
      <c r="I275" s="264"/>
    </row>
    <row r="276" spans="1:9" ht="14.25">
      <c r="A276" s="275"/>
      <c r="B276" s="270"/>
      <c r="C276" s="20" t="s">
        <v>369</v>
      </c>
      <c r="D276" s="19" t="s">
        <v>370</v>
      </c>
      <c r="E276" s="66">
        <v>209.88</v>
      </c>
      <c r="F276" s="54">
        <f t="shared" si="21"/>
        <v>222.47280000000001</v>
      </c>
      <c r="G276" s="55">
        <f t="shared" si="16"/>
        <v>3.7078800000000003</v>
      </c>
      <c r="H276" s="245"/>
      <c r="I276" s="264"/>
    </row>
    <row r="277" spans="1:9" ht="14.25">
      <c r="A277" s="275"/>
      <c r="B277" s="270"/>
      <c r="C277" s="20" t="s">
        <v>371</v>
      </c>
      <c r="D277" s="19" t="s">
        <v>372</v>
      </c>
      <c r="E277" s="66">
        <v>65.52</v>
      </c>
      <c r="F277" s="54">
        <f t="shared" si="21"/>
        <v>69.4512</v>
      </c>
      <c r="G277" s="55">
        <f t="shared" si="16"/>
        <v>1.1575200000000001</v>
      </c>
      <c r="H277" s="245"/>
      <c r="I277" s="264"/>
    </row>
    <row r="278" spans="1:9" ht="14.25">
      <c r="A278" s="275"/>
      <c r="B278" s="270"/>
      <c r="C278" s="20" t="s">
        <v>373</v>
      </c>
      <c r="D278" s="19" t="s">
        <v>374</v>
      </c>
      <c r="E278" s="66">
        <v>1.08</v>
      </c>
      <c r="F278" s="54">
        <f t="shared" si="21"/>
        <v>1.1448</v>
      </c>
      <c r="G278" s="55">
        <f t="shared" si="16"/>
        <v>1.908E-2</v>
      </c>
      <c r="H278" s="245"/>
      <c r="I278" s="264"/>
    </row>
    <row r="279" spans="1:9" ht="14.25">
      <c r="A279" s="275"/>
      <c r="B279" s="270"/>
      <c r="C279" s="20" t="s">
        <v>375</v>
      </c>
      <c r="D279" s="19" t="s">
        <v>376</v>
      </c>
      <c r="E279" s="66">
        <v>30.6</v>
      </c>
      <c r="F279" s="54">
        <f>+E279*1.06</f>
        <v>32.436</v>
      </c>
      <c r="G279" s="55">
        <f t="shared" si="16"/>
        <v>0.54059999999999997</v>
      </c>
      <c r="H279" s="245"/>
      <c r="I279" s="264"/>
    </row>
    <row r="280" spans="1:9" ht="14.25">
      <c r="A280" s="275"/>
      <c r="B280" s="270"/>
      <c r="C280" s="20" t="s">
        <v>377</v>
      </c>
      <c r="D280" s="19" t="s">
        <v>378</v>
      </c>
      <c r="E280" s="66">
        <v>15.48</v>
      </c>
      <c r="F280" s="54">
        <f t="shared" si="21"/>
        <v>16.408800000000003</v>
      </c>
      <c r="G280" s="55">
        <f t="shared" si="16"/>
        <v>0.27348000000000006</v>
      </c>
      <c r="H280" s="245"/>
      <c r="I280" s="264"/>
    </row>
    <row r="281" spans="1:9">
      <c r="A281" s="275"/>
      <c r="B281" s="270"/>
      <c r="C281" s="10" t="s">
        <v>377</v>
      </c>
      <c r="D281" s="4" t="s">
        <v>379</v>
      </c>
      <c r="E281" s="61">
        <v>9.36</v>
      </c>
      <c r="F281" s="47">
        <f t="shared" si="21"/>
        <v>9.9215999999999998</v>
      </c>
      <c r="G281" s="47">
        <f t="shared" si="16"/>
        <v>0.16536000000000001</v>
      </c>
      <c r="H281" s="245"/>
      <c r="I281" s="264"/>
    </row>
    <row r="282" spans="1:9" ht="14.25">
      <c r="A282" s="275"/>
      <c r="B282" s="270"/>
      <c r="C282" s="11" t="s">
        <v>380</v>
      </c>
      <c r="D282" s="4" t="s">
        <v>381</v>
      </c>
      <c r="E282" s="61">
        <v>71.64</v>
      </c>
      <c r="F282" s="46">
        <f t="shared" si="21"/>
        <v>75.938400000000001</v>
      </c>
      <c r="G282" s="47">
        <f t="shared" si="16"/>
        <v>1.2656400000000001</v>
      </c>
      <c r="H282" s="245"/>
      <c r="I282" s="264"/>
    </row>
    <row r="283" spans="1:9" ht="14.25">
      <c r="A283" s="275"/>
      <c r="B283" s="270"/>
      <c r="C283" s="11" t="s">
        <v>382</v>
      </c>
      <c r="D283" s="4" t="s">
        <v>383</v>
      </c>
      <c r="E283" s="61">
        <v>10.8</v>
      </c>
      <c r="F283" s="46">
        <f t="shared" si="21"/>
        <v>11.448000000000002</v>
      </c>
      <c r="G283" s="47">
        <f t="shared" si="16"/>
        <v>0.19080000000000003</v>
      </c>
      <c r="H283" s="245"/>
      <c r="I283" s="264"/>
    </row>
    <row r="284" spans="1:9" ht="14.25">
      <c r="A284" s="275"/>
      <c r="B284" s="270"/>
      <c r="C284" s="11" t="s">
        <v>384</v>
      </c>
      <c r="D284" s="4" t="s">
        <v>385</v>
      </c>
      <c r="E284" s="61">
        <v>39.6</v>
      </c>
      <c r="F284" s="46">
        <f t="shared" si="21"/>
        <v>41.976000000000006</v>
      </c>
      <c r="G284" s="47">
        <f t="shared" si="16"/>
        <v>0.69960000000000011</v>
      </c>
      <c r="H284" s="245"/>
      <c r="I284" s="264"/>
    </row>
    <row r="285" spans="1:9" ht="14.25">
      <c r="A285" s="275"/>
      <c r="B285" s="270"/>
      <c r="C285" s="11" t="s">
        <v>386</v>
      </c>
      <c r="D285" s="4" t="s">
        <v>387</v>
      </c>
      <c r="E285" s="61">
        <v>145.08000000000001</v>
      </c>
      <c r="F285" s="46">
        <f t="shared" si="21"/>
        <v>153.78480000000002</v>
      </c>
      <c r="G285" s="47">
        <f t="shared" si="16"/>
        <v>2.5630800000000002</v>
      </c>
      <c r="H285" s="245"/>
      <c r="I285" s="264"/>
    </row>
    <row r="286" spans="1:9" ht="14.25">
      <c r="A286" s="275"/>
      <c r="B286" s="270"/>
      <c r="C286" s="11" t="s">
        <v>388</v>
      </c>
      <c r="D286" s="4" t="s">
        <v>389</v>
      </c>
      <c r="E286" s="61">
        <v>117.36</v>
      </c>
      <c r="F286" s="46">
        <f t="shared" si="21"/>
        <v>124.4016</v>
      </c>
      <c r="G286" s="47">
        <f t="shared" si="16"/>
        <v>2.0733600000000001</v>
      </c>
      <c r="H286" s="245"/>
      <c r="I286" s="264"/>
    </row>
    <row r="287" spans="1:9" ht="14.25">
      <c r="A287" s="275"/>
      <c r="B287" s="270"/>
      <c r="C287" s="11" t="s">
        <v>388</v>
      </c>
      <c r="D287" s="4" t="s">
        <v>390</v>
      </c>
      <c r="E287" s="61">
        <v>64.8</v>
      </c>
      <c r="F287" s="46">
        <f t="shared" si="21"/>
        <v>68.688000000000002</v>
      </c>
      <c r="G287" s="47">
        <f t="shared" si="16"/>
        <v>1.1448</v>
      </c>
      <c r="H287" s="245"/>
      <c r="I287" s="264"/>
    </row>
    <row r="288" spans="1:9" ht="14.25">
      <c r="A288" s="275"/>
      <c r="B288" s="270"/>
      <c r="C288" s="11" t="s">
        <v>388</v>
      </c>
      <c r="D288" s="4" t="s">
        <v>391</v>
      </c>
      <c r="E288" s="61">
        <v>25.56</v>
      </c>
      <c r="F288" s="46">
        <f t="shared" si="21"/>
        <v>27.093599999999999</v>
      </c>
      <c r="G288" s="47">
        <f t="shared" si="16"/>
        <v>0.45155999999999996</v>
      </c>
      <c r="H288" s="245"/>
      <c r="I288" s="264"/>
    </row>
    <row r="289" spans="1:9" ht="14.25">
      <c r="A289" s="275"/>
      <c r="B289" s="270"/>
      <c r="C289" s="11" t="s">
        <v>392</v>
      </c>
      <c r="D289" s="4" t="s">
        <v>393</v>
      </c>
      <c r="E289" s="61">
        <v>36.72</v>
      </c>
      <c r="F289" s="46">
        <f t="shared" si="21"/>
        <v>38.923200000000001</v>
      </c>
      <c r="G289" s="47">
        <f t="shared" si="16"/>
        <v>0.64872000000000007</v>
      </c>
      <c r="H289" s="245"/>
      <c r="I289" s="264"/>
    </row>
    <row r="290" spans="1:9" ht="14.25">
      <c r="A290" s="275"/>
      <c r="B290" s="270"/>
      <c r="C290" s="11" t="s">
        <v>394</v>
      </c>
      <c r="D290" s="4" t="s">
        <v>395</v>
      </c>
      <c r="E290" s="61">
        <v>13.32</v>
      </c>
      <c r="F290" s="46">
        <f t="shared" si="21"/>
        <v>14.119200000000001</v>
      </c>
      <c r="G290" s="47">
        <f t="shared" si="16"/>
        <v>0.23532000000000003</v>
      </c>
      <c r="H290" s="245"/>
      <c r="I290" s="264"/>
    </row>
    <row r="291" spans="1:9" ht="14.25">
      <c r="A291" s="275"/>
      <c r="B291" s="270"/>
      <c r="C291" s="11" t="s">
        <v>396</v>
      </c>
      <c r="D291" s="4" t="s">
        <v>397</v>
      </c>
      <c r="E291" s="61">
        <v>11.52</v>
      </c>
      <c r="F291" s="46">
        <f t="shared" si="21"/>
        <v>12.2112</v>
      </c>
      <c r="G291" s="47">
        <f t="shared" si="16"/>
        <v>0.20352000000000001</v>
      </c>
      <c r="H291" s="245"/>
      <c r="I291" s="264"/>
    </row>
    <row r="292" spans="1:9" ht="14.25">
      <c r="A292" s="275"/>
      <c r="B292" s="270"/>
      <c r="C292" s="11" t="s">
        <v>398</v>
      </c>
      <c r="D292" s="4" t="s">
        <v>399</v>
      </c>
      <c r="E292" s="61">
        <v>38.880000000000003</v>
      </c>
      <c r="F292" s="46">
        <f t="shared" si="21"/>
        <v>41.212800000000001</v>
      </c>
      <c r="G292" s="47">
        <f t="shared" si="16"/>
        <v>0.68688000000000005</v>
      </c>
      <c r="H292" s="245"/>
      <c r="I292" s="264"/>
    </row>
    <row r="293" spans="1:9" ht="14.25">
      <c r="A293" s="275"/>
      <c r="B293" s="270"/>
      <c r="C293" s="11" t="s">
        <v>400</v>
      </c>
      <c r="D293" s="4" t="s">
        <v>401</v>
      </c>
      <c r="E293" s="61">
        <v>92.52</v>
      </c>
      <c r="F293" s="46">
        <f t="shared" si="21"/>
        <v>98.071200000000005</v>
      </c>
      <c r="G293" s="47">
        <f t="shared" si="16"/>
        <v>1.63452</v>
      </c>
      <c r="H293" s="245"/>
      <c r="I293" s="264"/>
    </row>
    <row r="294" spans="1:9" ht="14.25">
      <c r="A294" s="275"/>
      <c r="B294" s="270"/>
      <c r="C294" s="11" t="s">
        <v>398</v>
      </c>
      <c r="D294" s="4" t="s">
        <v>402</v>
      </c>
      <c r="E294" s="61">
        <v>84.96</v>
      </c>
      <c r="F294" s="46">
        <f t="shared" si="21"/>
        <v>90.057599999999994</v>
      </c>
      <c r="G294" s="47">
        <f t="shared" si="16"/>
        <v>1.5009599999999998</v>
      </c>
      <c r="H294" s="245"/>
      <c r="I294" s="264"/>
    </row>
    <row r="295" spans="1:9" ht="14.25">
      <c r="A295" s="275"/>
      <c r="B295" s="270"/>
      <c r="C295" s="11" t="s">
        <v>398</v>
      </c>
      <c r="D295" s="4" t="s">
        <v>403</v>
      </c>
      <c r="E295" s="61">
        <v>77.760000000000005</v>
      </c>
      <c r="F295" s="46">
        <f t="shared" si="21"/>
        <v>82.425600000000003</v>
      </c>
      <c r="G295" s="47">
        <f t="shared" si="16"/>
        <v>1.3737600000000001</v>
      </c>
      <c r="H295" s="245"/>
      <c r="I295" s="264"/>
    </row>
    <row r="296" spans="1:9" ht="14.25">
      <c r="A296" s="275"/>
      <c r="B296" s="270"/>
      <c r="C296" s="11" t="s">
        <v>398</v>
      </c>
      <c r="D296" s="4" t="s">
        <v>404</v>
      </c>
      <c r="E296" s="61">
        <v>19.079999999999998</v>
      </c>
      <c r="F296" s="46">
        <f t="shared" si="21"/>
        <v>20.224799999999998</v>
      </c>
      <c r="G296" s="47">
        <f t="shared" si="16"/>
        <v>0.33707999999999999</v>
      </c>
      <c r="H296" s="245"/>
      <c r="I296" s="264"/>
    </row>
    <row r="297" spans="1:9" ht="14.25">
      <c r="A297" s="275"/>
      <c r="B297" s="270"/>
      <c r="C297" s="11" t="s">
        <v>405</v>
      </c>
      <c r="D297" s="4" t="s">
        <v>406</v>
      </c>
      <c r="E297" s="61">
        <v>26.28</v>
      </c>
      <c r="F297" s="46">
        <f t="shared" si="21"/>
        <v>27.856800000000003</v>
      </c>
      <c r="G297" s="47">
        <f t="shared" si="16"/>
        <v>0.46428000000000008</v>
      </c>
      <c r="H297" s="245"/>
      <c r="I297" s="264"/>
    </row>
    <row r="298" spans="1:9" ht="14.25">
      <c r="A298" s="275"/>
      <c r="B298" s="270"/>
      <c r="C298" s="11" t="s">
        <v>398</v>
      </c>
      <c r="D298" s="4" t="s">
        <v>407</v>
      </c>
      <c r="E298" s="61">
        <v>10.08</v>
      </c>
      <c r="F298" s="46">
        <f t="shared" si="21"/>
        <v>10.684800000000001</v>
      </c>
      <c r="G298" s="47">
        <f t="shared" si="16"/>
        <v>0.17808000000000002</v>
      </c>
      <c r="H298" s="245"/>
      <c r="I298" s="264"/>
    </row>
    <row r="299" spans="1:9" ht="14.25">
      <c r="A299" s="275"/>
      <c r="B299" s="270"/>
      <c r="C299" s="11" t="s">
        <v>408</v>
      </c>
      <c r="D299" s="4" t="s">
        <v>409</v>
      </c>
      <c r="E299" s="61">
        <v>23.4</v>
      </c>
      <c r="F299" s="46">
        <f t="shared" si="21"/>
        <v>24.803999999999998</v>
      </c>
      <c r="G299" s="47">
        <f t="shared" si="16"/>
        <v>0.41339999999999999</v>
      </c>
      <c r="H299" s="245"/>
      <c r="I299" s="264"/>
    </row>
    <row r="300" spans="1:9" ht="14.25">
      <c r="A300" s="275"/>
      <c r="B300" s="270"/>
      <c r="C300" s="16" t="s">
        <v>408</v>
      </c>
      <c r="D300" s="17" t="s">
        <v>410</v>
      </c>
      <c r="E300" s="63"/>
      <c r="F300" s="53">
        <f t="shared" si="21"/>
        <v>0</v>
      </c>
      <c r="G300" s="52">
        <f t="shared" si="16"/>
        <v>0</v>
      </c>
      <c r="H300" s="245"/>
      <c r="I300" s="264"/>
    </row>
    <row r="301" spans="1:9" ht="14.25">
      <c r="A301" s="275"/>
      <c r="B301" s="270"/>
      <c r="C301" s="16" t="s">
        <v>411</v>
      </c>
      <c r="D301" s="17" t="s">
        <v>412</v>
      </c>
      <c r="E301" s="63">
        <v>46.08</v>
      </c>
      <c r="F301" s="53">
        <f t="shared" si="21"/>
        <v>48.844799999999999</v>
      </c>
      <c r="G301" s="52">
        <f t="shared" si="16"/>
        <v>0.81408000000000003</v>
      </c>
      <c r="H301" s="245"/>
      <c r="I301" s="264"/>
    </row>
    <row r="302" spans="1:9" ht="14.25">
      <c r="A302" s="275"/>
      <c r="B302" s="270"/>
      <c r="C302" s="16" t="s">
        <v>413</v>
      </c>
      <c r="D302" s="17" t="s">
        <v>414</v>
      </c>
      <c r="E302" s="63">
        <v>48.24</v>
      </c>
      <c r="F302" s="53">
        <f t="shared" si="21"/>
        <v>51.134400000000007</v>
      </c>
      <c r="G302" s="52">
        <f t="shared" si="16"/>
        <v>0.85224000000000011</v>
      </c>
      <c r="H302" s="245"/>
      <c r="I302" s="264"/>
    </row>
    <row r="303" spans="1:9" ht="14.25">
      <c r="A303" s="275"/>
      <c r="B303" s="270"/>
      <c r="C303" s="16" t="s">
        <v>415</v>
      </c>
      <c r="D303" s="17" t="s">
        <v>416</v>
      </c>
      <c r="E303" s="63">
        <v>3.24</v>
      </c>
      <c r="F303" s="53">
        <f t="shared" si="21"/>
        <v>3.4344000000000006</v>
      </c>
      <c r="G303" s="52">
        <f t="shared" si="16"/>
        <v>5.7240000000000006E-2</v>
      </c>
      <c r="H303" s="245"/>
      <c r="I303" s="264"/>
    </row>
    <row r="304" spans="1:9" ht="14.25">
      <c r="A304" s="275"/>
      <c r="B304" s="270"/>
      <c r="C304" s="16" t="s">
        <v>417</v>
      </c>
      <c r="D304" s="17" t="s">
        <v>418</v>
      </c>
      <c r="E304" s="63">
        <v>27.72</v>
      </c>
      <c r="F304" s="53">
        <f t="shared" si="21"/>
        <v>29.383199999999999</v>
      </c>
      <c r="G304" s="52">
        <f t="shared" si="16"/>
        <v>0.48971999999999999</v>
      </c>
      <c r="H304" s="245"/>
      <c r="I304" s="264"/>
    </row>
    <row r="305" spans="1:9" ht="14.25">
      <c r="A305" s="275"/>
      <c r="B305" s="270"/>
      <c r="C305" s="16" t="s">
        <v>419</v>
      </c>
      <c r="D305" s="17" t="s">
        <v>420</v>
      </c>
      <c r="E305" s="63">
        <v>60.12</v>
      </c>
      <c r="F305" s="53">
        <f t="shared" si="21"/>
        <v>63.727200000000003</v>
      </c>
      <c r="G305" s="52">
        <f t="shared" si="16"/>
        <v>1.06212</v>
      </c>
      <c r="H305" s="245"/>
      <c r="I305" s="264"/>
    </row>
    <row r="306" spans="1:9" ht="14.25">
      <c r="A306" s="275"/>
      <c r="B306" s="270"/>
      <c r="C306" s="16" t="s">
        <v>421</v>
      </c>
      <c r="D306" s="17" t="s">
        <v>422</v>
      </c>
      <c r="E306" s="63">
        <v>50.76</v>
      </c>
      <c r="F306" s="53">
        <f t="shared" si="21"/>
        <v>53.805599999999998</v>
      </c>
      <c r="G306" s="52">
        <f t="shared" si="16"/>
        <v>0.89676</v>
      </c>
      <c r="H306" s="245"/>
      <c r="I306" s="264"/>
    </row>
    <row r="307" spans="1:9" ht="14.25">
      <c r="A307" s="275"/>
      <c r="B307" s="270"/>
      <c r="C307" s="16" t="s">
        <v>421</v>
      </c>
      <c r="D307" s="17" t="s">
        <v>423</v>
      </c>
      <c r="E307" s="63">
        <v>31.68</v>
      </c>
      <c r="F307" s="53">
        <f t="shared" si="21"/>
        <v>33.580800000000004</v>
      </c>
      <c r="G307" s="52">
        <f t="shared" si="16"/>
        <v>0.55968000000000007</v>
      </c>
      <c r="H307" s="245"/>
      <c r="I307" s="264"/>
    </row>
    <row r="308" spans="1:9" ht="14.25">
      <c r="A308" s="275"/>
      <c r="B308" s="270"/>
      <c r="C308" s="16" t="s">
        <v>424</v>
      </c>
      <c r="D308" s="17" t="s">
        <v>425</v>
      </c>
      <c r="E308" s="63">
        <v>83.52</v>
      </c>
      <c r="F308" s="53">
        <f t="shared" si="21"/>
        <v>88.531199999999998</v>
      </c>
      <c r="G308" s="52">
        <f t="shared" si="16"/>
        <v>1.4755199999999999</v>
      </c>
      <c r="H308" s="245"/>
      <c r="I308" s="264"/>
    </row>
    <row r="309" spans="1:9" ht="14.25">
      <c r="A309" s="275"/>
      <c r="B309" s="270"/>
      <c r="C309" s="16" t="s">
        <v>421</v>
      </c>
      <c r="D309" s="17" t="s">
        <v>426</v>
      </c>
      <c r="E309" s="63">
        <v>56.16</v>
      </c>
      <c r="F309" s="53">
        <f t="shared" si="21"/>
        <v>59.529600000000002</v>
      </c>
      <c r="G309" s="52">
        <f t="shared" si="16"/>
        <v>0.99216000000000004</v>
      </c>
      <c r="H309" s="245"/>
      <c r="I309" s="264"/>
    </row>
    <row r="310" spans="1:9" ht="14.25">
      <c r="A310" s="275"/>
      <c r="B310" s="270"/>
      <c r="C310" s="16" t="s">
        <v>421</v>
      </c>
      <c r="D310" s="17" t="s">
        <v>427</v>
      </c>
      <c r="E310" s="63">
        <v>58.32</v>
      </c>
      <c r="F310" s="53">
        <f t="shared" si="21"/>
        <v>61.819200000000002</v>
      </c>
      <c r="G310" s="52">
        <f t="shared" si="16"/>
        <v>1.0303200000000001</v>
      </c>
      <c r="H310" s="245"/>
      <c r="I310" s="264"/>
    </row>
    <row r="311" spans="1:9" ht="14.25">
      <c r="A311" s="275"/>
      <c r="B311" s="270"/>
      <c r="C311" s="16" t="s">
        <v>428</v>
      </c>
      <c r="D311" s="17" t="s">
        <v>429</v>
      </c>
      <c r="E311" s="63">
        <v>5.04</v>
      </c>
      <c r="F311" s="53">
        <f t="shared" si="21"/>
        <v>5.3424000000000005</v>
      </c>
      <c r="G311" s="52">
        <f t="shared" si="16"/>
        <v>8.9040000000000008E-2</v>
      </c>
      <c r="H311" s="245"/>
      <c r="I311" s="264"/>
    </row>
    <row r="312" spans="1:9" ht="14.25">
      <c r="A312" s="275"/>
      <c r="B312" s="270"/>
      <c r="C312" s="16" t="s">
        <v>430</v>
      </c>
      <c r="D312" s="17" t="s">
        <v>431</v>
      </c>
      <c r="E312" s="63">
        <v>3.6</v>
      </c>
      <c r="F312" s="53">
        <f t="shared" si="21"/>
        <v>3.8160000000000003</v>
      </c>
      <c r="G312" s="52">
        <f t="shared" si="16"/>
        <v>6.3600000000000004E-2</v>
      </c>
      <c r="H312" s="245"/>
      <c r="I312" s="264"/>
    </row>
    <row r="313" spans="1:9" ht="14.25">
      <c r="A313" s="275"/>
      <c r="B313" s="270"/>
      <c r="C313" s="16" t="s">
        <v>432</v>
      </c>
      <c r="D313" s="17" t="s">
        <v>433</v>
      </c>
      <c r="E313" s="63">
        <v>15.48</v>
      </c>
      <c r="F313" s="53">
        <f t="shared" si="21"/>
        <v>16.408800000000003</v>
      </c>
      <c r="G313" s="52">
        <f t="shared" si="16"/>
        <v>0.27348000000000006</v>
      </c>
      <c r="H313" s="245"/>
      <c r="I313" s="264"/>
    </row>
    <row r="314" spans="1:9" ht="14.25">
      <c r="A314" s="275"/>
      <c r="B314" s="270"/>
      <c r="C314" s="16" t="s">
        <v>434</v>
      </c>
      <c r="D314" s="17" t="s">
        <v>435</v>
      </c>
      <c r="E314" s="63">
        <v>36.72</v>
      </c>
      <c r="F314" s="53">
        <f t="shared" si="21"/>
        <v>38.923200000000001</v>
      </c>
      <c r="G314" s="52">
        <f t="shared" si="16"/>
        <v>0.64872000000000007</v>
      </c>
      <c r="H314" s="245"/>
      <c r="I314" s="264"/>
    </row>
    <row r="315" spans="1:9" ht="14.25">
      <c r="A315" s="275"/>
      <c r="B315" s="270"/>
      <c r="C315" s="16" t="s">
        <v>436</v>
      </c>
      <c r="D315" s="17" t="s">
        <v>437</v>
      </c>
      <c r="E315" s="63">
        <v>68.400000000000006</v>
      </c>
      <c r="F315" s="53">
        <f t="shared" si="21"/>
        <v>72.504000000000005</v>
      </c>
      <c r="G315" s="52">
        <f t="shared" si="16"/>
        <v>1.2084000000000001</v>
      </c>
      <c r="H315" s="245"/>
      <c r="I315" s="264"/>
    </row>
    <row r="316" spans="1:9" ht="14.25">
      <c r="A316" s="275"/>
      <c r="B316" s="270"/>
      <c r="C316" s="16" t="s">
        <v>438</v>
      </c>
      <c r="D316" s="17" t="s">
        <v>439</v>
      </c>
      <c r="E316" s="63">
        <v>32.4</v>
      </c>
      <c r="F316" s="53">
        <f t="shared" si="21"/>
        <v>34.344000000000001</v>
      </c>
      <c r="G316" s="52">
        <f t="shared" si="16"/>
        <v>0.57240000000000002</v>
      </c>
      <c r="H316" s="245"/>
      <c r="I316" s="264"/>
    </row>
    <row r="317" spans="1:9" ht="14.25">
      <c r="A317" s="275"/>
      <c r="B317" s="270"/>
      <c r="C317" s="16" t="s">
        <v>440</v>
      </c>
      <c r="D317" s="17" t="s">
        <v>441</v>
      </c>
      <c r="E317" s="63">
        <v>59.76</v>
      </c>
      <c r="F317" s="53">
        <f t="shared" si="21"/>
        <v>63.345600000000005</v>
      </c>
      <c r="G317" s="52">
        <f t="shared" si="16"/>
        <v>1.05576</v>
      </c>
      <c r="H317" s="245"/>
      <c r="I317" s="264"/>
    </row>
    <row r="318" spans="1:9" ht="14.25">
      <c r="A318" s="275"/>
      <c r="B318" s="270"/>
      <c r="C318" s="16" t="s">
        <v>440</v>
      </c>
      <c r="D318" s="17" t="s">
        <v>442</v>
      </c>
      <c r="E318" s="63">
        <v>0.36</v>
      </c>
      <c r="F318" s="53">
        <f t="shared" si="21"/>
        <v>0.38159999999999999</v>
      </c>
      <c r="G318" s="52">
        <f t="shared" si="16"/>
        <v>6.3600000000000002E-3</v>
      </c>
      <c r="H318" s="245"/>
      <c r="I318" s="264"/>
    </row>
    <row r="319" spans="1:9" ht="14.25">
      <c r="A319" s="275"/>
      <c r="B319" s="270"/>
      <c r="C319" s="16" t="s">
        <v>440</v>
      </c>
      <c r="D319" s="17" t="s">
        <v>443</v>
      </c>
      <c r="E319" s="63">
        <v>6.48</v>
      </c>
      <c r="F319" s="53">
        <f t="shared" si="21"/>
        <v>6.8688000000000011</v>
      </c>
      <c r="G319" s="52">
        <f t="shared" si="16"/>
        <v>0.11448000000000001</v>
      </c>
      <c r="H319" s="245"/>
      <c r="I319" s="264"/>
    </row>
    <row r="320" spans="1:9" ht="14.25">
      <c r="A320" s="275"/>
      <c r="B320" s="270"/>
      <c r="C320" s="16" t="s">
        <v>444</v>
      </c>
      <c r="D320" s="17" t="s">
        <v>445</v>
      </c>
      <c r="E320" s="63">
        <v>18</v>
      </c>
      <c r="F320" s="53">
        <f t="shared" si="21"/>
        <v>19.080000000000002</v>
      </c>
      <c r="G320" s="52">
        <f t="shared" si="16"/>
        <v>0.318</v>
      </c>
      <c r="H320" s="245"/>
      <c r="I320" s="264"/>
    </row>
    <row r="321" spans="1:9" ht="14.25">
      <c r="A321" s="275"/>
      <c r="B321" s="270"/>
      <c r="C321" s="16" t="s">
        <v>446</v>
      </c>
      <c r="D321" s="17" t="s">
        <v>447</v>
      </c>
      <c r="E321" s="63">
        <v>1.08</v>
      </c>
      <c r="F321" s="53">
        <f t="shared" si="21"/>
        <v>1.1448</v>
      </c>
      <c r="G321" s="52">
        <f t="shared" si="16"/>
        <v>1.908E-2</v>
      </c>
      <c r="H321" s="245"/>
      <c r="I321" s="264"/>
    </row>
    <row r="322" spans="1:9" ht="14.25">
      <c r="A322" s="275"/>
      <c r="B322" s="270"/>
      <c r="C322" s="16" t="s">
        <v>448</v>
      </c>
      <c r="D322" s="17" t="s">
        <v>449</v>
      </c>
      <c r="E322" s="63">
        <v>83.88</v>
      </c>
      <c r="F322" s="53">
        <f t="shared" si="21"/>
        <v>88.912800000000004</v>
      </c>
      <c r="G322" s="52">
        <f t="shared" si="16"/>
        <v>1.4818800000000001</v>
      </c>
      <c r="H322" s="245"/>
      <c r="I322" s="264"/>
    </row>
    <row r="323" spans="1:9" ht="14.25">
      <c r="A323" s="275"/>
      <c r="B323" s="270"/>
      <c r="C323" s="16" t="s">
        <v>450</v>
      </c>
      <c r="D323" s="17" t="s">
        <v>451</v>
      </c>
      <c r="E323" s="63">
        <v>47.16</v>
      </c>
      <c r="F323" s="53">
        <f t="shared" si="21"/>
        <v>49.989599999999996</v>
      </c>
      <c r="G323" s="52">
        <f t="shared" si="16"/>
        <v>0.8331599999999999</v>
      </c>
      <c r="H323" s="245"/>
      <c r="I323" s="264"/>
    </row>
    <row r="324" spans="1:9" ht="14.25">
      <c r="A324" s="275"/>
      <c r="B324" s="270"/>
      <c r="C324" s="16" t="s">
        <v>452</v>
      </c>
      <c r="D324" s="17" t="s">
        <v>453</v>
      </c>
      <c r="E324" s="63">
        <v>21.24</v>
      </c>
      <c r="F324" s="53">
        <f t="shared" si="21"/>
        <v>22.514399999999998</v>
      </c>
      <c r="G324" s="52">
        <f t="shared" si="16"/>
        <v>0.37523999999999996</v>
      </c>
      <c r="H324" s="245"/>
      <c r="I324" s="264"/>
    </row>
    <row r="325" spans="1:9" ht="14.25">
      <c r="A325" s="275"/>
      <c r="B325" s="270"/>
      <c r="C325" s="16" t="s">
        <v>454</v>
      </c>
      <c r="D325" s="17" t="s">
        <v>455</v>
      </c>
      <c r="E325" s="63">
        <v>11.88</v>
      </c>
      <c r="F325" s="53">
        <f t="shared" si="21"/>
        <v>12.592800000000002</v>
      </c>
      <c r="G325" s="52">
        <f t="shared" si="16"/>
        <v>0.20988000000000004</v>
      </c>
      <c r="H325" s="245"/>
      <c r="I325" s="264"/>
    </row>
    <row r="326" spans="1:9" ht="14.25">
      <c r="A326" s="275"/>
      <c r="B326" s="270"/>
      <c r="C326" s="16" t="s">
        <v>456</v>
      </c>
      <c r="D326" s="17" t="s">
        <v>457</v>
      </c>
      <c r="E326" s="63">
        <v>11.16</v>
      </c>
      <c r="F326" s="53">
        <f t="shared" si="21"/>
        <v>11.829600000000001</v>
      </c>
      <c r="G326" s="52">
        <f t="shared" si="16"/>
        <v>0.19716000000000003</v>
      </c>
      <c r="H326" s="245"/>
      <c r="I326" s="264"/>
    </row>
    <row r="327" spans="1:9" ht="14.25">
      <c r="A327" s="275"/>
      <c r="B327" s="270"/>
      <c r="C327" s="16" t="s">
        <v>458</v>
      </c>
      <c r="D327" s="17" t="s">
        <v>459</v>
      </c>
      <c r="E327" s="63">
        <v>47.16</v>
      </c>
      <c r="F327" s="53">
        <f t="shared" si="21"/>
        <v>49.989599999999996</v>
      </c>
      <c r="G327" s="52">
        <f t="shared" si="16"/>
        <v>0.8331599999999999</v>
      </c>
      <c r="H327" s="245"/>
      <c r="I327" s="264"/>
    </row>
    <row r="328" spans="1:9" ht="14.25">
      <c r="A328" s="275"/>
      <c r="B328" s="270"/>
      <c r="C328" s="16" t="s">
        <v>460</v>
      </c>
      <c r="D328" s="17" t="s">
        <v>461</v>
      </c>
      <c r="E328" s="63">
        <v>18.36</v>
      </c>
      <c r="F328" s="53">
        <f t="shared" si="21"/>
        <v>19.461600000000001</v>
      </c>
      <c r="G328" s="52">
        <f t="shared" si="16"/>
        <v>0.32436000000000004</v>
      </c>
      <c r="H328" s="245"/>
      <c r="I328" s="264"/>
    </row>
    <row r="329" spans="1:9" ht="14.25">
      <c r="A329" s="275"/>
      <c r="B329" s="270"/>
      <c r="C329" s="16" t="s">
        <v>349</v>
      </c>
      <c r="D329" s="17" t="s">
        <v>229</v>
      </c>
      <c r="E329" s="63">
        <v>113.04</v>
      </c>
      <c r="F329" s="53">
        <f t="shared" si="21"/>
        <v>119.82240000000002</v>
      </c>
      <c r="G329" s="52">
        <f t="shared" si="16"/>
        <v>1.9970400000000004</v>
      </c>
      <c r="H329" s="245"/>
      <c r="I329" s="264"/>
    </row>
    <row r="330" spans="1:9" ht="14.25">
      <c r="A330" s="275"/>
      <c r="B330" s="270"/>
      <c r="C330" s="16" t="s">
        <v>462</v>
      </c>
      <c r="D330" s="17"/>
      <c r="E330" s="63">
        <v>33.479999999999997</v>
      </c>
      <c r="F330" s="53">
        <f t="shared" si="21"/>
        <v>35.488799999999998</v>
      </c>
      <c r="G330" s="52">
        <f t="shared" si="16"/>
        <v>0.59148000000000001</v>
      </c>
      <c r="H330" s="245"/>
      <c r="I330" s="264"/>
    </row>
    <row r="331" spans="1:9" ht="14.25">
      <c r="A331" s="275"/>
      <c r="B331" s="270"/>
      <c r="C331" s="11"/>
      <c r="D331" s="4"/>
      <c r="E331" s="61"/>
      <c r="F331" s="46">
        <f t="shared" ref="F331:F401" si="22">+E331*1.06</f>
        <v>0</v>
      </c>
      <c r="G331" s="47">
        <f t="shared" si="16"/>
        <v>0</v>
      </c>
      <c r="H331" s="245"/>
      <c r="I331" s="264"/>
    </row>
    <row r="332" spans="1:9" ht="14.25">
      <c r="A332" s="275"/>
      <c r="B332" s="271"/>
      <c r="C332" s="12"/>
      <c r="D332" s="5"/>
      <c r="E332" s="62"/>
      <c r="F332" s="49">
        <f t="shared" si="22"/>
        <v>0</v>
      </c>
      <c r="G332" s="50">
        <f t="shared" si="16"/>
        <v>0</v>
      </c>
      <c r="H332" s="246"/>
      <c r="I332" s="264"/>
    </row>
    <row r="333" spans="1:9">
      <c r="A333" s="241" t="s">
        <v>42</v>
      </c>
      <c r="B333" s="74"/>
      <c r="C333" s="9" t="s">
        <v>203</v>
      </c>
      <c r="D333" s="3" t="s">
        <v>165</v>
      </c>
      <c r="E333" s="31">
        <v>155.88</v>
      </c>
      <c r="F333" s="32">
        <f>+E333*1.06+18+26+26</f>
        <v>235.2328</v>
      </c>
      <c r="G333" s="32">
        <f t="shared" ref="G333:G351" si="23">+F333/60</f>
        <v>3.9205466666666666</v>
      </c>
      <c r="H333" s="244">
        <f>SUM(G333:G351)</f>
        <v>19.254506666666664</v>
      </c>
      <c r="I333" s="247">
        <v>1</v>
      </c>
    </row>
    <row r="334" spans="1:9">
      <c r="A334" s="242"/>
      <c r="B334" s="74"/>
      <c r="C334" s="18" t="s">
        <v>463</v>
      </c>
      <c r="D334" s="19" t="s">
        <v>464</v>
      </c>
      <c r="E334" s="66">
        <v>29.88</v>
      </c>
      <c r="F334" s="55">
        <f t="shared" ref="F334:F351" si="24">+E334*1.06</f>
        <v>31.672800000000002</v>
      </c>
      <c r="G334" s="55">
        <f t="shared" si="23"/>
        <v>0.52788000000000002</v>
      </c>
      <c r="H334" s="245"/>
      <c r="I334" s="248"/>
    </row>
    <row r="335" spans="1:9">
      <c r="A335" s="242"/>
      <c r="B335" s="74"/>
      <c r="C335" s="18" t="s">
        <v>465</v>
      </c>
      <c r="D335" s="19" t="s">
        <v>466</v>
      </c>
      <c r="E335" s="66">
        <v>34.200000000000003</v>
      </c>
      <c r="F335" s="55">
        <f t="shared" ref="F335:F348" si="25">+E335*1.06</f>
        <v>36.252000000000002</v>
      </c>
      <c r="G335" s="55">
        <f t="shared" ref="G335:G348" si="26">+F335/60</f>
        <v>0.60420000000000007</v>
      </c>
      <c r="H335" s="245"/>
      <c r="I335" s="248"/>
    </row>
    <row r="336" spans="1:9">
      <c r="A336" s="242"/>
      <c r="B336" s="84"/>
      <c r="C336" s="18" t="s">
        <v>293</v>
      </c>
      <c r="D336" s="19" t="s">
        <v>294</v>
      </c>
      <c r="E336" s="66">
        <v>57.96</v>
      </c>
      <c r="F336" s="55">
        <f t="shared" si="25"/>
        <v>61.437600000000003</v>
      </c>
      <c r="G336" s="55">
        <f t="shared" si="26"/>
        <v>1.02396</v>
      </c>
      <c r="H336" s="245"/>
      <c r="I336" s="248"/>
    </row>
    <row r="337" spans="1:9">
      <c r="A337" s="242"/>
      <c r="B337" s="84"/>
      <c r="C337" s="18" t="s">
        <v>295</v>
      </c>
      <c r="D337" s="19" t="s">
        <v>296</v>
      </c>
      <c r="E337" s="66">
        <v>47.16</v>
      </c>
      <c r="F337" s="55">
        <f t="shared" si="25"/>
        <v>49.989599999999996</v>
      </c>
      <c r="G337" s="55">
        <f t="shared" si="26"/>
        <v>0.8331599999999999</v>
      </c>
      <c r="H337" s="245"/>
      <c r="I337" s="248"/>
    </row>
    <row r="338" spans="1:9">
      <c r="A338" s="242"/>
      <c r="B338" s="84"/>
      <c r="C338" s="18" t="s">
        <v>297</v>
      </c>
      <c r="D338" s="19" t="s">
        <v>298</v>
      </c>
      <c r="E338" s="66">
        <v>193.68</v>
      </c>
      <c r="F338" s="55">
        <f t="shared" si="25"/>
        <v>205.30080000000001</v>
      </c>
      <c r="G338" s="55">
        <f t="shared" si="26"/>
        <v>3.4216800000000003</v>
      </c>
      <c r="H338" s="245"/>
      <c r="I338" s="248"/>
    </row>
    <row r="339" spans="1:9">
      <c r="A339" s="242"/>
      <c r="B339" s="74"/>
      <c r="C339" s="18" t="s">
        <v>467</v>
      </c>
      <c r="D339" s="19" t="s">
        <v>468</v>
      </c>
      <c r="E339" s="66">
        <v>29.52</v>
      </c>
      <c r="F339" s="55">
        <f t="shared" si="25"/>
        <v>31.2912</v>
      </c>
      <c r="G339" s="55">
        <f t="shared" si="26"/>
        <v>0.52151999999999998</v>
      </c>
      <c r="H339" s="245"/>
      <c r="I339" s="248"/>
    </row>
    <row r="340" spans="1:9">
      <c r="A340" s="242"/>
      <c r="B340" s="74"/>
      <c r="C340" s="18" t="s">
        <v>602</v>
      </c>
      <c r="D340" s="19" t="s">
        <v>469</v>
      </c>
      <c r="E340" s="66">
        <v>36.36</v>
      </c>
      <c r="F340" s="55">
        <f t="shared" si="25"/>
        <v>38.541600000000003</v>
      </c>
      <c r="G340" s="55">
        <f t="shared" si="26"/>
        <v>0.64236000000000004</v>
      </c>
      <c r="H340" s="245"/>
      <c r="I340" s="248"/>
    </row>
    <row r="341" spans="1:9">
      <c r="A341" s="242"/>
      <c r="B341" s="74"/>
      <c r="C341" s="18" t="s">
        <v>408</v>
      </c>
      <c r="D341" s="19" t="s">
        <v>410</v>
      </c>
      <c r="E341" s="66">
        <v>31.32</v>
      </c>
      <c r="F341" s="55">
        <f t="shared" si="25"/>
        <v>33.199200000000005</v>
      </c>
      <c r="G341" s="55">
        <f t="shared" si="26"/>
        <v>0.55332000000000003</v>
      </c>
      <c r="H341" s="245"/>
      <c r="I341" s="248"/>
    </row>
    <row r="342" spans="1:9">
      <c r="A342" s="242"/>
      <c r="B342" s="74"/>
      <c r="C342" s="18" t="s">
        <v>470</v>
      </c>
      <c r="D342" s="19" t="s">
        <v>471</v>
      </c>
      <c r="E342" s="66">
        <v>104.04</v>
      </c>
      <c r="F342" s="55">
        <f t="shared" si="25"/>
        <v>110.28240000000001</v>
      </c>
      <c r="G342" s="55">
        <f t="shared" si="26"/>
        <v>1.8380400000000001</v>
      </c>
      <c r="H342" s="245"/>
      <c r="I342" s="248"/>
    </row>
    <row r="343" spans="1:9">
      <c r="A343" s="242"/>
      <c r="B343" s="74"/>
      <c r="C343" s="18" t="s">
        <v>472</v>
      </c>
      <c r="D343" s="19" t="s">
        <v>473</v>
      </c>
      <c r="E343" s="66">
        <v>50.4</v>
      </c>
      <c r="F343" s="55">
        <f t="shared" si="25"/>
        <v>53.423999999999999</v>
      </c>
      <c r="G343" s="55">
        <f t="shared" si="26"/>
        <v>0.89039999999999997</v>
      </c>
      <c r="H343" s="245"/>
      <c r="I343" s="248"/>
    </row>
    <row r="344" spans="1:9">
      <c r="A344" s="242"/>
      <c r="B344" s="74"/>
      <c r="C344" s="18" t="s">
        <v>472</v>
      </c>
      <c r="D344" s="19" t="s">
        <v>474</v>
      </c>
      <c r="E344" s="66">
        <v>12.6</v>
      </c>
      <c r="F344" s="55">
        <f t="shared" si="25"/>
        <v>13.356</v>
      </c>
      <c r="G344" s="55">
        <f t="shared" si="26"/>
        <v>0.22259999999999999</v>
      </c>
      <c r="H344" s="245"/>
      <c r="I344" s="248"/>
    </row>
    <row r="345" spans="1:9">
      <c r="A345" s="242"/>
      <c r="B345" s="74"/>
      <c r="C345" s="18" t="s">
        <v>472</v>
      </c>
      <c r="D345" s="19" t="s">
        <v>475</v>
      </c>
      <c r="E345" s="66">
        <v>30.24</v>
      </c>
      <c r="F345" s="55">
        <f t="shared" si="25"/>
        <v>32.054400000000001</v>
      </c>
      <c r="G345" s="55">
        <f t="shared" si="26"/>
        <v>0.53424000000000005</v>
      </c>
      <c r="H345" s="245"/>
      <c r="I345" s="248"/>
    </row>
    <row r="346" spans="1:9">
      <c r="A346" s="242"/>
      <c r="B346" s="74"/>
      <c r="C346" s="18" t="s">
        <v>476</v>
      </c>
      <c r="D346" s="19" t="s">
        <v>477</v>
      </c>
      <c r="E346" s="66">
        <v>103.68</v>
      </c>
      <c r="F346" s="55">
        <f t="shared" si="25"/>
        <v>109.90080000000002</v>
      </c>
      <c r="G346" s="55">
        <f t="shared" si="26"/>
        <v>1.8316800000000002</v>
      </c>
      <c r="H346" s="245"/>
      <c r="I346" s="248"/>
    </row>
    <row r="347" spans="1:9">
      <c r="A347" s="242"/>
      <c r="B347" s="74"/>
      <c r="C347" s="18" t="s">
        <v>476</v>
      </c>
      <c r="D347" s="19" t="s">
        <v>478</v>
      </c>
      <c r="E347" s="66">
        <v>34.92</v>
      </c>
      <c r="F347" s="55">
        <f t="shared" si="25"/>
        <v>37.015200000000007</v>
      </c>
      <c r="G347" s="55">
        <f t="shared" si="26"/>
        <v>0.61692000000000013</v>
      </c>
      <c r="H347" s="245"/>
      <c r="I347" s="248"/>
    </row>
    <row r="348" spans="1:9">
      <c r="A348" s="242"/>
      <c r="B348" s="74"/>
      <c r="C348" s="18" t="s">
        <v>479</v>
      </c>
      <c r="D348" s="19"/>
      <c r="E348" s="66">
        <v>72</v>
      </c>
      <c r="F348" s="55">
        <f t="shared" si="25"/>
        <v>76.320000000000007</v>
      </c>
      <c r="G348" s="55">
        <f t="shared" si="26"/>
        <v>1.272</v>
      </c>
      <c r="H348" s="245"/>
      <c r="I348" s="248"/>
    </row>
    <row r="349" spans="1:9">
      <c r="A349" s="242"/>
      <c r="B349" s="74"/>
      <c r="C349" s="18"/>
      <c r="D349" s="19"/>
      <c r="E349" s="66"/>
      <c r="F349" s="55">
        <f t="shared" si="24"/>
        <v>0</v>
      </c>
      <c r="G349" s="55">
        <f t="shared" si="23"/>
        <v>0</v>
      </c>
      <c r="H349" s="245"/>
      <c r="I349" s="248"/>
    </row>
    <row r="350" spans="1:9">
      <c r="A350" s="242"/>
      <c r="B350" s="74"/>
      <c r="C350" s="18"/>
      <c r="D350" s="19"/>
      <c r="E350" s="66"/>
      <c r="F350" s="55">
        <f t="shared" si="24"/>
        <v>0</v>
      </c>
      <c r="G350" s="55">
        <f t="shared" si="23"/>
        <v>0</v>
      </c>
      <c r="H350" s="245"/>
      <c r="I350" s="248"/>
    </row>
    <row r="351" spans="1:9">
      <c r="A351" s="243"/>
      <c r="B351" s="74"/>
      <c r="C351" s="18"/>
      <c r="D351" s="19"/>
      <c r="E351" s="66"/>
      <c r="F351" s="55">
        <f t="shared" si="24"/>
        <v>0</v>
      </c>
      <c r="G351" s="55">
        <f t="shared" si="23"/>
        <v>0</v>
      </c>
      <c r="H351" s="246"/>
      <c r="I351" s="249"/>
    </row>
    <row r="352" spans="1:9">
      <c r="A352" s="275" t="s">
        <v>33</v>
      </c>
      <c r="B352" s="269" t="s">
        <v>26</v>
      </c>
      <c r="C352" s="9" t="s">
        <v>351</v>
      </c>
      <c r="D352" s="3"/>
      <c r="E352" s="31">
        <v>8.64</v>
      </c>
      <c r="F352" s="32">
        <f t="shared" si="22"/>
        <v>9.1584000000000003</v>
      </c>
      <c r="G352" s="32">
        <f t="shared" si="16"/>
        <v>0.15264</v>
      </c>
      <c r="H352" s="255">
        <f>SUM(G352:G407)</f>
        <v>41.430099999999996</v>
      </c>
      <c r="I352" s="264">
        <v>1</v>
      </c>
    </row>
    <row r="353" spans="1:9">
      <c r="A353" s="275"/>
      <c r="B353" s="270"/>
      <c r="C353" s="18" t="s">
        <v>458</v>
      </c>
      <c r="D353" s="19" t="s">
        <v>480</v>
      </c>
      <c r="E353" s="66">
        <v>47.16</v>
      </c>
      <c r="F353" s="55">
        <f t="shared" si="22"/>
        <v>49.989599999999996</v>
      </c>
      <c r="G353" s="55">
        <f t="shared" si="16"/>
        <v>0.8331599999999999</v>
      </c>
      <c r="H353" s="272"/>
      <c r="I353" s="264"/>
    </row>
    <row r="354" spans="1:9">
      <c r="A354" s="275"/>
      <c r="B354" s="270"/>
      <c r="C354" s="18" t="s">
        <v>460</v>
      </c>
      <c r="D354" s="19" t="s">
        <v>481</v>
      </c>
      <c r="E354" s="66">
        <v>19.8</v>
      </c>
      <c r="F354" s="55">
        <f t="shared" si="22"/>
        <v>20.988000000000003</v>
      </c>
      <c r="G354" s="55">
        <f t="shared" si="16"/>
        <v>0.34980000000000006</v>
      </c>
      <c r="H354" s="272"/>
      <c r="I354" s="264"/>
    </row>
    <row r="355" spans="1:9">
      <c r="A355" s="275"/>
      <c r="B355" s="270"/>
      <c r="C355" s="18" t="s">
        <v>482</v>
      </c>
      <c r="D355" s="19" t="s">
        <v>483</v>
      </c>
      <c r="E355" s="66">
        <v>62.28</v>
      </c>
      <c r="F355" s="55">
        <f t="shared" si="22"/>
        <v>66.016800000000003</v>
      </c>
      <c r="G355" s="55">
        <f t="shared" si="16"/>
        <v>1.1002800000000001</v>
      </c>
      <c r="H355" s="272"/>
      <c r="I355" s="264"/>
    </row>
    <row r="356" spans="1:9">
      <c r="A356" s="275"/>
      <c r="B356" s="270"/>
      <c r="C356" s="18" t="s">
        <v>484</v>
      </c>
      <c r="D356" s="19" t="s">
        <v>360</v>
      </c>
      <c r="E356" s="66">
        <v>73.08</v>
      </c>
      <c r="F356" s="55">
        <f t="shared" si="22"/>
        <v>77.464799999999997</v>
      </c>
      <c r="G356" s="55">
        <f t="shared" si="16"/>
        <v>1.29108</v>
      </c>
      <c r="H356" s="272"/>
      <c r="I356" s="264"/>
    </row>
    <row r="357" spans="1:9">
      <c r="A357" s="275"/>
      <c r="B357" s="270"/>
      <c r="C357" s="18" t="s">
        <v>485</v>
      </c>
      <c r="D357" s="19" t="s">
        <v>486</v>
      </c>
      <c r="E357" s="66">
        <v>57.24</v>
      </c>
      <c r="F357" s="55">
        <f t="shared" si="22"/>
        <v>60.674400000000006</v>
      </c>
      <c r="G357" s="55">
        <f t="shared" si="16"/>
        <v>1.0112400000000001</v>
      </c>
      <c r="H357" s="272"/>
      <c r="I357" s="264"/>
    </row>
    <row r="358" spans="1:9">
      <c r="A358" s="275"/>
      <c r="B358" s="270"/>
      <c r="C358" s="18" t="s">
        <v>487</v>
      </c>
      <c r="D358" s="19" t="s">
        <v>488</v>
      </c>
      <c r="E358" s="66">
        <v>60.84</v>
      </c>
      <c r="F358" s="55">
        <f t="shared" si="22"/>
        <v>64.490400000000008</v>
      </c>
      <c r="G358" s="55">
        <f t="shared" si="16"/>
        <v>1.0748400000000002</v>
      </c>
      <c r="H358" s="272"/>
      <c r="I358" s="264"/>
    </row>
    <row r="359" spans="1:9">
      <c r="A359" s="275"/>
      <c r="B359" s="270"/>
      <c r="C359" s="18" t="s">
        <v>489</v>
      </c>
      <c r="D359" s="19" t="s">
        <v>490</v>
      </c>
      <c r="E359" s="66">
        <v>99.72</v>
      </c>
      <c r="F359" s="55">
        <f t="shared" si="22"/>
        <v>105.70320000000001</v>
      </c>
      <c r="G359" s="55">
        <f t="shared" si="16"/>
        <v>1.7617200000000002</v>
      </c>
      <c r="H359" s="272"/>
      <c r="I359" s="264"/>
    </row>
    <row r="360" spans="1:9">
      <c r="A360" s="275"/>
      <c r="B360" s="270"/>
      <c r="C360" s="18" t="s">
        <v>491</v>
      </c>
      <c r="D360" s="19" t="s">
        <v>492</v>
      </c>
      <c r="E360" s="66">
        <v>64.44</v>
      </c>
      <c r="F360" s="55">
        <f t="shared" si="22"/>
        <v>68.306399999999996</v>
      </c>
      <c r="G360" s="55">
        <f t="shared" si="16"/>
        <v>1.1384399999999999</v>
      </c>
      <c r="H360" s="272"/>
      <c r="I360" s="264"/>
    </row>
    <row r="361" spans="1:9">
      <c r="A361" s="275"/>
      <c r="B361" s="270"/>
      <c r="C361" s="18" t="s">
        <v>493</v>
      </c>
      <c r="D361" s="19" t="s">
        <v>494</v>
      </c>
      <c r="E361" s="66">
        <v>52.2</v>
      </c>
      <c r="F361" s="55">
        <f t="shared" si="22"/>
        <v>55.332000000000008</v>
      </c>
      <c r="G361" s="55">
        <f t="shared" si="16"/>
        <v>0.92220000000000013</v>
      </c>
      <c r="H361" s="272"/>
      <c r="I361" s="264"/>
    </row>
    <row r="362" spans="1:9">
      <c r="A362" s="275"/>
      <c r="B362" s="270"/>
      <c r="C362" s="18" t="s">
        <v>495</v>
      </c>
      <c r="D362" s="19" t="s">
        <v>370</v>
      </c>
      <c r="E362" s="66">
        <v>14.04</v>
      </c>
      <c r="F362" s="55">
        <f t="shared" si="22"/>
        <v>14.882400000000001</v>
      </c>
      <c r="G362" s="55">
        <f t="shared" si="16"/>
        <v>0.24804000000000001</v>
      </c>
      <c r="H362" s="272"/>
      <c r="I362" s="264"/>
    </row>
    <row r="363" spans="1:9">
      <c r="A363" s="275"/>
      <c r="B363" s="270"/>
      <c r="C363" s="18" t="s">
        <v>496</v>
      </c>
      <c r="D363" s="19" t="s">
        <v>372</v>
      </c>
      <c r="E363" s="66">
        <v>154.80000000000001</v>
      </c>
      <c r="F363" s="55">
        <f t="shared" si="22"/>
        <v>164.08800000000002</v>
      </c>
      <c r="G363" s="55">
        <f t="shared" si="16"/>
        <v>2.7348000000000003</v>
      </c>
      <c r="H363" s="272"/>
      <c r="I363" s="264"/>
    </row>
    <row r="364" spans="1:9">
      <c r="A364" s="275"/>
      <c r="B364" s="270"/>
      <c r="C364" s="18" t="s">
        <v>497</v>
      </c>
      <c r="D364" s="19" t="s">
        <v>364</v>
      </c>
      <c r="E364" s="66">
        <v>16.559999999999999</v>
      </c>
      <c r="F364" s="55">
        <f t="shared" si="22"/>
        <v>17.553599999999999</v>
      </c>
      <c r="G364" s="55">
        <f t="shared" si="16"/>
        <v>0.29255999999999999</v>
      </c>
      <c r="H364" s="272"/>
      <c r="I364" s="264"/>
    </row>
    <row r="365" spans="1:9">
      <c r="A365" s="275"/>
      <c r="B365" s="270"/>
      <c r="C365" s="18" t="s">
        <v>498</v>
      </c>
      <c r="D365" s="19" t="s">
        <v>499</v>
      </c>
      <c r="E365" s="66">
        <v>54.36</v>
      </c>
      <c r="F365" s="55">
        <f t="shared" si="22"/>
        <v>57.621600000000001</v>
      </c>
      <c r="G365" s="55">
        <f t="shared" si="16"/>
        <v>0.96035999999999999</v>
      </c>
      <c r="H365" s="272"/>
      <c r="I365" s="264"/>
    </row>
    <row r="366" spans="1:9">
      <c r="A366" s="275"/>
      <c r="B366" s="270"/>
      <c r="C366" s="18" t="s">
        <v>500</v>
      </c>
      <c r="D366" s="19" t="s">
        <v>501</v>
      </c>
      <c r="E366" s="66">
        <v>68.040000000000006</v>
      </c>
      <c r="F366" s="55">
        <f t="shared" si="22"/>
        <v>72.122400000000013</v>
      </c>
      <c r="G366" s="55">
        <f t="shared" si="16"/>
        <v>1.2020400000000002</v>
      </c>
      <c r="H366" s="272"/>
      <c r="I366" s="264"/>
    </row>
    <row r="367" spans="1:9">
      <c r="A367" s="275"/>
      <c r="B367" s="270"/>
      <c r="C367" s="18" t="s">
        <v>502</v>
      </c>
      <c r="D367" s="19" t="s">
        <v>503</v>
      </c>
      <c r="E367" s="66">
        <v>44.64</v>
      </c>
      <c r="F367" s="55">
        <f t="shared" si="22"/>
        <v>47.318400000000004</v>
      </c>
      <c r="G367" s="55">
        <f t="shared" si="16"/>
        <v>0.78864000000000012</v>
      </c>
      <c r="H367" s="272"/>
      <c r="I367" s="264"/>
    </row>
    <row r="368" spans="1:9">
      <c r="A368" s="275"/>
      <c r="B368" s="270"/>
      <c r="C368" s="18" t="s">
        <v>504</v>
      </c>
      <c r="D368" s="19" t="s">
        <v>505</v>
      </c>
      <c r="E368" s="66">
        <v>10.8</v>
      </c>
      <c r="F368" s="55">
        <f t="shared" si="22"/>
        <v>11.448000000000002</v>
      </c>
      <c r="G368" s="55">
        <f t="shared" si="16"/>
        <v>0.19080000000000003</v>
      </c>
      <c r="H368" s="272"/>
      <c r="I368" s="264"/>
    </row>
    <row r="369" spans="1:9">
      <c r="A369" s="275"/>
      <c r="B369" s="270"/>
      <c r="C369" s="18" t="s">
        <v>506</v>
      </c>
      <c r="D369" s="19" t="s">
        <v>507</v>
      </c>
      <c r="E369" s="66">
        <v>84.24</v>
      </c>
      <c r="F369" s="55">
        <f t="shared" si="22"/>
        <v>89.294399999999996</v>
      </c>
      <c r="G369" s="55">
        <f t="shared" si="16"/>
        <v>1.48824</v>
      </c>
      <c r="H369" s="272"/>
      <c r="I369" s="264"/>
    </row>
    <row r="370" spans="1:9">
      <c r="A370" s="275"/>
      <c r="B370" s="270"/>
      <c r="C370" s="18" t="s">
        <v>508</v>
      </c>
      <c r="D370" s="19" t="s">
        <v>509</v>
      </c>
      <c r="E370" s="66">
        <v>1.8</v>
      </c>
      <c r="F370" s="55">
        <f t="shared" si="22"/>
        <v>1.9080000000000001</v>
      </c>
      <c r="G370" s="55">
        <f t="shared" si="16"/>
        <v>3.1800000000000002E-2</v>
      </c>
      <c r="H370" s="272"/>
      <c r="I370" s="264"/>
    </row>
    <row r="371" spans="1:9">
      <c r="A371" s="275"/>
      <c r="B371" s="270"/>
      <c r="C371" s="18" t="s">
        <v>502</v>
      </c>
      <c r="D371" s="19" t="s">
        <v>510</v>
      </c>
      <c r="E371" s="66">
        <v>50.76</v>
      </c>
      <c r="F371" s="55">
        <f t="shared" si="22"/>
        <v>53.805599999999998</v>
      </c>
      <c r="G371" s="55">
        <f t="shared" si="16"/>
        <v>0.89676</v>
      </c>
      <c r="H371" s="272"/>
      <c r="I371" s="264"/>
    </row>
    <row r="372" spans="1:9">
      <c r="A372" s="275"/>
      <c r="B372" s="270"/>
      <c r="C372" s="18" t="s">
        <v>511</v>
      </c>
      <c r="D372" s="19" t="s">
        <v>512</v>
      </c>
      <c r="E372" s="66">
        <v>22.32</v>
      </c>
      <c r="F372" s="55">
        <f t="shared" si="22"/>
        <v>23.659200000000002</v>
      </c>
      <c r="G372" s="55">
        <f t="shared" si="16"/>
        <v>0.39432000000000006</v>
      </c>
      <c r="H372" s="272"/>
      <c r="I372" s="264"/>
    </row>
    <row r="373" spans="1:9">
      <c r="A373" s="275"/>
      <c r="B373" s="270"/>
      <c r="C373" s="18" t="s">
        <v>513</v>
      </c>
      <c r="D373" s="19" t="s">
        <v>514</v>
      </c>
      <c r="E373" s="66">
        <v>2.16</v>
      </c>
      <c r="F373" s="55">
        <f t="shared" si="22"/>
        <v>2.2896000000000001</v>
      </c>
      <c r="G373" s="55">
        <f t="shared" si="16"/>
        <v>3.8159999999999999E-2</v>
      </c>
      <c r="H373" s="272"/>
      <c r="I373" s="264"/>
    </row>
    <row r="374" spans="1:9">
      <c r="A374" s="275"/>
      <c r="B374" s="270"/>
      <c r="C374" s="18" t="s">
        <v>515</v>
      </c>
      <c r="D374" s="19" t="s">
        <v>516</v>
      </c>
      <c r="E374" s="66">
        <v>5.76</v>
      </c>
      <c r="F374" s="55">
        <f t="shared" si="22"/>
        <v>6.1055999999999999</v>
      </c>
      <c r="G374" s="55">
        <f t="shared" si="16"/>
        <v>0.10176</v>
      </c>
      <c r="H374" s="272"/>
      <c r="I374" s="264"/>
    </row>
    <row r="375" spans="1:9">
      <c r="A375" s="275"/>
      <c r="B375" s="270"/>
      <c r="C375" s="18" t="s">
        <v>517</v>
      </c>
      <c r="D375" s="19" t="s">
        <v>518</v>
      </c>
      <c r="E375" s="66">
        <v>43.2</v>
      </c>
      <c r="F375" s="55">
        <f t="shared" si="22"/>
        <v>45.792000000000009</v>
      </c>
      <c r="G375" s="55">
        <f t="shared" si="16"/>
        <v>0.7632000000000001</v>
      </c>
      <c r="H375" s="272"/>
      <c r="I375" s="264"/>
    </row>
    <row r="376" spans="1:9">
      <c r="A376" s="275"/>
      <c r="B376" s="270"/>
      <c r="C376" s="18" t="s">
        <v>519</v>
      </c>
      <c r="D376" s="19" t="s">
        <v>520</v>
      </c>
      <c r="E376" s="66">
        <v>21.96</v>
      </c>
      <c r="F376" s="55">
        <f t="shared" si="22"/>
        <v>23.277600000000003</v>
      </c>
      <c r="G376" s="55">
        <f t="shared" si="16"/>
        <v>0.38796000000000003</v>
      </c>
      <c r="H376" s="272"/>
      <c r="I376" s="264"/>
    </row>
    <row r="377" spans="1:9">
      <c r="A377" s="275"/>
      <c r="B377" s="270"/>
      <c r="C377" s="18" t="s">
        <v>519</v>
      </c>
      <c r="D377" s="19" t="s">
        <v>521</v>
      </c>
      <c r="E377" s="66">
        <v>25.92</v>
      </c>
      <c r="F377" s="55">
        <f t="shared" si="22"/>
        <v>27.475200000000005</v>
      </c>
      <c r="G377" s="55">
        <f t="shared" si="16"/>
        <v>0.45792000000000005</v>
      </c>
      <c r="H377" s="272"/>
      <c r="I377" s="264"/>
    </row>
    <row r="378" spans="1:9">
      <c r="A378" s="275"/>
      <c r="B378" s="270"/>
      <c r="C378" s="18" t="s">
        <v>522</v>
      </c>
      <c r="D378" s="19" t="s">
        <v>523</v>
      </c>
      <c r="E378" s="66">
        <v>3.96</v>
      </c>
      <c r="F378" s="55">
        <f t="shared" si="22"/>
        <v>4.1976000000000004</v>
      </c>
      <c r="G378" s="55">
        <f t="shared" si="16"/>
        <v>6.9960000000000008E-2</v>
      </c>
      <c r="H378" s="272"/>
      <c r="I378" s="264"/>
    </row>
    <row r="379" spans="1:9">
      <c r="A379" s="275"/>
      <c r="B379" s="270"/>
      <c r="C379" s="18" t="s">
        <v>524</v>
      </c>
      <c r="D379" s="19" t="s">
        <v>525</v>
      </c>
      <c r="E379" s="66">
        <v>43.56</v>
      </c>
      <c r="F379" s="55">
        <f t="shared" si="22"/>
        <v>46.173600000000008</v>
      </c>
      <c r="G379" s="55">
        <f t="shared" si="16"/>
        <v>0.76956000000000013</v>
      </c>
      <c r="H379" s="272"/>
      <c r="I379" s="264"/>
    </row>
    <row r="380" spans="1:9">
      <c r="A380" s="275"/>
      <c r="B380" s="270"/>
      <c r="C380" s="18" t="s">
        <v>526</v>
      </c>
      <c r="D380" s="19" t="s">
        <v>527</v>
      </c>
      <c r="E380" s="66">
        <v>28.44</v>
      </c>
      <c r="F380" s="55">
        <f t="shared" si="22"/>
        <v>30.146400000000003</v>
      </c>
      <c r="G380" s="55">
        <f t="shared" si="16"/>
        <v>0.50244000000000011</v>
      </c>
      <c r="H380" s="272"/>
      <c r="I380" s="264"/>
    </row>
    <row r="381" spans="1:9">
      <c r="A381" s="275"/>
      <c r="B381" s="270"/>
      <c r="C381" s="18" t="s">
        <v>528</v>
      </c>
      <c r="D381" s="19" t="s">
        <v>529</v>
      </c>
      <c r="E381" s="66">
        <v>27.72</v>
      </c>
      <c r="F381" s="55">
        <f t="shared" si="22"/>
        <v>29.383199999999999</v>
      </c>
      <c r="G381" s="55">
        <f t="shared" si="16"/>
        <v>0.48971999999999999</v>
      </c>
      <c r="H381" s="272"/>
      <c r="I381" s="264"/>
    </row>
    <row r="382" spans="1:9">
      <c r="A382" s="275"/>
      <c r="B382" s="270"/>
      <c r="C382" s="18" t="s">
        <v>530</v>
      </c>
      <c r="D382" s="19" t="s">
        <v>531</v>
      </c>
      <c r="E382" s="66">
        <v>48.24</v>
      </c>
      <c r="F382" s="55">
        <f t="shared" si="22"/>
        <v>51.134400000000007</v>
      </c>
      <c r="G382" s="55">
        <f t="shared" si="16"/>
        <v>0.85224000000000011</v>
      </c>
      <c r="H382" s="272"/>
      <c r="I382" s="264"/>
    </row>
    <row r="383" spans="1:9">
      <c r="A383" s="275"/>
      <c r="B383" s="270"/>
      <c r="C383" s="18" t="s">
        <v>530</v>
      </c>
      <c r="D383" s="19" t="s">
        <v>532</v>
      </c>
      <c r="E383" s="66">
        <v>28.44</v>
      </c>
      <c r="F383" s="55">
        <f t="shared" si="22"/>
        <v>30.146400000000003</v>
      </c>
      <c r="G383" s="55">
        <f t="shared" si="16"/>
        <v>0.50244000000000011</v>
      </c>
      <c r="H383" s="272"/>
      <c r="I383" s="264"/>
    </row>
    <row r="384" spans="1:9">
      <c r="A384" s="275"/>
      <c r="B384" s="270"/>
      <c r="C384" s="18" t="s">
        <v>533</v>
      </c>
      <c r="D384" s="19" t="s">
        <v>534</v>
      </c>
      <c r="E384" s="66">
        <v>42.48</v>
      </c>
      <c r="F384" s="55">
        <f t="shared" si="22"/>
        <v>45.028799999999997</v>
      </c>
      <c r="G384" s="55">
        <f t="shared" si="16"/>
        <v>0.75047999999999992</v>
      </c>
      <c r="H384" s="272"/>
      <c r="I384" s="264"/>
    </row>
    <row r="385" spans="1:9">
      <c r="A385" s="275"/>
      <c r="B385" s="270"/>
      <c r="C385" s="18" t="s">
        <v>535</v>
      </c>
      <c r="D385" s="19" t="s">
        <v>536</v>
      </c>
      <c r="E385" s="66">
        <v>23.4</v>
      </c>
      <c r="F385" s="55">
        <f t="shared" si="22"/>
        <v>24.803999999999998</v>
      </c>
      <c r="G385" s="55">
        <f t="shared" si="16"/>
        <v>0.41339999999999999</v>
      </c>
      <c r="H385" s="272"/>
      <c r="I385" s="264"/>
    </row>
    <row r="386" spans="1:9">
      <c r="A386" s="275"/>
      <c r="B386" s="270"/>
      <c r="C386" s="18" t="s">
        <v>537</v>
      </c>
      <c r="D386" s="19" t="s">
        <v>538</v>
      </c>
      <c r="E386" s="66">
        <v>60.12</v>
      </c>
      <c r="F386" s="55">
        <f t="shared" si="22"/>
        <v>63.727200000000003</v>
      </c>
      <c r="G386" s="55">
        <f t="shared" si="16"/>
        <v>1.06212</v>
      </c>
      <c r="H386" s="272"/>
      <c r="I386" s="264"/>
    </row>
    <row r="387" spans="1:9">
      <c r="A387" s="275"/>
      <c r="B387" s="270"/>
      <c r="C387" s="18" t="s">
        <v>539</v>
      </c>
      <c r="D387" s="19" t="s">
        <v>540</v>
      </c>
      <c r="E387" s="66">
        <v>19.079999999999998</v>
      </c>
      <c r="F387" s="55">
        <f t="shared" si="22"/>
        <v>20.224799999999998</v>
      </c>
      <c r="G387" s="55">
        <f t="shared" si="16"/>
        <v>0.33707999999999999</v>
      </c>
      <c r="H387" s="272"/>
      <c r="I387" s="264"/>
    </row>
    <row r="388" spans="1:9">
      <c r="A388" s="275"/>
      <c r="B388" s="270"/>
      <c r="C388" s="18" t="s">
        <v>541</v>
      </c>
      <c r="D388" s="19" t="s">
        <v>542</v>
      </c>
      <c r="E388" s="66">
        <v>0.72</v>
      </c>
      <c r="F388" s="55">
        <f t="shared" si="22"/>
        <v>0.76319999999999999</v>
      </c>
      <c r="G388" s="55">
        <f t="shared" si="16"/>
        <v>1.272E-2</v>
      </c>
      <c r="H388" s="272"/>
      <c r="I388" s="264"/>
    </row>
    <row r="389" spans="1:9">
      <c r="A389" s="275"/>
      <c r="B389" s="270"/>
      <c r="C389" s="18" t="s">
        <v>543</v>
      </c>
      <c r="D389" s="19" t="s">
        <v>544</v>
      </c>
      <c r="E389" s="66">
        <v>84.6</v>
      </c>
      <c r="F389" s="55">
        <f t="shared" si="22"/>
        <v>89.676000000000002</v>
      </c>
      <c r="G389" s="55">
        <f t="shared" si="16"/>
        <v>1.4945999999999999</v>
      </c>
      <c r="H389" s="272"/>
      <c r="I389" s="264"/>
    </row>
    <row r="390" spans="1:9">
      <c r="A390" s="275"/>
      <c r="B390" s="270"/>
      <c r="C390" s="18" t="s">
        <v>545</v>
      </c>
      <c r="D390" s="19" t="s">
        <v>546</v>
      </c>
      <c r="E390" s="66">
        <v>99.36</v>
      </c>
      <c r="F390" s="55">
        <f t="shared" si="22"/>
        <v>105.3216</v>
      </c>
      <c r="G390" s="55">
        <f t="shared" si="16"/>
        <v>1.75536</v>
      </c>
      <c r="H390" s="272"/>
      <c r="I390" s="264"/>
    </row>
    <row r="391" spans="1:9">
      <c r="A391" s="275"/>
      <c r="B391" s="270"/>
      <c r="C391" s="18" t="s">
        <v>547</v>
      </c>
      <c r="D391" s="19" t="s">
        <v>548</v>
      </c>
      <c r="E391" s="66">
        <v>31.32</v>
      </c>
      <c r="F391" s="55">
        <f t="shared" si="22"/>
        <v>33.199200000000005</v>
      </c>
      <c r="G391" s="55">
        <f t="shared" si="16"/>
        <v>0.55332000000000003</v>
      </c>
      <c r="H391" s="272"/>
      <c r="I391" s="264"/>
    </row>
    <row r="392" spans="1:9">
      <c r="A392" s="275"/>
      <c r="B392" s="270"/>
      <c r="C392" s="18" t="s">
        <v>533</v>
      </c>
      <c r="D392" s="19" t="s">
        <v>549</v>
      </c>
      <c r="E392" s="66">
        <v>34.200000000000003</v>
      </c>
      <c r="F392" s="55">
        <f t="shared" si="22"/>
        <v>36.252000000000002</v>
      </c>
      <c r="G392" s="55">
        <f t="shared" si="16"/>
        <v>0.60420000000000007</v>
      </c>
      <c r="H392" s="272"/>
      <c r="I392" s="264"/>
    </row>
    <row r="393" spans="1:9">
      <c r="A393" s="275"/>
      <c r="B393" s="270"/>
      <c r="C393" s="18" t="s">
        <v>550</v>
      </c>
      <c r="D393" s="19" t="s">
        <v>551</v>
      </c>
      <c r="E393" s="66">
        <v>29.52</v>
      </c>
      <c r="F393" s="55">
        <f t="shared" si="22"/>
        <v>31.2912</v>
      </c>
      <c r="G393" s="55">
        <f t="shared" si="16"/>
        <v>0.52151999999999998</v>
      </c>
      <c r="H393" s="272"/>
      <c r="I393" s="264"/>
    </row>
    <row r="394" spans="1:9">
      <c r="A394" s="275"/>
      <c r="B394" s="270"/>
      <c r="C394" s="18" t="s">
        <v>552</v>
      </c>
      <c r="D394" s="19" t="s">
        <v>553</v>
      </c>
      <c r="E394" s="66">
        <v>29.16</v>
      </c>
      <c r="F394" s="55">
        <f t="shared" si="22"/>
        <v>30.909600000000001</v>
      </c>
      <c r="G394" s="55">
        <f t="shared" si="16"/>
        <v>0.51516000000000006</v>
      </c>
      <c r="H394" s="272"/>
      <c r="I394" s="264"/>
    </row>
    <row r="395" spans="1:9">
      <c r="A395" s="275"/>
      <c r="B395" s="270"/>
      <c r="C395" s="18" t="s">
        <v>554</v>
      </c>
      <c r="D395" s="19" t="s">
        <v>555</v>
      </c>
      <c r="E395" s="66">
        <v>9</v>
      </c>
      <c r="F395" s="55">
        <f t="shared" si="22"/>
        <v>9.5400000000000009</v>
      </c>
      <c r="G395" s="55">
        <f t="shared" si="16"/>
        <v>0.159</v>
      </c>
      <c r="H395" s="272"/>
      <c r="I395" s="264"/>
    </row>
    <row r="396" spans="1:9">
      <c r="A396" s="275"/>
      <c r="B396" s="270"/>
      <c r="C396" s="18" t="s">
        <v>556</v>
      </c>
      <c r="D396" s="19" t="s">
        <v>557</v>
      </c>
      <c r="E396" s="66">
        <v>124.92</v>
      </c>
      <c r="F396" s="55">
        <f t="shared" si="22"/>
        <v>132.4152</v>
      </c>
      <c r="G396" s="55">
        <f t="shared" si="16"/>
        <v>2.2069199999999998</v>
      </c>
      <c r="H396" s="272"/>
      <c r="I396" s="264"/>
    </row>
    <row r="397" spans="1:9">
      <c r="A397" s="275"/>
      <c r="B397" s="270"/>
      <c r="C397" s="18" t="s">
        <v>558</v>
      </c>
      <c r="D397" s="19" t="s">
        <v>559</v>
      </c>
      <c r="E397" s="66">
        <v>83.16</v>
      </c>
      <c r="F397" s="55">
        <f t="shared" si="22"/>
        <v>88.149600000000007</v>
      </c>
      <c r="G397" s="55">
        <f t="shared" si="16"/>
        <v>1.46916</v>
      </c>
      <c r="H397" s="272"/>
      <c r="I397" s="264"/>
    </row>
    <row r="398" spans="1:9">
      <c r="A398" s="275"/>
      <c r="B398" s="270"/>
      <c r="C398" s="18" t="s">
        <v>560</v>
      </c>
      <c r="D398" s="19" t="s">
        <v>561</v>
      </c>
      <c r="E398" s="66">
        <v>27</v>
      </c>
      <c r="F398" s="55">
        <f t="shared" si="22"/>
        <v>28.62</v>
      </c>
      <c r="G398" s="55">
        <f t="shared" si="16"/>
        <v>0.47700000000000004</v>
      </c>
      <c r="H398" s="272"/>
      <c r="I398" s="264"/>
    </row>
    <row r="399" spans="1:9">
      <c r="A399" s="275"/>
      <c r="B399" s="270"/>
      <c r="C399" s="18" t="s">
        <v>558</v>
      </c>
      <c r="D399" s="19" t="s">
        <v>562</v>
      </c>
      <c r="E399" s="66">
        <v>60.48</v>
      </c>
      <c r="F399" s="55">
        <f t="shared" si="22"/>
        <v>64.108800000000002</v>
      </c>
      <c r="G399" s="55">
        <f t="shared" si="16"/>
        <v>1.0684800000000001</v>
      </c>
      <c r="H399" s="272"/>
      <c r="I399" s="264"/>
    </row>
    <row r="400" spans="1:9">
      <c r="A400" s="275"/>
      <c r="B400" s="270"/>
      <c r="C400" s="18" t="s">
        <v>558</v>
      </c>
      <c r="D400" s="19" t="s">
        <v>563</v>
      </c>
      <c r="E400" s="66">
        <v>56.52</v>
      </c>
      <c r="F400" s="55">
        <f t="shared" si="22"/>
        <v>59.911200000000008</v>
      </c>
      <c r="G400" s="55">
        <f t="shared" si="16"/>
        <v>0.99852000000000019</v>
      </c>
      <c r="H400" s="272"/>
      <c r="I400" s="264"/>
    </row>
    <row r="401" spans="1:9">
      <c r="A401" s="275"/>
      <c r="B401" s="270"/>
      <c r="C401" s="18" t="s">
        <v>558</v>
      </c>
      <c r="D401" s="19" t="s">
        <v>564</v>
      </c>
      <c r="E401" s="66">
        <v>105.84</v>
      </c>
      <c r="F401" s="55">
        <f t="shared" si="22"/>
        <v>112.19040000000001</v>
      </c>
      <c r="G401" s="55">
        <f t="shared" si="16"/>
        <v>1.8698400000000002</v>
      </c>
      <c r="H401" s="272"/>
      <c r="I401" s="264"/>
    </row>
    <row r="402" spans="1:9">
      <c r="A402" s="275"/>
      <c r="B402" s="270"/>
      <c r="C402" s="18" t="s">
        <v>558</v>
      </c>
      <c r="D402" s="19" t="s">
        <v>565</v>
      </c>
      <c r="E402" s="66">
        <v>18.36</v>
      </c>
      <c r="F402" s="55">
        <f t="shared" ref="F402:F408" si="27">+E402*1.06</f>
        <v>19.461600000000001</v>
      </c>
      <c r="G402" s="55">
        <f t="shared" si="16"/>
        <v>0.32436000000000004</v>
      </c>
      <c r="H402" s="272"/>
      <c r="I402" s="264"/>
    </row>
    <row r="403" spans="1:9">
      <c r="A403" s="275"/>
      <c r="B403" s="270"/>
      <c r="C403" s="18"/>
      <c r="D403" s="19"/>
      <c r="E403" s="66"/>
      <c r="F403" s="55">
        <f t="shared" si="27"/>
        <v>0</v>
      </c>
      <c r="G403" s="55">
        <f t="shared" si="16"/>
        <v>0</v>
      </c>
      <c r="H403" s="272"/>
      <c r="I403" s="264"/>
    </row>
    <row r="404" spans="1:9">
      <c r="A404" s="275"/>
      <c r="B404" s="270"/>
      <c r="C404" s="18" t="s">
        <v>350</v>
      </c>
      <c r="D404" s="19"/>
      <c r="E404" s="66">
        <v>58.74</v>
      </c>
      <c r="F404" s="55">
        <f t="shared" si="27"/>
        <v>62.264400000000002</v>
      </c>
      <c r="G404" s="55">
        <f t="shared" si="16"/>
        <v>1.0377400000000001</v>
      </c>
      <c r="H404" s="272"/>
      <c r="I404" s="264"/>
    </row>
    <row r="405" spans="1:9">
      <c r="A405" s="275"/>
      <c r="B405" s="270"/>
      <c r="C405" s="18"/>
      <c r="D405" s="19"/>
      <c r="E405" s="66"/>
      <c r="F405" s="55">
        <f t="shared" si="27"/>
        <v>0</v>
      </c>
      <c r="G405" s="55">
        <f t="shared" si="16"/>
        <v>0</v>
      </c>
      <c r="H405" s="272"/>
      <c r="I405" s="264"/>
    </row>
    <row r="406" spans="1:9" ht="14.25">
      <c r="A406" s="275"/>
      <c r="B406" s="270"/>
      <c r="C406" s="11"/>
      <c r="D406" s="4"/>
      <c r="E406" s="61"/>
      <c r="F406" s="46">
        <f t="shared" si="27"/>
        <v>0</v>
      </c>
      <c r="G406" s="47">
        <f>+F406/60</f>
        <v>0</v>
      </c>
      <c r="H406" s="256"/>
      <c r="I406" s="264"/>
    </row>
    <row r="407" spans="1:9" ht="14.25">
      <c r="A407" s="275"/>
      <c r="B407" s="270"/>
      <c r="C407" s="12"/>
      <c r="D407" s="5"/>
      <c r="E407" s="62"/>
      <c r="F407" s="49">
        <f t="shared" si="27"/>
        <v>0</v>
      </c>
      <c r="G407" s="50"/>
      <c r="H407" s="257"/>
      <c r="I407" s="264"/>
    </row>
    <row r="408" spans="1:9">
      <c r="A408" s="275" t="s">
        <v>34</v>
      </c>
      <c r="B408" s="270"/>
      <c r="C408" s="9"/>
      <c r="D408" s="3"/>
      <c r="E408" s="31"/>
      <c r="F408" s="32">
        <f t="shared" si="27"/>
        <v>0</v>
      </c>
      <c r="G408" s="32">
        <f>+F408/60</f>
        <v>0</v>
      </c>
      <c r="H408" s="255">
        <v>53.94</v>
      </c>
      <c r="I408" s="264">
        <v>1</v>
      </c>
    </row>
    <row r="409" spans="1:9">
      <c r="A409" s="275"/>
      <c r="B409" s="270"/>
      <c r="C409" s="18"/>
      <c r="D409" s="19"/>
      <c r="E409" s="66"/>
      <c r="F409" s="55">
        <f>+E409*1.06</f>
        <v>0</v>
      </c>
      <c r="G409" s="55">
        <f t="shared" ref="G409" si="28">+F409/60</f>
        <v>0</v>
      </c>
      <c r="H409" s="272"/>
      <c r="I409" s="264"/>
    </row>
    <row r="410" spans="1:9">
      <c r="A410" s="275"/>
      <c r="B410" s="270"/>
      <c r="C410" s="18"/>
      <c r="D410" s="19"/>
      <c r="E410" s="66"/>
      <c r="F410" s="55">
        <f t="shared" ref="F410" si="29">+E410*1.06</f>
        <v>0</v>
      </c>
      <c r="G410" s="55">
        <f t="shared" ref="G410" si="30">+F410/60</f>
        <v>0</v>
      </c>
      <c r="H410" s="272"/>
      <c r="I410" s="264"/>
    </row>
    <row r="411" spans="1:9">
      <c r="A411" s="275"/>
      <c r="B411" s="270"/>
      <c r="C411" s="58"/>
      <c r="D411" s="5"/>
      <c r="E411" s="62"/>
      <c r="F411" s="50"/>
      <c r="G411" s="50"/>
      <c r="H411" s="257"/>
      <c r="I411" s="264"/>
    </row>
    <row r="412" spans="1:9" ht="14.25">
      <c r="A412" s="275" t="s">
        <v>35</v>
      </c>
      <c r="B412" s="270"/>
      <c r="C412" s="20"/>
      <c r="D412" s="19"/>
      <c r="E412" s="66"/>
      <c r="F412" s="54">
        <f>+E412*1.06</f>
        <v>0</v>
      </c>
      <c r="G412" s="55">
        <f>+F412/60</f>
        <v>0</v>
      </c>
      <c r="H412" s="245">
        <v>31.8</v>
      </c>
      <c r="I412" s="264">
        <v>1</v>
      </c>
    </row>
    <row r="413" spans="1:9" ht="14.25">
      <c r="A413" s="275"/>
      <c r="B413" s="270"/>
      <c r="C413" s="20"/>
      <c r="D413" s="19"/>
      <c r="E413" s="66"/>
      <c r="F413" s="54">
        <f t="shared" ref="F413:F414" si="31">+E413*1.06</f>
        <v>0</v>
      </c>
      <c r="G413" s="55">
        <f t="shared" ref="G413:G414" si="32">+F413/60</f>
        <v>0</v>
      </c>
      <c r="H413" s="245"/>
      <c r="I413" s="264"/>
    </row>
    <row r="414" spans="1:9" ht="14.25">
      <c r="A414" s="275"/>
      <c r="B414" s="270"/>
      <c r="C414" s="20"/>
      <c r="D414" s="19"/>
      <c r="E414" s="66"/>
      <c r="F414" s="54">
        <f t="shared" si="31"/>
        <v>0</v>
      </c>
      <c r="G414" s="55">
        <f t="shared" si="32"/>
        <v>0</v>
      </c>
      <c r="H414" s="245"/>
      <c r="I414" s="264"/>
    </row>
    <row r="415" spans="1:9" ht="14.25">
      <c r="A415" s="275"/>
      <c r="B415" s="271"/>
      <c r="C415" s="12"/>
      <c r="D415" s="5"/>
      <c r="E415" s="62"/>
      <c r="F415" s="49"/>
      <c r="G415" s="50">
        <f t="shared" si="16"/>
        <v>0</v>
      </c>
      <c r="H415" s="246"/>
      <c r="I415" s="264"/>
    </row>
    <row r="416" spans="1:9">
      <c r="A416" s="275" t="s">
        <v>36</v>
      </c>
      <c r="B416" s="269" t="s">
        <v>25</v>
      </c>
      <c r="C416" s="9"/>
      <c r="D416" s="3"/>
      <c r="E416" s="31"/>
      <c r="F416" s="32">
        <f>+E416*1.06</f>
        <v>0</v>
      </c>
      <c r="G416" s="32">
        <f>+F416/60</f>
        <v>0</v>
      </c>
      <c r="H416" s="255">
        <v>83.74</v>
      </c>
      <c r="I416" s="264">
        <v>2</v>
      </c>
    </row>
    <row r="417" spans="1:9" ht="14.25">
      <c r="A417" s="275"/>
      <c r="B417" s="270"/>
      <c r="C417" s="16"/>
      <c r="D417" s="17"/>
      <c r="E417" s="63"/>
      <c r="F417" s="53">
        <f t="shared" ref="F417:F418" si="33">+E417*1.06</f>
        <v>0</v>
      </c>
      <c r="G417" s="52">
        <f t="shared" ref="G417:G418" si="34">+F417/60</f>
        <v>0</v>
      </c>
      <c r="H417" s="274"/>
      <c r="I417" s="264"/>
    </row>
    <row r="418" spans="1:9" ht="14.25">
      <c r="A418" s="275"/>
      <c r="B418" s="270"/>
      <c r="C418" s="11"/>
      <c r="D418" s="33"/>
      <c r="E418" s="61"/>
      <c r="F418" s="46">
        <f t="shared" si="33"/>
        <v>0</v>
      </c>
      <c r="G418" s="47">
        <f t="shared" si="34"/>
        <v>0</v>
      </c>
      <c r="H418" s="274"/>
      <c r="I418" s="264"/>
    </row>
    <row r="419" spans="1:9" ht="14.25">
      <c r="A419" s="275"/>
      <c r="B419" s="271"/>
      <c r="C419" s="12"/>
      <c r="D419" s="5"/>
      <c r="E419" s="62"/>
      <c r="F419" s="49"/>
      <c r="G419" s="50">
        <f t="shared" si="16"/>
        <v>0</v>
      </c>
      <c r="H419" s="257"/>
      <c r="I419" s="264"/>
    </row>
    <row r="420" spans="1:9">
      <c r="A420" s="275" t="s">
        <v>37</v>
      </c>
      <c r="B420" s="24"/>
      <c r="C420" s="9"/>
      <c r="D420" s="3"/>
      <c r="E420" s="31"/>
      <c r="F420" s="71">
        <f>+E420*1.06</f>
        <v>0</v>
      </c>
      <c r="G420" s="71">
        <f>+F420/60</f>
        <v>0</v>
      </c>
      <c r="H420" s="255">
        <v>43.96</v>
      </c>
      <c r="I420" s="264">
        <v>1</v>
      </c>
    </row>
    <row r="421" spans="1:9" ht="14.25">
      <c r="A421" s="275"/>
      <c r="B421" s="25"/>
      <c r="C421" s="11"/>
      <c r="D421" s="4"/>
      <c r="E421" s="61"/>
      <c r="F421" s="47">
        <f t="shared" ref="F421:F422" si="35">+E421*1.06</f>
        <v>0</v>
      </c>
      <c r="G421" s="47">
        <f t="shared" ref="G421:G422" si="36">+F421/60</f>
        <v>0</v>
      </c>
      <c r="H421" s="256"/>
      <c r="I421" s="264"/>
    </row>
    <row r="422" spans="1:9" ht="14.25">
      <c r="A422" s="275"/>
      <c r="B422" s="25"/>
      <c r="C422" s="11"/>
      <c r="D422" s="4"/>
      <c r="E422" s="61"/>
      <c r="F422" s="47">
        <f t="shared" si="35"/>
        <v>0</v>
      </c>
      <c r="G422" s="47">
        <f t="shared" si="36"/>
        <v>0</v>
      </c>
      <c r="H422" s="256"/>
      <c r="I422" s="264"/>
    </row>
    <row r="423" spans="1:9" ht="14.25">
      <c r="A423" s="275"/>
      <c r="B423" s="26"/>
      <c r="C423" s="12"/>
      <c r="D423" s="5"/>
      <c r="E423" s="62"/>
      <c r="F423" s="49"/>
      <c r="G423" s="50">
        <f t="shared" ref="G423:G427" si="37">+F423/60</f>
        <v>0</v>
      </c>
      <c r="H423" s="257"/>
      <c r="I423" s="264"/>
    </row>
    <row r="424" spans="1:9">
      <c r="A424" s="279" t="s">
        <v>38</v>
      </c>
      <c r="B424" s="24"/>
      <c r="C424" s="9"/>
      <c r="D424" s="3"/>
      <c r="E424" s="31"/>
      <c r="F424" s="32">
        <f>+E424*1.06</f>
        <v>0</v>
      </c>
      <c r="G424" s="32">
        <f>+F424/60</f>
        <v>0</v>
      </c>
      <c r="H424" s="255">
        <v>36.22</v>
      </c>
      <c r="I424" s="264">
        <v>1</v>
      </c>
    </row>
    <row r="425" spans="1:9" ht="14.25">
      <c r="A425" s="275"/>
      <c r="B425" s="25"/>
      <c r="C425" s="11"/>
      <c r="D425" s="4"/>
      <c r="E425" s="61"/>
      <c r="F425" s="46">
        <f t="shared" ref="F425:F426" si="38">+E425*1.06</f>
        <v>0</v>
      </c>
      <c r="G425" s="47">
        <f t="shared" ref="G425:G426" si="39">+F425/60</f>
        <v>0</v>
      </c>
      <c r="H425" s="256"/>
      <c r="I425" s="264"/>
    </row>
    <row r="426" spans="1:9" ht="14.25">
      <c r="A426" s="275"/>
      <c r="B426" s="25"/>
      <c r="C426" s="11"/>
      <c r="D426" s="4"/>
      <c r="E426" s="61"/>
      <c r="F426" s="46">
        <f t="shared" si="38"/>
        <v>0</v>
      </c>
      <c r="G426" s="47">
        <f t="shared" si="39"/>
        <v>0</v>
      </c>
      <c r="H426" s="256"/>
      <c r="I426" s="264"/>
    </row>
    <row r="427" spans="1:9" ht="14.25">
      <c r="A427" s="275"/>
      <c r="B427" s="26"/>
      <c r="C427" s="12"/>
      <c r="D427" s="5"/>
      <c r="E427" s="62"/>
      <c r="F427" s="49"/>
      <c r="G427" s="50">
        <f t="shared" si="37"/>
        <v>0</v>
      </c>
      <c r="H427" s="257"/>
      <c r="I427" s="264"/>
    </row>
    <row r="428" spans="1:9">
      <c r="A428" s="279" t="s">
        <v>27</v>
      </c>
      <c r="B428" s="27"/>
      <c r="C428" s="9" t="s">
        <v>572</v>
      </c>
      <c r="D428" s="3"/>
      <c r="E428" s="31"/>
      <c r="F428" s="32">
        <f>+E428*1.06</f>
        <v>0</v>
      </c>
      <c r="G428" s="32">
        <f>+F428/60</f>
        <v>0</v>
      </c>
      <c r="H428" s="280">
        <f>SUM(G428:G451)</f>
        <v>75.231291666666678</v>
      </c>
      <c r="I428" s="264">
        <v>1</v>
      </c>
    </row>
    <row r="429" spans="1:9">
      <c r="A429" s="279"/>
      <c r="B429" s="72"/>
      <c r="C429" s="18" t="s">
        <v>573</v>
      </c>
      <c r="D429" s="19" t="s">
        <v>594</v>
      </c>
      <c r="E429" s="66">
        <v>123.84</v>
      </c>
      <c r="F429" s="55">
        <f t="shared" ref="F429:F450" si="40">+E429*1.06</f>
        <v>131.27040000000002</v>
      </c>
      <c r="G429" s="55">
        <f t="shared" ref="G429:G450" si="41">+F429/60</f>
        <v>2.1878400000000005</v>
      </c>
      <c r="H429" s="281"/>
      <c r="I429" s="264"/>
    </row>
    <row r="430" spans="1:9">
      <c r="A430" s="279"/>
      <c r="B430" s="72"/>
      <c r="C430" s="18" t="s">
        <v>574</v>
      </c>
      <c r="D430" s="19" t="s">
        <v>595</v>
      </c>
      <c r="E430" s="66">
        <v>48.24</v>
      </c>
      <c r="F430" s="55">
        <f t="shared" si="40"/>
        <v>51.134400000000007</v>
      </c>
      <c r="G430" s="55">
        <f t="shared" si="41"/>
        <v>0.85224000000000011</v>
      </c>
      <c r="H430" s="281"/>
      <c r="I430" s="264"/>
    </row>
    <row r="431" spans="1:9">
      <c r="A431" s="279"/>
      <c r="B431" s="72"/>
      <c r="C431" s="18" t="s">
        <v>575</v>
      </c>
      <c r="D431" s="19" t="s">
        <v>596</v>
      </c>
      <c r="E431" s="66">
        <v>85.32</v>
      </c>
      <c r="F431" s="55">
        <f t="shared" si="40"/>
        <v>90.4392</v>
      </c>
      <c r="G431" s="55">
        <f t="shared" si="41"/>
        <v>1.50732</v>
      </c>
      <c r="H431" s="281"/>
      <c r="I431" s="264"/>
    </row>
    <row r="432" spans="1:9">
      <c r="A432" s="279"/>
      <c r="B432" s="72"/>
      <c r="C432" s="18" t="s">
        <v>575</v>
      </c>
      <c r="D432" s="19" t="s">
        <v>576</v>
      </c>
      <c r="E432" s="66">
        <v>15.12</v>
      </c>
      <c r="F432" s="55">
        <f t="shared" si="40"/>
        <v>16.027200000000001</v>
      </c>
      <c r="G432" s="55">
        <f t="shared" si="41"/>
        <v>0.26712000000000002</v>
      </c>
      <c r="H432" s="281"/>
      <c r="I432" s="264"/>
    </row>
    <row r="433" spans="1:9">
      <c r="A433" s="279"/>
      <c r="B433" s="72"/>
      <c r="C433" s="18" t="s">
        <v>577</v>
      </c>
      <c r="D433" s="19" t="s">
        <v>567</v>
      </c>
      <c r="E433" s="66">
        <v>101.88</v>
      </c>
      <c r="F433" s="55">
        <f t="shared" si="40"/>
        <v>107.9928</v>
      </c>
      <c r="G433" s="55">
        <f t="shared" si="41"/>
        <v>1.7998800000000001</v>
      </c>
      <c r="H433" s="281"/>
      <c r="I433" s="264"/>
    </row>
    <row r="434" spans="1:9">
      <c r="A434" s="279"/>
      <c r="B434" s="72"/>
      <c r="C434" s="18" t="s">
        <v>578</v>
      </c>
      <c r="D434" s="19" t="s">
        <v>579</v>
      </c>
      <c r="E434" s="66">
        <v>25.92</v>
      </c>
      <c r="F434" s="55">
        <f t="shared" si="40"/>
        <v>27.475200000000005</v>
      </c>
      <c r="G434" s="55">
        <f t="shared" si="41"/>
        <v>0.45792000000000005</v>
      </c>
      <c r="H434" s="281"/>
      <c r="I434" s="264"/>
    </row>
    <row r="435" spans="1:9">
      <c r="A435" s="279"/>
      <c r="B435" s="72"/>
      <c r="C435" s="18" t="s">
        <v>577</v>
      </c>
      <c r="D435" s="19" t="s">
        <v>580</v>
      </c>
      <c r="E435" s="66">
        <v>31.32</v>
      </c>
      <c r="F435" s="55">
        <f t="shared" si="40"/>
        <v>33.199200000000005</v>
      </c>
      <c r="G435" s="55">
        <f t="shared" si="41"/>
        <v>0.55332000000000003</v>
      </c>
      <c r="H435" s="281"/>
      <c r="I435" s="264"/>
    </row>
    <row r="436" spans="1:9">
      <c r="A436" s="279"/>
      <c r="B436" s="72"/>
      <c r="C436" s="18" t="s">
        <v>577</v>
      </c>
      <c r="D436" s="19" t="s">
        <v>581</v>
      </c>
      <c r="E436" s="66">
        <v>15.84</v>
      </c>
      <c r="F436" s="55">
        <f t="shared" si="40"/>
        <v>16.790400000000002</v>
      </c>
      <c r="G436" s="55">
        <f t="shared" si="41"/>
        <v>0.27984000000000003</v>
      </c>
      <c r="H436" s="281"/>
      <c r="I436" s="264"/>
    </row>
    <row r="437" spans="1:9">
      <c r="A437" s="279"/>
      <c r="B437" s="72"/>
      <c r="C437" s="18" t="s">
        <v>582</v>
      </c>
      <c r="D437" s="19" t="s">
        <v>568</v>
      </c>
      <c r="E437" s="66">
        <v>173.88</v>
      </c>
      <c r="F437" s="55">
        <f t="shared" si="40"/>
        <v>184.31280000000001</v>
      </c>
      <c r="G437" s="55">
        <f t="shared" si="41"/>
        <v>3.0718800000000002</v>
      </c>
      <c r="H437" s="281"/>
      <c r="I437" s="264"/>
    </row>
    <row r="438" spans="1:9">
      <c r="A438" s="279"/>
      <c r="B438" s="72"/>
      <c r="C438" s="18" t="s">
        <v>583</v>
      </c>
      <c r="D438" s="19" t="s">
        <v>584</v>
      </c>
      <c r="E438" s="66">
        <v>24.48</v>
      </c>
      <c r="F438" s="55">
        <f t="shared" si="40"/>
        <v>25.948800000000002</v>
      </c>
      <c r="G438" s="55">
        <f t="shared" si="41"/>
        <v>0.43248000000000003</v>
      </c>
      <c r="H438" s="281"/>
      <c r="I438" s="264"/>
    </row>
    <row r="439" spans="1:9">
      <c r="A439" s="279"/>
      <c r="B439" s="72"/>
      <c r="C439" s="18" t="s">
        <v>582</v>
      </c>
      <c r="D439" s="19" t="s">
        <v>585</v>
      </c>
      <c r="E439" s="66">
        <v>31.68</v>
      </c>
      <c r="F439" s="55">
        <f t="shared" si="40"/>
        <v>33.580800000000004</v>
      </c>
      <c r="G439" s="55">
        <f t="shared" si="41"/>
        <v>0.55968000000000007</v>
      </c>
      <c r="H439" s="281"/>
      <c r="I439" s="264"/>
    </row>
    <row r="440" spans="1:9">
      <c r="A440" s="279"/>
      <c r="B440" s="72"/>
      <c r="C440" s="18" t="s">
        <v>582</v>
      </c>
      <c r="D440" s="19" t="s">
        <v>586</v>
      </c>
      <c r="E440" s="66">
        <v>20.52</v>
      </c>
      <c r="F440" s="55">
        <f t="shared" si="40"/>
        <v>21.751200000000001</v>
      </c>
      <c r="G440" s="55">
        <f t="shared" si="41"/>
        <v>0.36252000000000001</v>
      </c>
      <c r="H440" s="281"/>
      <c r="I440" s="264"/>
    </row>
    <row r="441" spans="1:9">
      <c r="A441" s="279"/>
      <c r="B441" s="72"/>
      <c r="C441" s="18" t="s">
        <v>587</v>
      </c>
      <c r="D441" s="19"/>
      <c r="E441" s="66">
        <v>72</v>
      </c>
      <c r="F441" s="55">
        <f t="shared" si="40"/>
        <v>76.320000000000007</v>
      </c>
      <c r="G441" s="55">
        <f t="shared" si="41"/>
        <v>1.272</v>
      </c>
      <c r="H441" s="281"/>
      <c r="I441" s="264"/>
    </row>
    <row r="442" spans="1:9">
      <c r="A442" s="279"/>
      <c r="B442" s="72"/>
      <c r="C442" s="18" t="s">
        <v>582</v>
      </c>
      <c r="D442" s="19" t="s">
        <v>588</v>
      </c>
      <c r="E442" s="66">
        <v>115.2</v>
      </c>
      <c r="F442" s="55">
        <f t="shared" si="40"/>
        <v>122.11200000000001</v>
      </c>
      <c r="G442" s="55">
        <f t="shared" si="41"/>
        <v>2.0352000000000001</v>
      </c>
      <c r="H442" s="281"/>
      <c r="I442" s="264"/>
    </row>
    <row r="443" spans="1:9">
      <c r="A443" s="279"/>
      <c r="B443" s="72"/>
      <c r="C443" s="18" t="s">
        <v>589</v>
      </c>
      <c r="D443" s="19" t="s">
        <v>569</v>
      </c>
      <c r="E443" s="66">
        <v>176.08</v>
      </c>
      <c r="F443" s="55">
        <f t="shared" si="40"/>
        <v>186.64480000000003</v>
      </c>
      <c r="G443" s="55">
        <f t="shared" si="41"/>
        <v>3.110746666666667</v>
      </c>
      <c r="H443" s="281"/>
      <c r="I443" s="264"/>
    </row>
    <row r="444" spans="1:9">
      <c r="A444" s="279"/>
      <c r="B444" s="72"/>
      <c r="C444" s="18" t="s">
        <v>590</v>
      </c>
      <c r="D444" s="19" t="s">
        <v>570</v>
      </c>
      <c r="E444" s="66">
        <v>672.96</v>
      </c>
      <c r="F444" s="55">
        <f t="shared" si="40"/>
        <v>713.33760000000007</v>
      </c>
      <c r="G444" s="55">
        <f t="shared" si="41"/>
        <v>11.888960000000001</v>
      </c>
      <c r="H444" s="281"/>
      <c r="I444" s="264"/>
    </row>
    <row r="445" spans="1:9">
      <c r="A445" s="279"/>
      <c r="B445" s="72"/>
      <c r="C445" s="18" t="s">
        <v>591</v>
      </c>
      <c r="D445" s="19" t="s">
        <v>571</v>
      </c>
      <c r="E445" s="66">
        <v>898.2</v>
      </c>
      <c r="F445" s="55">
        <f t="shared" si="40"/>
        <v>952.0920000000001</v>
      </c>
      <c r="G445" s="55">
        <f t="shared" si="41"/>
        <v>15.868200000000002</v>
      </c>
      <c r="H445" s="281"/>
      <c r="I445" s="264"/>
    </row>
    <row r="446" spans="1:9">
      <c r="A446" s="279"/>
      <c r="B446" s="72"/>
      <c r="C446" s="18"/>
      <c r="D446" s="19"/>
      <c r="E446" s="66"/>
      <c r="F446" s="55">
        <f t="shared" si="40"/>
        <v>0</v>
      </c>
      <c r="G446" s="55">
        <f t="shared" si="41"/>
        <v>0</v>
      </c>
      <c r="H446" s="281"/>
      <c r="I446" s="264"/>
    </row>
    <row r="447" spans="1:9">
      <c r="A447" s="279"/>
      <c r="B447" s="72"/>
      <c r="C447" s="18" t="s">
        <v>592</v>
      </c>
      <c r="D447" s="19"/>
      <c r="E447" s="66">
        <v>1568.52</v>
      </c>
      <c r="F447" s="55">
        <f t="shared" ref="F447" si="42">+E447*1.06</f>
        <v>1662.6312</v>
      </c>
      <c r="G447" s="55">
        <f t="shared" ref="G447" si="43">+F447/60</f>
        <v>27.710519999999999</v>
      </c>
      <c r="H447" s="281"/>
      <c r="I447" s="264"/>
    </row>
    <row r="448" spans="1:9" ht="14.25">
      <c r="A448" s="279"/>
      <c r="B448" s="72"/>
      <c r="C448" s="11" t="s">
        <v>593</v>
      </c>
      <c r="D448" s="4"/>
      <c r="E448" s="66">
        <v>25.92</v>
      </c>
      <c r="F448" s="55">
        <f t="shared" si="40"/>
        <v>27.475200000000005</v>
      </c>
      <c r="G448" s="55">
        <f t="shared" si="41"/>
        <v>0.45792000000000005</v>
      </c>
      <c r="H448" s="281"/>
      <c r="I448" s="264"/>
    </row>
    <row r="449" spans="1:9" ht="14.25">
      <c r="A449" s="279"/>
      <c r="B449" s="72"/>
      <c r="C449" s="11" t="s">
        <v>462</v>
      </c>
      <c r="D449" s="4"/>
      <c r="E449" s="66">
        <v>31.454999999999998</v>
      </c>
      <c r="F449" s="55">
        <f t="shared" si="40"/>
        <v>33.342300000000002</v>
      </c>
      <c r="G449" s="55">
        <f t="shared" si="41"/>
        <v>0.555705</v>
      </c>
      <c r="H449" s="281"/>
      <c r="I449" s="264"/>
    </row>
    <row r="450" spans="1:9">
      <c r="A450" s="279"/>
      <c r="B450" s="72"/>
      <c r="C450" s="18"/>
      <c r="D450" s="19"/>
      <c r="E450" s="66"/>
      <c r="F450" s="55">
        <f t="shared" si="40"/>
        <v>0</v>
      </c>
      <c r="G450" s="55">
        <f t="shared" si="41"/>
        <v>0</v>
      </c>
      <c r="H450" s="281"/>
      <c r="I450" s="264"/>
    </row>
    <row r="451" spans="1:9" ht="14.25">
      <c r="A451" s="275"/>
      <c r="B451" s="26"/>
      <c r="C451" s="12"/>
      <c r="D451" s="5"/>
      <c r="E451" s="62"/>
      <c r="F451" s="49"/>
      <c r="G451" s="50"/>
      <c r="H451" s="282"/>
      <c r="I451" s="264"/>
    </row>
    <row r="452" spans="1:9">
      <c r="A452" s="279" t="s">
        <v>39</v>
      </c>
      <c r="B452" s="27"/>
      <c r="C452" s="9"/>
      <c r="D452" s="3"/>
      <c r="E452" s="31"/>
      <c r="F452" s="32">
        <f>+E452*1.06</f>
        <v>0</v>
      </c>
      <c r="G452" s="32">
        <f>+F452/60</f>
        <v>0</v>
      </c>
      <c r="H452" s="255">
        <v>41.46</v>
      </c>
      <c r="I452" s="264">
        <v>1</v>
      </c>
    </row>
    <row r="453" spans="1:9" ht="14.25">
      <c r="A453" s="275"/>
      <c r="B453" s="25"/>
      <c r="C453" s="11"/>
      <c r="D453" s="4"/>
      <c r="E453" s="61"/>
      <c r="F453" s="46">
        <f t="shared" ref="F453" si="44">+E453*1.06</f>
        <v>0</v>
      </c>
      <c r="G453" s="47">
        <f t="shared" ref="G453" si="45">+F453/60</f>
        <v>0</v>
      </c>
      <c r="H453" s="256"/>
      <c r="I453" s="264"/>
    </row>
    <row r="454" spans="1:9" ht="14.25">
      <c r="A454" s="275"/>
      <c r="B454" s="26"/>
      <c r="C454" s="12"/>
      <c r="D454" s="5"/>
      <c r="E454" s="62"/>
      <c r="F454" s="49"/>
      <c r="G454" s="50"/>
      <c r="H454" s="257"/>
      <c r="I454" s="264"/>
    </row>
    <row r="455" spans="1:9">
      <c r="A455" s="279" t="s">
        <v>40</v>
      </c>
      <c r="B455" s="27"/>
      <c r="C455" s="9"/>
      <c r="D455" s="3"/>
      <c r="E455" s="31"/>
      <c r="F455" s="32">
        <f>+E455*1.06</f>
        <v>0</v>
      </c>
      <c r="G455" s="32">
        <f>+F455/60</f>
        <v>0</v>
      </c>
      <c r="H455" s="255">
        <v>32.56</v>
      </c>
      <c r="I455" s="264">
        <v>1</v>
      </c>
    </row>
    <row r="456" spans="1:9" ht="14.25">
      <c r="A456" s="275"/>
      <c r="B456" s="25"/>
      <c r="C456" s="11"/>
      <c r="D456" s="4"/>
      <c r="E456" s="61"/>
      <c r="F456" s="46">
        <f t="shared" ref="F456:F457" si="46">+E456*1.06</f>
        <v>0</v>
      </c>
      <c r="G456" s="47">
        <f t="shared" ref="G456:G457" si="47">+F456/60</f>
        <v>0</v>
      </c>
      <c r="H456" s="256"/>
      <c r="I456" s="264"/>
    </row>
    <row r="457" spans="1:9" ht="14.25">
      <c r="A457" s="275"/>
      <c r="B457" s="25"/>
      <c r="C457" s="11"/>
      <c r="D457" s="4"/>
      <c r="E457" s="61"/>
      <c r="F457" s="46">
        <f t="shared" si="46"/>
        <v>0</v>
      </c>
      <c r="G457" s="47">
        <f t="shared" si="47"/>
        <v>0</v>
      </c>
      <c r="H457" s="256"/>
      <c r="I457" s="264"/>
    </row>
    <row r="458" spans="1:9" ht="14.25">
      <c r="A458" s="275"/>
      <c r="B458" s="26"/>
      <c r="C458" s="12"/>
      <c r="D458" s="5"/>
      <c r="E458" s="62"/>
      <c r="F458" s="49"/>
      <c r="G458" s="50"/>
      <c r="H458" s="257"/>
      <c r="I458" s="264"/>
    </row>
    <row r="459" spans="1:9">
      <c r="A459" s="279" t="s">
        <v>566</v>
      </c>
      <c r="B459" s="27"/>
      <c r="C459" s="9"/>
      <c r="D459" s="3"/>
      <c r="E459" s="31"/>
      <c r="F459" s="32">
        <f>+E459*1.06</f>
        <v>0</v>
      </c>
      <c r="G459" s="32">
        <f>+F459/60</f>
        <v>0</v>
      </c>
      <c r="H459" s="255">
        <v>18.489999999999998</v>
      </c>
      <c r="I459" s="264">
        <v>1</v>
      </c>
    </row>
    <row r="460" spans="1:9" ht="14.25">
      <c r="A460" s="275"/>
      <c r="B460" s="25"/>
      <c r="C460" s="11"/>
      <c r="D460" s="4"/>
      <c r="E460" s="61"/>
      <c r="F460" s="46">
        <f t="shared" ref="F460:F461" si="48">+E460*1.06</f>
        <v>0</v>
      </c>
      <c r="G460" s="47">
        <f t="shared" ref="G460:G461" si="49">+F460/60</f>
        <v>0</v>
      </c>
      <c r="H460" s="256"/>
      <c r="I460" s="264"/>
    </row>
    <row r="461" spans="1:9">
      <c r="A461" s="275"/>
      <c r="B461" s="25"/>
      <c r="C461" s="10"/>
      <c r="D461" s="4"/>
      <c r="E461" s="61"/>
      <c r="F461" s="47">
        <f t="shared" si="48"/>
        <v>0</v>
      </c>
      <c r="G461" s="47">
        <f t="shared" si="49"/>
        <v>0</v>
      </c>
      <c r="H461" s="256"/>
      <c r="I461" s="264"/>
    </row>
    <row r="462" spans="1:9" ht="14.25">
      <c r="A462" s="275"/>
      <c r="B462" s="26"/>
      <c r="C462" s="12"/>
      <c r="D462" s="5"/>
      <c r="E462" s="62"/>
      <c r="F462" s="49"/>
      <c r="G462" s="50"/>
      <c r="H462" s="257"/>
      <c r="I462" s="264"/>
    </row>
    <row r="463" spans="1:9">
      <c r="A463" s="279" t="s">
        <v>598</v>
      </c>
      <c r="B463" s="27"/>
      <c r="C463" s="9"/>
      <c r="D463" s="3"/>
      <c r="E463" s="31"/>
      <c r="F463" s="32">
        <f>+E463*1.06</f>
        <v>0</v>
      </c>
      <c r="G463" s="32">
        <f>+F463/60</f>
        <v>0</v>
      </c>
      <c r="H463" s="255">
        <v>82.99</v>
      </c>
      <c r="I463" s="264">
        <v>1</v>
      </c>
    </row>
    <row r="464" spans="1:9" ht="14.25">
      <c r="A464" s="275"/>
      <c r="B464" s="25"/>
      <c r="C464" s="11"/>
      <c r="D464" s="4"/>
      <c r="E464" s="61"/>
      <c r="F464" s="46">
        <f t="shared" ref="F464:F465" si="50">+E464*1.06</f>
        <v>0</v>
      </c>
      <c r="G464" s="47">
        <f t="shared" ref="G464:G465" si="51">+F464/60</f>
        <v>0</v>
      </c>
      <c r="H464" s="256"/>
      <c r="I464" s="264"/>
    </row>
    <row r="465" spans="1:9">
      <c r="A465" s="275"/>
      <c r="B465" s="25"/>
      <c r="C465" s="10"/>
      <c r="D465" s="4"/>
      <c r="E465" s="61"/>
      <c r="F465" s="47">
        <f t="shared" si="50"/>
        <v>0</v>
      </c>
      <c r="G465" s="47">
        <f t="shared" si="51"/>
        <v>0</v>
      </c>
      <c r="H465" s="256"/>
      <c r="I465" s="264"/>
    </row>
    <row r="466" spans="1:9" ht="14.25">
      <c r="A466" s="275"/>
      <c r="B466" s="26"/>
      <c r="C466" s="12"/>
      <c r="D466" s="5"/>
      <c r="E466" s="62"/>
      <c r="F466" s="49"/>
      <c r="G466" s="50"/>
      <c r="H466" s="257"/>
      <c r="I466" s="264"/>
    </row>
    <row r="467" spans="1:9">
      <c r="A467" s="279" t="s">
        <v>599</v>
      </c>
      <c r="B467" s="27"/>
      <c r="C467" s="9"/>
      <c r="D467" s="3"/>
      <c r="E467" s="31"/>
      <c r="F467" s="32">
        <f>+E467*1.06</f>
        <v>0</v>
      </c>
      <c r="G467" s="32">
        <f>+F467/60</f>
        <v>0</v>
      </c>
      <c r="H467" s="255">
        <v>43.1</v>
      </c>
      <c r="I467" s="264">
        <v>1</v>
      </c>
    </row>
    <row r="468" spans="1:9" ht="14.25">
      <c r="A468" s="275"/>
      <c r="B468" s="25"/>
      <c r="C468" s="11"/>
      <c r="D468" s="4"/>
      <c r="E468" s="61"/>
      <c r="F468" s="46">
        <f>+E468*1.06</f>
        <v>0</v>
      </c>
      <c r="G468" s="47">
        <f>+F468/60</f>
        <v>0</v>
      </c>
      <c r="H468" s="256"/>
      <c r="I468" s="264"/>
    </row>
    <row r="469" spans="1:9" ht="14.25">
      <c r="A469" s="275"/>
      <c r="B469" s="25"/>
      <c r="C469" s="11"/>
      <c r="D469" s="4"/>
      <c r="E469" s="21"/>
      <c r="F469" s="46"/>
      <c r="G469" s="47">
        <f t="shared" ref="G469:G470" si="52">+F469/60</f>
        <v>0</v>
      </c>
      <c r="H469" s="256"/>
      <c r="I469" s="264"/>
    </row>
    <row r="470" spans="1:9" ht="15" thickBot="1">
      <c r="A470" s="283"/>
      <c r="B470" s="28"/>
      <c r="C470" s="14"/>
      <c r="D470" s="15"/>
      <c r="E470" s="22"/>
      <c r="F470" s="56"/>
      <c r="G470" s="57">
        <f t="shared" si="52"/>
        <v>0</v>
      </c>
      <c r="H470" s="284"/>
      <c r="I470" s="285"/>
    </row>
    <row r="471" spans="1:9" ht="18" customHeight="1">
      <c r="I471" s="73">
        <f>SUM(I9:I470)</f>
        <v>28</v>
      </c>
    </row>
  </sheetData>
  <mergeCells count="93">
    <mergeCell ref="A467:A470"/>
    <mergeCell ref="H467:H470"/>
    <mergeCell ref="I467:I470"/>
    <mergeCell ref="A455:A458"/>
    <mergeCell ref="H455:H458"/>
    <mergeCell ref="I455:I458"/>
    <mergeCell ref="A459:A462"/>
    <mergeCell ref="H459:H462"/>
    <mergeCell ref="I459:I462"/>
    <mergeCell ref="A463:A466"/>
    <mergeCell ref="H463:H466"/>
    <mergeCell ref="I463:I466"/>
    <mergeCell ref="A428:A451"/>
    <mergeCell ref="H428:H451"/>
    <mergeCell ref="I428:I451"/>
    <mergeCell ref="A452:A454"/>
    <mergeCell ref="H452:H454"/>
    <mergeCell ref="I452:I454"/>
    <mergeCell ref="H416:H419"/>
    <mergeCell ref="I416:I419"/>
    <mergeCell ref="A424:A427"/>
    <mergeCell ref="H424:H427"/>
    <mergeCell ref="I424:I427"/>
    <mergeCell ref="A420:A423"/>
    <mergeCell ref="H420:H423"/>
    <mergeCell ref="I420:I423"/>
    <mergeCell ref="A416:A419"/>
    <mergeCell ref="B416:B419"/>
    <mergeCell ref="A352:A407"/>
    <mergeCell ref="B352:B410"/>
    <mergeCell ref="H352:H407"/>
    <mergeCell ref="I352:I407"/>
    <mergeCell ref="A408:A411"/>
    <mergeCell ref="H408:H411"/>
    <mergeCell ref="I408:I411"/>
    <mergeCell ref="B411:B415"/>
    <mergeCell ref="A412:A415"/>
    <mergeCell ref="H412:H415"/>
    <mergeCell ref="I412:I415"/>
    <mergeCell ref="A213:A266"/>
    <mergeCell ref="B213:B332"/>
    <mergeCell ref="H213:H266"/>
    <mergeCell ref="I213:I266"/>
    <mergeCell ref="A267:A332"/>
    <mergeCell ref="H267:H332"/>
    <mergeCell ref="I267:I332"/>
    <mergeCell ref="A154:A172"/>
    <mergeCell ref="B154:B172"/>
    <mergeCell ref="H154:H172"/>
    <mergeCell ref="I154:I172"/>
    <mergeCell ref="A173:A185"/>
    <mergeCell ref="B173:B212"/>
    <mergeCell ref="H173:H185"/>
    <mergeCell ref="I173:I185"/>
    <mergeCell ref="A186:A212"/>
    <mergeCell ref="H186:H212"/>
    <mergeCell ref="I186:I212"/>
    <mergeCell ref="A81:A123"/>
    <mergeCell ref="B81:B153"/>
    <mergeCell ref="H81:H123"/>
    <mergeCell ref="I81:I123"/>
    <mergeCell ref="A124:A153"/>
    <mergeCell ref="H124:H153"/>
    <mergeCell ref="I124:I153"/>
    <mergeCell ref="A67:A71"/>
    <mergeCell ref="H67:H71"/>
    <mergeCell ref="I67:I71"/>
    <mergeCell ref="A72:A80"/>
    <mergeCell ref="H72:H80"/>
    <mergeCell ref="I72:I80"/>
    <mergeCell ref="A34:A42"/>
    <mergeCell ref="B34:B42"/>
    <mergeCell ref="H34:H42"/>
    <mergeCell ref="I34:I42"/>
    <mergeCell ref="A56:A66"/>
    <mergeCell ref="H56:H66"/>
    <mergeCell ref="I56:I66"/>
    <mergeCell ref="A333:A351"/>
    <mergeCell ref="H333:H351"/>
    <mergeCell ref="I333:I351"/>
    <mergeCell ref="A1:I2"/>
    <mergeCell ref="A5:A8"/>
    <mergeCell ref="H5:H8"/>
    <mergeCell ref="I5:I8"/>
    <mergeCell ref="A9:A12"/>
    <mergeCell ref="H9:H12"/>
    <mergeCell ref="I9:I12"/>
    <mergeCell ref="A13:A33"/>
    <mergeCell ref="H13:H33"/>
    <mergeCell ref="I13:I33"/>
    <mergeCell ref="A43:A55"/>
    <mergeCell ref="H43:H55"/>
    <mergeCell ref="I43:I55"/>
  </mergeCells>
  <phoneticPr fontId="1" type="noConversion"/>
  <printOptions horizontalCentered="1" verticalCentered="1"/>
  <pageMargins left="0" right="0" top="0" bottom="0" header="0" footer="0"/>
  <pageSetup paperSize="9" scale="78" orientation="portrait" horizontalDpi="0" verticalDpi="0" r:id="rId1"/>
  <headerFooter>
    <oddFooter>&amp;LEDEPD003Rev.00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3"/>
  <sheetViews>
    <sheetView topLeftCell="A120" zoomScale="70" zoomScaleNormal="70" zoomScaleSheetLayoutView="100" workbookViewId="0">
      <selection activeCell="C24" sqref="C24"/>
    </sheetView>
  </sheetViews>
  <sheetFormatPr defaultRowHeight="13.5"/>
  <cols>
    <col min="1" max="1" width="9.5" style="1" customWidth="1"/>
    <col min="2" max="2" width="9.5" style="1" hidden="1" customWidth="1"/>
    <col min="3" max="3" width="45" customWidth="1"/>
    <col min="4" max="4" width="24.625" customWidth="1"/>
    <col min="5" max="5" width="8.375" style="1" customWidth="1"/>
    <col min="6" max="7" width="10.75" style="45" bestFit="1" customWidth="1"/>
    <col min="8" max="8" width="17.625" style="45" bestFit="1" customWidth="1"/>
    <col min="9" max="9" width="10.25" style="2" bestFit="1" customWidth="1"/>
  </cols>
  <sheetData>
    <row r="1" spans="1:9" ht="20.25" customHeight="1">
      <c r="A1" s="250" t="s">
        <v>43</v>
      </c>
      <c r="B1" s="250"/>
      <c r="C1" s="250"/>
      <c r="D1" s="250"/>
      <c r="E1" s="250"/>
      <c r="F1" s="250"/>
      <c r="G1" s="250"/>
      <c r="H1" s="250"/>
      <c r="I1" s="250"/>
    </row>
    <row r="2" spans="1:9" ht="20.25" customHeight="1">
      <c r="A2" s="251"/>
      <c r="B2" s="251"/>
      <c r="C2" s="251"/>
      <c r="D2" s="251"/>
      <c r="E2" s="251"/>
      <c r="F2" s="251"/>
      <c r="G2" s="251"/>
      <c r="H2" s="251"/>
      <c r="I2" s="251"/>
    </row>
    <row r="3" spans="1:9" ht="20.25" customHeight="1" thickBot="1">
      <c r="A3" s="13"/>
      <c r="B3" s="13"/>
      <c r="C3" s="13"/>
      <c r="D3" s="13"/>
      <c r="E3" s="13"/>
      <c r="F3" s="44"/>
      <c r="G3" s="44"/>
      <c r="H3" s="44"/>
      <c r="I3" s="13"/>
    </row>
    <row r="4" spans="1:9" ht="30" customHeight="1">
      <c r="A4" s="6" t="s">
        <v>0</v>
      </c>
      <c r="B4" s="23"/>
      <c r="C4" s="7" t="s">
        <v>1</v>
      </c>
      <c r="D4" s="7" t="s">
        <v>2</v>
      </c>
      <c r="E4" s="7"/>
      <c r="F4" s="60" t="s">
        <v>6</v>
      </c>
      <c r="G4" s="60" t="s">
        <v>3</v>
      </c>
      <c r="H4" s="60" t="s">
        <v>4</v>
      </c>
      <c r="I4" s="8" t="s">
        <v>5</v>
      </c>
    </row>
    <row r="5" spans="1:9" hidden="1">
      <c r="A5" s="252" t="s">
        <v>10</v>
      </c>
      <c r="B5" s="35"/>
      <c r="C5" s="36"/>
      <c r="D5" s="36"/>
      <c r="E5" s="37"/>
      <c r="H5" s="255">
        <f>SUM(G5:G8)</f>
        <v>2.2960000000000003</v>
      </c>
      <c r="I5" s="258"/>
    </row>
    <row r="6" spans="1:9" ht="14.25" hidden="1">
      <c r="A6" s="253"/>
      <c r="B6" s="38"/>
      <c r="C6" s="39" t="s">
        <v>11</v>
      </c>
      <c r="D6" s="40" t="s">
        <v>12</v>
      </c>
      <c r="E6" s="41"/>
      <c r="F6" s="46">
        <v>61.06</v>
      </c>
      <c r="G6" s="47">
        <f t="shared" ref="G6:G11" si="0">+F6/60</f>
        <v>1.0176666666666667</v>
      </c>
      <c r="H6" s="256"/>
      <c r="I6" s="259"/>
    </row>
    <row r="7" spans="1:9" ht="14.25" hidden="1">
      <c r="A7" s="253"/>
      <c r="B7" s="38"/>
      <c r="C7" s="39" t="s">
        <v>13</v>
      </c>
      <c r="D7" s="40" t="s">
        <v>14</v>
      </c>
      <c r="E7" s="41"/>
      <c r="F7" s="46">
        <v>22.51</v>
      </c>
      <c r="G7" s="47">
        <f t="shared" si="0"/>
        <v>0.3751666666666667</v>
      </c>
      <c r="H7" s="256"/>
      <c r="I7" s="259"/>
    </row>
    <row r="8" spans="1:9" hidden="1">
      <c r="A8" s="254"/>
      <c r="B8" s="42"/>
      <c r="C8" s="43" t="s">
        <v>15</v>
      </c>
      <c r="D8" s="40" t="s">
        <v>16</v>
      </c>
      <c r="E8" s="41"/>
      <c r="F8" s="47">
        <v>54.19</v>
      </c>
      <c r="G8" s="47">
        <f t="shared" si="0"/>
        <v>0.90316666666666667</v>
      </c>
      <c r="H8" s="257"/>
      <c r="I8" s="260"/>
    </row>
    <row r="9" spans="1:9" ht="14.25">
      <c r="A9" s="261" t="s">
        <v>28</v>
      </c>
      <c r="B9" s="86"/>
      <c r="C9" s="34" t="s">
        <v>44</v>
      </c>
      <c r="D9" s="3"/>
      <c r="E9" s="31"/>
      <c r="F9" s="48">
        <v>459.90000000000003</v>
      </c>
      <c r="G9" s="32">
        <f t="shared" si="0"/>
        <v>7.6650000000000009</v>
      </c>
      <c r="H9" s="255">
        <f>SUM(G9:G12)</f>
        <v>51.54</v>
      </c>
      <c r="I9" s="264">
        <v>1</v>
      </c>
    </row>
    <row r="10" spans="1:9" ht="14.25">
      <c r="A10" s="262"/>
      <c r="B10" s="87"/>
      <c r="C10" s="11" t="s">
        <v>45</v>
      </c>
      <c r="D10" s="4"/>
      <c r="E10" s="61"/>
      <c r="F10" s="46">
        <v>2632.5</v>
      </c>
      <c r="G10" s="47">
        <f t="shared" si="0"/>
        <v>43.875</v>
      </c>
      <c r="H10" s="256"/>
      <c r="I10" s="264"/>
    </row>
    <row r="11" spans="1:9">
      <c r="A11" s="262"/>
      <c r="B11" s="87"/>
      <c r="C11" s="10"/>
      <c r="D11" s="4"/>
      <c r="E11" s="61"/>
      <c r="F11" s="47"/>
      <c r="G11" s="47">
        <f t="shared" si="0"/>
        <v>0</v>
      </c>
      <c r="H11" s="256"/>
      <c r="I11" s="264"/>
    </row>
    <row r="12" spans="1:9" ht="14.25">
      <c r="A12" s="263"/>
      <c r="B12" s="88"/>
      <c r="C12" s="12"/>
      <c r="D12" s="5"/>
      <c r="E12" s="62"/>
      <c r="F12" s="49"/>
      <c r="G12" s="50"/>
      <c r="H12" s="257"/>
      <c r="I12" s="264"/>
    </row>
    <row r="13" spans="1:9">
      <c r="A13" s="261" t="s">
        <v>29</v>
      </c>
      <c r="B13" s="86"/>
      <c r="C13" s="9" t="s">
        <v>46</v>
      </c>
      <c r="D13" s="3"/>
      <c r="E13" s="31"/>
      <c r="F13" s="32">
        <v>80.899999999999991</v>
      </c>
      <c r="G13" s="32">
        <f>+F13/60</f>
        <v>1.3483333333333332</v>
      </c>
      <c r="H13" s="244">
        <f>SUM(G13:G33)</f>
        <v>51.86</v>
      </c>
      <c r="I13" s="264">
        <v>1</v>
      </c>
    </row>
    <row r="14" spans="1:9" ht="14.25">
      <c r="A14" s="262"/>
      <c r="B14" s="87"/>
      <c r="C14" s="11" t="s">
        <v>47</v>
      </c>
      <c r="D14" s="4"/>
      <c r="E14" s="61"/>
      <c r="F14" s="46">
        <v>335.5</v>
      </c>
      <c r="G14" s="47">
        <f>+F14/60</f>
        <v>5.5916666666666668</v>
      </c>
      <c r="H14" s="245"/>
      <c r="I14" s="264"/>
    </row>
    <row r="15" spans="1:9" ht="14.25">
      <c r="A15" s="262"/>
      <c r="B15" s="87"/>
      <c r="C15" s="11" t="s">
        <v>48</v>
      </c>
      <c r="D15" s="4"/>
      <c r="E15" s="61"/>
      <c r="F15" s="46">
        <v>232.4</v>
      </c>
      <c r="G15" s="47">
        <f>+F15/60</f>
        <v>3.8733333333333335</v>
      </c>
      <c r="H15" s="245"/>
      <c r="I15" s="264"/>
    </row>
    <row r="16" spans="1:9" ht="14.25">
      <c r="A16" s="262"/>
      <c r="B16" s="87"/>
      <c r="C16" s="11" t="s">
        <v>49</v>
      </c>
      <c r="D16" s="4"/>
      <c r="E16" s="61"/>
      <c r="F16" s="46">
        <v>68.399999999999991</v>
      </c>
      <c r="G16" s="47">
        <f t="shared" ref="G16:G29" si="1">+F16/60</f>
        <v>1.1399999999999999</v>
      </c>
      <c r="H16" s="245"/>
      <c r="I16" s="264"/>
    </row>
    <row r="17" spans="1:9" ht="14.25">
      <c r="A17" s="262"/>
      <c r="B17" s="87"/>
      <c r="C17" s="11" t="s">
        <v>50</v>
      </c>
      <c r="D17" s="4"/>
      <c r="E17" s="61"/>
      <c r="F17" s="46">
        <v>100.39999999999999</v>
      </c>
      <c r="G17" s="47">
        <f t="shared" si="1"/>
        <v>1.6733333333333331</v>
      </c>
      <c r="H17" s="245"/>
      <c r="I17" s="264"/>
    </row>
    <row r="18" spans="1:9" ht="14.25">
      <c r="A18" s="262"/>
      <c r="B18" s="87"/>
      <c r="C18" s="11" t="s">
        <v>51</v>
      </c>
      <c r="D18" s="4"/>
      <c r="E18" s="61"/>
      <c r="F18" s="46">
        <v>342.3</v>
      </c>
      <c r="G18" s="47">
        <f t="shared" si="1"/>
        <v>5.7050000000000001</v>
      </c>
      <c r="H18" s="245"/>
      <c r="I18" s="264"/>
    </row>
    <row r="19" spans="1:9" ht="14.25">
      <c r="A19" s="262"/>
      <c r="B19" s="87"/>
      <c r="C19" s="11" t="s">
        <v>52</v>
      </c>
      <c r="D19" s="4"/>
      <c r="E19" s="61"/>
      <c r="F19" s="46">
        <v>60.7</v>
      </c>
      <c r="G19" s="47">
        <f t="shared" si="1"/>
        <v>1.0116666666666667</v>
      </c>
      <c r="H19" s="245"/>
      <c r="I19" s="264"/>
    </row>
    <row r="20" spans="1:9" ht="14.25">
      <c r="A20" s="262"/>
      <c r="B20" s="87"/>
      <c r="C20" s="11" t="s">
        <v>53</v>
      </c>
      <c r="D20" s="4"/>
      <c r="E20" s="61"/>
      <c r="F20" s="46">
        <v>16.8</v>
      </c>
      <c r="G20" s="47">
        <f t="shared" si="1"/>
        <v>0.28000000000000003</v>
      </c>
      <c r="H20" s="245"/>
      <c r="I20" s="264"/>
    </row>
    <row r="21" spans="1:9" ht="14.25">
      <c r="A21" s="262"/>
      <c r="B21" s="87"/>
      <c r="C21" s="11" t="s">
        <v>54</v>
      </c>
      <c r="D21" s="4"/>
      <c r="E21" s="61"/>
      <c r="F21" s="46">
        <v>81.699999999999989</v>
      </c>
      <c r="G21" s="47">
        <f t="shared" si="1"/>
        <v>1.3616666666666666</v>
      </c>
      <c r="H21" s="245"/>
      <c r="I21" s="264"/>
    </row>
    <row r="22" spans="1:9" ht="14.25">
      <c r="A22" s="262"/>
      <c r="B22" s="87"/>
      <c r="C22" s="11" t="s">
        <v>55</v>
      </c>
      <c r="D22" s="4"/>
      <c r="E22" s="61"/>
      <c r="F22" s="46">
        <v>45.800000000000004</v>
      </c>
      <c r="G22" s="47">
        <f t="shared" si="1"/>
        <v>0.76333333333333342</v>
      </c>
      <c r="H22" s="245"/>
      <c r="I22" s="264"/>
    </row>
    <row r="23" spans="1:9" ht="14.25">
      <c r="A23" s="262"/>
      <c r="B23" s="87"/>
      <c r="C23" s="11" t="s">
        <v>56</v>
      </c>
      <c r="D23" s="4"/>
      <c r="E23" s="61"/>
      <c r="F23" s="46">
        <v>47.4</v>
      </c>
      <c r="G23" s="47">
        <f t="shared" si="1"/>
        <v>0.78999999999999992</v>
      </c>
      <c r="H23" s="245"/>
      <c r="I23" s="264"/>
    </row>
    <row r="24" spans="1:9" ht="14.25">
      <c r="A24" s="262"/>
      <c r="B24" s="87"/>
      <c r="C24" s="11" t="s">
        <v>57</v>
      </c>
      <c r="D24" s="4"/>
      <c r="E24" s="61"/>
      <c r="F24" s="46">
        <v>13.799999999999999</v>
      </c>
      <c r="G24" s="47">
        <f t="shared" si="1"/>
        <v>0.22999999999999998</v>
      </c>
      <c r="H24" s="245"/>
      <c r="I24" s="264"/>
    </row>
    <row r="25" spans="1:9" ht="14.25">
      <c r="A25" s="262"/>
      <c r="B25" s="87"/>
      <c r="C25" s="11" t="s">
        <v>58</v>
      </c>
      <c r="D25" s="4"/>
      <c r="E25" s="61"/>
      <c r="F25" s="46">
        <v>105</v>
      </c>
      <c r="G25" s="47">
        <f t="shared" si="1"/>
        <v>1.75</v>
      </c>
      <c r="H25" s="245"/>
      <c r="I25" s="264"/>
    </row>
    <row r="26" spans="1:9" ht="14.25">
      <c r="A26" s="262"/>
      <c r="B26" s="87"/>
      <c r="C26" s="11" t="s">
        <v>59</v>
      </c>
      <c r="D26" s="4"/>
      <c r="E26" s="61"/>
      <c r="F26" s="46">
        <v>39.4</v>
      </c>
      <c r="G26" s="47">
        <f t="shared" si="1"/>
        <v>0.65666666666666662</v>
      </c>
      <c r="H26" s="245"/>
      <c r="I26" s="264"/>
    </row>
    <row r="27" spans="1:9" ht="14.25">
      <c r="A27" s="262"/>
      <c r="B27" s="87"/>
      <c r="C27" s="11" t="s">
        <v>60</v>
      </c>
      <c r="D27" s="4"/>
      <c r="E27" s="61"/>
      <c r="F27" s="46">
        <v>35.9</v>
      </c>
      <c r="G27" s="47">
        <f t="shared" si="1"/>
        <v>0.59833333333333327</v>
      </c>
      <c r="H27" s="245"/>
      <c r="I27" s="264"/>
    </row>
    <row r="28" spans="1:9" ht="14.25">
      <c r="A28" s="262"/>
      <c r="B28" s="87"/>
      <c r="C28" s="11" t="s">
        <v>61</v>
      </c>
      <c r="D28" s="4"/>
      <c r="E28" s="61"/>
      <c r="F28" s="46">
        <v>666.30000000000007</v>
      </c>
      <c r="G28" s="47">
        <f t="shared" si="1"/>
        <v>11.105</v>
      </c>
      <c r="H28" s="245"/>
      <c r="I28" s="264"/>
    </row>
    <row r="29" spans="1:9" ht="14.25">
      <c r="A29" s="262"/>
      <c r="B29" s="87"/>
      <c r="C29" s="11" t="s">
        <v>62</v>
      </c>
      <c r="D29" s="4"/>
      <c r="E29" s="61"/>
      <c r="F29" s="46">
        <v>409.5</v>
      </c>
      <c r="G29" s="47">
        <f t="shared" si="1"/>
        <v>6.8250000000000002</v>
      </c>
      <c r="H29" s="245"/>
      <c r="I29" s="264"/>
    </row>
    <row r="30" spans="1:9">
      <c r="A30" s="262"/>
      <c r="B30" s="87"/>
      <c r="C30" s="10" t="s">
        <v>63</v>
      </c>
      <c r="D30" s="4"/>
      <c r="E30" s="61"/>
      <c r="F30" s="47">
        <v>125.19999999999999</v>
      </c>
      <c r="G30" s="47">
        <f>+F30/60</f>
        <v>2.0866666666666664</v>
      </c>
      <c r="H30" s="245"/>
      <c r="I30" s="264"/>
    </row>
    <row r="31" spans="1:9" ht="14.25">
      <c r="A31" s="262"/>
      <c r="B31" s="87"/>
      <c r="C31" s="11" t="s">
        <v>64</v>
      </c>
      <c r="D31" s="4"/>
      <c r="E31" s="61"/>
      <c r="F31" s="46">
        <v>304.20000000000005</v>
      </c>
      <c r="G31" s="47">
        <f t="shared" ref="G31:G41" si="2">+F31/60</f>
        <v>5.0700000000000012</v>
      </c>
      <c r="H31" s="245"/>
      <c r="I31" s="264"/>
    </row>
    <row r="32" spans="1:9" ht="14.25">
      <c r="A32" s="262"/>
      <c r="B32" s="87"/>
      <c r="C32" s="11"/>
      <c r="D32" s="4"/>
      <c r="E32" s="61"/>
      <c r="F32" s="46"/>
      <c r="G32" s="47">
        <f t="shared" si="2"/>
        <v>0</v>
      </c>
      <c r="H32" s="245"/>
      <c r="I32" s="264"/>
    </row>
    <row r="33" spans="1:9" ht="14.25">
      <c r="A33" s="263"/>
      <c r="B33" s="88"/>
      <c r="C33" s="12"/>
      <c r="D33" s="5"/>
      <c r="E33" s="62"/>
      <c r="F33" s="49"/>
      <c r="G33" s="50">
        <f t="shared" si="2"/>
        <v>0</v>
      </c>
      <c r="H33" s="246"/>
      <c r="I33" s="264"/>
    </row>
    <row r="34" spans="1:9">
      <c r="A34" s="261" t="s">
        <v>30</v>
      </c>
      <c r="B34" s="269" t="s">
        <v>24</v>
      </c>
      <c r="C34" s="79" t="s">
        <v>65</v>
      </c>
      <c r="D34" s="80"/>
      <c r="E34" s="81"/>
      <c r="F34" s="71">
        <v>319.8</v>
      </c>
      <c r="G34" s="71">
        <f t="shared" si="2"/>
        <v>5.33</v>
      </c>
      <c r="H34" s="255">
        <f>SUM(G34:G42)</f>
        <v>49.856666666666669</v>
      </c>
      <c r="I34" s="264">
        <v>1</v>
      </c>
    </row>
    <row r="35" spans="1:9">
      <c r="A35" s="268"/>
      <c r="B35" s="270"/>
      <c r="C35" s="82" t="s">
        <v>66</v>
      </c>
      <c r="D35" s="76"/>
      <c r="E35" s="77"/>
      <c r="F35" s="78">
        <v>273.3</v>
      </c>
      <c r="G35" s="78">
        <f t="shared" si="2"/>
        <v>4.5550000000000006</v>
      </c>
      <c r="H35" s="272"/>
      <c r="I35" s="264"/>
    </row>
    <row r="36" spans="1:9">
      <c r="A36" s="268"/>
      <c r="B36" s="270"/>
      <c r="C36" s="10" t="s">
        <v>67</v>
      </c>
      <c r="D36" s="4"/>
      <c r="E36" s="61"/>
      <c r="F36" s="47">
        <v>301.90000000000003</v>
      </c>
      <c r="G36" s="47">
        <f t="shared" si="2"/>
        <v>5.0316666666666672</v>
      </c>
      <c r="H36" s="272"/>
      <c r="I36" s="264"/>
    </row>
    <row r="37" spans="1:9">
      <c r="A37" s="262"/>
      <c r="B37" s="270"/>
      <c r="C37" s="18" t="s">
        <v>68</v>
      </c>
      <c r="D37" s="19"/>
      <c r="E37" s="66"/>
      <c r="F37" s="55">
        <v>598.80000000000007</v>
      </c>
      <c r="G37" s="55">
        <f t="shared" si="2"/>
        <v>9.98</v>
      </c>
      <c r="H37" s="256"/>
      <c r="I37" s="264"/>
    </row>
    <row r="38" spans="1:9" ht="14.25">
      <c r="A38" s="262"/>
      <c r="B38" s="270"/>
      <c r="C38" s="11"/>
      <c r="D38" s="4"/>
      <c r="E38" s="61"/>
      <c r="F38" s="46"/>
      <c r="G38" s="47">
        <f t="shared" si="2"/>
        <v>0</v>
      </c>
      <c r="H38" s="256"/>
      <c r="I38" s="264"/>
    </row>
    <row r="39" spans="1:9" ht="14.25">
      <c r="A39" s="262"/>
      <c r="B39" s="270"/>
      <c r="C39" s="11"/>
      <c r="D39" s="4"/>
      <c r="E39" s="61"/>
      <c r="F39" s="46"/>
      <c r="G39" s="47">
        <f t="shared" si="2"/>
        <v>0</v>
      </c>
      <c r="H39" s="256"/>
      <c r="I39" s="264"/>
    </row>
    <row r="40" spans="1:9">
      <c r="A40" s="262"/>
      <c r="B40" s="270"/>
      <c r="C40" s="101" t="s">
        <v>92</v>
      </c>
      <c r="D40" s="102"/>
      <c r="E40" s="103"/>
      <c r="F40" s="104">
        <v>1497.6</v>
      </c>
      <c r="G40" s="104">
        <f>+F40/60</f>
        <v>24.959999999999997</v>
      </c>
      <c r="H40" s="256"/>
      <c r="I40" s="264"/>
    </row>
    <row r="41" spans="1:9">
      <c r="A41" s="262"/>
      <c r="B41" s="270"/>
      <c r="C41" s="10"/>
      <c r="D41" s="4"/>
      <c r="E41" s="61"/>
      <c r="F41" s="47"/>
      <c r="G41" s="47">
        <f t="shared" si="2"/>
        <v>0</v>
      </c>
      <c r="H41" s="256"/>
      <c r="I41" s="264"/>
    </row>
    <row r="42" spans="1:9" ht="14.25">
      <c r="A42" s="263"/>
      <c r="B42" s="271"/>
      <c r="C42" s="12"/>
      <c r="D42" s="5"/>
      <c r="E42" s="62"/>
      <c r="F42" s="49"/>
      <c r="G42" s="50"/>
      <c r="H42" s="257"/>
      <c r="I42" s="264"/>
    </row>
    <row r="43" spans="1:9">
      <c r="A43" s="261" t="s">
        <v>41</v>
      </c>
      <c r="B43" s="86"/>
      <c r="C43" s="9" t="s">
        <v>69</v>
      </c>
      <c r="D43" s="3"/>
      <c r="E43" s="31"/>
      <c r="F43" s="32">
        <v>21.8</v>
      </c>
      <c r="G43" s="32">
        <f>+F43/60</f>
        <v>0.36333333333333334</v>
      </c>
      <c r="H43" s="255">
        <f>SUM(G43:G55)</f>
        <v>36.370000000000005</v>
      </c>
      <c r="I43" s="265">
        <v>1</v>
      </c>
    </row>
    <row r="44" spans="1:9">
      <c r="A44" s="262"/>
      <c r="B44" s="87"/>
      <c r="C44" s="10" t="s">
        <v>70</v>
      </c>
      <c r="D44" s="4"/>
      <c r="E44" s="61"/>
      <c r="F44" s="47">
        <v>145.79999999999998</v>
      </c>
      <c r="G44" s="47">
        <f t="shared" ref="G44:G53" si="3">+F44/60</f>
        <v>2.4299999999999997</v>
      </c>
      <c r="H44" s="256"/>
      <c r="I44" s="266"/>
    </row>
    <row r="45" spans="1:9">
      <c r="A45" s="262"/>
      <c r="B45" s="87"/>
      <c r="C45" s="10" t="s">
        <v>71</v>
      </c>
      <c r="D45" s="4"/>
      <c r="E45" s="61"/>
      <c r="F45" s="47">
        <v>29.400000000000002</v>
      </c>
      <c r="G45" s="47">
        <f t="shared" si="3"/>
        <v>0.49000000000000005</v>
      </c>
      <c r="H45" s="256"/>
      <c r="I45" s="266"/>
    </row>
    <row r="46" spans="1:9">
      <c r="A46" s="262"/>
      <c r="B46" s="87"/>
      <c r="C46" s="10" t="s">
        <v>72</v>
      </c>
      <c r="D46" s="4"/>
      <c r="E46" s="61"/>
      <c r="F46" s="47">
        <v>32.9</v>
      </c>
      <c r="G46" s="47">
        <f t="shared" si="3"/>
        <v>0.54833333333333334</v>
      </c>
      <c r="H46" s="256"/>
      <c r="I46" s="266"/>
    </row>
    <row r="47" spans="1:9">
      <c r="A47" s="262"/>
      <c r="B47" s="87"/>
      <c r="C47" s="10" t="s">
        <v>73</v>
      </c>
      <c r="D47" s="4"/>
      <c r="E47" s="61"/>
      <c r="F47" s="47">
        <v>1326.8999999999999</v>
      </c>
      <c r="G47" s="47">
        <f t="shared" si="3"/>
        <v>22.114999999999998</v>
      </c>
      <c r="H47" s="256"/>
      <c r="I47" s="266"/>
    </row>
    <row r="48" spans="1:9">
      <c r="A48" s="262"/>
      <c r="B48" s="87"/>
      <c r="C48" s="10" t="s">
        <v>74</v>
      </c>
      <c r="D48" s="4"/>
      <c r="E48" s="61"/>
      <c r="F48" s="47">
        <v>103.5</v>
      </c>
      <c r="G48" s="47">
        <f t="shared" si="3"/>
        <v>1.7250000000000001</v>
      </c>
      <c r="H48" s="256"/>
      <c r="I48" s="266"/>
    </row>
    <row r="49" spans="1:9">
      <c r="A49" s="262"/>
      <c r="B49" s="87"/>
      <c r="C49" s="10" t="s">
        <v>75</v>
      </c>
      <c r="D49" s="4"/>
      <c r="E49" s="61"/>
      <c r="F49" s="47">
        <v>78.699999999999989</v>
      </c>
      <c r="G49" s="47">
        <f t="shared" si="3"/>
        <v>1.3116666666666665</v>
      </c>
      <c r="H49" s="256"/>
      <c r="I49" s="266"/>
    </row>
    <row r="50" spans="1:9">
      <c r="A50" s="262"/>
      <c r="B50" s="87"/>
      <c r="C50" s="10" t="s">
        <v>76</v>
      </c>
      <c r="D50" s="4"/>
      <c r="E50" s="61"/>
      <c r="F50" s="47">
        <v>60.7</v>
      </c>
      <c r="G50" s="47">
        <f t="shared" si="3"/>
        <v>1.0116666666666667</v>
      </c>
      <c r="H50" s="256"/>
      <c r="I50" s="266"/>
    </row>
    <row r="51" spans="1:9">
      <c r="A51" s="262"/>
      <c r="B51" s="87"/>
      <c r="C51" s="10" t="s">
        <v>77</v>
      </c>
      <c r="D51" s="4"/>
      <c r="E51" s="61"/>
      <c r="F51" s="47">
        <v>190.4</v>
      </c>
      <c r="G51" s="47">
        <f t="shared" si="3"/>
        <v>3.1733333333333333</v>
      </c>
      <c r="H51" s="256"/>
      <c r="I51" s="266"/>
    </row>
    <row r="52" spans="1:9">
      <c r="A52" s="262"/>
      <c r="B52" s="87"/>
      <c r="C52" s="10" t="s">
        <v>78</v>
      </c>
      <c r="D52" s="4"/>
      <c r="E52" s="61"/>
      <c r="F52" s="47">
        <v>140.9</v>
      </c>
      <c r="G52" s="47">
        <f t="shared" si="3"/>
        <v>2.3483333333333336</v>
      </c>
      <c r="H52" s="256"/>
      <c r="I52" s="266"/>
    </row>
    <row r="53" spans="1:9">
      <c r="A53" s="262"/>
      <c r="B53" s="87"/>
      <c r="C53" s="10" t="s">
        <v>79</v>
      </c>
      <c r="D53" s="4"/>
      <c r="E53" s="61"/>
      <c r="F53" s="47">
        <v>51.2</v>
      </c>
      <c r="G53" s="47">
        <f t="shared" si="3"/>
        <v>0.85333333333333339</v>
      </c>
      <c r="H53" s="256"/>
      <c r="I53" s="266"/>
    </row>
    <row r="54" spans="1:9">
      <c r="A54" s="262"/>
      <c r="B54" s="87"/>
      <c r="C54" s="10"/>
      <c r="D54" s="4"/>
      <c r="E54" s="61"/>
      <c r="F54" s="47"/>
      <c r="G54" s="47"/>
      <c r="H54" s="256"/>
      <c r="I54" s="266"/>
    </row>
    <row r="55" spans="1:9" ht="14.25">
      <c r="A55" s="263"/>
      <c r="B55" s="88"/>
      <c r="C55" s="12"/>
      <c r="D55" s="5"/>
      <c r="E55" s="62"/>
      <c r="F55" s="49"/>
      <c r="G55" s="50"/>
      <c r="H55" s="257"/>
      <c r="I55" s="267"/>
    </row>
    <row r="56" spans="1:9">
      <c r="A56" s="261" t="s">
        <v>7</v>
      </c>
      <c r="B56" s="86"/>
      <c r="C56" s="9" t="s">
        <v>80</v>
      </c>
      <c r="D56" s="3"/>
      <c r="E56" s="31"/>
      <c r="F56" s="32">
        <v>48.1</v>
      </c>
      <c r="G56" s="32">
        <f t="shared" ref="G56:G64" si="4">+F56/60</f>
        <v>0.80166666666666664</v>
      </c>
      <c r="H56" s="255">
        <f>SUM(G56:G66)</f>
        <v>36.194999999999993</v>
      </c>
      <c r="I56" s="264">
        <v>1</v>
      </c>
    </row>
    <row r="57" spans="1:9" ht="14.25">
      <c r="A57" s="262"/>
      <c r="B57" s="87"/>
      <c r="C57" s="11" t="s">
        <v>81</v>
      </c>
      <c r="D57" s="4"/>
      <c r="E57" s="61"/>
      <c r="F57" s="46">
        <v>50.800000000000004</v>
      </c>
      <c r="G57" s="47">
        <f t="shared" si="4"/>
        <v>0.84666666666666679</v>
      </c>
      <c r="H57" s="256"/>
      <c r="I57" s="264"/>
    </row>
    <row r="58" spans="1:9" ht="14.25">
      <c r="A58" s="262"/>
      <c r="B58" s="87"/>
      <c r="C58" s="11" t="s">
        <v>82</v>
      </c>
      <c r="D58" s="4"/>
      <c r="E58" s="61"/>
      <c r="F58" s="46">
        <v>37.1</v>
      </c>
      <c r="G58" s="47">
        <f t="shared" si="4"/>
        <v>0.6183333333333334</v>
      </c>
      <c r="H58" s="256"/>
      <c r="I58" s="264"/>
    </row>
    <row r="59" spans="1:9" ht="14.25">
      <c r="A59" s="262"/>
      <c r="B59" s="87"/>
      <c r="C59" s="11" t="s">
        <v>83</v>
      </c>
      <c r="D59" s="4"/>
      <c r="E59" s="61"/>
      <c r="F59" s="46">
        <v>11.9</v>
      </c>
      <c r="G59" s="47">
        <f t="shared" si="4"/>
        <v>0.19833333333333333</v>
      </c>
      <c r="H59" s="256"/>
      <c r="I59" s="264"/>
    </row>
    <row r="60" spans="1:9" ht="14.25">
      <c r="A60" s="262"/>
      <c r="B60" s="87"/>
      <c r="C60" s="11" t="s">
        <v>84</v>
      </c>
      <c r="D60" s="4"/>
      <c r="E60" s="61"/>
      <c r="F60" s="46">
        <v>30.200000000000003</v>
      </c>
      <c r="G60" s="47">
        <f t="shared" si="4"/>
        <v>0.50333333333333341</v>
      </c>
      <c r="H60" s="256"/>
      <c r="I60" s="264"/>
    </row>
    <row r="61" spans="1:9" ht="14.25">
      <c r="A61" s="262"/>
      <c r="B61" s="87"/>
      <c r="C61" s="11" t="s">
        <v>85</v>
      </c>
      <c r="D61" s="4"/>
      <c r="E61" s="61"/>
      <c r="F61" s="46">
        <v>73.3</v>
      </c>
      <c r="G61" s="47">
        <f t="shared" si="4"/>
        <v>1.2216666666666667</v>
      </c>
      <c r="H61" s="256"/>
      <c r="I61" s="264"/>
    </row>
    <row r="62" spans="1:9" ht="14.25">
      <c r="A62" s="262"/>
      <c r="B62" s="87"/>
      <c r="C62" s="11" t="s">
        <v>86</v>
      </c>
      <c r="D62" s="4"/>
      <c r="E62" s="61"/>
      <c r="F62" s="46">
        <v>147</v>
      </c>
      <c r="G62" s="47">
        <f t="shared" si="4"/>
        <v>2.4500000000000002</v>
      </c>
      <c r="H62" s="256"/>
      <c r="I62" s="264"/>
    </row>
    <row r="63" spans="1:9" ht="14.25">
      <c r="A63" s="262"/>
      <c r="B63" s="87"/>
      <c r="C63" s="11" t="s">
        <v>87</v>
      </c>
      <c r="D63" s="4"/>
      <c r="E63" s="61"/>
      <c r="F63" s="46">
        <v>291.20000000000005</v>
      </c>
      <c r="G63" s="47">
        <f t="shared" si="4"/>
        <v>4.8533333333333344</v>
      </c>
      <c r="H63" s="256"/>
      <c r="I63" s="264"/>
    </row>
    <row r="64" spans="1:9" ht="14.25">
      <c r="A64" s="262"/>
      <c r="B64" s="87"/>
      <c r="C64" s="11" t="s">
        <v>88</v>
      </c>
      <c r="D64" s="4"/>
      <c r="E64" s="61"/>
      <c r="F64" s="46">
        <v>1449.1999999999998</v>
      </c>
      <c r="G64" s="47">
        <f t="shared" si="4"/>
        <v>24.153333333333329</v>
      </c>
      <c r="H64" s="256"/>
      <c r="I64" s="264"/>
    </row>
    <row r="65" spans="1:9" ht="14.25">
      <c r="A65" s="262"/>
      <c r="B65" s="87"/>
      <c r="C65" s="11" t="s">
        <v>89</v>
      </c>
      <c r="D65" s="4"/>
      <c r="E65" s="61"/>
      <c r="F65" s="46">
        <v>32.9</v>
      </c>
      <c r="G65" s="47">
        <f>+F65/60</f>
        <v>0.54833333333333334</v>
      </c>
      <c r="H65" s="256"/>
      <c r="I65" s="264"/>
    </row>
    <row r="66" spans="1:9" ht="14.25">
      <c r="A66" s="263"/>
      <c r="B66" s="88"/>
      <c r="C66" s="12"/>
      <c r="D66" s="5"/>
      <c r="E66" s="62"/>
      <c r="F66" s="49"/>
      <c r="G66" s="50"/>
      <c r="H66" s="257"/>
      <c r="I66" s="264"/>
    </row>
    <row r="67" spans="1:9" ht="14.25">
      <c r="A67" s="261" t="s">
        <v>8</v>
      </c>
      <c r="B67" s="86"/>
      <c r="C67" s="34" t="s">
        <v>90</v>
      </c>
      <c r="D67" s="3"/>
      <c r="E67" s="31"/>
      <c r="F67" s="48">
        <v>104.6</v>
      </c>
      <c r="G67" s="32">
        <f>+F67/60</f>
        <v>1.7433333333333332</v>
      </c>
      <c r="H67" s="255">
        <f>SUM(G67:G71)</f>
        <v>47.774999999999999</v>
      </c>
      <c r="I67" s="264">
        <v>1</v>
      </c>
    </row>
    <row r="68" spans="1:9">
      <c r="A68" s="262"/>
      <c r="B68" s="87"/>
      <c r="C68" s="10" t="s">
        <v>91</v>
      </c>
      <c r="D68" s="4"/>
      <c r="E68" s="61"/>
      <c r="F68" s="47">
        <v>1920</v>
      </c>
      <c r="G68" s="47">
        <f>+F68/60</f>
        <v>32</v>
      </c>
      <c r="H68" s="256"/>
      <c r="I68" s="264"/>
    </row>
    <row r="69" spans="1:9">
      <c r="A69" s="262"/>
      <c r="B69" s="87"/>
      <c r="C69" s="101"/>
      <c r="D69" s="102"/>
      <c r="E69" s="103"/>
      <c r="F69" s="104"/>
      <c r="G69" s="104"/>
      <c r="H69" s="256"/>
      <c r="I69" s="264"/>
    </row>
    <row r="70" spans="1:9">
      <c r="A70" s="273"/>
      <c r="B70" s="85"/>
      <c r="C70" s="83" t="s">
        <v>93</v>
      </c>
      <c r="D70" s="17"/>
      <c r="E70" s="63"/>
      <c r="F70" s="52">
        <v>841.9</v>
      </c>
      <c r="G70" s="47">
        <f>+F70/60</f>
        <v>14.031666666666666</v>
      </c>
      <c r="H70" s="274"/>
      <c r="I70" s="264"/>
    </row>
    <row r="71" spans="1:9" ht="14.25">
      <c r="A71" s="263"/>
      <c r="B71" s="88"/>
      <c r="C71" s="12"/>
      <c r="D71" s="5"/>
      <c r="E71" s="62"/>
      <c r="F71" s="49"/>
      <c r="G71" s="50"/>
      <c r="H71" s="257"/>
      <c r="I71" s="264"/>
    </row>
    <row r="72" spans="1:9">
      <c r="A72" s="261" t="s">
        <v>9</v>
      </c>
      <c r="B72" s="86"/>
      <c r="C72" s="9" t="s">
        <v>94</v>
      </c>
      <c r="D72" s="3"/>
      <c r="E72" s="31"/>
      <c r="F72" s="32">
        <v>1017</v>
      </c>
      <c r="G72" s="32">
        <f>+F72/60</f>
        <v>16.95</v>
      </c>
      <c r="H72" s="255">
        <f>SUM(G72:G80)</f>
        <v>44.073333333333323</v>
      </c>
      <c r="I72" s="264">
        <v>1</v>
      </c>
    </row>
    <row r="73" spans="1:9">
      <c r="A73" s="268"/>
      <c r="B73" s="89"/>
      <c r="C73" s="18" t="s">
        <v>597</v>
      </c>
      <c r="D73" s="19"/>
      <c r="E73" s="66"/>
      <c r="F73" s="55">
        <v>1427.6</v>
      </c>
      <c r="G73" s="55">
        <f t="shared" ref="G73:G77" si="5">+F73/60</f>
        <v>23.793333333333333</v>
      </c>
      <c r="H73" s="272"/>
      <c r="I73" s="264"/>
    </row>
    <row r="74" spans="1:9">
      <c r="A74" s="268"/>
      <c r="B74" s="89"/>
      <c r="C74" s="18" t="s">
        <v>95</v>
      </c>
      <c r="D74" s="19"/>
      <c r="E74" s="66"/>
      <c r="F74" s="55">
        <v>38.6</v>
      </c>
      <c r="G74" s="55">
        <f t="shared" si="5"/>
        <v>0.64333333333333331</v>
      </c>
      <c r="H74" s="272"/>
      <c r="I74" s="264"/>
    </row>
    <row r="75" spans="1:9">
      <c r="A75" s="268"/>
      <c r="B75" s="89"/>
      <c r="C75" s="18" t="s">
        <v>96</v>
      </c>
      <c r="D75" s="19"/>
      <c r="E75" s="66"/>
      <c r="F75" s="55">
        <v>114.1</v>
      </c>
      <c r="G75" s="55">
        <f t="shared" si="5"/>
        <v>1.9016666666666666</v>
      </c>
      <c r="H75" s="272"/>
      <c r="I75" s="264"/>
    </row>
    <row r="76" spans="1:9">
      <c r="A76" s="268"/>
      <c r="B76" s="89"/>
      <c r="C76" s="18" t="s">
        <v>97</v>
      </c>
      <c r="D76" s="19"/>
      <c r="E76" s="66"/>
      <c r="F76" s="55">
        <v>11.9</v>
      </c>
      <c r="G76" s="55">
        <f t="shared" si="5"/>
        <v>0.19833333333333333</v>
      </c>
      <c r="H76" s="272"/>
      <c r="I76" s="264"/>
    </row>
    <row r="77" spans="1:9">
      <c r="A77" s="268"/>
      <c r="B77" s="89"/>
      <c r="C77" s="18" t="s">
        <v>98</v>
      </c>
      <c r="D77" s="19"/>
      <c r="E77" s="66"/>
      <c r="F77" s="55">
        <v>35.200000000000003</v>
      </c>
      <c r="G77" s="55">
        <f t="shared" si="5"/>
        <v>0.58666666666666667</v>
      </c>
      <c r="H77" s="272"/>
      <c r="I77" s="264"/>
    </row>
    <row r="78" spans="1:9">
      <c r="A78" s="268"/>
      <c r="B78" s="89"/>
      <c r="C78" s="18"/>
      <c r="D78" s="19"/>
      <c r="E78" s="66"/>
      <c r="F78" s="55"/>
      <c r="G78" s="55"/>
      <c r="H78" s="272"/>
      <c r="I78" s="264"/>
    </row>
    <row r="79" spans="1:9" ht="14.25">
      <c r="A79" s="262"/>
      <c r="B79" s="87"/>
      <c r="C79" s="11"/>
      <c r="D79" s="4"/>
      <c r="E79" s="61"/>
      <c r="F79" s="46"/>
      <c r="G79" s="47">
        <f>+F79/60</f>
        <v>0</v>
      </c>
      <c r="H79" s="256"/>
      <c r="I79" s="264"/>
    </row>
    <row r="80" spans="1:9" ht="14.25">
      <c r="A80" s="263"/>
      <c r="B80" s="88"/>
      <c r="C80" s="12"/>
      <c r="D80" s="5"/>
      <c r="E80" s="62"/>
      <c r="F80" s="49"/>
      <c r="G80" s="50"/>
      <c r="H80" s="257"/>
      <c r="I80" s="264"/>
    </row>
    <row r="81" spans="1:9">
      <c r="A81" s="275" t="s">
        <v>31</v>
      </c>
      <c r="B81" s="269" t="s">
        <v>17</v>
      </c>
      <c r="C81" s="9" t="s">
        <v>163</v>
      </c>
      <c r="D81" s="3"/>
      <c r="E81" s="64">
        <v>105.84</v>
      </c>
      <c r="F81" s="51">
        <f>+E81*1.06</f>
        <v>112.19040000000001</v>
      </c>
      <c r="G81" s="51">
        <f>+F81/60</f>
        <v>1.8698400000000002</v>
      </c>
      <c r="H81" s="276">
        <f>SUM(G81:G123)</f>
        <v>50.345759999999999</v>
      </c>
      <c r="I81" s="264">
        <v>1</v>
      </c>
    </row>
    <row r="82" spans="1:9" ht="14.25">
      <c r="A82" s="275"/>
      <c r="B82" s="270"/>
      <c r="C82" s="11" t="s">
        <v>99</v>
      </c>
      <c r="D82" s="4" t="s">
        <v>100</v>
      </c>
      <c r="E82" s="29">
        <v>231.84</v>
      </c>
      <c r="F82" s="30">
        <f t="shared" ref="F82:F122" si="6">+E82*1.06</f>
        <v>245.75040000000001</v>
      </c>
      <c r="G82" s="30">
        <f t="shared" ref="G82:G90" si="7">+F82/60</f>
        <v>4.0958399999999999</v>
      </c>
      <c r="H82" s="277"/>
      <c r="I82" s="264"/>
    </row>
    <row r="83" spans="1:9" ht="14.25">
      <c r="A83" s="275"/>
      <c r="B83" s="270"/>
      <c r="C83" s="11" t="s">
        <v>101</v>
      </c>
      <c r="D83" s="4" t="s">
        <v>102</v>
      </c>
      <c r="E83" s="29">
        <v>29.88</v>
      </c>
      <c r="F83" s="30">
        <f t="shared" si="6"/>
        <v>31.672800000000002</v>
      </c>
      <c r="G83" s="30">
        <f t="shared" si="7"/>
        <v>0.52788000000000002</v>
      </c>
      <c r="H83" s="277"/>
      <c r="I83" s="264"/>
    </row>
    <row r="84" spans="1:9">
      <c r="A84" s="275"/>
      <c r="B84" s="270"/>
      <c r="C84" s="10" t="s">
        <v>101</v>
      </c>
      <c r="D84" s="4" t="s">
        <v>103</v>
      </c>
      <c r="E84" s="29">
        <v>182.52</v>
      </c>
      <c r="F84" s="30">
        <f t="shared" si="6"/>
        <v>193.47120000000001</v>
      </c>
      <c r="G84" s="30">
        <f t="shared" si="7"/>
        <v>3.2245200000000001</v>
      </c>
      <c r="H84" s="277"/>
      <c r="I84" s="264"/>
    </row>
    <row r="85" spans="1:9">
      <c r="A85" s="275"/>
      <c r="B85" s="270"/>
      <c r="C85" s="10" t="s">
        <v>101</v>
      </c>
      <c r="D85" s="4" t="s">
        <v>104</v>
      </c>
      <c r="E85" s="29">
        <v>60.48</v>
      </c>
      <c r="F85" s="30">
        <f t="shared" si="6"/>
        <v>64.108800000000002</v>
      </c>
      <c r="G85" s="30">
        <f t="shared" si="7"/>
        <v>1.0684800000000001</v>
      </c>
      <c r="H85" s="277"/>
      <c r="I85" s="264"/>
    </row>
    <row r="86" spans="1:9">
      <c r="A86" s="275"/>
      <c r="B86" s="270"/>
      <c r="C86" s="10" t="s">
        <v>101</v>
      </c>
      <c r="D86" s="4" t="s">
        <v>105</v>
      </c>
      <c r="E86" s="29">
        <v>44.64</v>
      </c>
      <c r="F86" s="30">
        <f t="shared" si="6"/>
        <v>47.318400000000004</v>
      </c>
      <c r="G86" s="30">
        <f t="shared" si="7"/>
        <v>0.78864000000000012</v>
      </c>
      <c r="H86" s="277"/>
      <c r="I86" s="264"/>
    </row>
    <row r="87" spans="1:9">
      <c r="A87" s="275"/>
      <c r="B87" s="270"/>
      <c r="C87" s="10" t="s">
        <v>106</v>
      </c>
      <c r="D87" s="4" t="s">
        <v>107</v>
      </c>
      <c r="E87" s="29">
        <v>77.040000000000006</v>
      </c>
      <c r="F87" s="30">
        <f t="shared" si="6"/>
        <v>81.662400000000005</v>
      </c>
      <c r="G87" s="30">
        <f t="shared" si="7"/>
        <v>1.36104</v>
      </c>
      <c r="H87" s="277"/>
      <c r="I87" s="264"/>
    </row>
    <row r="88" spans="1:9">
      <c r="A88" s="275"/>
      <c r="B88" s="270"/>
      <c r="C88" s="10" t="s">
        <v>108</v>
      </c>
      <c r="D88" s="4" t="s">
        <v>109</v>
      </c>
      <c r="E88" s="29">
        <v>27</v>
      </c>
      <c r="F88" s="30">
        <f t="shared" si="6"/>
        <v>28.62</v>
      </c>
      <c r="G88" s="30">
        <f t="shared" si="7"/>
        <v>0.47700000000000004</v>
      </c>
      <c r="H88" s="277"/>
      <c r="I88" s="264"/>
    </row>
    <row r="89" spans="1:9">
      <c r="A89" s="275"/>
      <c r="B89" s="270"/>
      <c r="C89" s="10" t="s">
        <v>110</v>
      </c>
      <c r="D89" s="4" t="s">
        <v>111</v>
      </c>
      <c r="E89" s="29">
        <v>36.72</v>
      </c>
      <c r="F89" s="30">
        <f t="shared" si="6"/>
        <v>38.923200000000001</v>
      </c>
      <c r="G89" s="30">
        <f t="shared" si="7"/>
        <v>0.64872000000000007</v>
      </c>
      <c r="H89" s="277"/>
      <c r="I89" s="264"/>
    </row>
    <row r="90" spans="1:9">
      <c r="A90" s="275"/>
      <c r="B90" s="270"/>
      <c r="C90" s="10" t="s">
        <v>112</v>
      </c>
      <c r="D90" s="4" t="s">
        <v>113</v>
      </c>
      <c r="E90" s="29">
        <v>18.72</v>
      </c>
      <c r="F90" s="30">
        <f t="shared" si="6"/>
        <v>19.8432</v>
      </c>
      <c r="G90" s="30">
        <f t="shared" si="7"/>
        <v>0.33072000000000001</v>
      </c>
      <c r="H90" s="277"/>
      <c r="I90" s="264"/>
    </row>
    <row r="91" spans="1:9" ht="14.25">
      <c r="A91" s="275"/>
      <c r="B91" s="270"/>
      <c r="C91" s="11" t="s">
        <v>114</v>
      </c>
      <c r="D91" s="4" t="s">
        <v>115</v>
      </c>
      <c r="E91" s="61">
        <v>25.56</v>
      </c>
      <c r="F91" s="46">
        <f t="shared" si="6"/>
        <v>27.093599999999999</v>
      </c>
      <c r="G91" s="47">
        <f>+F91/60</f>
        <v>0.45155999999999996</v>
      </c>
      <c r="H91" s="277"/>
      <c r="I91" s="264"/>
    </row>
    <row r="92" spans="1:9" ht="14.25">
      <c r="A92" s="275"/>
      <c r="B92" s="270"/>
      <c r="C92" s="11" t="s">
        <v>116</v>
      </c>
      <c r="D92" s="4" t="s">
        <v>117</v>
      </c>
      <c r="E92" s="61">
        <v>207.72</v>
      </c>
      <c r="F92" s="46">
        <f t="shared" si="6"/>
        <v>220.1832</v>
      </c>
      <c r="G92" s="47">
        <f t="shared" ref="G92:G121" si="8">+F92/60</f>
        <v>3.6697199999999999</v>
      </c>
      <c r="H92" s="277"/>
      <c r="I92" s="264"/>
    </row>
    <row r="93" spans="1:9" ht="14.25">
      <c r="A93" s="275"/>
      <c r="B93" s="270"/>
      <c r="C93" s="11" t="s">
        <v>118</v>
      </c>
      <c r="D93" s="4" t="s">
        <v>119</v>
      </c>
      <c r="E93" s="61">
        <v>9</v>
      </c>
      <c r="F93" s="46">
        <f t="shared" si="6"/>
        <v>9.5400000000000009</v>
      </c>
      <c r="G93" s="47">
        <f t="shared" si="8"/>
        <v>0.159</v>
      </c>
      <c r="H93" s="277"/>
      <c r="I93" s="264"/>
    </row>
    <row r="94" spans="1:9" ht="14.25">
      <c r="A94" s="275"/>
      <c r="B94" s="270"/>
      <c r="C94" s="11" t="s">
        <v>120</v>
      </c>
      <c r="D94" s="4" t="s">
        <v>121</v>
      </c>
      <c r="E94" s="61">
        <v>46.44</v>
      </c>
      <c r="F94" s="46">
        <f t="shared" si="6"/>
        <v>49.226399999999998</v>
      </c>
      <c r="G94" s="47">
        <f t="shared" si="8"/>
        <v>0.82043999999999995</v>
      </c>
      <c r="H94" s="277"/>
      <c r="I94" s="264"/>
    </row>
    <row r="95" spans="1:9" ht="14.25">
      <c r="A95" s="275"/>
      <c r="B95" s="270"/>
      <c r="C95" s="11" t="s">
        <v>122</v>
      </c>
      <c r="D95" s="4" t="s">
        <v>123</v>
      </c>
      <c r="E95" s="61">
        <v>59.04</v>
      </c>
      <c r="F95" s="46">
        <f t="shared" si="6"/>
        <v>62.5824</v>
      </c>
      <c r="G95" s="47">
        <f t="shared" si="8"/>
        <v>1.04304</v>
      </c>
      <c r="H95" s="277"/>
      <c r="I95" s="264"/>
    </row>
    <row r="96" spans="1:9" ht="14.25">
      <c r="A96" s="275"/>
      <c r="B96" s="270"/>
      <c r="C96" s="11" t="s">
        <v>124</v>
      </c>
      <c r="D96" s="4" t="s">
        <v>125</v>
      </c>
      <c r="E96" s="61">
        <v>21.96</v>
      </c>
      <c r="F96" s="46">
        <f t="shared" si="6"/>
        <v>23.277600000000003</v>
      </c>
      <c r="G96" s="47">
        <f t="shared" si="8"/>
        <v>0.38796000000000003</v>
      </c>
      <c r="H96" s="277"/>
      <c r="I96" s="264"/>
    </row>
    <row r="97" spans="1:9" ht="14.25">
      <c r="A97" s="275"/>
      <c r="B97" s="270"/>
      <c r="C97" s="11" t="s">
        <v>126</v>
      </c>
      <c r="D97" s="4" t="s">
        <v>127</v>
      </c>
      <c r="E97" s="61">
        <v>29.16</v>
      </c>
      <c r="F97" s="46">
        <f t="shared" si="6"/>
        <v>30.909600000000001</v>
      </c>
      <c r="G97" s="47">
        <f t="shared" si="8"/>
        <v>0.51516000000000006</v>
      </c>
      <c r="H97" s="277"/>
      <c r="I97" s="264"/>
    </row>
    <row r="98" spans="1:9" ht="14.25">
      <c r="A98" s="275"/>
      <c r="B98" s="270"/>
      <c r="C98" s="11" t="s">
        <v>128</v>
      </c>
      <c r="D98" s="4" t="s">
        <v>129</v>
      </c>
      <c r="E98" s="61">
        <v>41.4</v>
      </c>
      <c r="F98" s="46">
        <f t="shared" si="6"/>
        <v>43.884</v>
      </c>
      <c r="G98" s="47">
        <f t="shared" si="8"/>
        <v>0.73140000000000005</v>
      </c>
      <c r="H98" s="277"/>
      <c r="I98" s="264"/>
    </row>
    <row r="99" spans="1:9" ht="14.25">
      <c r="A99" s="275"/>
      <c r="B99" s="270"/>
      <c r="C99" s="11" t="s">
        <v>130</v>
      </c>
      <c r="D99" s="4" t="s">
        <v>131</v>
      </c>
      <c r="E99" s="61">
        <v>108.72</v>
      </c>
      <c r="F99" s="46">
        <f t="shared" si="6"/>
        <v>115.2432</v>
      </c>
      <c r="G99" s="47">
        <f t="shared" si="8"/>
        <v>1.92072</v>
      </c>
      <c r="H99" s="277"/>
      <c r="I99" s="264"/>
    </row>
    <row r="100" spans="1:9" ht="14.25">
      <c r="A100" s="275"/>
      <c r="B100" s="270"/>
      <c r="C100" s="11" t="s">
        <v>132</v>
      </c>
      <c r="D100" s="4" t="s">
        <v>133</v>
      </c>
      <c r="E100" s="61">
        <v>20.88</v>
      </c>
      <c r="F100" s="46">
        <f t="shared" si="6"/>
        <v>22.1328</v>
      </c>
      <c r="G100" s="47">
        <f t="shared" si="8"/>
        <v>0.36887999999999999</v>
      </c>
      <c r="H100" s="277"/>
      <c r="I100" s="264"/>
    </row>
    <row r="101" spans="1:9" ht="14.25">
      <c r="A101" s="275"/>
      <c r="B101" s="270"/>
      <c r="C101" s="11" t="s">
        <v>130</v>
      </c>
      <c r="D101" s="4" t="s">
        <v>134</v>
      </c>
      <c r="E101" s="61">
        <v>12.96</v>
      </c>
      <c r="F101" s="46">
        <f t="shared" si="6"/>
        <v>13.737600000000002</v>
      </c>
      <c r="G101" s="47">
        <f t="shared" si="8"/>
        <v>0.22896000000000002</v>
      </c>
      <c r="H101" s="277"/>
      <c r="I101" s="264"/>
    </row>
    <row r="102" spans="1:9" ht="14.25">
      <c r="A102" s="275"/>
      <c r="B102" s="270"/>
      <c r="C102" s="11" t="s">
        <v>130</v>
      </c>
      <c r="D102" s="4" t="s">
        <v>135</v>
      </c>
      <c r="E102" s="61">
        <v>274.68</v>
      </c>
      <c r="F102" s="46">
        <f t="shared" si="6"/>
        <v>291.16079999999999</v>
      </c>
      <c r="G102" s="47">
        <f t="shared" si="8"/>
        <v>4.8526800000000003</v>
      </c>
      <c r="H102" s="277"/>
      <c r="I102" s="264"/>
    </row>
    <row r="103" spans="1:9" ht="14.25">
      <c r="A103" s="275"/>
      <c r="B103" s="270"/>
      <c r="C103" s="11" t="s">
        <v>136</v>
      </c>
      <c r="D103" s="4" t="s">
        <v>137</v>
      </c>
      <c r="E103" s="61">
        <v>32.4</v>
      </c>
      <c r="F103" s="46">
        <f t="shared" si="6"/>
        <v>34.344000000000001</v>
      </c>
      <c r="G103" s="47">
        <f t="shared" si="8"/>
        <v>0.57240000000000002</v>
      </c>
      <c r="H103" s="277"/>
      <c r="I103" s="264"/>
    </row>
    <row r="104" spans="1:9" ht="14.25">
      <c r="A104" s="275"/>
      <c r="B104" s="270"/>
      <c r="C104" s="11" t="s">
        <v>138</v>
      </c>
      <c r="D104" s="4" t="s">
        <v>139</v>
      </c>
      <c r="E104" s="61">
        <v>72</v>
      </c>
      <c r="F104" s="46">
        <f t="shared" si="6"/>
        <v>76.320000000000007</v>
      </c>
      <c r="G104" s="47">
        <f t="shared" si="8"/>
        <v>1.272</v>
      </c>
      <c r="H104" s="277"/>
      <c r="I104" s="264"/>
    </row>
    <row r="105" spans="1:9" ht="14.25">
      <c r="A105" s="275"/>
      <c r="B105" s="270"/>
      <c r="C105" s="11" t="s">
        <v>138</v>
      </c>
      <c r="D105" s="4" t="s">
        <v>140</v>
      </c>
      <c r="E105" s="61">
        <v>38.520000000000003</v>
      </c>
      <c r="F105" s="46">
        <f t="shared" si="6"/>
        <v>40.831200000000003</v>
      </c>
      <c r="G105" s="47">
        <f t="shared" si="8"/>
        <v>0.68052000000000001</v>
      </c>
      <c r="H105" s="277"/>
      <c r="I105" s="264"/>
    </row>
    <row r="106" spans="1:9" ht="14.25">
      <c r="A106" s="275"/>
      <c r="B106" s="270"/>
      <c r="C106" s="11" t="s">
        <v>138</v>
      </c>
      <c r="D106" s="4" t="s">
        <v>141</v>
      </c>
      <c r="E106" s="61">
        <v>19.079999999999998</v>
      </c>
      <c r="F106" s="46">
        <f t="shared" si="6"/>
        <v>20.224799999999998</v>
      </c>
      <c r="G106" s="47">
        <f t="shared" si="8"/>
        <v>0.33707999999999999</v>
      </c>
      <c r="H106" s="277"/>
      <c r="I106" s="264"/>
    </row>
    <row r="107" spans="1:9" ht="14.25">
      <c r="A107" s="275"/>
      <c r="B107" s="270"/>
      <c r="C107" s="11" t="s">
        <v>138</v>
      </c>
      <c r="D107" s="4" t="s">
        <v>142</v>
      </c>
      <c r="E107" s="61">
        <v>212.4</v>
      </c>
      <c r="F107" s="46">
        <f t="shared" si="6"/>
        <v>225.14400000000001</v>
      </c>
      <c r="G107" s="47">
        <f t="shared" si="8"/>
        <v>3.7524000000000002</v>
      </c>
      <c r="H107" s="277"/>
      <c r="I107" s="264"/>
    </row>
    <row r="108" spans="1:9" ht="14.25">
      <c r="A108" s="275"/>
      <c r="B108" s="270"/>
      <c r="C108" s="11" t="s">
        <v>138</v>
      </c>
      <c r="D108" s="4" t="s">
        <v>143</v>
      </c>
      <c r="E108" s="61">
        <v>108.72</v>
      </c>
      <c r="F108" s="46">
        <f t="shared" si="6"/>
        <v>115.2432</v>
      </c>
      <c r="G108" s="47">
        <f t="shared" si="8"/>
        <v>1.92072</v>
      </c>
      <c r="H108" s="277"/>
      <c r="I108" s="264"/>
    </row>
    <row r="109" spans="1:9" ht="14.25">
      <c r="A109" s="275"/>
      <c r="B109" s="270"/>
      <c r="C109" s="11" t="s">
        <v>144</v>
      </c>
      <c r="D109" s="4" t="s">
        <v>145</v>
      </c>
      <c r="E109" s="61">
        <v>113.04</v>
      </c>
      <c r="F109" s="46">
        <f t="shared" si="6"/>
        <v>119.82240000000002</v>
      </c>
      <c r="G109" s="47">
        <f t="shared" si="8"/>
        <v>1.9970400000000004</v>
      </c>
      <c r="H109" s="277"/>
      <c r="I109" s="264"/>
    </row>
    <row r="110" spans="1:9" ht="14.25">
      <c r="A110" s="275"/>
      <c r="B110" s="270"/>
      <c r="C110" s="11" t="s">
        <v>146</v>
      </c>
      <c r="D110" s="4" t="s">
        <v>147</v>
      </c>
      <c r="E110" s="61">
        <v>23.76</v>
      </c>
      <c r="F110" s="46">
        <f t="shared" si="6"/>
        <v>25.185600000000004</v>
      </c>
      <c r="G110" s="47">
        <f t="shared" si="8"/>
        <v>0.41976000000000008</v>
      </c>
      <c r="H110" s="277"/>
      <c r="I110" s="264"/>
    </row>
    <row r="111" spans="1:9" ht="14.25">
      <c r="A111" s="275"/>
      <c r="B111" s="270"/>
      <c r="C111" s="11" t="s">
        <v>146</v>
      </c>
      <c r="D111" s="4" t="s">
        <v>148</v>
      </c>
      <c r="E111" s="61">
        <v>40.32</v>
      </c>
      <c r="F111" s="46">
        <f t="shared" si="6"/>
        <v>42.739200000000004</v>
      </c>
      <c r="G111" s="47">
        <f t="shared" si="8"/>
        <v>0.71232000000000006</v>
      </c>
      <c r="H111" s="277"/>
      <c r="I111" s="264"/>
    </row>
    <row r="112" spans="1:9" ht="14.25">
      <c r="A112" s="275"/>
      <c r="B112" s="270"/>
      <c r="C112" s="11" t="s">
        <v>149</v>
      </c>
      <c r="D112" s="4" t="s">
        <v>150</v>
      </c>
      <c r="E112" s="61">
        <v>51.48</v>
      </c>
      <c r="F112" s="46">
        <f t="shared" si="6"/>
        <v>54.568799999999996</v>
      </c>
      <c r="G112" s="47">
        <f t="shared" si="8"/>
        <v>0.90947999999999996</v>
      </c>
      <c r="H112" s="277"/>
      <c r="I112" s="264"/>
    </row>
    <row r="113" spans="1:9" ht="14.25">
      <c r="A113" s="275"/>
      <c r="B113" s="270"/>
      <c r="C113" s="11" t="s">
        <v>151</v>
      </c>
      <c r="D113" s="4" t="s">
        <v>152</v>
      </c>
      <c r="E113" s="61">
        <v>11.52</v>
      </c>
      <c r="F113" s="46">
        <f t="shared" si="6"/>
        <v>12.2112</v>
      </c>
      <c r="G113" s="47">
        <f t="shared" si="8"/>
        <v>0.20352000000000001</v>
      </c>
      <c r="H113" s="277"/>
      <c r="I113" s="264"/>
    </row>
    <row r="114" spans="1:9" ht="14.25">
      <c r="A114" s="275"/>
      <c r="B114" s="270"/>
      <c r="C114" s="11" t="s">
        <v>153</v>
      </c>
      <c r="D114" s="4" t="s">
        <v>154</v>
      </c>
      <c r="E114" s="61">
        <v>18</v>
      </c>
      <c r="F114" s="46">
        <f t="shared" si="6"/>
        <v>19.080000000000002</v>
      </c>
      <c r="G114" s="47">
        <f t="shared" si="8"/>
        <v>0.318</v>
      </c>
      <c r="H114" s="277"/>
      <c r="I114" s="264"/>
    </row>
    <row r="115" spans="1:9" ht="14.25">
      <c r="A115" s="275"/>
      <c r="B115" s="270"/>
      <c r="C115" s="11" t="s">
        <v>153</v>
      </c>
      <c r="D115" s="4" t="s">
        <v>155</v>
      </c>
      <c r="E115" s="61">
        <v>34.56</v>
      </c>
      <c r="F115" s="46">
        <f t="shared" si="6"/>
        <v>36.633600000000001</v>
      </c>
      <c r="G115" s="47">
        <f t="shared" si="8"/>
        <v>0.61055999999999999</v>
      </c>
      <c r="H115" s="277"/>
      <c r="I115" s="264"/>
    </row>
    <row r="116" spans="1:9" ht="14.25">
      <c r="A116" s="275"/>
      <c r="B116" s="270"/>
      <c r="C116" s="11" t="s">
        <v>153</v>
      </c>
      <c r="D116" s="4" t="s">
        <v>156</v>
      </c>
      <c r="E116" s="61">
        <v>16.559999999999999</v>
      </c>
      <c r="F116" s="46">
        <f t="shared" si="6"/>
        <v>17.553599999999999</v>
      </c>
      <c r="G116" s="47">
        <f t="shared" si="8"/>
        <v>0.29255999999999999</v>
      </c>
      <c r="H116" s="277"/>
      <c r="I116" s="264"/>
    </row>
    <row r="117" spans="1:9" ht="14.25">
      <c r="A117" s="275"/>
      <c r="B117" s="270"/>
      <c r="C117" s="11" t="s">
        <v>153</v>
      </c>
      <c r="D117" s="4" t="s">
        <v>157</v>
      </c>
      <c r="E117" s="61">
        <v>59.4</v>
      </c>
      <c r="F117" s="46">
        <f t="shared" si="6"/>
        <v>62.963999999999999</v>
      </c>
      <c r="G117" s="47">
        <f t="shared" si="8"/>
        <v>1.0493999999999999</v>
      </c>
      <c r="H117" s="277"/>
      <c r="I117" s="264"/>
    </row>
    <row r="118" spans="1:9" ht="14.25">
      <c r="A118" s="275"/>
      <c r="B118" s="270"/>
      <c r="C118" s="11" t="s">
        <v>153</v>
      </c>
      <c r="D118" s="4" t="s">
        <v>158</v>
      </c>
      <c r="E118" s="61">
        <v>5.04</v>
      </c>
      <c r="F118" s="46">
        <f t="shared" si="6"/>
        <v>5.3424000000000005</v>
      </c>
      <c r="G118" s="47">
        <f t="shared" si="8"/>
        <v>8.9040000000000008E-2</v>
      </c>
      <c r="H118" s="277"/>
      <c r="I118" s="264"/>
    </row>
    <row r="119" spans="1:9" ht="14.25">
      <c r="A119" s="275"/>
      <c r="B119" s="270"/>
      <c r="C119" s="11" t="s">
        <v>153</v>
      </c>
      <c r="D119" s="4" t="s">
        <v>159</v>
      </c>
      <c r="E119" s="61">
        <v>11.88</v>
      </c>
      <c r="F119" s="46">
        <f t="shared" si="6"/>
        <v>12.592800000000002</v>
      </c>
      <c r="G119" s="47">
        <f t="shared" si="8"/>
        <v>0.20988000000000004</v>
      </c>
      <c r="H119" s="277"/>
      <c r="I119" s="264"/>
    </row>
    <row r="120" spans="1:9" ht="14.25">
      <c r="A120" s="275"/>
      <c r="B120" s="270"/>
      <c r="C120" s="11" t="s">
        <v>160</v>
      </c>
      <c r="D120" s="4" t="s">
        <v>161</v>
      </c>
      <c r="E120" s="61">
        <v>191.88</v>
      </c>
      <c r="F120" s="46">
        <f t="shared" si="6"/>
        <v>203.39279999999999</v>
      </c>
      <c r="G120" s="47">
        <f t="shared" si="8"/>
        <v>3.3898799999999998</v>
      </c>
      <c r="H120" s="277"/>
      <c r="I120" s="264"/>
    </row>
    <row r="121" spans="1:9" ht="14.25">
      <c r="A121" s="275"/>
      <c r="B121" s="270"/>
      <c r="C121" s="11" t="s">
        <v>162</v>
      </c>
      <c r="D121" s="4"/>
      <c r="E121" s="61">
        <v>117</v>
      </c>
      <c r="F121" s="46">
        <f t="shared" si="6"/>
        <v>124.02000000000001</v>
      </c>
      <c r="G121" s="47">
        <f t="shared" si="8"/>
        <v>2.0670000000000002</v>
      </c>
      <c r="H121" s="277"/>
      <c r="I121" s="264"/>
    </row>
    <row r="122" spans="1:9" ht="14.25">
      <c r="A122" s="275"/>
      <c r="B122" s="270"/>
      <c r="C122" s="11"/>
      <c r="D122" s="4"/>
      <c r="E122" s="61"/>
      <c r="F122" s="46">
        <f t="shared" si="6"/>
        <v>0</v>
      </c>
      <c r="G122" s="47">
        <f>+F122/60</f>
        <v>0</v>
      </c>
      <c r="H122" s="277"/>
      <c r="I122" s="264"/>
    </row>
    <row r="123" spans="1:9">
      <c r="A123" s="275"/>
      <c r="B123" s="270"/>
      <c r="C123" s="58"/>
      <c r="D123" s="5"/>
      <c r="E123" s="65"/>
      <c r="F123" s="59"/>
      <c r="G123" s="59"/>
      <c r="H123" s="278"/>
      <c r="I123" s="264"/>
    </row>
    <row r="124" spans="1:9" ht="14.25">
      <c r="A124" s="275" t="s">
        <v>32</v>
      </c>
      <c r="B124" s="270"/>
      <c r="C124" s="20" t="s">
        <v>164</v>
      </c>
      <c r="D124" s="19" t="s">
        <v>165</v>
      </c>
      <c r="E124" s="66">
        <f>214.2</f>
        <v>214.2</v>
      </c>
      <c r="F124" s="55">
        <f>+E124*1.06+18+26+26</f>
        <v>297.05200000000002</v>
      </c>
      <c r="G124" s="55">
        <f>+F124/60</f>
        <v>4.9508666666666672</v>
      </c>
      <c r="H124" s="245">
        <f>SUM(G124:G153)</f>
        <v>64.970186666666677</v>
      </c>
      <c r="I124" s="264">
        <v>1</v>
      </c>
    </row>
    <row r="125" spans="1:9" ht="14.25">
      <c r="A125" s="275"/>
      <c r="B125" s="270"/>
      <c r="C125" s="20" t="s">
        <v>166</v>
      </c>
      <c r="D125" s="19" t="s">
        <v>167</v>
      </c>
      <c r="E125" s="66">
        <v>47.88</v>
      </c>
      <c r="F125" s="55">
        <f>+E125*1.06</f>
        <v>50.752800000000008</v>
      </c>
      <c r="G125" s="55">
        <f t="shared" ref="G125:G152" si="9">+F125/60</f>
        <v>0.84588000000000008</v>
      </c>
      <c r="H125" s="245"/>
      <c r="I125" s="264"/>
    </row>
    <row r="126" spans="1:9" ht="14.25">
      <c r="A126" s="275"/>
      <c r="B126" s="270"/>
      <c r="C126" s="20" t="s">
        <v>168</v>
      </c>
      <c r="D126" s="19" t="s">
        <v>169</v>
      </c>
      <c r="E126" s="66">
        <v>127.8</v>
      </c>
      <c r="F126" s="55">
        <f t="shared" ref="F126:F152" si="10">+E126*1.06</f>
        <v>135.46800000000002</v>
      </c>
      <c r="G126" s="55">
        <f t="shared" si="9"/>
        <v>2.2578000000000005</v>
      </c>
      <c r="H126" s="245"/>
      <c r="I126" s="264"/>
    </row>
    <row r="127" spans="1:9" ht="14.25">
      <c r="A127" s="275"/>
      <c r="B127" s="270"/>
      <c r="C127" s="20" t="s">
        <v>170</v>
      </c>
      <c r="D127" s="19" t="s">
        <v>171</v>
      </c>
      <c r="E127" s="66">
        <v>112.68</v>
      </c>
      <c r="F127" s="55">
        <f t="shared" si="10"/>
        <v>119.44080000000001</v>
      </c>
      <c r="G127" s="55">
        <f t="shared" si="9"/>
        <v>1.9906800000000002</v>
      </c>
      <c r="H127" s="245"/>
      <c r="I127" s="264"/>
    </row>
    <row r="128" spans="1:9" ht="14.25">
      <c r="A128" s="275"/>
      <c r="B128" s="270"/>
      <c r="C128" s="20" t="s">
        <v>172</v>
      </c>
      <c r="D128" s="19" t="s">
        <v>173</v>
      </c>
      <c r="E128" s="66">
        <v>78.84</v>
      </c>
      <c r="F128" s="55">
        <f t="shared" si="10"/>
        <v>83.570400000000006</v>
      </c>
      <c r="G128" s="55">
        <f t="shared" si="9"/>
        <v>1.3928400000000001</v>
      </c>
      <c r="H128" s="245"/>
      <c r="I128" s="264"/>
    </row>
    <row r="129" spans="1:9" ht="14.25">
      <c r="A129" s="275"/>
      <c r="B129" s="270"/>
      <c r="C129" s="20" t="s">
        <v>172</v>
      </c>
      <c r="D129" s="19" t="s">
        <v>174</v>
      </c>
      <c r="E129" s="66">
        <v>160.19999999999999</v>
      </c>
      <c r="F129" s="55">
        <f t="shared" si="10"/>
        <v>169.81199999999998</v>
      </c>
      <c r="G129" s="55">
        <f t="shared" si="9"/>
        <v>2.8301999999999996</v>
      </c>
      <c r="H129" s="245"/>
      <c r="I129" s="264"/>
    </row>
    <row r="130" spans="1:9" ht="14.25">
      <c r="A130" s="275"/>
      <c r="B130" s="270"/>
      <c r="C130" s="20" t="s">
        <v>172</v>
      </c>
      <c r="D130" s="19" t="s">
        <v>175</v>
      </c>
      <c r="E130" s="66">
        <v>49.32</v>
      </c>
      <c r="F130" s="55">
        <f t="shared" si="10"/>
        <v>52.279200000000003</v>
      </c>
      <c r="G130" s="55">
        <f t="shared" si="9"/>
        <v>0.87132000000000009</v>
      </c>
      <c r="H130" s="245"/>
      <c r="I130" s="264"/>
    </row>
    <row r="131" spans="1:9" ht="14.25">
      <c r="A131" s="275"/>
      <c r="B131" s="270"/>
      <c r="C131" s="20" t="s">
        <v>172</v>
      </c>
      <c r="D131" s="19" t="s">
        <v>176</v>
      </c>
      <c r="E131" s="66">
        <v>21.96</v>
      </c>
      <c r="F131" s="55">
        <f t="shared" si="10"/>
        <v>23.277600000000003</v>
      </c>
      <c r="G131" s="55">
        <f t="shared" si="9"/>
        <v>0.38796000000000003</v>
      </c>
      <c r="H131" s="245"/>
      <c r="I131" s="264"/>
    </row>
    <row r="132" spans="1:9" ht="14.25">
      <c r="A132" s="275"/>
      <c r="B132" s="270"/>
      <c r="C132" s="20" t="s">
        <v>172</v>
      </c>
      <c r="D132" s="19" t="s">
        <v>177</v>
      </c>
      <c r="E132" s="66">
        <v>65.16</v>
      </c>
      <c r="F132" s="55">
        <f t="shared" si="10"/>
        <v>69.069599999999994</v>
      </c>
      <c r="G132" s="55">
        <f t="shared" si="9"/>
        <v>1.15116</v>
      </c>
      <c r="H132" s="245"/>
      <c r="I132" s="264"/>
    </row>
    <row r="133" spans="1:9" ht="14.25">
      <c r="A133" s="275"/>
      <c r="B133" s="270"/>
      <c r="C133" s="20" t="s">
        <v>178</v>
      </c>
      <c r="D133" s="19" t="s">
        <v>179</v>
      </c>
      <c r="E133" s="66">
        <v>14.04</v>
      </c>
      <c r="F133" s="55">
        <f t="shared" si="10"/>
        <v>14.882400000000001</v>
      </c>
      <c r="G133" s="55">
        <f t="shared" si="9"/>
        <v>0.24804000000000001</v>
      </c>
      <c r="H133" s="245"/>
      <c r="I133" s="264"/>
    </row>
    <row r="134" spans="1:9" ht="14.25">
      <c r="A134" s="275"/>
      <c r="B134" s="270"/>
      <c r="C134" s="20" t="s">
        <v>180</v>
      </c>
      <c r="D134" s="19" t="s">
        <v>181</v>
      </c>
      <c r="E134" s="66">
        <v>19.8</v>
      </c>
      <c r="F134" s="55">
        <f t="shared" si="10"/>
        <v>20.988000000000003</v>
      </c>
      <c r="G134" s="55">
        <f t="shared" si="9"/>
        <v>0.34980000000000006</v>
      </c>
      <c r="H134" s="245"/>
      <c r="I134" s="264"/>
    </row>
    <row r="135" spans="1:9" ht="14.25">
      <c r="A135" s="275"/>
      <c r="B135" s="270"/>
      <c r="C135" s="20" t="s">
        <v>178</v>
      </c>
      <c r="D135" s="19" t="s">
        <v>182</v>
      </c>
      <c r="E135" s="66">
        <v>13.32</v>
      </c>
      <c r="F135" s="55">
        <f t="shared" si="10"/>
        <v>14.119200000000001</v>
      </c>
      <c r="G135" s="55">
        <f t="shared" si="9"/>
        <v>0.23532000000000003</v>
      </c>
      <c r="H135" s="245"/>
      <c r="I135" s="264"/>
    </row>
    <row r="136" spans="1:9" ht="14.25">
      <c r="A136" s="275"/>
      <c r="B136" s="270"/>
      <c r="C136" s="20" t="s">
        <v>183</v>
      </c>
      <c r="D136" s="19" t="s">
        <v>184</v>
      </c>
      <c r="E136" s="66">
        <v>42.12</v>
      </c>
      <c r="F136" s="55">
        <f t="shared" si="10"/>
        <v>44.647199999999998</v>
      </c>
      <c r="G136" s="55">
        <f t="shared" si="9"/>
        <v>0.74412</v>
      </c>
      <c r="H136" s="245"/>
      <c r="I136" s="264"/>
    </row>
    <row r="137" spans="1:9" ht="14.25">
      <c r="A137" s="275"/>
      <c r="B137" s="270"/>
      <c r="C137" s="20" t="s">
        <v>185</v>
      </c>
      <c r="D137" s="19" t="s">
        <v>186</v>
      </c>
      <c r="E137" s="66">
        <v>72.36</v>
      </c>
      <c r="F137" s="55">
        <f t="shared" si="10"/>
        <v>76.701599999999999</v>
      </c>
      <c r="G137" s="55">
        <f t="shared" si="9"/>
        <v>1.2783599999999999</v>
      </c>
      <c r="H137" s="245"/>
      <c r="I137" s="264"/>
    </row>
    <row r="138" spans="1:9" ht="14.25">
      <c r="A138" s="275"/>
      <c r="B138" s="270"/>
      <c r="C138" s="20" t="s">
        <v>187</v>
      </c>
      <c r="D138" s="19" t="s">
        <v>188</v>
      </c>
      <c r="E138" s="66">
        <v>30.6</v>
      </c>
      <c r="F138" s="55">
        <f t="shared" si="10"/>
        <v>32.436</v>
      </c>
      <c r="G138" s="55">
        <f t="shared" si="9"/>
        <v>0.54059999999999997</v>
      </c>
      <c r="H138" s="245"/>
      <c r="I138" s="264"/>
    </row>
    <row r="139" spans="1:9" ht="14.25">
      <c r="A139" s="275"/>
      <c r="B139" s="270"/>
      <c r="C139" s="20" t="s">
        <v>189</v>
      </c>
      <c r="D139" s="19" t="s">
        <v>190</v>
      </c>
      <c r="E139" s="66">
        <v>135</v>
      </c>
      <c r="F139" s="55">
        <f t="shared" si="10"/>
        <v>143.1</v>
      </c>
      <c r="G139" s="55">
        <f t="shared" si="9"/>
        <v>2.3849999999999998</v>
      </c>
      <c r="H139" s="245"/>
      <c r="I139" s="264"/>
    </row>
    <row r="140" spans="1:9" ht="14.25">
      <c r="A140" s="275"/>
      <c r="B140" s="270"/>
      <c r="C140" s="20" t="s">
        <v>191</v>
      </c>
      <c r="D140" s="19" t="s">
        <v>192</v>
      </c>
      <c r="E140" s="66">
        <v>25.2</v>
      </c>
      <c r="F140" s="55">
        <f t="shared" si="10"/>
        <v>26.712</v>
      </c>
      <c r="G140" s="55">
        <f t="shared" si="9"/>
        <v>0.44519999999999998</v>
      </c>
      <c r="H140" s="245"/>
      <c r="I140" s="264"/>
    </row>
    <row r="141" spans="1:9" ht="14.25">
      <c r="A141" s="275"/>
      <c r="B141" s="270"/>
      <c r="C141" s="20" t="s">
        <v>193</v>
      </c>
      <c r="D141" s="19" t="s">
        <v>194</v>
      </c>
      <c r="E141" s="66">
        <v>626.04</v>
      </c>
      <c r="F141" s="55">
        <f t="shared" si="10"/>
        <v>663.60239999999999</v>
      </c>
      <c r="G141" s="55">
        <f t="shared" si="9"/>
        <v>11.060039999999999</v>
      </c>
      <c r="H141" s="245"/>
      <c r="I141" s="264"/>
    </row>
    <row r="142" spans="1:9" ht="14.25">
      <c r="A142" s="275"/>
      <c r="B142" s="270"/>
      <c r="C142" s="20" t="s">
        <v>193</v>
      </c>
      <c r="D142" s="19" t="s">
        <v>600</v>
      </c>
      <c r="E142" s="66">
        <v>202.68</v>
      </c>
      <c r="F142" s="55">
        <f t="shared" si="10"/>
        <v>214.84080000000003</v>
      </c>
      <c r="G142" s="55">
        <f t="shared" si="9"/>
        <v>3.5806800000000005</v>
      </c>
      <c r="H142" s="245"/>
      <c r="I142" s="264"/>
    </row>
    <row r="143" spans="1:9" ht="14.25">
      <c r="A143" s="275"/>
      <c r="B143" s="270"/>
      <c r="C143" s="20" t="s">
        <v>195</v>
      </c>
      <c r="D143" s="19"/>
      <c r="E143" s="66">
        <v>192.6</v>
      </c>
      <c r="F143" s="55">
        <f t="shared" si="10"/>
        <v>204.15600000000001</v>
      </c>
      <c r="G143" s="55">
        <f t="shared" si="9"/>
        <v>3.4026000000000001</v>
      </c>
      <c r="H143" s="245"/>
      <c r="I143" s="264"/>
    </row>
    <row r="144" spans="1:9" ht="14.25">
      <c r="A144" s="275"/>
      <c r="B144" s="270"/>
      <c r="C144" s="20" t="s">
        <v>196</v>
      </c>
      <c r="D144" s="19" t="s">
        <v>197</v>
      </c>
      <c r="E144" s="66">
        <v>44.64</v>
      </c>
      <c r="F144" s="55">
        <f t="shared" si="10"/>
        <v>47.318400000000004</v>
      </c>
      <c r="G144" s="55">
        <f t="shared" si="9"/>
        <v>0.78864000000000012</v>
      </c>
      <c r="H144" s="245"/>
      <c r="I144" s="264"/>
    </row>
    <row r="145" spans="1:9" ht="14.25">
      <c r="A145" s="275"/>
      <c r="B145" s="270"/>
      <c r="C145" s="20" t="s">
        <v>196</v>
      </c>
      <c r="D145" s="19" t="s">
        <v>198</v>
      </c>
      <c r="E145" s="66">
        <v>585</v>
      </c>
      <c r="F145" s="55">
        <f t="shared" si="10"/>
        <v>620.1</v>
      </c>
      <c r="G145" s="55">
        <f t="shared" si="9"/>
        <v>10.335000000000001</v>
      </c>
      <c r="H145" s="245"/>
      <c r="I145" s="264"/>
    </row>
    <row r="146" spans="1:9" ht="14.25">
      <c r="A146" s="275"/>
      <c r="B146" s="270"/>
      <c r="C146" s="20" t="s">
        <v>196</v>
      </c>
      <c r="D146" s="19" t="s">
        <v>199</v>
      </c>
      <c r="E146" s="66">
        <v>385.56</v>
      </c>
      <c r="F146" s="55">
        <f t="shared" si="10"/>
        <v>408.6936</v>
      </c>
      <c r="G146" s="55">
        <f t="shared" si="9"/>
        <v>6.8115600000000001</v>
      </c>
      <c r="H146" s="245"/>
      <c r="I146" s="264"/>
    </row>
    <row r="147" spans="1:9" ht="14.25">
      <c r="A147" s="275"/>
      <c r="B147" s="270"/>
      <c r="C147" s="20" t="s">
        <v>200</v>
      </c>
      <c r="D147" s="19" t="s">
        <v>201</v>
      </c>
      <c r="E147" s="66">
        <v>95.76</v>
      </c>
      <c r="F147" s="55">
        <f t="shared" si="10"/>
        <v>101.50560000000002</v>
      </c>
      <c r="G147" s="55">
        <f t="shared" si="9"/>
        <v>1.6917600000000002</v>
      </c>
      <c r="H147" s="245"/>
      <c r="I147" s="264"/>
    </row>
    <row r="148" spans="1:9" ht="14.25">
      <c r="A148" s="275"/>
      <c r="B148" s="270"/>
      <c r="C148" s="20" t="s">
        <v>202</v>
      </c>
      <c r="D148" s="19"/>
      <c r="E148" s="66">
        <v>103.32</v>
      </c>
      <c r="F148" s="55">
        <f t="shared" si="10"/>
        <v>109.5192</v>
      </c>
      <c r="G148" s="55">
        <f t="shared" si="9"/>
        <v>1.8253200000000001</v>
      </c>
      <c r="H148" s="245"/>
      <c r="I148" s="264"/>
    </row>
    <row r="149" spans="1:9" ht="14.25">
      <c r="A149" s="275"/>
      <c r="B149" s="270"/>
      <c r="C149" s="20" t="s">
        <v>228</v>
      </c>
      <c r="D149" s="19" t="s">
        <v>229</v>
      </c>
      <c r="E149" s="66">
        <v>86.76</v>
      </c>
      <c r="F149" s="55">
        <f t="shared" si="10"/>
        <v>91.965600000000009</v>
      </c>
      <c r="G149" s="55">
        <f t="shared" si="9"/>
        <v>1.5327600000000001</v>
      </c>
      <c r="H149" s="245"/>
      <c r="I149" s="264"/>
    </row>
    <row r="150" spans="1:9" ht="14.25">
      <c r="A150" s="275"/>
      <c r="B150" s="270"/>
      <c r="C150" s="20" t="s">
        <v>162</v>
      </c>
      <c r="D150" s="19"/>
      <c r="E150" s="66">
        <v>58.68</v>
      </c>
      <c r="F150" s="55">
        <f t="shared" si="10"/>
        <v>62.200800000000001</v>
      </c>
      <c r="G150" s="55">
        <f t="shared" si="9"/>
        <v>1.03668</v>
      </c>
      <c r="H150" s="245"/>
      <c r="I150" s="264"/>
    </row>
    <row r="151" spans="1:9" ht="14.25">
      <c r="A151" s="275"/>
      <c r="B151" s="270"/>
      <c r="C151" s="20"/>
      <c r="D151" s="19"/>
      <c r="E151" s="66"/>
      <c r="F151" s="55">
        <f t="shared" si="10"/>
        <v>0</v>
      </c>
      <c r="G151" s="55">
        <f t="shared" si="9"/>
        <v>0</v>
      </c>
      <c r="H151" s="245"/>
      <c r="I151" s="264"/>
    </row>
    <row r="152" spans="1:9" ht="14.25">
      <c r="A152" s="275"/>
      <c r="B152" s="270"/>
      <c r="C152" s="20"/>
      <c r="D152" s="19"/>
      <c r="E152" s="66"/>
      <c r="F152" s="55">
        <f t="shared" si="10"/>
        <v>0</v>
      </c>
      <c r="G152" s="55">
        <f t="shared" si="9"/>
        <v>0</v>
      </c>
      <c r="H152" s="245"/>
      <c r="I152" s="264"/>
    </row>
    <row r="153" spans="1:9" ht="14.25">
      <c r="A153" s="275"/>
      <c r="B153" s="271"/>
      <c r="C153" s="12"/>
      <c r="D153" s="5"/>
      <c r="E153" s="62"/>
      <c r="F153" s="49"/>
      <c r="G153" s="50"/>
      <c r="H153" s="246"/>
      <c r="I153" s="264"/>
    </row>
    <row r="154" spans="1:9">
      <c r="A154" s="275" t="s">
        <v>18</v>
      </c>
      <c r="B154" s="269" t="s">
        <v>18</v>
      </c>
      <c r="C154" s="9" t="s">
        <v>203</v>
      </c>
      <c r="D154" s="3" t="s">
        <v>165</v>
      </c>
      <c r="E154" s="31">
        <v>187.92</v>
      </c>
      <c r="F154" s="32">
        <f>+E154*1.06+18+26+26</f>
        <v>269.1952</v>
      </c>
      <c r="G154" s="32">
        <f>+F154/60</f>
        <v>4.4865866666666667</v>
      </c>
      <c r="H154" s="244">
        <f>SUM(G154:G172)</f>
        <v>53.535701666666668</v>
      </c>
      <c r="I154" s="264">
        <v>1</v>
      </c>
    </row>
    <row r="155" spans="1:9">
      <c r="A155" s="275"/>
      <c r="B155" s="270"/>
      <c r="C155" s="97" t="s">
        <v>204</v>
      </c>
      <c r="D155" s="98" t="s">
        <v>186</v>
      </c>
      <c r="E155" s="66">
        <v>25.2</v>
      </c>
      <c r="F155" s="55">
        <f t="shared" ref="F155:F171" si="11">+E155*1.06</f>
        <v>26.712</v>
      </c>
      <c r="G155" s="55">
        <f t="shared" ref="G155:G171" si="12">+F155/60</f>
        <v>0.44519999999999998</v>
      </c>
      <c r="H155" s="245"/>
      <c r="I155" s="264"/>
    </row>
    <row r="156" spans="1:9">
      <c r="A156" s="275"/>
      <c r="B156" s="270"/>
      <c r="C156" s="97" t="s">
        <v>205</v>
      </c>
      <c r="D156" s="98" t="s">
        <v>206</v>
      </c>
      <c r="E156" s="66">
        <v>27</v>
      </c>
      <c r="F156" s="55">
        <f t="shared" si="11"/>
        <v>28.62</v>
      </c>
      <c r="G156" s="55">
        <f t="shared" si="12"/>
        <v>0.47700000000000004</v>
      </c>
      <c r="H156" s="245"/>
      <c r="I156" s="264"/>
    </row>
    <row r="157" spans="1:9">
      <c r="A157" s="275"/>
      <c r="B157" s="270"/>
      <c r="C157" s="18" t="s">
        <v>207</v>
      </c>
      <c r="D157" s="19" t="s">
        <v>208</v>
      </c>
      <c r="E157" s="66">
        <v>21.24</v>
      </c>
      <c r="F157" s="55">
        <f t="shared" si="11"/>
        <v>22.514399999999998</v>
      </c>
      <c r="G157" s="55">
        <f t="shared" si="12"/>
        <v>0.37523999999999996</v>
      </c>
      <c r="H157" s="245"/>
      <c r="I157" s="264"/>
    </row>
    <row r="158" spans="1:9">
      <c r="A158" s="275"/>
      <c r="B158" s="270"/>
      <c r="C158" s="18" t="s">
        <v>209</v>
      </c>
      <c r="D158" s="19" t="s">
        <v>210</v>
      </c>
      <c r="E158" s="66">
        <v>235.08</v>
      </c>
      <c r="F158" s="55">
        <f t="shared" si="11"/>
        <v>249.18480000000002</v>
      </c>
      <c r="G158" s="55">
        <f t="shared" si="12"/>
        <v>4.1530800000000001</v>
      </c>
      <c r="H158" s="245"/>
      <c r="I158" s="264"/>
    </row>
    <row r="159" spans="1:9">
      <c r="A159" s="275"/>
      <c r="B159" s="270"/>
      <c r="C159" s="18" t="s">
        <v>211</v>
      </c>
      <c r="D159" s="19" t="s">
        <v>212</v>
      </c>
      <c r="E159" s="66">
        <v>645.12</v>
      </c>
      <c r="F159" s="55">
        <f t="shared" si="11"/>
        <v>683.82720000000006</v>
      </c>
      <c r="G159" s="55">
        <f t="shared" si="12"/>
        <v>11.397120000000001</v>
      </c>
      <c r="H159" s="245"/>
      <c r="I159" s="264"/>
    </row>
    <row r="160" spans="1:9">
      <c r="A160" s="275"/>
      <c r="B160" s="270"/>
      <c r="C160" s="18" t="s">
        <v>213</v>
      </c>
      <c r="D160" s="19" t="s">
        <v>214</v>
      </c>
      <c r="E160" s="66">
        <v>68.760000000000005</v>
      </c>
      <c r="F160" s="55">
        <f t="shared" si="11"/>
        <v>72.885600000000011</v>
      </c>
      <c r="G160" s="55">
        <f t="shared" si="12"/>
        <v>1.2147600000000003</v>
      </c>
      <c r="H160" s="245"/>
      <c r="I160" s="264"/>
    </row>
    <row r="161" spans="1:9">
      <c r="A161" s="275"/>
      <c r="B161" s="270"/>
      <c r="C161" s="18" t="s">
        <v>215</v>
      </c>
      <c r="D161" s="19" t="s">
        <v>216</v>
      </c>
      <c r="E161" s="66">
        <v>529.91999999999996</v>
      </c>
      <c r="F161" s="55">
        <f t="shared" si="11"/>
        <v>561.71519999999998</v>
      </c>
      <c r="G161" s="55">
        <f t="shared" si="12"/>
        <v>9.3619199999999996</v>
      </c>
      <c r="H161" s="245"/>
      <c r="I161" s="264"/>
    </row>
    <row r="162" spans="1:9">
      <c r="A162" s="275"/>
      <c r="B162" s="270"/>
      <c r="C162" s="18" t="s">
        <v>205</v>
      </c>
      <c r="D162" s="19" t="s">
        <v>186</v>
      </c>
      <c r="E162" s="66">
        <v>27.72</v>
      </c>
      <c r="F162" s="55">
        <f t="shared" si="11"/>
        <v>29.383199999999999</v>
      </c>
      <c r="G162" s="55">
        <f t="shared" si="12"/>
        <v>0.48971999999999999</v>
      </c>
      <c r="H162" s="245"/>
      <c r="I162" s="264"/>
    </row>
    <row r="163" spans="1:9">
      <c r="A163" s="275"/>
      <c r="B163" s="270"/>
      <c r="C163" s="18" t="s">
        <v>217</v>
      </c>
      <c r="D163" s="19" t="s">
        <v>218</v>
      </c>
      <c r="E163" s="66">
        <v>30.24</v>
      </c>
      <c r="F163" s="55">
        <f t="shared" si="11"/>
        <v>32.054400000000001</v>
      </c>
      <c r="G163" s="55">
        <f t="shared" si="12"/>
        <v>0.53424000000000005</v>
      </c>
      <c r="H163" s="245"/>
      <c r="I163" s="264"/>
    </row>
    <row r="164" spans="1:9">
      <c r="A164" s="275"/>
      <c r="B164" s="270"/>
      <c r="C164" s="18" t="s">
        <v>219</v>
      </c>
      <c r="D164" s="19" t="s">
        <v>220</v>
      </c>
      <c r="E164" s="66">
        <v>41.04</v>
      </c>
      <c r="F164" s="55">
        <f t="shared" si="11"/>
        <v>43.502400000000002</v>
      </c>
      <c r="G164" s="55">
        <f t="shared" si="12"/>
        <v>0.72504000000000002</v>
      </c>
      <c r="H164" s="245"/>
      <c r="I164" s="264"/>
    </row>
    <row r="165" spans="1:9">
      <c r="A165" s="275"/>
      <c r="B165" s="270"/>
      <c r="C165" s="18" t="s">
        <v>221</v>
      </c>
      <c r="D165" s="19" t="s">
        <v>188</v>
      </c>
      <c r="E165" s="66">
        <v>38.880000000000003</v>
      </c>
      <c r="F165" s="55">
        <f t="shared" si="11"/>
        <v>41.212800000000001</v>
      </c>
      <c r="G165" s="55">
        <f t="shared" si="12"/>
        <v>0.68688000000000005</v>
      </c>
      <c r="H165" s="245"/>
      <c r="I165" s="264"/>
    </row>
    <row r="166" spans="1:9">
      <c r="A166" s="275"/>
      <c r="B166" s="270"/>
      <c r="C166" s="18" t="s">
        <v>222</v>
      </c>
      <c r="D166" s="19" t="s">
        <v>223</v>
      </c>
      <c r="E166" s="66">
        <v>250.92</v>
      </c>
      <c r="F166" s="55">
        <f t="shared" si="11"/>
        <v>265.97519999999997</v>
      </c>
      <c r="G166" s="55">
        <f t="shared" si="12"/>
        <v>4.4329199999999993</v>
      </c>
      <c r="H166" s="245"/>
      <c r="I166" s="264"/>
    </row>
    <row r="167" spans="1:9">
      <c r="A167" s="275"/>
      <c r="B167" s="270"/>
      <c r="C167" s="18" t="s">
        <v>224</v>
      </c>
      <c r="D167" s="19" t="s">
        <v>225</v>
      </c>
      <c r="E167" s="66">
        <v>53.28</v>
      </c>
      <c r="F167" s="55">
        <f t="shared" si="11"/>
        <v>56.476800000000004</v>
      </c>
      <c r="G167" s="55">
        <f t="shared" si="12"/>
        <v>0.94128000000000012</v>
      </c>
      <c r="H167" s="245"/>
      <c r="I167" s="264"/>
    </row>
    <row r="168" spans="1:9">
      <c r="A168" s="275"/>
      <c r="B168" s="270"/>
      <c r="C168" s="18" t="s">
        <v>226</v>
      </c>
      <c r="D168" s="19" t="s">
        <v>227</v>
      </c>
      <c r="E168" s="66">
        <v>585.36</v>
      </c>
      <c r="F168" s="55">
        <f t="shared" si="11"/>
        <v>620.48160000000007</v>
      </c>
      <c r="G168" s="55">
        <f t="shared" si="12"/>
        <v>10.341360000000002</v>
      </c>
      <c r="H168" s="245"/>
      <c r="I168" s="264"/>
    </row>
    <row r="169" spans="1:9">
      <c r="A169" s="275"/>
      <c r="B169" s="270"/>
      <c r="C169" s="18" t="s">
        <v>228</v>
      </c>
      <c r="D169" s="19" t="s">
        <v>229</v>
      </c>
      <c r="E169" s="66">
        <v>97.92</v>
      </c>
      <c r="F169" s="55">
        <f t="shared" si="11"/>
        <v>103.79520000000001</v>
      </c>
      <c r="G169" s="55">
        <f t="shared" si="12"/>
        <v>1.7299200000000001</v>
      </c>
      <c r="H169" s="245"/>
      <c r="I169" s="264"/>
    </row>
    <row r="170" spans="1:9">
      <c r="A170" s="275"/>
      <c r="B170" s="270"/>
      <c r="C170" s="18" t="s">
        <v>230</v>
      </c>
      <c r="D170" s="19"/>
      <c r="E170" s="66">
        <v>3.2850000000000001</v>
      </c>
      <c r="F170" s="55">
        <f t="shared" si="11"/>
        <v>3.4821000000000004</v>
      </c>
      <c r="G170" s="55">
        <f t="shared" si="12"/>
        <v>5.803500000000001E-2</v>
      </c>
      <c r="H170" s="245"/>
      <c r="I170" s="264"/>
    </row>
    <row r="171" spans="1:9">
      <c r="A171" s="275"/>
      <c r="B171" s="270"/>
      <c r="C171" s="18" t="s">
        <v>231</v>
      </c>
      <c r="D171" s="19"/>
      <c r="E171" s="66">
        <v>95.4</v>
      </c>
      <c r="F171" s="55">
        <f t="shared" si="11"/>
        <v>101.12400000000001</v>
      </c>
      <c r="G171" s="55">
        <f t="shared" si="12"/>
        <v>1.6854000000000002</v>
      </c>
      <c r="H171" s="245"/>
      <c r="I171" s="264"/>
    </row>
    <row r="172" spans="1:9" ht="14.25">
      <c r="A172" s="275"/>
      <c r="B172" s="271"/>
      <c r="C172" s="12"/>
      <c r="D172" s="5"/>
      <c r="E172" s="62"/>
      <c r="F172" s="49"/>
      <c r="G172" s="50"/>
      <c r="H172" s="246"/>
      <c r="I172" s="264"/>
    </row>
    <row r="173" spans="1:9">
      <c r="A173" s="275" t="s">
        <v>19</v>
      </c>
      <c r="B173" s="269" t="s">
        <v>23</v>
      </c>
      <c r="C173" s="9" t="s">
        <v>232</v>
      </c>
      <c r="D173" s="3" t="s">
        <v>165</v>
      </c>
      <c r="E173" s="31">
        <v>174.96</v>
      </c>
      <c r="F173" s="32">
        <f>+E173*1.06+18+26+26</f>
        <v>255.45760000000001</v>
      </c>
      <c r="G173" s="32">
        <f>+F173/60</f>
        <v>4.2576266666666669</v>
      </c>
      <c r="H173" s="244">
        <f>SUM(G173:G185)</f>
        <v>58.572026666666673</v>
      </c>
      <c r="I173" s="264">
        <v>1</v>
      </c>
    </row>
    <row r="174" spans="1:9">
      <c r="A174" s="275"/>
      <c r="B174" s="270"/>
      <c r="C174" s="18" t="s">
        <v>233</v>
      </c>
      <c r="D174" s="19" t="s">
        <v>234</v>
      </c>
      <c r="E174" s="66">
        <v>391.68</v>
      </c>
      <c r="F174" s="55">
        <f>+E174*1.06</f>
        <v>415.18080000000003</v>
      </c>
      <c r="G174" s="55">
        <f t="shared" ref="G174:G184" si="13">+F174/60</f>
        <v>6.9196800000000005</v>
      </c>
      <c r="H174" s="245"/>
      <c r="I174" s="264"/>
    </row>
    <row r="175" spans="1:9">
      <c r="A175" s="275"/>
      <c r="B175" s="270"/>
      <c r="C175" s="18" t="s">
        <v>235</v>
      </c>
      <c r="D175" s="19" t="s">
        <v>236</v>
      </c>
      <c r="E175" s="66">
        <v>59.04</v>
      </c>
      <c r="F175" s="55">
        <f t="shared" ref="F175:F184" si="14">+E175*1.06</f>
        <v>62.5824</v>
      </c>
      <c r="G175" s="55">
        <f t="shared" si="13"/>
        <v>1.04304</v>
      </c>
      <c r="H175" s="245"/>
      <c r="I175" s="264"/>
    </row>
    <row r="176" spans="1:9">
      <c r="A176" s="275"/>
      <c r="B176" s="270"/>
      <c r="C176" s="18" t="s">
        <v>237</v>
      </c>
      <c r="D176" s="19" t="s">
        <v>238</v>
      </c>
      <c r="E176" s="66">
        <v>1186.56</v>
      </c>
      <c r="F176" s="55">
        <f t="shared" si="14"/>
        <v>1257.7536</v>
      </c>
      <c r="G176" s="55">
        <f t="shared" si="13"/>
        <v>20.96256</v>
      </c>
      <c r="H176" s="245"/>
      <c r="I176" s="264"/>
    </row>
    <row r="177" spans="1:9">
      <c r="A177" s="275"/>
      <c r="B177" s="270"/>
      <c r="C177" s="18" t="s">
        <v>239</v>
      </c>
      <c r="D177" s="19" t="s">
        <v>240</v>
      </c>
      <c r="E177" s="66">
        <v>929.88</v>
      </c>
      <c r="F177" s="55">
        <f t="shared" si="14"/>
        <v>985.67280000000005</v>
      </c>
      <c r="G177" s="55">
        <f t="shared" si="13"/>
        <v>16.427880000000002</v>
      </c>
      <c r="H177" s="245"/>
      <c r="I177" s="264"/>
    </row>
    <row r="178" spans="1:9">
      <c r="A178" s="275"/>
      <c r="B178" s="270"/>
      <c r="C178" s="18" t="s">
        <v>241</v>
      </c>
      <c r="D178" s="19" t="s">
        <v>242</v>
      </c>
      <c r="E178" s="66">
        <v>380.88</v>
      </c>
      <c r="F178" s="55">
        <f t="shared" si="14"/>
        <v>403.7328</v>
      </c>
      <c r="G178" s="55">
        <f t="shared" si="13"/>
        <v>6.7288800000000002</v>
      </c>
      <c r="H178" s="245"/>
      <c r="I178" s="264"/>
    </row>
    <row r="179" spans="1:9">
      <c r="A179" s="275"/>
      <c r="B179" s="270"/>
      <c r="C179" s="18" t="s">
        <v>228</v>
      </c>
      <c r="D179" s="19" t="s">
        <v>229</v>
      </c>
      <c r="E179" s="66">
        <v>126.36</v>
      </c>
      <c r="F179" s="55">
        <f t="shared" si="14"/>
        <v>133.94159999999999</v>
      </c>
      <c r="G179" s="55">
        <f t="shared" si="13"/>
        <v>2.2323599999999999</v>
      </c>
      <c r="H179" s="245"/>
      <c r="I179" s="264"/>
    </row>
    <row r="180" spans="1:9">
      <c r="A180" s="275"/>
      <c r="B180" s="270"/>
      <c r="C180" s="18"/>
      <c r="D180" s="19"/>
      <c r="E180" s="66"/>
      <c r="F180" s="55">
        <f t="shared" si="14"/>
        <v>0</v>
      </c>
      <c r="G180" s="55">
        <f t="shared" si="13"/>
        <v>0</v>
      </c>
      <c r="H180" s="245"/>
      <c r="I180" s="264"/>
    </row>
    <row r="181" spans="1:9">
      <c r="A181" s="275"/>
      <c r="B181" s="270"/>
      <c r="C181" s="18"/>
      <c r="D181" s="19"/>
      <c r="E181" s="66"/>
      <c r="F181" s="55">
        <f t="shared" si="14"/>
        <v>0</v>
      </c>
      <c r="G181" s="55">
        <f t="shared" si="13"/>
        <v>0</v>
      </c>
      <c r="H181" s="245"/>
      <c r="I181" s="264"/>
    </row>
    <row r="182" spans="1:9">
      <c r="A182" s="275"/>
      <c r="B182" s="270"/>
      <c r="C182" s="18"/>
      <c r="D182" s="19"/>
      <c r="E182" s="66"/>
      <c r="F182" s="55">
        <f t="shared" si="14"/>
        <v>0</v>
      </c>
      <c r="G182" s="55">
        <f t="shared" si="13"/>
        <v>0</v>
      </c>
      <c r="H182" s="245"/>
      <c r="I182" s="264"/>
    </row>
    <row r="183" spans="1:9">
      <c r="A183" s="275"/>
      <c r="B183" s="270"/>
      <c r="C183" s="10"/>
      <c r="D183" s="4"/>
      <c r="E183" s="61"/>
      <c r="F183" s="47">
        <f t="shared" si="14"/>
        <v>0</v>
      </c>
      <c r="G183" s="47">
        <f t="shared" si="13"/>
        <v>0</v>
      </c>
      <c r="H183" s="245"/>
      <c r="I183" s="264"/>
    </row>
    <row r="184" spans="1:9" ht="14.25">
      <c r="A184" s="275"/>
      <c r="B184" s="270"/>
      <c r="C184" s="11"/>
      <c r="D184" s="4"/>
      <c r="E184" s="61"/>
      <c r="F184" s="46">
        <f t="shared" si="14"/>
        <v>0</v>
      </c>
      <c r="G184" s="47">
        <f t="shared" si="13"/>
        <v>0</v>
      </c>
      <c r="H184" s="245"/>
      <c r="I184" s="264"/>
    </row>
    <row r="185" spans="1:9">
      <c r="A185" s="275"/>
      <c r="B185" s="270"/>
      <c r="C185" s="58"/>
      <c r="D185" s="5"/>
      <c r="E185" s="62"/>
      <c r="F185" s="50"/>
      <c r="G185" s="50"/>
      <c r="H185" s="246"/>
      <c r="I185" s="264"/>
    </row>
    <row r="186" spans="1:9" ht="14.25">
      <c r="A186" s="275" t="s">
        <v>20</v>
      </c>
      <c r="B186" s="270"/>
      <c r="C186" s="20" t="s">
        <v>243</v>
      </c>
      <c r="D186" s="19" t="s">
        <v>165</v>
      </c>
      <c r="E186" s="66">
        <v>199.08</v>
      </c>
      <c r="F186" s="54">
        <f>+E186*1.06+18+26+26</f>
        <v>281.02480000000003</v>
      </c>
      <c r="G186" s="55">
        <f t="shared" ref="G186:G419" si="15">+F186/60</f>
        <v>4.6837466666666669</v>
      </c>
      <c r="H186" s="245">
        <f>SUM(G186:G212)</f>
        <v>67.654742666666664</v>
      </c>
      <c r="I186" s="264">
        <v>1</v>
      </c>
    </row>
    <row r="187" spans="1:9" ht="14.25">
      <c r="A187" s="275"/>
      <c r="B187" s="270"/>
      <c r="C187" s="20" t="s">
        <v>244</v>
      </c>
      <c r="D187" s="19" t="s">
        <v>186</v>
      </c>
      <c r="E187" s="66">
        <v>168.12</v>
      </c>
      <c r="F187" s="54">
        <f t="shared" ref="F187:F211" si="16">+E187*1.06</f>
        <v>178.2072</v>
      </c>
      <c r="G187" s="55">
        <f t="shared" si="15"/>
        <v>2.9701200000000001</v>
      </c>
      <c r="H187" s="245"/>
      <c r="I187" s="264"/>
    </row>
    <row r="188" spans="1:9" ht="14.25">
      <c r="A188" s="275"/>
      <c r="B188" s="270"/>
      <c r="C188" s="20" t="s">
        <v>246</v>
      </c>
      <c r="D188" s="19" t="s">
        <v>245</v>
      </c>
      <c r="E188" s="66">
        <v>41.04</v>
      </c>
      <c r="F188" s="54">
        <f t="shared" si="16"/>
        <v>43.502400000000002</v>
      </c>
      <c r="G188" s="55">
        <f t="shared" si="15"/>
        <v>0.72504000000000002</v>
      </c>
      <c r="H188" s="245"/>
      <c r="I188" s="264"/>
    </row>
    <row r="189" spans="1:9" ht="14.25">
      <c r="A189" s="275"/>
      <c r="B189" s="270"/>
      <c r="C189" s="20" t="s">
        <v>248</v>
      </c>
      <c r="D189" s="19" t="s">
        <v>247</v>
      </c>
      <c r="E189" s="66">
        <v>41.76</v>
      </c>
      <c r="F189" s="54">
        <f t="shared" si="16"/>
        <v>44.265599999999999</v>
      </c>
      <c r="G189" s="55">
        <f t="shared" si="15"/>
        <v>0.73775999999999997</v>
      </c>
      <c r="H189" s="245"/>
      <c r="I189" s="264"/>
    </row>
    <row r="190" spans="1:9" ht="14.25">
      <c r="A190" s="275"/>
      <c r="B190" s="270"/>
      <c r="C190" s="20" t="s">
        <v>250</v>
      </c>
      <c r="D190" s="19" t="s">
        <v>249</v>
      </c>
      <c r="E190" s="66">
        <v>43.92</v>
      </c>
      <c r="F190" s="54">
        <f t="shared" si="16"/>
        <v>46.555200000000006</v>
      </c>
      <c r="G190" s="55">
        <f t="shared" si="15"/>
        <v>0.77592000000000005</v>
      </c>
      <c r="H190" s="245"/>
      <c r="I190" s="264"/>
    </row>
    <row r="191" spans="1:9" ht="14.25">
      <c r="A191" s="275"/>
      <c r="B191" s="270"/>
      <c r="C191" s="20" t="s">
        <v>252</v>
      </c>
      <c r="D191" s="19" t="s">
        <v>251</v>
      </c>
      <c r="E191" s="66">
        <v>104.04</v>
      </c>
      <c r="F191" s="54">
        <f t="shared" si="16"/>
        <v>110.28240000000001</v>
      </c>
      <c r="G191" s="55">
        <f t="shared" si="15"/>
        <v>1.8380400000000001</v>
      </c>
      <c r="H191" s="245"/>
      <c r="I191" s="264"/>
    </row>
    <row r="192" spans="1:9" ht="14.25">
      <c r="A192" s="275"/>
      <c r="B192" s="270"/>
      <c r="C192" s="20" t="s">
        <v>254</v>
      </c>
      <c r="D192" s="19" t="s">
        <v>253</v>
      </c>
      <c r="E192" s="66">
        <v>217.8</v>
      </c>
      <c r="F192" s="54">
        <f t="shared" si="16"/>
        <v>230.86800000000002</v>
      </c>
      <c r="G192" s="55">
        <f t="shared" si="15"/>
        <v>3.8478000000000003</v>
      </c>
      <c r="H192" s="245"/>
      <c r="I192" s="264"/>
    </row>
    <row r="193" spans="1:9" ht="14.25">
      <c r="A193" s="275"/>
      <c r="B193" s="270"/>
      <c r="C193" s="20" t="s">
        <v>256</v>
      </c>
      <c r="D193" s="19" t="s">
        <v>255</v>
      </c>
      <c r="E193" s="66">
        <v>20.16</v>
      </c>
      <c r="F193" s="54">
        <f t="shared" si="16"/>
        <v>21.369600000000002</v>
      </c>
      <c r="G193" s="55">
        <f t="shared" si="15"/>
        <v>0.35616000000000003</v>
      </c>
      <c r="H193" s="245"/>
      <c r="I193" s="264"/>
    </row>
    <row r="194" spans="1:9" ht="14.25">
      <c r="A194" s="275"/>
      <c r="B194" s="270"/>
      <c r="C194" s="20" t="s">
        <v>258</v>
      </c>
      <c r="D194" s="19" t="s">
        <v>257</v>
      </c>
      <c r="E194" s="66">
        <v>190.44</v>
      </c>
      <c r="F194" s="54">
        <f t="shared" si="16"/>
        <v>201.8664</v>
      </c>
      <c r="G194" s="55">
        <f t="shared" si="15"/>
        <v>3.3644400000000001</v>
      </c>
      <c r="H194" s="245"/>
      <c r="I194" s="264"/>
    </row>
    <row r="195" spans="1:9" ht="14.25">
      <c r="A195" s="275"/>
      <c r="B195" s="270"/>
      <c r="C195" s="20" t="s">
        <v>260</v>
      </c>
      <c r="D195" s="19" t="s">
        <v>259</v>
      </c>
      <c r="E195" s="66">
        <v>29.88</v>
      </c>
      <c r="F195" s="54">
        <f t="shared" si="16"/>
        <v>31.672800000000002</v>
      </c>
      <c r="G195" s="55">
        <f t="shared" si="15"/>
        <v>0.52788000000000002</v>
      </c>
      <c r="H195" s="245"/>
      <c r="I195" s="264"/>
    </row>
    <row r="196" spans="1:9" ht="14.25">
      <c r="A196" s="275"/>
      <c r="B196" s="270"/>
      <c r="C196" s="20" t="s">
        <v>260</v>
      </c>
      <c r="D196" s="19" t="s">
        <v>261</v>
      </c>
      <c r="E196" s="66">
        <v>148.68</v>
      </c>
      <c r="F196" s="54">
        <f t="shared" si="16"/>
        <v>157.60080000000002</v>
      </c>
      <c r="G196" s="55">
        <f t="shared" si="15"/>
        <v>2.6266800000000003</v>
      </c>
      <c r="H196" s="245"/>
      <c r="I196" s="264"/>
    </row>
    <row r="197" spans="1:9" ht="14.25">
      <c r="A197" s="275"/>
      <c r="B197" s="270"/>
      <c r="C197" s="20" t="s">
        <v>263</v>
      </c>
      <c r="D197" s="19" t="s">
        <v>262</v>
      </c>
      <c r="E197" s="66">
        <v>130.68</v>
      </c>
      <c r="F197" s="54">
        <f t="shared" si="16"/>
        <v>138.52080000000001</v>
      </c>
      <c r="G197" s="55">
        <f t="shared" si="15"/>
        <v>2.3086800000000003</v>
      </c>
      <c r="H197" s="245"/>
      <c r="I197" s="264"/>
    </row>
    <row r="198" spans="1:9" ht="14.25">
      <c r="A198" s="275"/>
      <c r="B198" s="270"/>
      <c r="C198" s="20" t="s">
        <v>265</v>
      </c>
      <c r="D198" s="19" t="s">
        <v>264</v>
      </c>
      <c r="E198" s="66">
        <v>51.48</v>
      </c>
      <c r="F198" s="54">
        <f t="shared" si="16"/>
        <v>54.568799999999996</v>
      </c>
      <c r="G198" s="55">
        <f t="shared" si="15"/>
        <v>0.90947999999999996</v>
      </c>
      <c r="H198" s="245"/>
      <c r="I198" s="264"/>
    </row>
    <row r="199" spans="1:9" ht="14.25">
      <c r="A199" s="275"/>
      <c r="B199" s="270"/>
      <c r="C199" s="20" t="s">
        <v>267</v>
      </c>
      <c r="D199" s="19" t="s">
        <v>266</v>
      </c>
      <c r="E199" s="66">
        <v>411.48</v>
      </c>
      <c r="F199" s="54">
        <f t="shared" si="16"/>
        <v>436.16880000000003</v>
      </c>
      <c r="G199" s="55">
        <f t="shared" si="15"/>
        <v>7.2694800000000006</v>
      </c>
      <c r="H199" s="245"/>
      <c r="I199" s="264"/>
    </row>
    <row r="200" spans="1:9" ht="14.25">
      <c r="A200" s="275"/>
      <c r="B200" s="270"/>
      <c r="C200" s="20" t="s">
        <v>285</v>
      </c>
      <c r="D200" s="19" t="s">
        <v>286</v>
      </c>
      <c r="E200" s="66">
        <v>1600.56</v>
      </c>
      <c r="F200" s="54">
        <f t="shared" si="16"/>
        <v>1696.5935999999999</v>
      </c>
      <c r="G200" s="55">
        <f t="shared" si="15"/>
        <v>28.27656</v>
      </c>
      <c r="H200" s="245"/>
      <c r="I200" s="264"/>
    </row>
    <row r="201" spans="1:9" ht="14.25">
      <c r="A201" s="275"/>
      <c r="B201" s="270"/>
      <c r="C201" s="93" t="s">
        <v>269</v>
      </c>
      <c r="D201" s="94" t="s">
        <v>268</v>
      </c>
      <c r="E201" s="66">
        <v>43.92</v>
      </c>
      <c r="F201" s="54">
        <f t="shared" si="16"/>
        <v>46.555200000000006</v>
      </c>
      <c r="G201" s="55">
        <f t="shared" si="15"/>
        <v>0.77592000000000005</v>
      </c>
      <c r="H201" s="245"/>
      <c r="I201" s="264"/>
    </row>
    <row r="202" spans="1:9" ht="14.25">
      <c r="A202" s="275"/>
      <c r="B202" s="270"/>
      <c r="C202" s="93" t="s">
        <v>271</v>
      </c>
      <c r="D202" s="94" t="s">
        <v>270</v>
      </c>
      <c r="E202" s="66">
        <v>69.84</v>
      </c>
      <c r="F202" s="54">
        <f t="shared" si="16"/>
        <v>74.030400000000014</v>
      </c>
      <c r="G202" s="55">
        <f t="shared" si="15"/>
        <v>1.2338400000000003</v>
      </c>
      <c r="H202" s="245"/>
      <c r="I202" s="264"/>
    </row>
    <row r="203" spans="1:9" ht="14.25">
      <c r="A203" s="275"/>
      <c r="B203" s="270"/>
      <c r="C203" s="93" t="s">
        <v>271</v>
      </c>
      <c r="D203" s="94" t="s">
        <v>272</v>
      </c>
      <c r="E203" s="66">
        <v>14.04</v>
      </c>
      <c r="F203" s="54">
        <f t="shared" si="16"/>
        <v>14.882400000000001</v>
      </c>
      <c r="G203" s="55">
        <f t="shared" si="15"/>
        <v>0.24804000000000001</v>
      </c>
      <c r="H203" s="245"/>
      <c r="I203" s="264"/>
    </row>
    <row r="204" spans="1:9" ht="14.25">
      <c r="A204" s="275"/>
      <c r="B204" s="270"/>
      <c r="C204" s="93" t="s">
        <v>274</v>
      </c>
      <c r="D204" s="94" t="s">
        <v>273</v>
      </c>
      <c r="E204" s="66">
        <v>40.68</v>
      </c>
      <c r="F204" s="54">
        <f t="shared" si="16"/>
        <v>43.120800000000003</v>
      </c>
      <c r="G204" s="55">
        <f t="shared" si="15"/>
        <v>0.7186800000000001</v>
      </c>
      <c r="H204" s="245"/>
      <c r="I204" s="264"/>
    </row>
    <row r="205" spans="1:9" ht="14.25">
      <c r="A205" s="275"/>
      <c r="B205" s="270"/>
      <c r="C205" s="90" t="s">
        <v>276</v>
      </c>
      <c r="D205" s="91" t="s">
        <v>275</v>
      </c>
      <c r="E205" s="66"/>
      <c r="F205" s="54">
        <f t="shared" si="16"/>
        <v>0</v>
      </c>
      <c r="G205" s="55">
        <f t="shared" si="15"/>
        <v>0</v>
      </c>
      <c r="H205" s="245"/>
      <c r="I205" s="264"/>
    </row>
    <row r="206" spans="1:9" ht="14.25">
      <c r="A206" s="275"/>
      <c r="B206" s="270"/>
      <c r="C206" s="90" t="s">
        <v>276</v>
      </c>
      <c r="D206" s="91" t="s">
        <v>277</v>
      </c>
      <c r="E206" s="66"/>
      <c r="F206" s="54">
        <f t="shared" si="16"/>
        <v>0</v>
      </c>
      <c r="G206" s="55">
        <f t="shared" si="15"/>
        <v>0</v>
      </c>
      <c r="H206" s="245"/>
      <c r="I206" s="264"/>
    </row>
    <row r="207" spans="1:9" ht="14.25">
      <c r="A207" s="275"/>
      <c r="B207" s="270"/>
      <c r="C207" s="90" t="s">
        <v>279</v>
      </c>
      <c r="D207" s="91" t="s">
        <v>278</v>
      </c>
      <c r="E207" s="66"/>
      <c r="F207" s="54">
        <f t="shared" si="16"/>
        <v>0</v>
      </c>
      <c r="G207" s="55">
        <f t="shared" si="15"/>
        <v>0</v>
      </c>
      <c r="H207" s="245"/>
      <c r="I207" s="264"/>
    </row>
    <row r="208" spans="1:9" ht="14.25">
      <c r="A208" s="275"/>
      <c r="B208" s="270"/>
      <c r="C208" s="90" t="s">
        <v>281</v>
      </c>
      <c r="D208" s="91" t="s">
        <v>280</v>
      </c>
      <c r="E208" s="66"/>
      <c r="F208" s="54">
        <f t="shared" si="16"/>
        <v>0</v>
      </c>
      <c r="G208" s="55">
        <f t="shared" si="15"/>
        <v>0</v>
      </c>
      <c r="H208" s="245"/>
      <c r="I208" s="264"/>
    </row>
    <row r="209" spans="1:9" ht="14.25">
      <c r="A209" s="275"/>
      <c r="B209" s="270"/>
      <c r="C209" s="90" t="s">
        <v>283</v>
      </c>
      <c r="D209" s="91" t="s">
        <v>282</v>
      </c>
      <c r="E209" s="66"/>
      <c r="F209" s="54">
        <f t="shared" si="16"/>
        <v>0</v>
      </c>
      <c r="G209" s="55">
        <f t="shared" si="15"/>
        <v>0</v>
      </c>
      <c r="H209" s="245"/>
      <c r="I209" s="264"/>
    </row>
    <row r="210" spans="1:9" ht="14.25">
      <c r="A210" s="275"/>
      <c r="B210" s="270"/>
      <c r="C210" s="11" t="s">
        <v>284</v>
      </c>
      <c r="D210" s="4"/>
      <c r="E210" s="61">
        <v>49.716000000000001</v>
      </c>
      <c r="F210" s="46">
        <f t="shared" si="16"/>
        <v>52.698960000000007</v>
      </c>
      <c r="G210" s="47">
        <f t="shared" si="15"/>
        <v>0.8783160000000001</v>
      </c>
      <c r="H210" s="245"/>
      <c r="I210" s="264"/>
    </row>
    <row r="211" spans="1:9" ht="14.25">
      <c r="A211" s="275"/>
      <c r="B211" s="270"/>
      <c r="C211" s="16" t="s">
        <v>228</v>
      </c>
      <c r="D211" s="17" t="s">
        <v>229</v>
      </c>
      <c r="E211" s="63">
        <v>146.16</v>
      </c>
      <c r="F211" s="53">
        <f t="shared" si="16"/>
        <v>154.92959999999999</v>
      </c>
      <c r="G211" s="52">
        <f t="shared" si="15"/>
        <v>2.58216</v>
      </c>
      <c r="H211" s="245"/>
      <c r="I211" s="264"/>
    </row>
    <row r="212" spans="1:9" ht="14.25">
      <c r="A212" s="275"/>
      <c r="B212" s="271"/>
      <c r="C212" s="12"/>
      <c r="D212" s="5"/>
      <c r="E212" s="62"/>
      <c r="F212" s="49"/>
      <c r="G212" s="50">
        <f t="shared" si="15"/>
        <v>0</v>
      </c>
      <c r="H212" s="246"/>
      <c r="I212" s="264"/>
    </row>
    <row r="213" spans="1:9">
      <c r="A213" s="275" t="s">
        <v>21</v>
      </c>
      <c r="B213" s="269" t="s">
        <v>20</v>
      </c>
      <c r="C213" s="9" t="s">
        <v>351</v>
      </c>
      <c r="D213" s="3"/>
      <c r="E213" s="31">
        <v>7.92</v>
      </c>
      <c r="F213" s="32">
        <f>+E213*1.06</f>
        <v>8.3952000000000009</v>
      </c>
      <c r="G213" s="32">
        <f t="shared" si="15"/>
        <v>0.13992000000000002</v>
      </c>
      <c r="H213" s="255">
        <f>SUM(G213:G266)</f>
        <v>75.573366666666686</v>
      </c>
      <c r="I213" s="264">
        <v>1</v>
      </c>
    </row>
    <row r="214" spans="1:9">
      <c r="A214" s="275"/>
      <c r="B214" s="270"/>
      <c r="C214" s="18" t="s">
        <v>203</v>
      </c>
      <c r="D214" s="19" t="s">
        <v>165</v>
      </c>
      <c r="E214" s="66">
        <v>175.68</v>
      </c>
      <c r="F214" s="55">
        <f>+E214*1.06+18+26+26</f>
        <v>256.22080000000005</v>
      </c>
      <c r="G214" s="55">
        <f t="shared" si="15"/>
        <v>4.2703466666666676</v>
      </c>
      <c r="H214" s="272"/>
      <c r="I214" s="264"/>
    </row>
    <row r="215" spans="1:9">
      <c r="A215" s="275"/>
      <c r="B215" s="270"/>
      <c r="C215" s="18" t="s">
        <v>287</v>
      </c>
      <c r="D215" s="19" t="s">
        <v>288</v>
      </c>
      <c r="E215" s="66">
        <v>51.84</v>
      </c>
      <c r="F215" s="55">
        <f t="shared" ref="F215:F264" si="17">+E215*1.06</f>
        <v>54.950400000000009</v>
      </c>
      <c r="G215" s="55">
        <f t="shared" si="15"/>
        <v>0.9158400000000001</v>
      </c>
      <c r="H215" s="272"/>
      <c r="I215" s="264"/>
    </row>
    <row r="216" spans="1:9">
      <c r="A216" s="275"/>
      <c r="B216" s="270"/>
      <c r="C216" s="18" t="s">
        <v>281</v>
      </c>
      <c r="D216" s="19" t="s">
        <v>280</v>
      </c>
      <c r="E216" s="66">
        <v>19.440000000000001</v>
      </c>
      <c r="F216" s="55">
        <f t="shared" si="17"/>
        <v>20.606400000000001</v>
      </c>
      <c r="G216" s="55">
        <f t="shared" si="15"/>
        <v>0.34344000000000002</v>
      </c>
      <c r="H216" s="272"/>
      <c r="I216" s="264"/>
    </row>
    <row r="217" spans="1:9">
      <c r="A217" s="275"/>
      <c r="B217" s="270"/>
      <c r="C217" s="18" t="s">
        <v>289</v>
      </c>
      <c r="D217" s="19" t="s">
        <v>290</v>
      </c>
      <c r="E217" s="66">
        <v>47.88</v>
      </c>
      <c r="F217" s="55">
        <f t="shared" si="17"/>
        <v>50.752800000000008</v>
      </c>
      <c r="G217" s="55">
        <f t="shared" si="15"/>
        <v>0.84588000000000008</v>
      </c>
      <c r="H217" s="272"/>
      <c r="I217" s="264"/>
    </row>
    <row r="218" spans="1:9">
      <c r="A218" s="275"/>
      <c r="B218" s="270"/>
      <c r="C218" s="18" t="s">
        <v>291</v>
      </c>
      <c r="D218" s="19" t="s">
        <v>292</v>
      </c>
      <c r="E218" s="66">
        <v>1293.48</v>
      </c>
      <c r="F218" s="55">
        <f t="shared" si="17"/>
        <v>1371.0888</v>
      </c>
      <c r="G218" s="55">
        <f t="shared" si="15"/>
        <v>22.851479999999999</v>
      </c>
      <c r="H218" s="272"/>
      <c r="I218" s="264"/>
    </row>
    <row r="219" spans="1:9">
      <c r="A219" s="275"/>
      <c r="B219" s="270"/>
      <c r="C219" s="97"/>
      <c r="D219" s="98"/>
      <c r="E219" s="66"/>
      <c r="F219" s="55">
        <f t="shared" si="17"/>
        <v>0</v>
      </c>
      <c r="G219" s="55">
        <f t="shared" si="15"/>
        <v>0</v>
      </c>
      <c r="H219" s="272"/>
      <c r="I219" s="264"/>
    </row>
    <row r="220" spans="1:9">
      <c r="A220" s="275"/>
      <c r="B220" s="270"/>
      <c r="C220" s="97"/>
      <c r="D220" s="98"/>
      <c r="E220" s="66"/>
      <c r="F220" s="55">
        <f t="shared" si="17"/>
        <v>0</v>
      </c>
      <c r="G220" s="55">
        <f t="shared" si="15"/>
        <v>0</v>
      </c>
      <c r="H220" s="272"/>
      <c r="I220" s="264"/>
    </row>
    <row r="221" spans="1:9">
      <c r="A221" s="275"/>
      <c r="B221" s="270"/>
      <c r="C221" s="97"/>
      <c r="D221" s="98"/>
      <c r="E221" s="66"/>
      <c r="F221" s="55">
        <f t="shared" si="17"/>
        <v>0</v>
      </c>
      <c r="G221" s="55">
        <f t="shared" si="15"/>
        <v>0</v>
      </c>
      <c r="H221" s="272"/>
      <c r="I221" s="264"/>
    </row>
    <row r="222" spans="1:9">
      <c r="A222" s="275"/>
      <c r="B222" s="270"/>
      <c r="C222" s="18" t="s">
        <v>299</v>
      </c>
      <c r="D222" s="19" t="s">
        <v>300</v>
      </c>
      <c r="E222" s="66">
        <v>13.32</v>
      </c>
      <c r="F222" s="55">
        <f t="shared" si="17"/>
        <v>14.119200000000001</v>
      </c>
      <c r="G222" s="55">
        <f t="shared" si="15"/>
        <v>0.23532000000000003</v>
      </c>
      <c r="H222" s="272"/>
      <c r="I222" s="264"/>
    </row>
    <row r="223" spans="1:9">
      <c r="A223" s="275"/>
      <c r="B223" s="270"/>
      <c r="C223" s="18" t="s">
        <v>301</v>
      </c>
      <c r="D223" s="19" t="s">
        <v>302</v>
      </c>
      <c r="E223" s="66">
        <v>43.56</v>
      </c>
      <c r="F223" s="55">
        <f t="shared" si="17"/>
        <v>46.173600000000008</v>
      </c>
      <c r="G223" s="55">
        <f t="shared" si="15"/>
        <v>0.76956000000000013</v>
      </c>
      <c r="H223" s="272"/>
      <c r="I223" s="264"/>
    </row>
    <row r="224" spans="1:9">
      <c r="A224" s="275"/>
      <c r="B224" s="270"/>
      <c r="C224" s="18" t="s">
        <v>303</v>
      </c>
      <c r="D224" s="19" t="s">
        <v>304</v>
      </c>
      <c r="E224" s="66">
        <v>20.16</v>
      </c>
      <c r="F224" s="55">
        <f t="shared" si="17"/>
        <v>21.369600000000002</v>
      </c>
      <c r="G224" s="55">
        <f t="shared" si="15"/>
        <v>0.35616000000000003</v>
      </c>
      <c r="H224" s="272"/>
      <c r="I224" s="264"/>
    </row>
    <row r="225" spans="1:9">
      <c r="A225" s="275"/>
      <c r="B225" s="270"/>
      <c r="C225" s="18" t="s">
        <v>305</v>
      </c>
      <c r="D225" s="19" t="s">
        <v>306</v>
      </c>
      <c r="E225" s="66">
        <v>23.76</v>
      </c>
      <c r="F225" s="55">
        <f t="shared" si="17"/>
        <v>25.185600000000004</v>
      </c>
      <c r="G225" s="55">
        <f t="shared" si="15"/>
        <v>0.41976000000000008</v>
      </c>
      <c r="H225" s="272"/>
      <c r="I225" s="264"/>
    </row>
    <row r="226" spans="1:9">
      <c r="A226" s="275"/>
      <c r="B226" s="270"/>
      <c r="C226" s="18" t="s">
        <v>307</v>
      </c>
      <c r="D226" s="19" t="s">
        <v>308</v>
      </c>
      <c r="E226" s="66">
        <v>27.36</v>
      </c>
      <c r="F226" s="55">
        <f t="shared" si="17"/>
        <v>29.0016</v>
      </c>
      <c r="G226" s="55">
        <f t="shared" si="15"/>
        <v>0.48336000000000001</v>
      </c>
      <c r="H226" s="272"/>
      <c r="I226" s="264"/>
    </row>
    <row r="227" spans="1:9">
      <c r="A227" s="275"/>
      <c r="B227" s="270"/>
      <c r="C227" s="18" t="s">
        <v>309</v>
      </c>
      <c r="D227" s="19" t="s">
        <v>310</v>
      </c>
      <c r="E227" s="66">
        <v>61.92</v>
      </c>
      <c r="F227" s="55">
        <f t="shared" si="17"/>
        <v>65.635200000000012</v>
      </c>
      <c r="G227" s="55">
        <f t="shared" si="15"/>
        <v>1.0939200000000002</v>
      </c>
      <c r="H227" s="272"/>
      <c r="I227" s="264"/>
    </row>
    <row r="228" spans="1:9">
      <c r="A228" s="275"/>
      <c r="B228" s="270"/>
      <c r="C228" s="18" t="s">
        <v>311</v>
      </c>
      <c r="D228" s="19" t="s">
        <v>312</v>
      </c>
      <c r="E228" s="66">
        <v>12.96</v>
      </c>
      <c r="F228" s="55">
        <f t="shared" si="17"/>
        <v>13.737600000000002</v>
      </c>
      <c r="G228" s="55">
        <f t="shared" si="15"/>
        <v>0.22896000000000002</v>
      </c>
      <c r="H228" s="272"/>
      <c r="I228" s="264"/>
    </row>
    <row r="229" spans="1:9">
      <c r="A229" s="275"/>
      <c r="B229" s="270"/>
      <c r="C229" s="18" t="s">
        <v>313</v>
      </c>
      <c r="D229" s="19" t="s">
        <v>314</v>
      </c>
      <c r="E229" s="66">
        <v>54.72</v>
      </c>
      <c r="F229" s="55">
        <f t="shared" si="17"/>
        <v>58.0032</v>
      </c>
      <c r="G229" s="55">
        <f t="shared" si="15"/>
        <v>0.96672000000000002</v>
      </c>
      <c r="H229" s="272"/>
      <c r="I229" s="264"/>
    </row>
    <row r="230" spans="1:9">
      <c r="A230" s="275"/>
      <c r="B230" s="270"/>
      <c r="C230" s="18" t="s">
        <v>315</v>
      </c>
      <c r="D230" s="19" t="s">
        <v>316</v>
      </c>
      <c r="E230" s="66">
        <v>35.28</v>
      </c>
      <c r="F230" s="55">
        <f t="shared" si="17"/>
        <v>37.396800000000006</v>
      </c>
      <c r="G230" s="55">
        <f t="shared" si="15"/>
        <v>0.62328000000000006</v>
      </c>
      <c r="H230" s="272"/>
      <c r="I230" s="264"/>
    </row>
    <row r="231" spans="1:9">
      <c r="A231" s="275"/>
      <c r="B231" s="270"/>
      <c r="C231" s="18" t="s">
        <v>317</v>
      </c>
      <c r="D231" s="19" t="s">
        <v>318</v>
      </c>
      <c r="E231" s="66">
        <v>16.920000000000002</v>
      </c>
      <c r="F231" s="55">
        <f t="shared" si="17"/>
        <v>17.935200000000002</v>
      </c>
      <c r="G231" s="55">
        <f t="shared" si="15"/>
        <v>0.29892000000000002</v>
      </c>
      <c r="H231" s="272"/>
      <c r="I231" s="264"/>
    </row>
    <row r="232" spans="1:9">
      <c r="A232" s="275"/>
      <c r="B232" s="270"/>
      <c r="C232" s="18" t="s">
        <v>317</v>
      </c>
      <c r="D232" s="19" t="s">
        <v>319</v>
      </c>
      <c r="E232" s="66">
        <v>85.32</v>
      </c>
      <c r="F232" s="55">
        <f t="shared" si="17"/>
        <v>90.4392</v>
      </c>
      <c r="G232" s="55">
        <f t="shared" si="15"/>
        <v>1.50732</v>
      </c>
      <c r="H232" s="272"/>
      <c r="I232" s="264"/>
    </row>
    <row r="233" spans="1:9">
      <c r="A233" s="275"/>
      <c r="B233" s="270"/>
      <c r="C233" s="18" t="s">
        <v>320</v>
      </c>
      <c r="D233" s="19" t="s">
        <v>321</v>
      </c>
      <c r="E233" s="66">
        <v>187.56</v>
      </c>
      <c r="F233" s="55">
        <f t="shared" si="17"/>
        <v>198.81360000000001</v>
      </c>
      <c r="G233" s="55">
        <f t="shared" si="15"/>
        <v>3.3135600000000003</v>
      </c>
      <c r="H233" s="272"/>
      <c r="I233" s="264"/>
    </row>
    <row r="234" spans="1:9">
      <c r="A234" s="275"/>
      <c r="B234" s="270"/>
      <c r="C234" s="18" t="s">
        <v>322</v>
      </c>
      <c r="D234" s="19" t="s">
        <v>323</v>
      </c>
      <c r="E234" s="66">
        <v>48.24</v>
      </c>
      <c r="F234" s="55">
        <f t="shared" si="17"/>
        <v>51.134400000000007</v>
      </c>
      <c r="G234" s="55">
        <f t="shared" si="15"/>
        <v>0.85224000000000011</v>
      </c>
      <c r="H234" s="272"/>
      <c r="I234" s="264"/>
    </row>
    <row r="235" spans="1:9">
      <c r="A235" s="275"/>
      <c r="B235" s="270"/>
      <c r="C235" s="18" t="s">
        <v>322</v>
      </c>
      <c r="D235" s="19" t="s">
        <v>324</v>
      </c>
      <c r="E235" s="66">
        <v>27.36</v>
      </c>
      <c r="F235" s="55">
        <f t="shared" si="17"/>
        <v>29.0016</v>
      </c>
      <c r="G235" s="55">
        <f t="shared" si="15"/>
        <v>0.48336000000000001</v>
      </c>
      <c r="H235" s="272"/>
      <c r="I235" s="264"/>
    </row>
    <row r="236" spans="1:9">
      <c r="A236" s="275"/>
      <c r="B236" s="270"/>
      <c r="C236" s="18" t="s">
        <v>322</v>
      </c>
      <c r="D236" s="19" t="s">
        <v>325</v>
      </c>
      <c r="E236" s="66">
        <v>41.4</v>
      </c>
      <c r="F236" s="55">
        <f t="shared" si="17"/>
        <v>43.884</v>
      </c>
      <c r="G236" s="55">
        <f t="shared" si="15"/>
        <v>0.73140000000000005</v>
      </c>
      <c r="H236" s="272"/>
      <c r="I236" s="264"/>
    </row>
    <row r="237" spans="1:9">
      <c r="A237" s="275"/>
      <c r="B237" s="270"/>
      <c r="C237" s="18" t="s">
        <v>322</v>
      </c>
      <c r="D237" s="19" t="s">
        <v>326</v>
      </c>
      <c r="E237" s="66">
        <v>50.4</v>
      </c>
      <c r="F237" s="55">
        <f t="shared" si="17"/>
        <v>53.423999999999999</v>
      </c>
      <c r="G237" s="55">
        <f t="shared" si="15"/>
        <v>0.89039999999999997</v>
      </c>
      <c r="H237" s="272"/>
      <c r="I237" s="264"/>
    </row>
    <row r="238" spans="1:9">
      <c r="A238" s="275"/>
      <c r="B238" s="270"/>
      <c r="C238" s="18" t="s">
        <v>322</v>
      </c>
      <c r="D238" s="19" t="s">
        <v>327</v>
      </c>
      <c r="E238" s="66">
        <v>50.4</v>
      </c>
      <c r="F238" s="55">
        <f t="shared" si="17"/>
        <v>53.423999999999999</v>
      </c>
      <c r="G238" s="55">
        <f t="shared" si="15"/>
        <v>0.89039999999999997</v>
      </c>
      <c r="H238" s="272"/>
      <c r="I238" s="264"/>
    </row>
    <row r="239" spans="1:9">
      <c r="A239" s="275"/>
      <c r="B239" s="270"/>
      <c r="C239" s="18" t="s">
        <v>328</v>
      </c>
      <c r="D239" s="19" t="s">
        <v>329</v>
      </c>
      <c r="E239" s="66">
        <v>12.96</v>
      </c>
      <c r="F239" s="55">
        <f t="shared" si="17"/>
        <v>13.737600000000002</v>
      </c>
      <c r="G239" s="55">
        <f t="shared" si="15"/>
        <v>0.22896000000000002</v>
      </c>
      <c r="H239" s="272"/>
      <c r="I239" s="264"/>
    </row>
    <row r="240" spans="1:9">
      <c r="A240" s="275"/>
      <c r="B240" s="270"/>
      <c r="C240" s="18" t="s">
        <v>330</v>
      </c>
      <c r="D240" s="19" t="s">
        <v>331</v>
      </c>
      <c r="E240" s="66">
        <v>67.680000000000007</v>
      </c>
      <c r="F240" s="55">
        <f t="shared" si="17"/>
        <v>71.740800000000007</v>
      </c>
      <c r="G240" s="55">
        <f t="shared" si="15"/>
        <v>1.1956800000000001</v>
      </c>
      <c r="H240" s="272"/>
      <c r="I240" s="264"/>
    </row>
    <row r="241" spans="1:9">
      <c r="A241" s="275"/>
      <c r="B241" s="270"/>
      <c r="C241" s="18" t="s">
        <v>332</v>
      </c>
      <c r="D241" s="19" t="s">
        <v>333</v>
      </c>
      <c r="E241" s="66">
        <v>71.64</v>
      </c>
      <c r="F241" s="55">
        <f t="shared" si="17"/>
        <v>75.938400000000001</v>
      </c>
      <c r="G241" s="55">
        <f t="shared" si="15"/>
        <v>1.2656400000000001</v>
      </c>
      <c r="H241" s="272"/>
      <c r="I241" s="264"/>
    </row>
    <row r="242" spans="1:9">
      <c r="A242" s="275"/>
      <c r="B242" s="270"/>
      <c r="C242" s="18" t="s">
        <v>334</v>
      </c>
      <c r="D242" s="19" t="s">
        <v>335</v>
      </c>
      <c r="E242" s="66">
        <v>163.08000000000001</v>
      </c>
      <c r="F242" s="55">
        <f t="shared" si="17"/>
        <v>172.86480000000003</v>
      </c>
      <c r="G242" s="55">
        <f t="shared" si="15"/>
        <v>2.8810800000000003</v>
      </c>
      <c r="H242" s="272"/>
      <c r="I242" s="264"/>
    </row>
    <row r="243" spans="1:9">
      <c r="A243" s="275"/>
      <c r="B243" s="270"/>
      <c r="C243" s="18" t="s">
        <v>322</v>
      </c>
      <c r="D243" s="19" t="s">
        <v>336</v>
      </c>
      <c r="E243" s="66">
        <v>39.24</v>
      </c>
      <c r="F243" s="55">
        <f t="shared" si="17"/>
        <v>41.594400000000007</v>
      </c>
      <c r="G243" s="55">
        <f t="shared" si="15"/>
        <v>0.69324000000000008</v>
      </c>
      <c r="H243" s="272"/>
      <c r="I243" s="264"/>
    </row>
    <row r="244" spans="1:9">
      <c r="A244" s="275"/>
      <c r="B244" s="270"/>
      <c r="C244" s="18" t="s">
        <v>337</v>
      </c>
      <c r="D244" s="19" t="s">
        <v>338</v>
      </c>
      <c r="E244" s="66">
        <v>26.28</v>
      </c>
      <c r="F244" s="55">
        <f t="shared" si="17"/>
        <v>27.856800000000003</v>
      </c>
      <c r="G244" s="55">
        <f t="shared" si="15"/>
        <v>0.46428000000000008</v>
      </c>
      <c r="H244" s="272"/>
      <c r="I244" s="264"/>
    </row>
    <row r="245" spans="1:9">
      <c r="A245" s="275"/>
      <c r="B245" s="270"/>
      <c r="C245" s="18" t="s">
        <v>337</v>
      </c>
      <c r="D245" s="19" t="s">
        <v>339</v>
      </c>
      <c r="E245" s="66">
        <v>33.119999999999997</v>
      </c>
      <c r="F245" s="55">
        <f t="shared" si="17"/>
        <v>35.107199999999999</v>
      </c>
      <c r="G245" s="55">
        <f t="shared" si="15"/>
        <v>0.58511999999999997</v>
      </c>
      <c r="H245" s="272"/>
      <c r="I245" s="264"/>
    </row>
    <row r="246" spans="1:9">
      <c r="A246" s="275"/>
      <c r="B246" s="270"/>
      <c r="C246" s="18" t="s">
        <v>340</v>
      </c>
      <c r="D246" s="19" t="s">
        <v>341</v>
      </c>
      <c r="E246" s="66">
        <v>41.04</v>
      </c>
      <c r="F246" s="55">
        <f t="shared" si="17"/>
        <v>43.502400000000002</v>
      </c>
      <c r="G246" s="55">
        <f t="shared" si="15"/>
        <v>0.72504000000000002</v>
      </c>
      <c r="H246" s="272"/>
      <c r="I246" s="264"/>
    </row>
    <row r="247" spans="1:9">
      <c r="A247" s="275"/>
      <c r="B247" s="270"/>
      <c r="C247" s="18" t="s">
        <v>340</v>
      </c>
      <c r="D247" s="19" t="s">
        <v>342</v>
      </c>
      <c r="E247" s="66">
        <v>39.6</v>
      </c>
      <c r="F247" s="55">
        <f t="shared" si="17"/>
        <v>41.976000000000006</v>
      </c>
      <c r="G247" s="55">
        <f t="shared" si="15"/>
        <v>0.69960000000000011</v>
      </c>
      <c r="H247" s="272"/>
      <c r="I247" s="264"/>
    </row>
    <row r="248" spans="1:9">
      <c r="A248" s="275"/>
      <c r="B248" s="270"/>
      <c r="C248" s="18" t="s">
        <v>343</v>
      </c>
      <c r="D248" s="19" t="s">
        <v>344</v>
      </c>
      <c r="E248" s="66">
        <v>57.96</v>
      </c>
      <c r="F248" s="55">
        <f t="shared" si="17"/>
        <v>61.437600000000003</v>
      </c>
      <c r="G248" s="55">
        <f t="shared" si="15"/>
        <v>1.02396</v>
      </c>
      <c r="H248" s="272"/>
      <c r="I248" s="264"/>
    </row>
    <row r="249" spans="1:9">
      <c r="A249" s="275"/>
      <c r="B249" s="270"/>
      <c r="C249" s="18" t="s">
        <v>345</v>
      </c>
      <c r="D249" s="19" t="s">
        <v>346</v>
      </c>
      <c r="E249" s="66">
        <v>25.56</v>
      </c>
      <c r="F249" s="55">
        <f t="shared" si="17"/>
        <v>27.093599999999999</v>
      </c>
      <c r="G249" s="55">
        <f t="shared" si="15"/>
        <v>0.45155999999999996</v>
      </c>
      <c r="H249" s="272"/>
      <c r="I249" s="264"/>
    </row>
    <row r="250" spans="1:9">
      <c r="A250" s="275"/>
      <c r="B250" s="270"/>
      <c r="C250" s="18" t="s">
        <v>347</v>
      </c>
      <c r="D250" s="19" t="s">
        <v>348</v>
      </c>
      <c r="E250" s="66">
        <v>155.16</v>
      </c>
      <c r="F250" s="55">
        <f t="shared" si="17"/>
        <v>164.46960000000001</v>
      </c>
      <c r="G250" s="55">
        <f t="shared" si="15"/>
        <v>2.7411600000000003</v>
      </c>
      <c r="H250" s="272"/>
      <c r="I250" s="264"/>
    </row>
    <row r="251" spans="1:9">
      <c r="A251" s="275"/>
      <c r="B251" s="270"/>
      <c r="C251" s="18" t="s">
        <v>349</v>
      </c>
      <c r="D251" s="19" t="s">
        <v>229</v>
      </c>
      <c r="E251" s="66">
        <v>104.76</v>
      </c>
      <c r="F251" s="55">
        <f t="shared" si="17"/>
        <v>111.04560000000001</v>
      </c>
      <c r="G251" s="55">
        <f t="shared" si="15"/>
        <v>1.8507600000000002</v>
      </c>
      <c r="H251" s="272"/>
      <c r="I251" s="264"/>
    </row>
    <row r="252" spans="1:9">
      <c r="A252" s="275"/>
      <c r="B252" s="270"/>
      <c r="C252" s="94" t="s">
        <v>269</v>
      </c>
      <c r="D252" s="94" t="s">
        <v>268</v>
      </c>
      <c r="E252" s="95"/>
      <c r="F252" s="96">
        <f t="shared" si="17"/>
        <v>0</v>
      </c>
      <c r="G252" s="96">
        <f t="shared" si="15"/>
        <v>0</v>
      </c>
      <c r="H252" s="272"/>
      <c r="I252" s="264"/>
    </row>
    <row r="253" spans="1:9">
      <c r="A253" s="275"/>
      <c r="B253" s="270"/>
      <c r="C253" s="94" t="s">
        <v>271</v>
      </c>
      <c r="D253" s="94" t="s">
        <v>270</v>
      </c>
      <c r="E253" s="95"/>
      <c r="F253" s="96">
        <f t="shared" si="17"/>
        <v>0</v>
      </c>
      <c r="G253" s="96">
        <f t="shared" si="15"/>
        <v>0</v>
      </c>
      <c r="H253" s="272"/>
      <c r="I253" s="264"/>
    </row>
    <row r="254" spans="1:9">
      <c r="A254" s="275"/>
      <c r="B254" s="270"/>
      <c r="C254" s="94" t="s">
        <v>271</v>
      </c>
      <c r="D254" s="94" t="s">
        <v>272</v>
      </c>
      <c r="E254" s="95"/>
      <c r="F254" s="96">
        <f t="shared" si="17"/>
        <v>0</v>
      </c>
      <c r="G254" s="96">
        <f t="shared" si="15"/>
        <v>0</v>
      </c>
      <c r="H254" s="272"/>
      <c r="I254" s="264"/>
    </row>
    <row r="255" spans="1:9">
      <c r="A255" s="275"/>
      <c r="B255" s="270"/>
      <c r="C255" s="94" t="s">
        <v>274</v>
      </c>
      <c r="D255" s="94" t="s">
        <v>273</v>
      </c>
      <c r="E255" s="95"/>
      <c r="F255" s="96">
        <f t="shared" si="17"/>
        <v>0</v>
      </c>
      <c r="G255" s="96">
        <f t="shared" si="15"/>
        <v>0</v>
      </c>
      <c r="H255" s="272"/>
      <c r="I255" s="264"/>
    </row>
    <row r="256" spans="1:9" ht="14.25">
      <c r="A256" s="275"/>
      <c r="B256" s="270"/>
      <c r="C256" s="11" t="s">
        <v>276</v>
      </c>
      <c r="D256" s="4" t="s">
        <v>601</v>
      </c>
      <c r="E256" s="99">
        <v>75.959999999999994</v>
      </c>
      <c r="F256" s="100">
        <f t="shared" si="17"/>
        <v>80.517600000000002</v>
      </c>
      <c r="G256" s="100">
        <f t="shared" si="15"/>
        <v>1.34196</v>
      </c>
      <c r="H256" s="272"/>
      <c r="I256" s="264"/>
    </row>
    <row r="257" spans="1:9" ht="14.25">
      <c r="A257" s="275"/>
      <c r="B257" s="270"/>
      <c r="C257" s="11" t="s">
        <v>276</v>
      </c>
      <c r="D257" s="4" t="s">
        <v>275</v>
      </c>
      <c r="E257" s="61">
        <v>9.7200000000000006</v>
      </c>
      <c r="F257" s="46">
        <f t="shared" si="17"/>
        <v>10.3032</v>
      </c>
      <c r="G257" s="47">
        <f t="shared" si="15"/>
        <v>0.17172000000000001</v>
      </c>
      <c r="H257" s="256"/>
      <c r="I257" s="264"/>
    </row>
    <row r="258" spans="1:9" ht="14.25">
      <c r="A258" s="275"/>
      <c r="B258" s="270"/>
      <c r="C258" s="11" t="s">
        <v>276</v>
      </c>
      <c r="D258" s="4" t="s">
        <v>277</v>
      </c>
      <c r="E258" s="61">
        <v>292.32</v>
      </c>
      <c r="F258" s="46">
        <f t="shared" si="17"/>
        <v>309.85919999999999</v>
      </c>
      <c r="G258" s="47">
        <f t="shared" si="15"/>
        <v>5.16432</v>
      </c>
      <c r="H258" s="256"/>
      <c r="I258" s="264"/>
    </row>
    <row r="259" spans="1:9" ht="14.25">
      <c r="A259" s="275"/>
      <c r="B259" s="270"/>
      <c r="C259" s="11" t="s">
        <v>279</v>
      </c>
      <c r="D259" s="4" t="s">
        <v>278</v>
      </c>
      <c r="E259" s="61">
        <v>15.12</v>
      </c>
      <c r="F259" s="46">
        <f t="shared" si="17"/>
        <v>16.027200000000001</v>
      </c>
      <c r="G259" s="47">
        <f t="shared" si="15"/>
        <v>0.26712000000000002</v>
      </c>
      <c r="H259" s="256"/>
      <c r="I259" s="264"/>
    </row>
    <row r="260" spans="1:9" ht="14.25">
      <c r="A260" s="275"/>
      <c r="B260" s="270"/>
      <c r="C260" s="11" t="s">
        <v>281</v>
      </c>
      <c r="D260" s="4" t="s">
        <v>280</v>
      </c>
      <c r="E260" s="61">
        <v>8.64</v>
      </c>
      <c r="F260" s="46">
        <f t="shared" si="17"/>
        <v>9.1584000000000003</v>
      </c>
      <c r="G260" s="47">
        <f t="shared" si="15"/>
        <v>0.15264</v>
      </c>
      <c r="H260" s="256"/>
      <c r="I260" s="264"/>
    </row>
    <row r="261" spans="1:9" ht="14.25">
      <c r="A261" s="275"/>
      <c r="B261" s="270"/>
      <c r="C261" s="11" t="s">
        <v>283</v>
      </c>
      <c r="D261" s="4" t="s">
        <v>282</v>
      </c>
      <c r="E261" s="61">
        <v>59.04</v>
      </c>
      <c r="F261" s="46">
        <f t="shared" si="17"/>
        <v>62.5824</v>
      </c>
      <c r="G261" s="47">
        <f t="shared" si="15"/>
        <v>1.04304</v>
      </c>
      <c r="H261" s="256"/>
      <c r="I261" s="264"/>
    </row>
    <row r="262" spans="1:9" ht="14.25">
      <c r="A262" s="275"/>
      <c r="B262" s="270"/>
      <c r="C262" s="11" t="s">
        <v>195</v>
      </c>
      <c r="D262" s="4"/>
      <c r="E262" s="61">
        <v>344.52</v>
      </c>
      <c r="F262" s="46">
        <f t="shared" si="17"/>
        <v>365.19119999999998</v>
      </c>
      <c r="G262" s="47">
        <f t="shared" si="15"/>
        <v>6.0865199999999993</v>
      </c>
      <c r="H262" s="256"/>
      <c r="I262" s="264"/>
    </row>
    <row r="263" spans="1:9" ht="14.25">
      <c r="A263" s="275"/>
      <c r="B263" s="270"/>
      <c r="C263" s="16" t="s">
        <v>350</v>
      </c>
      <c r="D263" s="17"/>
      <c r="E263" s="63">
        <v>32.46</v>
      </c>
      <c r="F263" s="53">
        <f t="shared" si="17"/>
        <v>34.407600000000002</v>
      </c>
      <c r="G263" s="52">
        <f t="shared" si="15"/>
        <v>0.57346000000000008</v>
      </c>
      <c r="H263" s="274"/>
      <c r="I263" s="264"/>
    </row>
    <row r="264" spans="1:9" ht="14.25">
      <c r="A264" s="275"/>
      <c r="B264" s="270"/>
      <c r="C264" s="16" t="s">
        <v>228</v>
      </c>
      <c r="D264" s="17" t="s">
        <v>229</v>
      </c>
      <c r="E264" s="63">
        <v>138.96</v>
      </c>
      <c r="F264" s="53">
        <f t="shared" si="17"/>
        <v>147.29760000000002</v>
      </c>
      <c r="G264" s="52">
        <f t="shared" si="15"/>
        <v>2.4549600000000003</v>
      </c>
      <c r="H264" s="274"/>
      <c r="I264" s="264"/>
    </row>
    <row r="265" spans="1:9" ht="14.25">
      <c r="A265" s="275"/>
      <c r="B265" s="270"/>
      <c r="C265" s="16"/>
      <c r="D265" s="17"/>
      <c r="E265" s="63"/>
      <c r="F265" s="53"/>
      <c r="G265" s="52"/>
      <c r="H265" s="274"/>
      <c r="I265" s="264"/>
    </row>
    <row r="266" spans="1:9" ht="14.25">
      <c r="A266" s="275"/>
      <c r="B266" s="270"/>
      <c r="C266" s="12"/>
      <c r="D266" s="5"/>
      <c r="E266" s="62"/>
      <c r="F266" s="49"/>
      <c r="G266" s="50"/>
      <c r="H266" s="257"/>
      <c r="I266" s="264"/>
    </row>
    <row r="267" spans="1:9" ht="14.25">
      <c r="A267" s="275" t="s">
        <v>22</v>
      </c>
      <c r="B267" s="270"/>
      <c r="C267" s="20" t="s">
        <v>309</v>
      </c>
      <c r="D267" s="19" t="s">
        <v>352</v>
      </c>
      <c r="E267" s="66">
        <v>27.36</v>
      </c>
      <c r="F267" s="54">
        <f>+E267*1.06</f>
        <v>29.0016</v>
      </c>
      <c r="G267" s="55">
        <f t="shared" si="15"/>
        <v>0.48336000000000001</v>
      </c>
      <c r="H267" s="245">
        <f>SUM(G267:G332)</f>
        <v>55.592759999999991</v>
      </c>
      <c r="I267" s="264">
        <v>1</v>
      </c>
    </row>
    <row r="268" spans="1:9" ht="14.25">
      <c r="A268" s="275"/>
      <c r="B268" s="270"/>
      <c r="C268" s="20" t="s">
        <v>353</v>
      </c>
      <c r="D268" s="19" t="s">
        <v>354</v>
      </c>
      <c r="E268" s="66">
        <v>26.64</v>
      </c>
      <c r="F268" s="54">
        <f t="shared" ref="F268:F331" si="18">+E268*1.06</f>
        <v>28.238400000000002</v>
      </c>
      <c r="G268" s="55">
        <f t="shared" si="15"/>
        <v>0.47064000000000006</v>
      </c>
      <c r="H268" s="245"/>
      <c r="I268" s="264"/>
    </row>
    <row r="269" spans="1:9" ht="14.25">
      <c r="A269" s="275"/>
      <c r="B269" s="270"/>
      <c r="C269" s="20" t="s">
        <v>355</v>
      </c>
      <c r="D269" s="19" t="s">
        <v>356</v>
      </c>
      <c r="E269" s="66">
        <v>81</v>
      </c>
      <c r="F269" s="54">
        <f t="shared" si="18"/>
        <v>85.86</v>
      </c>
      <c r="G269" s="55">
        <f t="shared" si="15"/>
        <v>1.431</v>
      </c>
      <c r="H269" s="245"/>
      <c r="I269" s="264"/>
    </row>
    <row r="270" spans="1:9" ht="14.25">
      <c r="A270" s="275"/>
      <c r="B270" s="270"/>
      <c r="C270" s="20" t="s">
        <v>357</v>
      </c>
      <c r="D270" s="19" t="s">
        <v>358</v>
      </c>
      <c r="E270" s="66">
        <v>61.92</v>
      </c>
      <c r="F270" s="54">
        <f t="shared" si="18"/>
        <v>65.635200000000012</v>
      </c>
      <c r="G270" s="55">
        <f t="shared" si="15"/>
        <v>1.0939200000000002</v>
      </c>
      <c r="H270" s="245"/>
      <c r="I270" s="264"/>
    </row>
    <row r="271" spans="1:9" ht="14.25">
      <c r="A271" s="275"/>
      <c r="B271" s="270"/>
      <c r="C271" s="20" t="s">
        <v>359</v>
      </c>
      <c r="D271" s="19" t="s">
        <v>360</v>
      </c>
      <c r="E271" s="66">
        <v>25.92</v>
      </c>
      <c r="F271" s="54">
        <f t="shared" si="18"/>
        <v>27.475200000000005</v>
      </c>
      <c r="G271" s="55">
        <f t="shared" si="15"/>
        <v>0.45792000000000005</v>
      </c>
      <c r="H271" s="245"/>
      <c r="I271" s="264"/>
    </row>
    <row r="272" spans="1:9" ht="14.25">
      <c r="A272" s="275"/>
      <c r="B272" s="270"/>
      <c r="C272" s="20" t="s">
        <v>361</v>
      </c>
      <c r="D272" s="19" t="s">
        <v>362</v>
      </c>
      <c r="E272" s="66">
        <v>331.2</v>
      </c>
      <c r="F272" s="54">
        <f t="shared" si="18"/>
        <v>351.072</v>
      </c>
      <c r="G272" s="55">
        <f t="shared" si="15"/>
        <v>5.8512000000000004</v>
      </c>
      <c r="H272" s="245"/>
      <c r="I272" s="264"/>
    </row>
    <row r="273" spans="1:9" ht="14.25">
      <c r="A273" s="275"/>
      <c r="B273" s="270"/>
      <c r="C273" s="20" t="s">
        <v>363</v>
      </c>
      <c r="D273" s="19" t="s">
        <v>364</v>
      </c>
      <c r="E273" s="66">
        <v>72.36</v>
      </c>
      <c r="F273" s="54">
        <f t="shared" si="18"/>
        <v>76.701599999999999</v>
      </c>
      <c r="G273" s="55">
        <f t="shared" si="15"/>
        <v>1.2783599999999999</v>
      </c>
      <c r="H273" s="245"/>
      <c r="I273" s="264"/>
    </row>
    <row r="274" spans="1:9" ht="14.25">
      <c r="A274" s="275"/>
      <c r="B274" s="270"/>
      <c r="C274" s="20" t="s">
        <v>365</v>
      </c>
      <c r="D274" s="19" t="s">
        <v>366</v>
      </c>
      <c r="E274" s="66">
        <v>59.4</v>
      </c>
      <c r="F274" s="54">
        <f t="shared" si="18"/>
        <v>62.963999999999999</v>
      </c>
      <c r="G274" s="55">
        <f t="shared" si="15"/>
        <v>1.0493999999999999</v>
      </c>
      <c r="H274" s="245"/>
      <c r="I274" s="264"/>
    </row>
    <row r="275" spans="1:9" ht="14.25">
      <c r="A275" s="275"/>
      <c r="B275" s="270"/>
      <c r="C275" s="20" t="s">
        <v>367</v>
      </c>
      <c r="D275" s="19" t="s">
        <v>368</v>
      </c>
      <c r="E275" s="66">
        <v>119.16</v>
      </c>
      <c r="F275" s="54">
        <f t="shared" si="18"/>
        <v>126.3096</v>
      </c>
      <c r="G275" s="55">
        <f t="shared" si="15"/>
        <v>2.1051600000000001</v>
      </c>
      <c r="H275" s="245"/>
      <c r="I275" s="264"/>
    </row>
    <row r="276" spans="1:9" ht="14.25">
      <c r="A276" s="275"/>
      <c r="B276" s="270"/>
      <c r="C276" s="20" t="s">
        <v>369</v>
      </c>
      <c r="D276" s="19" t="s">
        <v>370</v>
      </c>
      <c r="E276" s="66">
        <v>209.88</v>
      </c>
      <c r="F276" s="54">
        <f t="shared" si="18"/>
        <v>222.47280000000001</v>
      </c>
      <c r="G276" s="55">
        <f t="shared" si="15"/>
        <v>3.7078800000000003</v>
      </c>
      <c r="H276" s="245"/>
      <c r="I276" s="264"/>
    </row>
    <row r="277" spans="1:9" ht="14.25">
      <c r="A277" s="275"/>
      <c r="B277" s="270"/>
      <c r="C277" s="20" t="s">
        <v>371</v>
      </c>
      <c r="D277" s="19" t="s">
        <v>372</v>
      </c>
      <c r="E277" s="66">
        <v>65.52</v>
      </c>
      <c r="F277" s="54">
        <f t="shared" si="18"/>
        <v>69.4512</v>
      </c>
      <c r="G277" s="55">
        <f t="shared" si="15"/>
        <v>1.1575200000000001</v>
      </c>
      <c r="H277" s="245"/>
      <c r="I277" s="264"/>
    </row>
    <row r="278" spans="1:9" ht="14.25">
      <c r="A278" s="275"/>
      <c r="B278" s="270"/>
      <c r="C278" s="20" t="s">
        <v>373</v>
      </c>
      <c r="D278" s="19" t="s">
        <v>374</v>
      </c>
      <c r="E278" s="66">
        <v>1.08</v>
      </c>
      <c r="F278" s="54">
        <f t="shared" si="18"/>
        <v>1.1448</v>
      </c>
      <c r="G278" s="55">
        <f t="shared" si="15"/>
        <v>1.908E-2</v>
      </c>
      <c r="H278" s="245"/>
      <c r="I278" s="264"/>
    </row>
    <row r="279" spans="1:9" ht="14.25">
      <c r="A279" s="275"/>
      <c r="B279" s="270"/>
      <c r="C279" s="20" t="s">
        <v>375</v>
      </c>
      <c r="D279" s="19" t="s">
        <v>376</v>
      </c>
      <c r="E279" s="66">
        <v>30.6</v>
      </c>
      <c r="F279" s="54">
        <f>+E279*1.06</f>
        <v>32.436</v>
      </c>
      <c r="G279" s="55">
        <f t="shared" si="15"/>
        <v>0.54059999999999997</v>
      </c>
      <c r="H279" s="245"/>
      <c r="I279" s="264"/>
    </row>
    <row r="280" spans="1:9" ht="14.25">
      <c r="A280" s="275"/>
      <c r="B280" s="270"/>
      <c r="C280" s="20" t="s">
        <v>377</v>
      </c>
      <c r="D280" s="19" t="s">
        <v>378</v>
      </c>
      <c r="E280" s="66">
        <v>15.48</v>
      </c>
      <c r="F280" s="54">
        <f t="shared" si="18"/>
        <v>16.408800000000003</v>
      </c>
      <c r="G280" s="55">
        <f t="shared" si="15"/>
        <v>0.27348000000000006</v>
      </c>
      <c r="H280" s="245"/>
      <c r="I280" s="264"/>
    </row>
    <row r="281" spans="1:9">
      <c r="A281" s="275"/>
      <c r="B281" s="270"/>
      <c r="C281" s="10" t="s">
        <v>377</v>
      </c>
      <c r="D281" s="4" t="s">
        <v>379</v>
      </c>
      <c r="E281" s="61">
        <v>9.36</v>
      </c>
      <c r="F281" s="47">
        <f t="shared" si="18"/>
        <v>9.9215999999999998</v>
      </c>
      <c r="G281" s="47">
        <f t="shared" si="15"/>
        <v>0.16536000000000001</v>
      </c>
      <c r="H281" s="245"/>
      <c r="I281" s="264"/>
    </row>
    <row r="282" spans="1:9" ht="14.25">
      <c r="A282" s="275"/>
      <c r="B282" s="270"/>
      <c r="C282" s="11" t="s">
        <v>380</v>
      </c>
      <c r="D282" s="4" t="s">
        <v>381</v>
      </c>
      <c r="E282" s="61">
        <v>71.64</v>
      </c>
      <c r="F282" s="46">
        <f t="shared" si="18"/>
        <v>75.938400000000001</v>
      </c>
      <c r="G282" s="47">
        <f t="shared" si="15"/>
        <v>1.2656400000000001</v>
      </c>
      <c r="H282" s="245"/>
      <c r="I282" s="264"/>
    </row>
    <row r="283" spans="1:9" ht="14.25">
      <c r="A283" s="275"/>
      <c r="B283" s="270"/>
      <c r="C283" s="11" t="s">
        <v>382</v>
      </c>
      <c r="D283" s="4" t="s">
        <v>383</v>
      </c>
      <c r="E283" s="61">
        <v>10.8</v>
      </c>
      <c r="F283" s="46">
        <f t="shared" si="18"/>
        <v>11.448000000000002</v>
      </c>
      <c r="G283" s="47">
        <f t="shared" si="15"/>
        <v>0.19080000000000003</v>
      </c>
      <c r="H283" s="245"/>
      <c r="I283" s="264"/>
    </row>
    <row r="284" spans="1:9" ht="14.25">
      <c r="A284" s="275"/>
      <c r="B284" s="270"/>
      <c r="C284" s="11" t="s">
        <v>384</v>
      </c>
      <c r="D284" s="4" t="s">
        <v>385</v>
      </c>
      <c r="E284" s="61">
        <v>39.6</v>
      </c>
      <c r="F284" s="46">
        <f t="shared" si="18"/>
        <v>41.976000000000006</v>
      </c>
      <c r="G284" s="47">
        <f t="shared" si="15"/>
        <v>0.69960000000000011</v>
      </c>
      <c r="H284" s="245"/>
      <c r="I284" s="264"/>
    </row>
    <row r="285" spans="1:9" ht="14.25">
      <c r="A285" s="275"/>
      <c r="B285" s="270"/>
      <c r="C285" s="11" t="s">
        <v>386</v>
      </c>
      <c r="D285" s="4" t="s">
        <v>387</v>
      </c>
      <c r="E285" s="61">
        <v>145.08000000000001</v>
      </c>
      <c r="F285" s="46">
        <f t="shared" si="18"/>
        <v>153.78480000000002</v>
      </c>
      <c r="G285" s="47">
        <f t="shared" si="15"/>
        <v>2.5630800000000002</v>
      </c>
      <c r="H285" s="245"/>
      <c r="I285" s="264"/>
    </row>
    <row r="286" spans="1:9" ht="14.25">
      <c r="A286" s="275"/>
      <c r="B286" s="270"/>
      <c r="C286" s="11" t="s">
        <v>388</v>
      </c>
      <c r="D286" s="4" t="s">
        <v>389</v>
      </c>
      <c r="E286" s="61">
        <v>117.36</v>
      </c>
      <c r="F286" s="46">
        <f t="shared" si="18"/>
        <v>124.4016</v>
      </c>
      <c r="G286" s="47">
        <f t="shared" si="15"/>
        <v>2.0733600000000001</v>
      </c>
      <c r="H286" s="245"/>
      <c r="I286" s="264"/>
    </row>
    <row r="287" spans="1:9" ht="14.25">
      <c r="A287" s="275"/>
      <c r="B287" s="270"/>
      <c r="C287" s="11" t="s">
        <v>388</v>
      </c>
      <c r="D287" s="4" t="s">
        <v>390</v>
      </c>
      <c r="E287" s="61">
        <v>64.8</v>
      </c>
      <c r="F287" s="46">
        <f t="shared" si="18"/>
        <v>68.688000000000002</v>
      </c>
      <c r="G287" s="47">
        <f t="shared" si="15"/>
        <v>1.1448</v>
      </c>
      <c r="H287" s="245"/>
      <c r="I287" s="264"/>
    </row>
    <row r="288" spans="1:9" ht="14.25">
      <c r="A288" s="275"/>
      <c r="B288" s="270"/>
      <c r="C288" s="11" t="s">
        <v>388</v>
      </c>
      <c r="D288" s="4" t="s">
        <v>391</v>
      </c>
      <c r="E288" s="61">
        <v>25.56</v>
      </c>
      <c r="F288" s="46">
        <f t="shared" si="18"/>
        <v>27.093599999999999</v>
      </c>
      <c r="G288" s="47">
        <f t="shared" si="15"/>
        <v>0.45155999999999996</v>
      </c>
      <c r="H288" s="245"/>
      <c r="I288" s="264"/>
    </row>
    <row r="289" spans="1:9" ht="14.25">
      <c r="A289" s="275"/>
      <c r="B289" s="270"/>
      <c r="C289" s="11" t="s">
        <v>392</v>
      </c>
      <c r="D289" s="4" t="s">
        <v>393</v>
      </c>
      <c r="E289" s="61">
        <v>36.72</v>
      </c>
      <c r="F289" s="46">
        <f t="shared" si="18"/>
        <v>38.923200000000001</v>
      </c>
      <c r="G289" s="47">
        <f t="shared" si="15"/>
        <v>0.64872000000000007</v>
      </c>
      <c r="H289" s="245"/>
      <c r="I289" s="264"/>
    </row>
    <row r="290" spans="1:9" ht="14.25">
      <c r="A290" s="275"/>
      <c r="B290" s="270"/>
      <c r="C290" s="11" t="s">
        <v>394</v>
      </c>
      <c r="D290" s="4" t="s">
        <v>395</v>
      </c>
      <c r="E290" s="61">
        <v>13.32</v>
      </c>
      <c r="F290" s="46">
        <f t="shared" si="18"/>
        <v>14.119200000000001</v>
      </c>
      <c r="G290" s="47">
        <f t="shared" si="15"/>
        <v>0.23532000000000003</v>
      </c>
      <c r="H290" s="245"/>
      <c r="I290" s="264"/>
    </row>
    <row r="291" spans="1:9" ht="14.25">
      <c r="A291" s="275"/>
      <c r="B291" s="270"/>
      <c r="C291" s="11" t="s">
        <v>396</v>
      </c>
      <c r="D291" s="4" t="s">
        <v>397</v>
      </c>
      <c r="E291" s="61">
        <v>11.52</v>
      </c>
      <c r="F291" s="46">
        <f t="shared" si="18"/>
        <v>12.2112</v>
      </c>
      <c r="G291" s="47">
        <f t="shared" si="15"/>
        <v>0.20352000000000001</v>
      </c>
      <c r="H291" s="245"/>
      <c r="I291" s="264"/>
    </row>
    <row r="292" spans="1:9" ht="14.25">
      <c r="A292" s="275"/>
      <c r="B292" s="270"/>
      <c r="C292" s="11" t="s">
        <v>398</v>
      </c>
      <c r="D292" s="4" t="s">
        <v>399</v>
      </c>
      <c r="E292" s="61">
        <v>38.880000000000003</v>
      </c>
      <c r="F292" s="46">
        <f t="shared" si="18"/>
        <v>41.212800000000001</v>
      </c>
      <c r="G292" s="47">
        <f t="shared" si="15"/>
        <v>0.68688000000000005</v>
      </c>
      <c r="H292" s="245"/>
      <c r="I292" s="264"/>
    </row>
    <row r="293" spans="1:9" ht="14.25">
      <c r="A293" s="275"/>
      <c r="B293" s="270"/>
      <c r="C293" s="11" t="s">
        <v>400</v>
      </c>
      <c r="D293" s="4" t="s">
        <v>401</v>
      </c>
      <c r="E293" s="61">
        <v>92.52</v>
      </c>
      <c r="F293" s="46">
        <f t="shared" si="18"/>
        <v>98.071200000000005</v>
      </c>
      <c r="G293" s="47">
        <f t="shared" si="15"/>
        <v>1.63452</v>
      </c>
      <c r="H293" s="245"/>
      <c r="I293" s="264"/>
    </row>
    <row r="294" spans="1:9" ht="14.25">
      <c r="A294" s="275"/>
      <c r="B294" s="270"/>
      <c r="C294" s="11" t="s">
        <v>398</v>
      </c>
      <c r="D294" s="4" t="s">
        <v>402</v>
      </c>
      <c r="E294" s="61">
        <v>84.96</v>
      </c>
      <c r="F294" s="46">
        <f t="shared" si="18"/>
        <v>90.057599999999994</v>
      </c>
      <c r="G294" s="47">
        <f t="shared" si="15"/>
        <v>1.5009599999999998</v>
      </c>
      <c r="H294" s="245"/>
      <c r="I294" s="264"/>
    </row>
    <row r="295" spans="1:9" ht="14.25">
      <c r="A295" s="275"/>
      <c r="B295" s="270"/>
      <c r="C295" s="11" t="s">
        <v>398</v>
      </c>
      <c r="D295" s="4" t="s">
        <v>403</v>
      </c>
      <c r="E295" s="61">
        <v>77.760000000000005</v>
      </c>
      <c r="F295" s="46">
        <f t="shared" si="18"/>
        <v>82.425600000000003</v>
      </c>
      <c r="G295" s="47">
        <f t="shared" si="15"/>
        <v>1.3737600000000001</v>
      </c>
      <c r="H295" s="245"/>
      <c r="I295" s="264"/>
    </row>
    <row r="296" spans="1:9" ht="14.25">
      <c r="A296" s="275"/>
      <c r="B296" s="270"/>
      <c r="C296" s="11" t="s">
        <v>398</v>
      </c>
      <c r="D296" s="4" t="s">
        <v>404</v>
      </c>
      <c r="E296" s="61">
        <v>19.079999999999998</v>
      </c>
      <c r="F296" s="46">
        <f t="shared" si="18"/>
        <v>20.224799999999998</v>
      </c>
      <c r="G296" s="47">
        <f t="shared" si="15"/>
        <v>0.33707999999999999</v>
      </c>
      <c r="H296" s="245"/>
      <c r="I296" s="264"/>
    </row>
    <row r="297" spans="1:9" ht="14.25">
      <c r="A297" s="275"/>
      <c r="B297" s="270"/>
      <c r="C297" s="11" t="s">
        <v>405</v>
      </c>
      <c r="D297" s="4" t="s">
        <v>406</v>
      </c>
      <c r="E297" s="61">
        <v>26.28</v>
      </c>
      <c r="F297" s="46">
        <f t="shared" si="18"/>
        <v>27.856800000000003</v>
      </c>
      <c r="G297" s="47">
        <f t="shared" si="15"/>
        <v>0.46428000000000008</v>
      </c>
      <c r="H297" s="245"/>
      <c r="I297" s="264"/>
    </row>
    <row r="298" spans="1:9" ht="14.25">
      <c r="A298" s="275"/>
      <c r="B298" s="270"/>
      <c r="C298" s="11" t="s">
        <v>398</v>
      </c>
      <c r="D298" s="4" t="s">
        <v>407</v>
      </c>
      <c r="E298" s="61">
        <v>10.08</v>
      </c>
      <c r="F298" s="46">
        <f t="shared" si="18"/>
        <v>10.684800000000001</v>
      </c>
      <c r="G298" s="47">
        <f t="shared" si="15"/>
        <v>0.17808000000000002</v>
      </c>
      <c r="H298" s="245"/>
      <c r="I298" s="264"/>
    </row>
    <row r="299" spans="1:9" ht="14.25">
      <c r="A299" s="275"/>
      <c r="B299" s="270"/>
      <c r="C299" s="11" t="s">
        <v>408</v>
      </c>
      <c r="D299" s="4" t="s">
        <v>409</v>
      </c>
      <c r="E299" s="61">
        <v>23.4</v>
      </c>
      <c r="F299" s="46">
        <f t="shared" si="18"/>
        <v>24.803999999999998</v>
      </c>
      <c r="G299" s="47">
        <f t="shared" si="15"/>
        <v>0.41339999999999999</v>
      </c>
      <c r="H299" s="245"/>
      <c r="I299" s="264"/>
    </row>
    <row r="300" spans="1:9" ht="14.25">
      <c r="A300" s="275"/>
      <c r="B300" s="270"/>
      <c r="C300" s="16" t="s">
        <v>408</v>
      </c>
      <c r="D300" s="17" t="s">
        <v>410</v>
      </c>
      <c r="E300" s="63"/>
      <c r="F300" s="53">
        <f t="shared" si="18"/>
        <v>0</v>
      </c>
      <c r="G300" s="52">
        <f t="shared" si="15"/>
        <v>0</v>
      </c>
      <c r="H300" s="245"/>
      <c r="I300" s="264"/>
    </row>
    <row r="301" spans="1:9" ht="14.25">
      <c r="A301" s="275"/>
      <c r="B301" s="270"/>
      <c r="C301" s="16" t="s">
        <v>411</v>
      </c>
      <c r="D301" s="17" t="s">
        <v>412</v>
      </c>
      <c r="E301" s="63">
        <v>46.08</v>
      </c>
      <c r="F301" s="53">
        <f t="shared" si="18"/>
        <v>48.844799999999999</v>
      </c>
      <c r="G301" s="52">
        <f t="shared" si="15"/>
        <v>0.81408000000000003</v>
      </c>
      <c r="H301" s="245"/>
      <c r="I301" s="264"/>
    </row>
    <row r="302" spans="1:9" ht="14.25">
      <c r="A302" s="275"/>
      <c r="B302" s="270"/>
      <c r="C302" s="16" t="s">
        <v>413</v>
      </c>
      <c r="D302" s="17" t="s">
        <v>414</v>
      </c>
      <c r="E302" s="63">
        <v>48.24</v>
      </c>
      <c r="F302" s="53">
        <f t="shared" si="18"/>
        <v>51.134400000000007</v>
      </c>
      <c r="G302" s="52">
        <f t="shared" si="15"/>
        <v>0.85224000000000011</v>
      </c>
      <c r="H302" s="245"/>
      <c r="I302" s="264"/>
    </row>
    <row r="303" spans="1:9" ht="14.25">
      <c r="A303" s="275"/>
      <c r="B303" s="270"/>
      <c r="C303" s="16" t="s">
        <v>415</v>
      </c>
      <c r="D303" s="17" t="s">
        <v>416</v>
      </c>
      <c r="E303" s="63">
        <v>3.24</v>
      </c>
      <c r="F303" s="53">
        <f t="shared" si="18"/>
        <v>3.4344000000000006</v>
      </c>
      <c r="G303" s="52">
        <f t="shared" si="15"/>
        <v>5.7240000000000006E-2</v>
      </c>
      <c r="H303" s="245"/>
      <c r="I303" s="264"/>
    </row>
    <row r="304" spans="1:9" ht="14.25">
      <c r="A304" s="275"/>
      <c r="B304" s="270"/>
      <c r="C304" s="16" t="s">
        <v>417</v>
      </c>
      <c r="D304" s="17" t="s">
        <v>418</v>
      </c>
      <c r="E304" s="63">
        <v>27.72</v>
      </c>
      <c r="F304" s="53">
        <f t="shared" si="18"/>
        <v>29.383199999999999</v>
      </c>
      <c r="G304" s="52">
        <f t="shared" si="15"/>
        <v>0.48971999999999999</v>
      </c>
      <c r="H304" s="245"/>
      <c r="I304" s="264"/>
    </row>
    <row r="305" spans="1:9" ht="14.25">
      <c r="A305" s="275"/>
      <c r="B305" s="270"/>
      <c r="C305" s="16" t="s">
        <v>419</v>
      </c>
      <c r="D305" s="17" t="s">
        <v>420</v>
      </c>
      <c r="E305" s="63">
        <v>60.12</v>
      </c>
      <c r="F305" s="53">
        <f t="shared" si="18"/>
        <v>63.727200000000003</v>
      </c>
      <c r="G305" s="52">
        <f t="shared" si="15"/>
        <v>1.06212</v>
      </c>
      <c r="H305" s="245"/>
      <c r="I305" s="264"/>
    </row>
    <row r="306" spans="1:9" ht="14.25">
      <c r="A306" s="275"/>
      <c r="B306" s="270"/>
      <c r="C306" s="16" t="s">
        <v>421</v>
      </c>
      <c r="D306" s="17" t="s">
        <v>422</v>
      </c>
      <c r="E306" s="63">
        <v>50.76</v>
      </c>
      <c r="F306" s="53">
        <f t="shared" si="18"/>
        <v>53.805599999999998</v>
      </c>
      <c r="G306" s="52">
        <f t="shared" si="15"/>
        <v>0.89676</v>
      </c>
      <c r="H306" s="245"/>
      <c r="I306" s="264"/>
    </row>
    <row r="307" spans="1:9" ht="14.25">
      <c r="A307" s="275"/>
      <c r="B307" s="270"/>
      <c r="C307" s="16" t="s">
        <v>421</v>
      </c>
      <c r="D307" s="17" t="s">
        <v>423</v>
      </c>
      <c r="E307" s="63">
        <v>31.68</v>
      </c>
      <c r="F307" s="53">
        <f t="shared" si="18"/>
        <v>33.580800000000004</v>
      </c>
      <c r="G307" s="52">
        <f t="shared" si="15"/>
        <v>0.55968000000000007</v>
      </c>
      <c r="H307" s="245"/>
      <c r="I307" s="264"/>
    </row>
    <row r="308" spans="1:9" ht="14.25">
      <c r="A308" s="275"/>
      <c r="B308" s="270"/>
      <c r="C308" s="16" t="s">
        <v>424</v>
      </c>
      <c r="D308" s="17" t="s">
        <v>425</v>
      </c>
      <c r="E308" s="63">
        <v>83.52</v>
      </c>
      <c r="F308" s="53">
        <f t="shared" si="18"/>
        <v>88.531199999999998</v>
      </c>
      <c r="G308" s="52">
        <f t="shared" si="15"/>
        <v>1.4755199999999999</v>
      </c>
      <c r="H308" s="245"/>
      <c r="I308" s="264"/>
    </row>
    <row r="309" spans="1:9" ht="14.25">
      <c r="A309" s="275"/>
      <c r="B309" s="270"/>
      <c r="C309" s="16" t="s">
        <v>421</v>
      </c>
      <c r="D309" s="17" t="s">
        <v>426</v>
      </c>
      <c r="E309" s="63">
        <v>56.16</v>
      </c>
      <c r="F309" s="53">
        <f t="shared" si="18"/>
        <v>59.529600000000002</v>
      </c>
      <c r="G309" s="52">
        <f t="shared" si="15"/>
        <v>0.99216000000000004</v>
      </c>
      <c r="H309" s="245"/>
      <c r="I309" s="264"/>
    </row>
    <row r="310" spans="1:9" ht="14.25">
      <c r="A310" s="275"/>
      <c r="B310" s="270"/>
      <c r="C310" s="16" t="s">
        <v>421</v>
      </c>
      <c r="D310" s="17" t="s">
        <v>427</v>
      </c>
      <c r="E310" s="63">
        <v>58.32</v>
      </c>
      <c r="F310" s="53">
        <f t="shared" si="18"/>
        <v>61.819200000000002</v>
      </c>
      <c r="G310" s="52">
        <f t="shared" si="15"/>
        <v>1.0303200000000001</v>
      </c>
      <c r="H310" s="245"/>
      <c r="I310" s="264"/>
    </row>
    <row r="311" spans="1:9" ht="14.25">
      <c r="A311" s="275"/>
      <c r="B311" s="270"/>
      <c r="C311" s="16" t="s">
        <v>428</v>
      </c>
      <c r="D311" s="17" t="s">
        <v>429</v>
      </c>
      <c r="E311" s="63">
        <v>5.04</v>
      </c>
      <c r="F311" s="53">
        <f t="shared" si="18"/>
        <v>5.3424000000000005</v>
      </c>
      <c r="G311" s="52">
        <f t="shared" si="15"/>
        <v>8.9040000000000008E-2</v>
      </c>
      <c r="H311" s="245"/>
      <c r="I311" s="264"/>
    </row>
    <row r="312" spans="1:9" ht="14.25">
      <c r="A312" s="275"/>
      <c r="B312" s="270"/>
      <c r="C312" s="16" t="s">
        <v>430</v>
      </c>
      <c r="D312" s="17" t="s">
        <v>431</v>
      </c>
      <c r="E312" s="63">
        <v>3.6</v>
      </c>
      <c r="F312" s="53">
        <f t="shared" si="18"/>
        <v>3.8160000000000003</v>
      </c>
      <c r="G312" s="52">
        <f t="shared" si="15"/>
        <v>6.3600000000000004E-2</v>
      </c>
      <c r="H312" s="245"/>
      <c r="I312" s="264"/>
    </row>
    <row r="313" spans="1:9" ht="14.25">
      <c r="A313" s="275"/>
      <c r="B313" s="270"/>
      <c r="C313" s="16" t="s">
        <v>432</v>
      </c>
      <c r="D313" s="17" t="s">
        <v>433</v>
      </c>
      <c r="E313" s="63">
        <v>15.48</v>
      </c>
      <c r="F313" s="53">
        <f t="shared" si="18"/>
        <v>16.408800000000003</v>
      </c>
      <c r="G313" s="52">
        <f t="shared" si="15"/>
        <v>0.27348000000000006</v>
      </c>
      <c r="H313" s="245"/>
      <c r="I313" s="264"/>
    </row>
    <row r="314" spans="1:9" ht="14.25">
      <c r="A314" s="275"/>
      <c r="B314" s="270"/>
      <c r="C314" s="16" t="s">
        <v>434</v>
      </c>
      <c r="D314" s="17" t="s">
        <v>435</v>
      </c>
      <c r="E314" s="63">
        <v>36.72</v>
      </c>
      <c r="F314" s="53">
        <f t="shared" si="18"/>
        <v>38.923200000000001</v>
      </c>
      <c r="G314" s="52">
        <f t="shared" si="15"/>
        <v>0.64872000000000007</v>
      </c>
      <c r="H314" s="245"/>
      <c r="I314" s="264"/>
    </row>
    <row r="315" spans="1:9" ht="14.25">
      <c r="A315" s="275"/>
      <c r="B315" s="270"/>
      <c r="C315" s="16" t="s">
        <v>436</v>
      </c>
      <c r="D315" s="17" t="s">
        <v>437</v>
      </c>
      <c r="E315" s="63">
        <v>68.400000000000006</v>
      </c>
      <c r="F315" s="53">
        <f t="shared" si="18"/>
        <v>72.504000000000005</v>
      </c>
      <c r="G315" s="52">
        <f t="shared" si="15"/>
        <v>1.2084000000000001</v>
      </c>
      <c r="H315" s="245"/>
      <c r="I315" s="264"/>
    </row>
    <row r="316" spans="1:9" ht="14.25">
      <c r="A316" s="275"/>
      <c r="B316" s="270"/>
      <c r="C316" s="16" t="s">
        <v>438</v>
      </c>
      <c r="D316" s="17" t="s">
        <v>439</v>
      </c>
      <c r="E316" s="63">
        <v>32.4</v>
      </c>
      <c r="F316" s="53">
        <f t="shared" si="18"/>
        <v>34.344000000000001</v>
      </c>
      <c r="G316" s="52">
        <f t="shared" si="15"/>
        <v>0.57240000000000002</v>
      </c>
      <c r="H316" s="245"/>
      <c r="I316" s="264"/>
    </row>
    <row r="317" spans="1:9" ht="14.25">
      <c r="A317" s="275"/>
      <c r="B317" s="270"/>
      <c r="C317" s="16" t="s">
        <v>440</v>
      </c>
      <c r="D317" s="17" t="s">
        <v>441</v>
      </c>
      <c r="E317" s="63">
        <v>59.76</v>
      </c>
      <c r="F317" s="53">
        <f t="shared" si="18"/>
        <v>63.345600000000005</v>
      </c>
      <c r="G317" s="52">
        <f t="shared" si="15"/>
        <v>1.05576</v>
      </c>
      <c r="H317" s="245"/>
      <c r="I317" s="264"/>
    </row>
    <row r="318" spans="1:9" ht="14.25">
      <c r="A318" s="275"/>
      <c r="B318" s="270"/>
      <c r="C318" s="16" t="s">
        <v>440</v>
      </c>
      <c r="D318" s="17" t="s">
        <v>442</v>
      </c>
      <c r="E318" s="63">
        <v>0.36</v>
      </c>
      <c r="F318" s="53">
        <f t="shared" si="18"/>
        <v>0.38159999999999999</v>
      </c>
      <c r="G318" s="52">
        <f t="shared" si="15"/>
        <v>6.3600000000000002E-3</v>
      </c>
      <c r="H318" s="245"/>
      <c r="I318" s="264"/>
    </row>
    <row r="319" spans="1:9" ht="14.25">
      <c r="A319" s="275"/>
      <c r="B319" s="270"/>
      <c r="C319" s="16" t="s">
        <v>440</v>
      </c>
      <c r="D319" s="17" t="s">
        <v>443</v>
      </c>
      <c r="E319" s="63">
        <v>6.48</v>
      </c>
      <c r="F319" s="53">
        <f t="shared" si="18"/>
        <v>6.8688000000000011</v>
      </c>
      <c r="G319" s="52">
        <f t="shared" si="15"/>
        <v>0.11448000000000001</v>
      </c>
      <c r="H319" s="245"/>
      <c r="I319" s="264"/>
    </row>
    <row r="320" spans="1:9" ht="14.25">
      <c r="A320" s="275"/>
      <c r="B320" s="270"/>
      <c r="C320" s="16" t="s">
        <v>444</v>
      </c>
      <c r="D320" s="17" t="s">
        <v>445</v>
      </c>
      <c r="E320" s="63">
        <v>18</v>
      </c>
      <c r="F320" s="53">
        <f t="shared" si="18"/>
        <v>19.080000000000002</v>
      </c>
      <c r="G320" s="52">
        <f t="shared" si="15"/>
        <v>0.318</v>
      </c>
      <c r="H320" s="245"/>
      <c r="I320" s="264"/>
    </row>
    <row r="321" spans="1:9" ht="14.25">
      <c r="A321" s="275"/>
      <c r="B321" s="270"/>
      <c r="C321" s="16" t="s">
        <v>446</v>
      </c>
      <c r="D321" s="17" t="s">
        <v>447</v>
      </c>
      <c r="E321" s="63">
        <v>1.08</v>
      </c>
      <c r="F321" s="53">
        <f t="shared" si="18"/>
        <v>1.1448</v>
      </c>
      <c r="G321" s="52">
        <f t="shared" si="15"/>
        <v>1.908E-2</v>
      </c>
      <c r="H321" s="245"/>
      <c r="I321" s="264"/>
    </row>
    <row r="322" spans="1:9" ht="14.25">
      <c r="A322" s="275"/>
      <c r="B322" s="270"/>
      <c r="C322" s="16" t="s">
        <v>448</v>
      </c>
      <c r="D322" s="17" t="s">
        <v>449</v>
      </c>
      <c r="E322" s="63">
        <v>83.88</v>
      </c>
      <c r="F322" s="53">
        <f t="shared" si="18"/>
        <v>88.912800000000004</v>
      </c>
      <c r="G322" s="52">
        <f t="shared" si="15"/>
        <v>1.4818800000000001</v>
      </c>
      <c r="H322" s="245"/>
      <c r="I322" s="264"/>
    </row>
    <row r="323" spans="1:9" ht="14.25">
      <c r="A323" s="275"/>
      <c r="B323" s="270"/>
      <c r="C323" s="16" t="s">
        <v>450</v>
      </c>
      <c r="D323" s="17" t="s">
        <v>451</v>
      </c>
      <c r="E323" s="63">
        <v>47.16</v>
      </c>
      <c r="F323" s="53">
        <f t="shared" si="18"/>
        <v>49.989599999999996</v>
      </c>
      <c r="G323" s="52">
        <f t="shared" si="15"/>
        <v>0.8331599999999999</v>
      </c>
      <c r="H323" s="245"/>
      <c r="I323" s="264"/>
    </row>
    <row r="324" spans="1:9" ht="14.25">
      <c r="A324" s="275"/>
      <c r="B324" s="270"/>
      <c r="C324" s="16" t="s">
        <v>452</v>
      </c>
      <c r="D324" s="17" t="s">
        <v>453</v>
      </c>
      <c r="E324" s="63">
        <v>21.24</v>
      </c>
      <c r="F324" s="53">
        <f t="shared" si="18"/>
        <v>22.514399999999998</v>
      </c>
      <c r="G324" s="52">
        <f t="shared" si="15"/>
        <v>0.37523999999999996</v>
      </c>
      <c r="H324" s="245"/>
      <c r="I324" s="264"/>
    </row>
    <row r="325" spans="1:9" ht="14.25">
      <c r="A325" s="275"/>
      <c r="B325" s="270"/>
      <c r="C325" s="16" t="s">
        <v>454</v>
      </c>
      <c r="D325" s="17" t="s">
        <v>455</v>
      </c>
      <c r="E325" s="63">
        <v>11.88</v>
      </c>
      <c r="F325" s="53">
        <f t="shared" si="18"/>
        <v>12.592800000000002</v>
      </c>
      <c r="G325" s="52">
        <f t="shared" si="15"/>
        <v>0.20988000000000004</v>
      </c>
      <c r="H325" s="245"/>
      <c r="I325" s="264"/>
    </row>
    <row r="326" spans="1:9" ht="14.25">
      <c r="A326" s="275"/>
      <c r="B326" s="270"/>
      <c r="C326" s="16" t="s">
        <v>456</v>
      </c>
      <c r="D326" s="17" t="s">
        <v>457</v>
      </c>
      <c r="E326" s="63">
        <v>11.16</v>
      </c>
      <c r="F326" s="53">
        <f t="shared" si="18"/>
        <v>11.829600000000001</v>
      </c>
      <c r="G326" s="52">
        <f t="shared" si="15"/>
        <v>0.19716000000000003</v>
      </c>
      <c r="H326" s="245"/>
      <c r="I326" s="264"/>
    </row>
    <row r="327" spans="1:9" ht="14.25">
      <c r="A327" s="275"/>
      <c r="B327" s="270"/>
      <c r="C327" s="16" t="s">
        <v>458</v>
      </c>
      <c r="D327" s="17" t="s">
        <v>459</v>
      </c>
      <c r="E327" s="63">
        <v>47.16</v>
      </c>
      <c r="F327" s="53">
        <f t="shared" si="18"/>
        <v>49.989599999999996</v>
      </c>
      <c r="G327" s="52">
        <f t="shared" si="15"/>
        <v>0.8331599999999999</v>
      </c>
      <c r="H327" s="245"/>
      <c r="I327" s="264"/>
    </row>
    <row r="328" spans="1:9" ht="14.25">
      <c r="A328" s="275"/>
      <c r="B328" s="270"/>
      <c r="C328" s="16" t="s">
        <v>460</v>
      </c>
      <c r="D328" s="17" t="s">
        <v>461</v>
      </c>
      <c r="E328" s="63">
        <v>18.36</v>
      </c>
      <c r="F328" s="53">
        <f t="shared" si="18"/>
        <v>19.461600000000001</v>
      </c>
      <c r="G328" s="52">
        <f t="shared" si="15"/>
        <v>0.32436000000000004</v>
      </c>
      <c r="H328" s="245"/>
      <c r="I328" s="264"/>
    </row>
    <row r="329" spans="1:9" ht="14.25">
      <c r="A329" s="275"/>
      <c r="B329" s="270"/>
      <c r="C329" s="16" t="s">
        <v>349</v>
      </c>
      <c r="D329" s="17" t="s">
        <v>229</v>
      </c>
      <c r="E329" s="63">
        <v>113.04</v>
      </c>
      <c r="F329" s="53">
        <f t="shared" si="18"/>
        <v>119.82240000000002</v>
      </c>
      <c r="G329" s="52">
        <f t="shared" si="15"/>
        <v>1.9970400000000004</v>
      </c>
      <c r="H329" s="245"/>
      <c r="I329" s="264"/>
    </row>
    <row r="330" spans="1:9" ht="14.25">
      <c r="A330" s="275"/>
      <c r="B330" s="270"/>
      <c r="C330" s="16" t="s">
        <v>462</v>
      </c>
      <c r="D330" s="17"/>
      <c r="E330" s="63">
        <v>33.479999999999997</v>
      </c>
      <c r="F330" s="53">
        <f t="shared" si="18"/>
        <v>35.488799999999998</v>
      </c>
      <c r="G330" s="52">
        <f t="shared" si="15"/>
        <v>0.59148000000000001</v>
      </c>
      <c r="H330" s="245"/>
      <c r="I330" s="264"/>
    </row>
    <row r="331" spans="1:9" ht="14.25">
      <c r="A331" s="275"/>
      <c r="B331" s="270"/>
      <c r="C331" s="11"/>
      <c r="D331" s="4"/>
      <c r="E331" s="61"/>
      <c r="F331" s="46">
        <f t="shared" si="18"/>
        <v>0</v>
      </c>
      <c r="G331" s="47">
        <f t="shared" si="15"/>
        <v>0</v>
      </c>
      <c r="H331" s="245"/>
      <c r="I331" s="264"/>
    </row>
    <row r="332" spans="1:9" ht="14.25">
      <c r="A332" s="275"/>
      <c r="B332" s="271"/>
      <c r="C332" s="12"/>
      <c r="D332" s="5"/>
      <c r="E332" s="62"/>
      <c r="F332" s="49">
        <f t="shared" ref="F332:F402" si="19">+E332*1.06</f>
        <v>0</v>
      </c>
      <c r="G332" s="50">
        <f t="shared" si="15"/>
        <v>0</v>
      </c>
      <c r="H332" s="246"/>
      <c r="I332" s="264"/>
    </row>
    <row r="333" spans="1:9">
      <c r="A333" s="241" t="s">
        <v>42</v>
      </c>
      <c r="B333" s="84"/>
      <c r="C333" s="9" t="s">
        <v>203</v>
      </c>
      <c r="D333" s="3" t="s">
        <v>165</v>
      </c>
      <c r="E333" s="31">
        <v>155.88</v>
      </c>
      <c r="F333" s="32">
        <f>+E333*1.06+18+26+26</f>
        <v>235.2328</v>
      </c>
      <c r="G333" s="32">
        <f t="shared" si="15"/>
        <v>3.9205466666666666</v>
      </c>
      <c r="H333" s="244">
        <f>SUM(G333:G351)</f>
        <v>19.254506666666664</v>
      </c>
      <c r="I333" s="247">
        <v>1</v>
      </c>
    </row>
    <row r="334" spans="1:9">
      <c r="A334" s="242"/>
      <c r="B334" s="84"/>
      <c r="C334" s="18" t="s">
        <v>463</v>
      </c>
      <c r="D334" s="19" t="s">
        <v>464</v>
      </c>
      <c r="E334" s="66">
        <v>29.88</v>
      </c>
      <c r="F334" s="55">
        <f t="shared" ref="F334:F351" si="20">+E334*1.06</f>
        <v>31.672800000000002</v>
      </c>
      <c r="G334" s="55">
        <f t="shared" si="15"/>
        <v>0.52788000000000002</v>
      </c>
      <c r="H334" s="245"/>
      <c r="I334" s="248"/>
    </row>
    <row r="335" spans="1:9">
      <c r="A335" s="242"/>
      <c r="B335" s="84"/>
      <c r="C335" s="18" t="s">
        <v>465</v>
      </c>
      <c r="D335" s="19" t="s">
        <v>466</v>
      </c>
      <c r="E335" s="66">
        <v>34.200000000000003</v>
      </c>
      <c r="F335" s="55">
        <f t="shared" si="20"/>
        <v>36.252000000000002</v>
      </c>
      <c r="G335" s="55">
        <f t="shared" si="15"/>
        <v>0.60420000000000007</v>
      </c>
      <c r="H335" s="245"/>
      <c r="I335" s="248"/>
    </row>
    <row r="336" spans="1:9">
      <c r="A336" s="242"/>
      <c r="B336" s="84"/>
      <c r="C336" s="18" t="s">
        <v>293</v>
      </c>
      <c r="D336" s="19" t="s">
        <v>294</v>
      </c>
      <c r="E336" s="66">
        <v>57.96</v>
      </c>
      <c r="F336" s="55">
        <f t="shared" si="20"/>
        <v>61.437600000000003</v>
      </c>
      <c r="G336" s="55">
        <f t="shared" si="15"/>
        <v>1.02396</v>
      </c>
      <c r="H336" s="245"/>
      <c r="I336" s="248"/>
    </row>
    <row r="337" spans="1:9">
      <c r="A337" s="242"/>
      <c r="B337" s="84"/>
      <c r="C337" s="18" t="s">
        <v>295</v>
      </c>
      <c r="D337" s="19" t="s">
        <v>296</v>
      </c>
      <c r="E337" s="66">
        <v>47.16</v>
      </c>
      <c r="F337" s="55">
        <f t="shared" si="20"/>
        <v>49.989599999999996</v>
      </c>
      <c r="G337" s="55">
        <f t="shared" si="15"/>
        <v>0.8331599999999999</v>
      </c>
      <c r="H337" s="245"/>
      <c r="I337" s="248"/>
    </row>
    <row r="338" spans="1:9">
      <c r="A338" s="242"/>
      <c r="B338" s="84"/>
      <c r="C338" s="18" t="s">
        <v>297</v>
      </c>
      <c r="D338" s="19" t="s">
        <v>298</v>
      </c>
      <c r="E338" s="66">
        <v>193.68</v>
      </c>
      <c r="F338" s="55">
        <f t="shared" si="20"/>
        <v>205.30080000000001</v>
      </c>
      <c r="G338" s="55">
        <f t="shared" si="15"/>
        <v>3.4216800000000003</v>
      </c>
      <c r="H338" s="245"/>
      <c r="I338" s="248"/>
    </row>
    <row r="339" spans="1:9">
      <c r="A339" s="242"/>
      <c r="B339" s="84"/>
      <c r="C339" s="18" t="s">
        <v>467</v>
      </c>
      <c r="D339" s="19" t="s">
        <v>468</v>
      </c>
      <c r="E339" s="66">
        <v>29.52</v>
      </c>
      <c r="F339" s="55">
        <f t="shared" si="20"/>
        <v>31.2912</v>
      </c>
      <c r="G339" s="55">
        <f t="shared" si="15"/>
        <v>0.52151999999999998</v>
      </c>
      <c r="H339" s="245"/>
      <c r="I339" s="248"/>
    </row>
    <row r="340" spans="1:9">
      <c r="A340" s="242"/>
      <c r="B340" s="84"/>
      <c r="C340" s="18" t="s">
        <v>602</v>
      </c>
      <c r="D340" s="19" t="s">
        <v>469</v>
      </c>
      <c r="E340" s="66">
        <v>36.36</v>
      </c>
      <c r="F340" s="55">
        <f t="shared" si="20"/>
        <v>38.541600000000003</v>
      </c>
      <c r="G340" s="55">
        <f t="shared" si="15"/>
        <v>0.64236000000000004</v>
      </c>
      <c r="H340" s="245"/>
      <c r="I340" s="248"/>
    </row>
    <row r="341" spans="1:9">
      <c r="A341" s="242"/>
      <c r="B341" s="84"/>
      <c r="C341" s="18" t="s">
        <v>408</v>
      </c>
      <c r="D341" s="19" t="s">
        <v>410</v>
      </c>
      <c r="E341" s="66">
        <v>31.32</v>
      </c>
      <c r="F341" s="55">
        <f t="shared" si="20"/>
        <v>33.199200000000005</v>
      </c>
      <c r="G341" s="55">
        <f t="shared" si="15"/>
        <v>0.55332000000000003</v>
      </c>
      <c r="H341" s="245"/>
      <c r="I341" s="248"/>
    </row>
    <row r="342" spans="1:9">
      <c r="A342" s="242"/>
      <c r="B342" s="84"/>
      <c r="C342" s="18" t="s">
        <v>470</v>
      </c>
      <c r="D342" s="19" t="s">
        <v>471</v>
      </c>
      <c r="E342" s="66">
        <v>104.04</v>
      </c>
      <c r="F342" s="55">
        <f t="shared" si="20"/>
        <v>110.28240000000001</v>
      </c>
      <c r="G342" s="55">
        <f t="shared" si="15"/>
        <v>1.8380400000000001</v>
      </c>
      <c r="H342" s="245"/>
      <c r="I342" s="248"/>
    </row>
    <row r="343" spans="1:9">
      <c r="A343" s="242"/>
      <c r="B343" s="84"/>
      <c r="C343" s="18" t="s">
        <v>472</v>
      </c>
      <c r="D343" s="19" t="s">
        <v>473</v>
      </c>
      <c r="E343" s="66">
        <v>50.4</v>
      </c>
      <c r="F343" s="55">
        <f t="shared" si="20"/>
        <v>53.423999999999999</v>
      </c>
      <c r="G343" s="55">
        <f t="shared" si="15"/>
        <v>0.89039999999999997</v>
      </c>
      <c r="H343" s="245"/>
      <c r="I343" s="248"/>
    </row>
    <row r="344" spans="1:9">
      <c r="A344" s="242"/>
      <c r="B344" s="84"/>
      <c r="C344" s="18" t="s">
        <v>472</v>
      </c>
      <c r="D344" s="19" t="s">
        <v>474</v>
      </c>
      <c r="E344" s="66">
        <v>12.6</v>
      </c>
      <c r="F344" s="55">
        <f t="shared" si="20"/>
        <v>13.356</v>
      </c>
      <c r="G344" s="55">
        <f t="shared" si="15"/>
        <v>0.22259999999999999</v>
      </c>
      <c r="H344" s="245"/>
      <c r="I344" s="248"/>
    </row>
    <row r="345" spans="1:9">
      <c r="A345" s="242"/>
      <c r="B345" s="84"/>
      <c r="C345" s="18" t="s">
        <v>472</v>
      </c>
      <c r="D345" s="19" t="s">
        <v>475</v>
      </c>
      <c r="E345" s="66">
        <v>30.24</v>
      </c>
      <c r="F345" s="55">
        <f t="shared" si="20"/>
        <v>32.054400000000001</v>
      </c>
      <c r="G345" s="55">
        <f t="shared" si="15"/>
        <v>0.53424000000000005</v>
      </c>
      <c r="H345" s="245"/>
      <c r="I345" s="248"/>
    </row>
    <row r="346" spans="1:9">
      <c r="A346" s="242"/>
      <c r="B346" s="84"/>
      <c r="C346" s="18" t="s">
        <v>476</v>
      </c>
      <c r="D346" s="19" t="s">
        <v>477</v>
      </c>
      <c r="E346" s="66">
        <v>103.68</v>
      </c>
      <c r="F346" s="55">
        <f t="shared" si="20"/>
        <v>109.90080000000002</v>
      </c>
      <c r="G346" s="55">
        <f t="shared" si="15"/>
        <v>1.8316800000000002</v>
      </c>
      <c r="H346" s="245"/>
      <c r="I346" s="248"/>
    </row>
    <row r="347" spans="1:9">
      <c r="A347" s="242"/>
      <c r="B347" s="84"/>
      <c r="C347" s="18" t="s">
        <v>476</v>
      </c>
      <c r="D347" s="19" t="s">
        <v>478</v>
      </c>
      <c r="E347" s="66">
        <v>34.92</v>
      </c>
      <c r="F347" s="55">
        <f t="shared" si="20"/>
        <v>37.015200000000007</v>
      </c>
      <c r="G347" s="55">
        <f t="shared" si="15"/>
        <v>0.61692000000000013</v>
      </c>
      <c r="H347" s="245"/>
      <c r="I347" s="248"/>
    </row>
    <row r="348" spans="1:9">
      <c r="A348" s="242"/>
      <c r="B348" s="84"/>
      <c r="C348" s="18" t="s">
        <v>479</v>
      </c>
      <c r="D348" s="19"/>
      <c r="E348" s="66">
        <v>72</v>
      </c>
      <c r="F348" s="55">
        <f t="shared" si="20"/>
        <v>76.320000000000007</v>
      </c>
      <c r="G348" s="55">
        <f t="shared" si="15"/>
        <v>1.272</v>
      </c>
      <c r="H348" s="245"/>
      <c r="I348" s="248"/>
    </row>
    <row r="349" spans="1:9">
      <c r="A349" s="242"/>
      <c r="B349" s="84"/>
      <c r="C349" s="18"/>
      <c r="D349" s="19"/>
      <c r="E349" s="66"/>
      <c r="F349" s="55">
        <f t="shared" si="20"/>
        <v>0</v>
      </c>
      <c r="G349" s="55">
        <f t="shared" si="15"/>
        <v>0</v>
      </c>
      <c r="H349" s="245"/>
      <c r="I349" s="248"/>
    </row>
    <row r="350" spans="1:9">
      <c r="A350" s="242"/>
      <c r="B350" s="84"/>
      <c r="C350" s="18"/>
      <c r="D350" s="19"/>
      <c r="E350" s="66"/>
      <c r="F350" s="55">
        <f t="shared" si="20"/>
        <v>0</v>
      </c>
      <c r="G350" s="55">
        <f t="shared" si="15"/>
        <v>0</v>
      </c>
      <c r="H350" s="245"/>
      <c r="I350" s="248"/>
    </row>
    <row r="351" spans="1:9">
      <c r="A351" s="243"/>
      <c r="B351" s="84"/>
      <c r="C351" s="18"/>
      <c r="D351" s="19"/>
      <c r="E351" s="66"/>
      <c r="F351" s="55">
        <f t="shared" si="20"/>
        <v>0</v>
      </c>
      <c r="G351" s="55">
        <f t="shared" si="15"/>
        <v>0</v>
      </c>
      <c r="H351" s="246"/>
      <c r="I351" s="249"/>
    </row>
    <row r="352" spans="1:9">
      <c r="A352" s="275" t="s">
        <v>33</v>
      </c>
      <c r="B352" s="269" t="s">
        <v>26</v>
      </c>
      <c r="C352" s="9" t="s">
        <v>351</v>
      </c>
      <c r="D352" s="3"/>
      <c r="E352" s="31">
        <v>8.64</v>
      </c>
      <c r="F352" s="32">
        <f t="shared" si="19"/>
        <v>9.1584000000000003</v>
      </c>
      <c r="G352" s="32">
        <f t="shared" si="15"/>
        <v>0.15264</v>
      </c>
      <c r="H352" s="255">
        <f>SUM(G352:G407)</f>
        <v>41.430099999999996</v>
      </c>
      <c r="I352" s="264">
        <v>1</v>
      </c>
    </row>
    <row r="353" spans="1:9">
      <c r="A353" s="275"/>
      <c r="B353" s="270"/>
      <c r="C353" s="18" t="s">
        <v>458</v>
      </c>
      <c r="D353" s="19" t="s">
        <v>480</v>
      </c>
      <c r="E353" s="66">
        <v>47.16</v>
      </c>
      <c r="F353" s="55">
        <f t="shared" si="19"/>
        <v>49.989599999999996</v>
      </c>
      <c r="G353" s="55">
        <f t="shared" si="15"/>
        <v>0.8331599999999999</v>
      </c>
      <c r="H353" s="272"/>
      <c r="I353" s="264"/>
    </row>
    <row r="354" spans="1:9">
      <c r="A354" s="275"/>
      <c r="B354" s="270"/>
      <c r="C354" s="18" t="s">
        <v>460</v>
      </c>
      <c r="D354" s="19" t="s">
        <v>481</v>
      </c>
      <c r="E354" s="66">
        <v>19.8</v>
      </c>
      <c r="F354" s="55">
        <f t="shared" si="19"/>
        <v>20.988000000000003</v>
      </c>
      <c r="G354" s="55">
        <f t="shared" si="15"/>
        <v>0.34980000000000006</v>
      </c>
      <c r="H354" s="272"/>
      <c r="I354" s="264"/>
    </row>
    <row r="355" spans="1:9">
      <c r="A355" s="275"/>
      <c r="B355" s="270"/>
      <c r="C355" s="18" t="s">
        <v>482</v>
      </c>
      <c r="D355" s="19" t="s">
        <v>483</v>
      </c>
      <c r="E355" s="66">
        <v>62.28</v>
      </c>
      <c r="F355" s="55">
        <f t="shared" si="19"/>
        <v>66.016800000000003</v>
      </c>
      <c r="G355" s="55">
        <f t="shared" si="15"/>
        <v>1.1002800000000001</v>
      </c>
      <c r="H355" s="272"/>
      <c r="I355" s="264"/>
    </row>
    <row r="356" spans="1:9">
      <c r="A356" s="275"/>
      <c r="B356" s="270"/>
      <c r="C356" s="18" t="s">
        <v>484</v>
      </c>
      <c r="D356" s="19" t="s">
        <v>360</v>
      </c>
      <c r="E356" s="66">
        <v>73.08</v>
      </c>
      <c r="F356" s="55">
        <f t="shared" si="19"/>
        <v>77.464799999999997</v>
      </c>
      <c r="G356" s="55">
        <f t="shared" si="15"/>
        <v>1.29108</v>
      </c>
      <c r="H356" s="272"/>
      <c r="I356" s="264"/>
    </row>
    <row r="357" spans="1:9">
      <c r="A357" s="275"/>
      <c r="B357" s="270"/>
      <c r="C357" s="18" t="s">
        <v>485</v>
      </c>
      <c r="D357" s="19" t="s">
        <v>486</v>
      </c>
      <c r="E357" s="66">
        <v>57.24</v>
      </c>
      <c r="F357" s="55">
        <f t="shared" si="19"/>
        <v>60.674400000000006</v>
      </c>
      <c r="G357" s="55">
        <f t="shared" si="15"/>
        <v>1.0112400000000001</v>
      </c>
      <c r="H357" s="272"/>
      <c r="I357" s="264"/>
    </row>
    <row r="358" spans="1:9">
      <c r="A358" s="275"/>
      <c r="B358" s="270"/>
      <c r="C358" s="18" t="s">
        <v>487</v>
      </c>
      <c r="D358" s="19" t="s">
        <v>488</v>
      </c>
      <c r="E358" s="66">
        <v>60.84</v>
      </c>
      <c r="F358" s="55">
        <f t="shared" si="19"/>
        <v>64.490400000000008</v>
      </c>
      <c r="G358" s="55">
        <f t="shared" si="15"/>
        <v>1.0748400000000002</v>
      </c>
      <c r="H358" s="272"/>
      <c r="I358" s="264"/>
    </row>
    <row r="359" spans="1:9">
      <c r="A359" s="275"/>
      <c r="B359" s="270"/>
      <c r="C359" s="18" t="s">
        <v>489</v>
      </c>
      <c r="D359" s="19" t="s">
        <v>490</v>
      </c>
      <c r="E359" s="66">
        <v>99.72</v>
      </c>
      <c r="F359" s="55">
        <f t="shared" si="19"/>
        <v>105.70320000000001</v>
      </c>
      <c r="G359" s="55">
        <f t="shared" si="15"/>
        <v>1.7617200000000002</v>
      </c>
      <c r="H359" s="272"/>
      <c r="I359" s="264"/>
    </row>
    <row r="360" spans="1:9">
      <c r="A360" s="275"/>
      <c r="B360" s="270"/>
      <c r="C360" s="18" t="s">
        <v>491</v>
      </c>
      <c r="D360" s="19" t="s">
        <v>492</v>
      </c>
      <c r="E360" s="66">
        <v>64.44</v>
      </c>
      <c r="F360" s="55">
        <f t="shared" si="19"/>
        <v>68.306399999999996</v>
      </c>
      <c r="G360" s="55">
        <f t="shared" si="15"/>
        <v>1.1384399999999999</v>
      </c>
      <c r="H360" s="272"/>
      <c r="I360" s="264"/>
    </row>
    <row r="361" spans="1:9">
      <c r="A361" s="275"/>
      <c r="B361" s="270"/>
      <c r="C361" s="18" t="s">
        <v>493</v>
      </c>
      <c r="D361" s="19" t="s">
        <v>494</v>
      </c>
      <c r="E361" s="66">
        <v>52.2</v>
      </c>
      <c r="F361" s="55">
        <f t="shared" si="19"/>
        <v>55.332000000000008</v>
      </c>
      <c r="G361" s="55">
        <f t="shared" si="15"/>
        <v>0.92220000000000013</v>
      </c>
      <c r="H361" s="272"/>
      <c r="I361" s="264"/>
    </row>
    <row r="362" spans="1:9">
      <c r="A362" s="275"/>
      <c r="B362" s="270"/>
      <c r="C362" s="18" t="s">
        <v>495</v>
      </c>
      <c r="D362" s="19" t="s">
        <v>370</v>
      </c>
      <c r="E362" s="66">
        <v>14.04</v>
      </c>
      <c r="F362" s="55">
        <f t="shared" si="19"/>
        <v>14.882400000000001</v>
      </c>
      <c r="G362" s="55">
        <f t="shared" si="15"/>
        <v>0.24804000000000001</v>
      </c>
      <c r="H362" s="272"/>
      <c r="I362" s="264"/>
    </row>
    <row r="363" spans="1:9">
      <c r="A363" s="275"/>
      <c r="B363" s="270"/>
      <c r="C363" s="18" t="s">
        <v>496</v>
      </c>
      <c r="D363" s="19" t="s">
        <v>372</v>
      </c>
      <c r="E363" s="66">
        <v>154.80000000000001</v>
      </c>
      <c r="F363" s="55">
        <f t="shared" si="19"/>
        <v>164.08800000000002</v>
      </c>
      <c r="G363" s="55">
        <f t="shared" si="15"/>
        <v>2.7348000000000003</v>
      </c>
      <c r="H363" s="272"/>
      <c r="I363" s="264"/>
    </row>
    <row r="364" spans="1:9">
      <c r="A364" s="275"/>
      <c r="B364" s="270"/>
      <c r="C364" s="18" t="s">
        <v>497</v>
      </c>
      <c r="D364" s="19" t="s">
        <v>364</v>
      </c>
      <c r="E364" s="66">
        <v>16.559999999999999</v>
      </c>
      <c r="F364" s="55">
        <f t="shared" si="19"/>
        <v>17.553599999999999</v>
      </c>
      <c r="G364" s="55">
        <f t="shared" si="15"/>
        <v>0.29255999999999999</v>
      </c>
      <c r="H364" s="272"/>
      <c r="I364" s="264"/>
    </row>
    <row r="365" spans="1:9">
      <c r="A365" s="275"/>
      <c r="B365" s="270"/>
      <c r="C365" s="18" t="s">
        <v>498</v>
      </c>
      <c r="D365" s="19" t="s">
        <v>499</v>
      </c>
      <c r="E365" s="66">
        <v>54.36</v>
      </c>
      <c r="F365" s="55">
        <f t="shared" si="19"/>
        <v>57.621600000000001</v>
      </c>
      <c r="G365" s="55">
        <f t="shared" si="15"/>
        <v>0.96035999999999999</v>
      </c>
      <c r="H365" s="272"/>
      <c r="I365" s="264"/>
    </row>
    <row r="366" spans="1:9">
      <c r="A366" s="275"/>
      <c r="B366" s="270"/>
      <c r="C366" s="18" t="s">
        <v>500</v>
      </c>
      <c r="D366" s="19" t="s">
        <v>501</v>
      </c>
      <c r="E366" s="66">
        <v>68.040000000000006</v>
      </c>
      <c r="F366" s="55">
        <f t="shared" si="19"/>
        <v>72.122400000000013</v>
      </c>
      <c r="G366" s="55">
        <f t="shared" si="15"/>
        <v>1.2020400000000002</v>
      </c>
      <c r="H366" s="272"/>
      <c r="I366" s="264"/>
    </row>
    <row r="367" spans="1:9">
      <c r="A367" s="275"/>
      <c r="B367" s="270"/>
      <c r="C367" s="18" t="s">
        <v>502</v>
      </c>
      <c r="D367" s="19" t="s">
        <v>503</v>
      </c>
      <c r="E367" s="66">
        <v>44.64</v>
      </c>
      <c r="F367" s="55">
        <f t="shared" si="19"/>
        <v>47.318400000000004</v>
      </c>
      <c r="G367" s="55">
        <f t="shared" si="15"/>
        <v>0.78864000000000012</v>
      </c>
      <c r="H367" s="272"/>
      <c r="I367" s="264"/>
    </row>
    <row r="368" spans="1:9">
      <c r="A368" s="275"/>
      <c r="B368" s="270"/>
      <c r="C368" s="18" t="s">
        <v>504</v>
      </c>
      <c r="D368" s="19" t="s">
        <v>505</v>
      </c>
      <c r="E368" s="66">
        <v>10.8</v>
      </c>
      <c r="F368" s="55">
        <f t="shared" si="19"/>
        <v>11.448000000000002</v>
      </c>
      <c r="G368" s="55">
        <f t="shared" si="15"/>
        <v>0.19080000000000003</v>
      </c>
      <c r="H368" s="272"/>
      <c r="I368" s="264"/>
    </row>
    <row r="369" spans="1:9">
      <c r="A369" s="275"/>
      <c r="B369" s="270"/>
      <c r="C369" s="18" t="s">
        <v>506</v>
      </c>
      <c r="D369" s="19" t="s">
        <v>507</v>
      </c>
      <c r="E369" s="66">
        <v>84.24</v>
      </c>
      <c r="F369" s="55">
        <f t="shared" si="19"/>
        <v>89.294399999999996</v>
      </c>
      <c r="G369" s="55">
        <f t="shared" si="15"/>
        <v>1.48824</v>
      </c>
      <c r="H369" s="272"/>
      <c r="I369" s="264"/>
    </row>
    <row r="370" spans="1:9">
      <c r="A370" s="275"/>
      <c r="B370" s="270"/>
      <c r="C370" s="18" t="s">
        <v>508</v>
      </c>
      <c r="D370" s="19" t="s">
        <v>509</v>
      </c>
      <c r="E370" s="66">
        <v>1.8</v>
      </c>
      <c r="F370" s="55">
        <f t="shared" si="19"/>
        <v>1.9080000000000001</v>
      </c>
      <c r="G370" s="55">
        <f t="shared" si="15"/>
        <v>3.1800000000000002E-2</v>
      </c>
      <c r="H370" s="272"/>
      <c r="I370" s="264"/>
    </row>
    <row r="371" spans="1:9">
      <c r="A371" s="275"/>
      <c r="B371" s="270"/>
      <c r="C371" s="18" t="s">
        <v>502</v>
      </c>
      <c r="D371" s="19" t="s">
        <v>510</v>
      </c>
      <c r="E371" s="66">
        <v>50.76</v>
      </c>
      <c r="F371" s="55">
        <f t="shared" si="19"/>
        <v>53.805599999999998</v>
      </c>
      <c r="G371" s="55">
        <f t="shared" si="15"/>
        <v>0.89676</v>
      </c>
      <c r="H371" s="272"/>
      <c r="I371" s="264"/>
    </row>
    <row r="372" spans="1:9">
      <c r="A372" s="275"/>
      <c r="B372" s="270"/>
      <c r="C372" s="18" t="s">
        <v>511</v>
      </c>
      <c r="D372" s="19" t="s">
        <v>512</v>
      </c>
      <c r="E372" s="66">
        <v>22.32</v>
      </c>
      <c r="F372" s="55">
        <f t="shared" si="19"/>
        <v>23.659200000000002</v>
      </c>
      <c r="G372" s="55">
        <f t="shared" si="15"/>
        <v>0.39432000000000006</v>
      </c>
      <c r="H372" s="272"/>
      <c r="I372" s="264"/>
    </row>
    <row r="373" spans="1:9">
      <c r="A373" s="275"/>
      <c r="B373" s="270"/>
      <c r="C373" s="18" t="s">
        <v>513</v>
      </c>
      <c r="D373" s="19" t="s">
        <v>514</v>
      </c>
      <c r="E373" s="66">
        <v>2.16</v>
      </c>
      <c r="F373" s="55">
        <f t="shared" si="19"/>
        <v>2.2896000000000001</v>
      </c>
      <c r="G373" s="55">
        <f t="shared" si="15"/>
        <v>3.8159999999999999E-2</v>
      </c>
      <c r="H373" s="272"/>
      <c r="I373" s="264"/>
    </row>
    <row r="374" spans="1:9">
      <c r="A374" s="275"/>
      <c r="B374" s="270"/>
      <c r="C374" s="18" t="s">
        <v>515</v>
      </c>
      <c r="D374" s="19" t="s">
        <v>516</v>
      </c>
      <c r="E374" s="66">
        <v>5.76</v>
      </c>
      <c r="F374" s="55">
        <f t="shared" si="19"/>
        <v>6.1055999999999999</v>
      </c>
      <c r="G374" s="55">
        <f t="shared" si="15"/>
        <v>0.10176</v>
      </c>
      <c r="H374" s="272"/>
      <c r="I374" s="264"/>
    </row>
    <row r="375" spans="1:9">
      <c r="A375" s="275"/>
      <c r="B375" s="270"/>
      <c r="C375" s="18" t="s">
        <v>517</v>
      </c>
      <c r="D375" s="19" t="s">
        <v>518</v>
      </c>
      <c r="E375" s="66">
        <v>43.2</v>
      </c>
      <c r="F375" s="55">
        <f t="shared" si="19"/>
        <v>45.792000000000009</v>
      </c>
      <c r="G375" s="55">
        <f t="shared" si="15"/>
        <v>0.7632000000000001</v>
      </c>
      <c r="H375" s="272"/>
      <c r="I375" s="264"/>
    </row>
    <row r="376" spans="1:9">
      <c r="A376" s="275"/>
      <c r="B376" s="270"/>
      <c r="C376" s="18" t="s">
        <v>519</v>
      </c>
      <c r="D376" s="19" t="s">
        <v>520</v>
      </c>
      <c r="E376" s="66">
        <v>21.96</v>
      </c>
      <c r="F376" s="55">
        <f t="shared" si="19"/>
        <v>23.277600000000003</v>
      </c>
      <c r="G376" s="55">
        <f t="shared" si="15"/>
        <v>0.38796000000000003</v>
      </c>
      <c r="H376" s="272"/>
      <c r="I376" s="264"/>
    </row>
    <row r="377" spans="1:9">
      <c r="A377" s="275"/>
      <c r="B377" s="270"/>
      <c r="C377" s="18" t="s">
        <v>519</v>
      </c>
      <c r="D377" s="19" t="s">
        <v>521</v>
      </c>
      <c r="E377" s="66">
        <v>25.92</v>
      </c>
      <c r="F377" s="55">
        <f t="shared" si="19"/>
        <v>27.475200000000005</v>
      </c>
      <c r="G377" s="55">
        <f t="shared" si="15"/>
        <v>0.45792000000000005</v>
      </c>
      <c r="H377" s="272"/>
      <c r="I377" s="264"/>
    </row>
    <row r="378" spans="1:9">
      <c r="A378" s="275"/>
      <c r="B378" s="270"/>
      <c r="C378" s="18" t="s">
        <v>522</v>
      </c>
      <c r="D378" s="19" t="s">
        <v>523</v>
      </c>
      <c r="E378" s="66">
        <v>3.96</v>
      </c>
      <c r="F378" s="55">
        <f t="shared" si="19"/>
        <v>4.1976000000000004</v>
      </c>
      <c r="G378" s="55">
        <f t="shared" si="15"/>
        <v>6.9960000000000008E-2</v>
      </c>
      <c r="H378" s="272"/>
      <c r="I378" s="264"/>
    </row>
    <row r="379" spans="1:9">
      <c r="A379" s="275"/>
      <c r="B379" s="270"/>
      <c r="C379" s="18" t="s">
        <v>524</v>
      </c>
      <c r="D379" s="19" t="s">
        <v>525</v>
      </c>
      <c r="E379" s="66">
        <v>43.56</v>
      </c>
      <c r="F379" s="55">
        <f t="shared" si="19"/>
        <v>46.173600000000008</v>
      </c>
      <c r="G379" s="55">
        <f t="shared" si="15"/>
        <v>0.76956000000000013</v>
      </c>
      <c r="H379" s="272"/>
      <c r="I379" s="264"/>
    </row>
    <row r="380" spans="1:9">
      <c r="A380" s="275"/>
      <c r="B380" s="270"/>
      <c r="C380" s="18" t="s">
        <v>526</v>
      </c>
      <c r="D380" s="19" t="s">
        <v>527</v>
      </c>
      <c r="E380" s="66">
        <v>28.44</v>
      </c>
      <c r="F380" s="55">
        <f t="shared" si="19"/>
        <v>30.146400000000003</v>
      </c>
      <c r="G380" s="55">
        <f t="shared" si="15"/>
        <v>0.50244000000000011</v>
      </c>
      <c r="H380" s="272"/>
      <c r="I380" s="264"/>
    </row>
    <row r="381" spans="1:9">
      <c r="A381" s="275"/>
      <c r="B381" s="270"/>
      <c r="C381" s="18" t="s">
        <v>528</v>
      </c>
      <c r="D381" s="19" t="s">
        <v>529</v>
      </c>
      <c r="E381" s="66">
        <v>27.72</v>
      </c>
      <c r="F381" s="55">
        <f t="shared" si="19"/>
        <v>29.383199999999999</v>
      </c>
      <c r="G381" s="55">
        <f t="shared" si="15"/>
        <v>0.48971999999999999</v>
      </c>
      <c r="H381" s="272"/>
      <c r="I381" s="264"/>
    </row>
    <row r="382" spans="1:9">
      <c r="A382" s="275"/>
      <c r="B382" s="270"/>
      <c r="C382" s="18" t="s">
        <v>530</v>
      </c>
      <c r="D382" s="19" t="s">
        <v>531</v>
      </c>
      <c r="E382" s="66">
        <v>48.24</v>
      </c>
      <c r="F382" s="55">
        <f t="shared" si="19"/>
        <v>51.134400000000007</v>
      </c>
      <c r="G382" s="55">
        <f t="shared" si="15"/>
        <v>0.85224000000000011</v>
      </c>
      <c r="H382" s="272"/>
      <c r="I382" s="264"/>
    </row>
    <row r="383" spans="1:9">
      <c r="A383" s="275"/>
      <c r="B383" s="270"/>
      <c r="C383" s="18" t="s">
        <v>530</v>
      </c>
      <c r="D383" s="19" t="s">
        <v>532</v>
      </c>
      <c r="E383" s="66">
        <v>28.44</v>
      </c>
      <c r="F383" s="55">
        <f t="shared" si="19"/>
        <v>30.146400000000003</v>
      </c>
      <c r="G383" s="55">
        <f t="shared" si="15"/>
        <v>0.50244000000000011</v>
      </c>
      <c r="H383" s="272"/>
      <c r="I383" s="264"/>
    </row>
    <row r="384" spans="1:9">
      <c r="A384" s="275"/>
      <c r="B384" s="270"/>
      <c r="C384" s="18" t="s">
        <v>533</v>
      </c>
      <c r="D384" s="19" t="s">
        <v>534</v>
      </c>
      <c r="E384" s="66">
        <v>42.48</v>
      </c>
      <c r="F384" s="55">
        <f t="shared" si="19"/>
        <v>45.028799999999997</v>
      </c>
      <c r="G384" s="55">
        <f t="shared" si="15"/>
        <v>0.75047999999999992</v>
      </c>
      <c r="H384" s="272"/>
      <c r="I384" s="264"/>
    </row>
    <row r="385" spans="1:9">
      <c r="A385" s="275"/>
      <c r="B385" s="270"/>
      <c r="C385" s="18" t="s">
        <v>535</v>
      </c>
      <c r="D385" s="19" t="s">
        <v>536</v>
      </c>
      <c r="E385" s="66">
        <v>23.4</v>
      </c>
      <c r="F385" s="55">
        <f t="shared" si="19"/>
        <v>24.803999999999998</v>
      </c>
      <c r="G385" s="55">
        <f t="shared" si="15"/>
        <v>0.41339999999999999</v>
      </c>
      <c r="H385" s="272"/>
      <c r="I385" s="264"/>
    </row>
    <row r="386" spans="1:9">
      <c r="A386" s="275"/>
      <c r="B386" s="270"/>
      <c r="C386" s="18" t="s">
        <v>537</v>
      </c>
      <c r="D386" s="19" t="s">
        <v>538</v>
      </c>
      <c r="E386" s="66">
        <v>60.12</v>
      </c>
      <c r="F386" s="55">
        <f t="shared" si="19"/>
        <v>63.727200000000003</v>
      </c>
      <c r="G386" s="55">
        <f t="shared" si="15"/>
        <v>1.06212</v>
      </c>
      <c r="H386" s="272"/>
      <c r="I386" s="264"/>
    </row>
    <row r="387" spans="1:9">
      <c r="A387" s="275"/>
      <c r="B387" s="270"/>
      <c r="C387" s="18" t="s">
        <v>539</v>
      </c>
      <c r="D387" s="19" t="s">
        <v>540</v>
      </c>
      <c r="E387" s="66">
        <v>19.079999999999998</v>
      </c>
      <c r="F387" s="55">
        <f t="shared" si="19"/>
        <v>20.224799999999998</v>
      </c>
      <c r="G387" s="55">
        <f t="shared" si="15"/>
        <v>0.33707999999999999</v>
      </c>
      <c r="H387" s="272"/>
      <c r="I387" s="264"/>
    </row>
    <row r="388" spans="1:9">
      <c r="A388" s="275"/>
      <c r="B388" s="270"/>
      <c r="C388" s="18" t="s">
        <v>541</v>
      </c>
      <c r="D388" s="19" t="s">
        <v>542</v>
      </c>
      <c r="E388" s="66">
        <v>0.72</v>
      </c>
      <c r="F388" s="55">
        <f t="shared" si="19"/>
        <v>0.76319999999999999</v>
      </c>
      <c r="G388" s="55">
        <f t="shared" si="15"/>
        <v>1.272E-2</v>
      </c>
      <c r="H388" s="272"/>
      <c r="I388" s="264"/>
    </row>
    <row r="389" spans="1:9">
      <c r="A389" s="275"/>
      <c r="B389" s="270"/>
      <c r="C389" s="18" t="s">
        <v>543</v>
      </c>
      <c r="D389" s="19" t="s">
        <v>544</v>
      </c>
      <c r="E389" s="66">
        <v>84.6</v>
      </c>
      <c r="F389" s="55">
        <f t="shared" si="19"/>
        <v>89.676000000000002</v>
      </c>
      <c r="G389" s="55">
        <f t="shared" si="15"/>
        <v>1.4945999999999999</v>
      </c>
      <c r="H389" s="272"/>
      <c r="I389" s="264"/>
    </row>
    <row r="390" spans="1:9">
      <c r="A390" s="275"/>
      <c r="B390" s="270"/>
      <c r="C390" s="18" t="s">
        <v>545</v>
      </c>
      <c r="D390" s="19" t="s">
        <v>546</v>
      </c>
      <c r="E390" s="66">
        <v>99.36</v>
      </c>
      <c r="F390" s="55">
        <f t="shared" si="19"/>
        <v>105.3216</v>
      </c>
      <c r="G390" s="55">
        <f t="shared" si="15"/>
        <v>1.75536</v>
      </c>
      <c r="H390" s="272"/>
      <c r="I390" s="264"/>
    </row>
    <row r="391" spans="1:9">
      <c r="A391" s="275"/>
      <c r="B391" s="270"/>
      <c r="C391" s="18" t="s">
        <v>547</v>
      </c>
      <c r="D391" s="19" t="s">
        <v>548</v>
      </c>
      <c r="E391" s="66">
        <v>31.32</v>
      </c>
      <c r="F391" s="55">
        <f t="shared" si="19"/>
        <v>33.199200000000005</v>
      </c>
      <c r="G391" s="55">
        <f t="shared" si="15"/>
        <v>0.55332000000000003</v>
      </c>
      <c r="H391" s="272"/>
      <c r="I391" s="264"/>
    </row>
    <row r="392" spans="1:9">
      <c r="A392" s="275"/>
      <c r="B392" s="270"/>
      <c r="C392" s="18" t="s">
        <v>533</v>
      </c>
      <c r="D392" s="19" t="s">
        <v>549</v>
      </c>
      <c r="E392" s="66">
        <v>34.200000000000003</v>
      </c>
      <c r="F392" s="55">
        <f t="shared" si="19"/>
        <v>36.252000000000002</v>
      </c>
      <c r="G392" s="55">
        <f t="shared" si="15"/>
        <v>0.60420000000000007</v>
      </c>
      <c r="H392" s="272"/>
      <c r="I392" s="264"/>
    </row>
    <row r="393" spans="1:9">
      <c r="A393" s="275"/>
      <c r="B393" s="270"/>
      <c r="C393" s="18" t="s">
        <v>550</v>
      </c>
      <c r="D393" s="19" t="s">
        <v>551</v>
      </c>
      <c r="E393" s="66">
        <v>29.52</v>
      </c>
      <c r="F393" s="55">
        <f t="shared" si="19"/>
        <v>31.2912</v>
      </c>
      <c r="G393" s="55">
        <f t="shared" si="15"/>
        <v>0.52151999999999998</v>
      </c>
      <c r="H393" s="272"/>
      <c r="I393" s="264"/>
    </row>
    <row r="394" spans="1:9">
      <c r="A394" s="275"/>
      <c r="B394" s="270"/>
      <c r="C394" s="18" t="s">
        <v>552</v>
      </c>
      <c r="D394" s="19" t="s">
        <v>553</v>
      </c>
      <c r="E394" s="66">
        <v>29.16</v>
      </c>
      <c r="F394" s="55">
        <f t="shared" si="19"/>
        <v>30.909600000000001</v>
      </c>
      <c r="G394" s="55">
        <f t="shared" si="15"/>
        <v>0.51516000000000006</v>
      </c>
      <c r="H394" s="272"/>
      <c r="I394" s="264"/>
    </row>
    <row r="395" spans="1:9">
      <c r="A395" s="275"/>
      <c r="B395" s="270"/>
      <c r="C395" s="18" t="s">
        <v>554</v>
      </c>
      <c r="D395" s="19" t="s">
        <v>555</v>
      </c>
      <c r="E395" s="66">
        <v>9</v>
      </c>
      <c r="F395" s="55">
        <f t="shared" si="19"/>
        <v>9.5400000000000009</v>
      </c>
      <c r="G395" s="55">
        <f t="shared" si="15"/>
        <v>0.159</v>
      </c>
      <c r="H395" s="272"/>
      <c r="I395" s="264"/>
    </row>
    <row r="396" spans="1:9">
      <c r="A396" s="275"/>
      <c r="B396" s="270"/>
      <c r="C396" s="18" t="s">
        <v>556</v>
      </c>
      <c r="D396" s="19" t="s">
        <v>557</v>
      </c>
      <c r="E396" s="66">
        <v>124.92</v>
      </c>
      <c r="F396" s="55">
        <f t="shared" si="19"/>
        <v>132.4152</v>
      </c>
      <c r="G396" s="55">
        <f t="shared" si="15"/>
        <v>2.2069199999999998</v>
      </c>
      <c r="H396" s="272"/>
      <c r="I396" s="264"/>
    </row>
    <row r="397" spans="1:9">
      <c r="A397" s="275"/>
      <c r="B397" s="270"/>
      <c r="C397" s="18" t="s">
        <v>558</v>
      </c>
      <c r="D397" s="19" t="s">
        <v>559</v>
      </c>
      <c r="E397" s="66">
        <v>83.16</v>
      </c>
      <c r="F397" s="55">
        <f t="shared" si="19"/>
        <v>88.149600000000007</v>
      </c>
      <c r="G397" s="55">
        <f t="shared" si="15"/>
        <v>1.46916</v>
      </c>
      <c r="H397" s="272"/>
      <c r="I397" s="264"/>
    </row>
    <row r="398" spans="1:9">
      <c r="A398" s="275"/>
      <c r="B398" s="270"/>
      <c r="C398" s="18" t="s">
        <v>560</v>
      </c>
      <c r="D398" s="19" t="s">
        <v>561</v>
      </c>
      <c r="E398" s="66">
        <v>27</v>
      </c>
      <c r="F398" s="55">
        <f t="shared" si="19"/>
        <v>28.62</v>
      </c>
      <c r="G398" s="55">
        <f t="shared" si="15"/>
        <v>0.47700000000000004</v>
      </c>
      <c r="H398" s="272"/>
      <c r="I398" s="264"/>
    </row>
    <row r="399" spans="1:9">
      <c r="A399" s="275"/>
      <c r="B399" s="270"/>
      <c r="C399" s="18" t="s">
        <v>558</v>
      </c>
      <c r="D399" s="19" t="s">
        <v>562</v>
      </c>
      <c r="E399" s="66">
        <v>60.48</v>
      </c>
      <c r="F399" s="55">
        <f t="shared" si="19"/>
        <v>64.108800000000002</v>
      </c>
      <c r="G399" s="55">
        <f t="shared" si="15"/>
        <v>1.0684800000000001</v>
      </c>
      <c r="H399" s="272"/>
      <c r="I399" s="264"/>
    </row>
    <row r="400" spans="1:9">
      <c r="A400" s="275"/>
      <c r="B400" s="270"/>
      <c r="C400" s="18" t="s">
        <v>558</v>
      </c>
      <c r="D400" s="19" t="s">
        <v>563</v>
      </c>
      <c r="E400" s="66">
        <v>56.52</v>
      </c>
      <c r="F400" s="55">
        <f t="shared" si="19"/>
        <v>59.911200000000008</v>
      </c>
      <c r="G400" s="55">
        <f t="shared" si="15"/>
        <v>0.99852000000000019</v>
      </c>
      <c r="H400" s="272"/>
      <c r="I400" s="264"/>
    </row>
    <row r="401" spans="1:9">
      <c r="A401" s="275"/>
      <c r="B401" s="270"/>
      <c r="C401" s="18" t="s">
        <v>558</v>
      </c>
      <c r="D401" s="19" t="s">
        <v>564</v>
      </c>
      <c r="E401" s="66">
        <v>105.84</v>
      </c>
      <c r="F401" s="55">
        <f t="shared" si="19"/>
        <v>112.19040000000001</v>
      </c>
      <c r="G401" s="55">
        <f t="shared" si="15"/>
        <v>1.8698400000000002</v>
      </c>
      <c r="H401" s="272"/>
      <c r="I401" s="264"/>
    </row>
    <row r="402" spans="1:9">
      <c r="A402" s="275"/>
      <c r="B402" s="270"/>
      <c r="C402" s="18" t="s">
        <v>558</v>
      </c>
      <c r="D402" s="19" t="s">
        <v>565</v>
      </c>
      <c r="E402" s="66">
        <v>18.36</v>
      </c>
      <c r="F402" s="55">
        <f t="shared" si="19"/>
        <v>19.461600000000001</v>
      </c>
      <c r="G402" s="55">
        <f t="shared" si="15"/>
        <v>0.32436000000000004</v>
      </c>
      <c r="H402" s="272"/>
      <c r="I402" s="264"/>
    </row>
    <row r="403" spans="1:9">
      <c r="A403" s="275"/>
      <c r="B403" s="270"/>
      <c r="C403" s="18"/>
      <c r="D403" s="19"/>
      <c r="E403" s="66"/>
      <c r="F403" s="55">
        <f t="shared" ref="F403:F408" si="21">+E403*1.06</f>
        <v>0</v>
      </c>
      <c r="G403" s="55">
        <f t="shared" si="15"/>
        <v>0</v>
      </c>
      <c r="H403" s="272"/>
      <c r="I403" s="264"/>
    </row>
    <row r="404" spans="1:9">
      <c r="A404" s="275"/>
      <c r="B404" s="270"/>
      <c r="C404" s="18" t="s">
        <v>350</v>
      </c>
      <c r="D404" s="19"/>
      <c r="E404" s="66">
        <v>58.74</v>
      </c>
      <c r="F404" s="55">
        <f t="shared" si="21"/>
        <v>62.264400000000002</v>
      </c>
      <c r="G404" s="55">
        <f t="shared" si="15"/>
        <v>1.0377400000000001</v>
      </c>
      <c r="H404" s="272"/>
      <c r="I404" s="264"/>
    </row>
    <row r="405" spans="1:9">
      <c r="A405" s="275"/>
      <c r="B405" s="270"/>
      <c r="C405" s="18"/>
      <c r="D405" s="19"/>
      <c r="E405" s="66"/>
      <c r="F405" s="55">
        <f t="shared" si="21"/>
        <v>0</v>
      </c>
      <c r="G405" s="55">
        <f t="shared" si="15"/>
        <v>0</v>
      </c>
      <c r="H405" s="272"/>
      <c r="I405" s="264"/>
    </row>
    <row r="406" spans="1:9" ht="14.25">
      <c r="A406" s="275"/>
      <c r="B406" s="270"/>
      <c r="C406" s="11"/>
      <c r="D406" s="4"/>
      <c r="E406" s="61"/>
      <c r="F406" s="46">
        <f t="shared" si="21"/>
        <v>0</v>
      </c>
      <c r="G406" s="47">
        <f>+F406/60</f>
        <v>0</v>
      </c>
      <c r="H406" s="256"/>
      <c r="I406" s="264"/>
    </row>
    <row r="407" spans="1:9" ht="14.25">
      <c r="A407" s="275"/>
      <c r="B407" s="270"/>
      <c r="C407" s="12"/>
      <c r="D407" s="5"/>
      <c r="E407" s="62"/>
      <c r="F407" s="49">
        <f t="shared" si="21"/>
        <v>0</v>
      </c>
      <c r="G407" s="50"/>
      <c r="H407" s="257"/>
      <c r="I407" s="264"/>
    </row>
    <row r="408" spans="1:9">
      <c r="A408" s="275" t="s">
        <v>34</v>
      </c>
      <c r="B408" s="270"/>
      <c r="C408" s="9"/>
      <c r="D408" s="3"/>
      <c r="E408" s="31"/>
      <c r="F408" s="32">
        <f t="shared" si="21"/>
        <v>0</v>
      </c>
      <c r="G408" s="32">
        <f>+F408/60</f>
        <v>0</v>
      </c>
      <c r="H408" s="255">
        <v>53.94</v>
      </c>
      <c r="I408" s="264">
        <v>1</v>
      </c>
    </row>
    <row r="409" spans="1:9">
      <c r="A409" s="275"/>
      <c r="B409" s="270"/>
      <c r="C409" s="18"/>
      <c r="D409" s="19"/>
      <c r="E409" s="66"/>
      <c r="F409" s="55">
        <f>+E409*1.06</f>
        <v>0</v>
      </c>
      <c r="G409" s="55">
        <f t="shared" ref="G409:G410" si="22">+F409/60</f>
        <v>0</v>
      </c>
      <c r="H409" s="272"/>
      <c r="I409" s="264"/>
    </row>
    <row r="410" spans="1:9">
      <c r="A410" s="275"/>
      <c r="B410" s="270"/>
      <c r="C410" s="18"/>
      <c r="D410" s="19"/>
      <c r="E410" s="66"/>
      <c r="F410" s="55">
        <f t="shared" ref="F410" si="23">+E410*1.06</f>
        <v>0</v>
      </c>
      <c r="G410" s="55">
        <f t="shared" si="22"/>
        <v>0</v>
      </c>
      <c r="H410" s="272"/>
      <c r="I410" s="264"/>
    </row>
    <row r="411" spans="1:9">
      <c r="A411" s="275"/>
      <c r="B411" s="270"/>
      <c r="C411" s="58"/>
      <c r="D411" s="5"/>
      <c r="E411" s="62"/>
      <c r="F411" s="50"/>
      <c r="G411" s="50"/>
      <c r="H411" s="257"/>
      <c r="I411" s="264"/>
    </row>
    <row r="412" spans="1:9" ht="14.25">
      <c r="A412" s="275" t="s">
        <v>35</v>
      </c>
      <c r="B412" s="270"/>
      <c r="C412" s="20"/>
      <c r="D412" s="19"/>
      <c r="E412" s="66"/>
      <c r="F412" s="54">
        <f>+E412*1.06</f>
        <v>0</v>
      </c>
      <c r="G412" s="55">
        <f>+F412/60</f>
        <v>0</v>
      </c>
      <c r="H412" s="245">
        <v>31.8</v>
      </c>
      <c r="I412" s="264">
        <v>1</v>
      </c>
    </row>
    <row r="413" spans="1:9" ht="14.25">
      <c r="A413" s="275"/>
      <c r="B413" s="270"/>
      <c r="C413" s="20"/>
      <c r="D413" s="19"/>
      <c r="E413" s="66"/>
      <c r="F413" s="54">
        <f t="shared" ref="F413:F414" si="24">+E413*1.06</f>
        <v>0</v>
      </c>
      <c r="G413" s="55">
        <f t="shared" ref="G413:G414" si="25">+F413/60</f>
        <v>0</v>
      </c>
      <c r="H413" s="245"/>
      <c r="I413" s="264"/>
    </row>
    <row r="414" spans="1:9" ht="14.25">
      <c r="A414" s="275"/>
      <c r="B414" s="270"/>
      <c r="C414" s="20"/>
      <c r="D414" s="19"/>
      <c r="E414" s="66"/>
      <c r="F414" s="54">
        <f t="shared" si="24"/>
        <v>0</v>
      </c>
      <c r="G414" s="55">
        <f t="shared" si="25"/>
        <v>0</v>
      </c>
      <c r="H414" s="245"/>
      <c r="I414" s="264"/>
    </row>
    <row r="415" spans="1:9" ht="14.25">
      <c r="A415" s="275"/>
      <c r="B415" s="271"/>
      <c r="C415" s="12"/>
      <c r="D415" s="5"/>
      <c r="E415" s="62"/>
      <c r="F415" s="49"/>
      <c r="G415" s="50">
        <f t="shared" si="15"/>
        <v>0</v>
      </c>
      <c r="H415" s="246"/>
      <c r="I415" s="264"/>
    </row>
    <row r="416" spans="1:9">
      <c r="A416" s="275" t="s">
        <v>36</v>
      </c>
      <c r="B416" s="269" t="s">
        <v>25</v>
      </c>
      <c r="C416" s="9"/>
      <c r="D416" s="3"/>
      <c r="E416" s="31"/>
      <c r="F416" s="32">
        <f>+E416*1.06</f>
        <v>0</v>
      </c>
      <c r="G416" s="32">
        <f>+F416/60</f>
        <v>0</v>
      </c>
      <c r="H416" s="255">
        <v>83.74</v>
      </c>
      <c r="I416" s="264">
        <v>2</v>
      </c>
    </row>
    <row r="417" spans="1:9" ht="14.25">
      <c r="A417" s="275"/>
      <c r="B417" s="270"/>
      <c r="C417" s="16"/>
      <c r="D417" s="17"/>
      <c r="E417" s="63"/>
      <c r="F417" s="53">
        <f t="shared" ref="F417:F418" si="26">+E417*1.06</f>
        <v>0</v>
      </c>
      <c r="G417" s="52">
        <f t="shared" ref="G417:G418" si="27">+F417/60</f>
        <v>0</v>
      </c>
      <c r="H417" s="274"/>
      <c r="I417" s="264"/>
    </row>
    <row r="418" spans="1:9" ht="14.25">
      <c r="A418" s="275"/>
      <c r="B418" s="270"/>
      <c r="C418" s="11"/>
      <c r="D418" s="33"/>
      <c r="E418" s="61"/>
      <c r="F418" s="46">
        <f t="shared" si="26"/>
        <v>0</v>
      </c>
      <c r="G418" s="47">
        <f t="shared" si="27"/>
        <v>0</v>
      </c>
      <c r="H418" s="274"/>
      <c r="I418" s="264"/>
    </row>
    <row r="419" spans="1:9" ht="14.25">
      <c r="A419" s="275"/>
      <c r="B419" s="271"/>
      <c r="C419" s="12"/>
      <c r="D419" s="5"/>
      <c r="E419" s="62"/>
      <c r="F419" s="49"/>
      <c r="G419" s="50">
        <f t="shared" si="15"/>
        <v>0</v>
      </c>
      <c r="H419" s="257"/>
      <c r="I419" s="264"/>
    </row>
    <row r="420" spans="1:9">
      <c r="A420" s="275" t="s">
        <v>37</v>
      </c>
      <c r="B420" s="24"/>
      <c r="C420" s="9"/>
      <c r="D420" s="3"/>
      <c r="E420" s="31"/>
      <c r="F420" s="71">
        <f>+E420*1.06</f>
        <v>0</v>
      </c>
      <c r="G420" s="71">
        <v>43.96</v>
      </c>
      <c r="H420" s="255">
        <f>SUM(G420:G425)</f>
        <v>60.994906666666665</v>
      </c>
      <c r="I420" s="264">
        <v>1</v>
      </c>
    </row>
    <row r="421" spans="1:9" ht="14.25">
      <c r="A421" s="275"/>
      <c r="B421" s="25"/>
      <c r="C421" s="11"/>
      <c r="D421" s="4"/>
      <c r="E421" s="61"/>
      <c r="F421" s="47">
        <f t="shared" ref="F421:F422" si="28">+E421*1.06</f>
        <v>0</v>
      </c>
      <c r="G421" s="47">
        <f t="shared" ref="G421:G429" si="29">+F421/60</f>
        <v>0</v>
      </c>
      <c r="H421" s="256"/>
      <c r="I421" s="264"/>
    </row>
    <row r="422" spans="1:9" ht="14.25">
      <c r="A422" s="275"/>
      <c r="B422" s="25"/>
      <c r="C422" s="105" t="s">
        <v>582</v>
      </c>
      <c r="D422" s="102" t="s">
        <v>588</v>
      </c>
      <c r="E422" s="103">
        <v>115.2</v>
      </c>
      <c r="F422" s="104">
        <f t="shared" si="28"/>
        <v>122.11200000000001</v>
      </c>
      <c r="G422" s="104">
        <f t="shared" si="29"/>
        <v>2.0352000000000001</v>
      </c>
      <c r="H422" s="256"/>
      <c r="I422" s="264"/>
    </row>
    <row r="423" spans="1:9" ht="14.25">
      <c r="A423" s="275"/>
      <c r="B423" s="92"/>
      <c r="C423" s="106" t="s">
        <v>589</v>
      </c>
      <c r="D423" s="107" t="s">
        <v>569</v>
      </c>
      <c r="E423" s="108">
        <v>176.08</v>
      </c>
      <c r="F423" s="104">
        <f t="shared" ref="F423:F424" si="30">+E423*1.06</f>
        <v>186.64480000000003</v>
      </c>
      <c r="G423" s="104">
        <f t="shared" ref="G423:G424" si="31">+F423/60</f>
        <v>3.110746666666667</v>
      </c>
      <c r="H423" s="274"/>
      <c r="I423" s="264"/>
    </row>
    <row r="424" spans="1:9" ht="14.25">
      <c r="A424" s="275"/>
      <c r="B424" s="92"/>
      <c r="C424" s="106" t="s">
        <v>590</v>
      </c>
      <c r="D424" s="107" t="s">
        <v>570</v>
      </c>
      <c r="E424" s="108">
        <v>672.96</v>
      </c>
      <c r="F424" s="104">
        <f t="shared" si="30"/>
        <v>713.33760000000007</v>
      </c>
      <c r="G424" s="104">
        <f t="shared" si="31"/>
        <v>11.888960000000001</v>
      </c>
      <c r="H424" s="274"/>
      <c r="I424" s="264"/>
    </row>
    <row r="425" spans="1:9" ht="14.25">
      <c r="A425" s="275"/>
      <c r="B425" s="26"/>
      <c r="C425" s="12"/>
      <c r="D425" s="5"/>
      <c r="E425" s="62"/>
      <c r="F425" s="49"/>
      <c r="G425" s="50">
        <f t="shared" si="29"/>
        <v>0</v>
      </c>
      <c r="H425" s="257"/>
      <c r="I425" s="264"/>
    </row>
    <row r="426" spans="1:9">
      <c r="A426" s="279" t="s">
        <v>38</v>
      </c>
      <c r="B426" s="24"/>
      <c r="C426" s="9"/>
      <c r="D426" s="3"/>
      <c r="E426" s="31"/>
      <c r="F426" s="32">
        <f>+E426*1.06</f>
        <v>0</v>
      </c>
      <c r="G426" s="32">
        <f>+F426/60</f>
        <v>0</v>
      </c>
      <c r="H426" s="255">
        <v>36.22</v>
      </c>
      <c r="I426" s="264">
        <v>1</v>
      </c>
    </row>
    <row r="427" spans="1:9" ht="14.25">
      <c r="A427" s="275"/>
      <c r="B427" s="25"/>
      <c r="C427" s="11"/>
      <c r="D427" s="4"/>
      <c r="E427" s="61"/>
      <c r="F427" s="46">
        <f t="shared" ref="F427:F428" si="32">+E427*1.06</f>
        <v>0</v>
      </c>
      <c r="G427" s="47">
        <f t="shared" ref="G427:G428" si="33">+F427/60</f>
        <v>0</v>
      </c>
      <c r="H427" s="256"/>
      <c r="I427" s="264"/>
    </row>
    <row r="428" spans="1:9" ht="14.25">
      <c r="A428" s="275"/>
      <c r="B428" s="25"/>
      <c r="C428" s="11"/>
      <c r="D428" s="4"/>
      <c r="E428" s="61"/>
      <c r="F428" s="46">
        <f t="shared" si="32"/>
        <v>0</v>
      </c>
      <c r="G428" s="47">
        <f t="shared" si="33"/>
        <v>0</v>
      </c>
      <c r="H428" s="256"/>
      <c r="I428" s="264"/>
    </row>
    <row r="429" spans="1:9" ht="14.25">
      <c r="A429" s="275"/>
      <c r="B429" s="26"/>
      <c r="C429" s="12"/>
      <c r="D429" s="5"/>
      <c r="E429" s="62"/>
      <c r="F429" s="49"/>
      <c r="G429" s="50">
        <f t="shared" si="29"/>
        <v>0</v>
      </c>
      <c r="H429" s="257"/>
      <c r="I429" s="264"/>
    </row>
    <row r="430" spans="1:9">
      <c r="A430" s="279" t="s">
        <v>27</v>
      </c>
      <c r="B430" s="27"/>
      <c r="C430" s="9" t="s">
        <v>572</v>
      </c>
      <c r="D430" s="3"/>
      <c r="E430" s="31"/>
      <c r="F430" s="32">
        <f>+E430*1.06</f>
        <v>0</v>
      </c>
      <c r="G430" s="32">
        <f>+F430/60</f>
        <v>0</v>
      </c>
      <c r="H430" s="286">
        <f>SUM(G430:G453)</f>
        <v>58.202745000000007</v>
      </c>
      <c r="I430" s="264">
        <v>1</v>
      </c>
    </row>
    <row r="431" spans="1:9">
      <c r="A431" s="279"/>
      <c r="B431" s="72"/>
      <c r="C431" s="18" t="s">
        <v>573</v>
      </c>
      <c r="D431" s="19" t="s">
        <v>594</v>
      </c>
      <c r="E431" s="66">
        <v>123.84</v>
      </c>
      <c r="F431" s="55">
        <f t="shared" ref="F431:F452" si="34">+E431*1.06</f>
        <v>131.27040000000002</v>
      </c>
      <c r="G431" s="55">
        <f t="shared" ref="G431:G452" si="35">+F431/60</f>
        <v>2.1878400000000005</v>
      </c>
      <c r="H431" s="287"/>
      <c r="I431" s="264"/>
    </row>
    <row r="432" spans="1:9">
      <c r="A432" s="279"/>
      <c r="B432" s="72"/>
      <c r="C432" s="18" t="s">
        <v>574</v>
      </c>
      <c r="D432" s="19" t="s">
        <v>595</v>
      </c>
      <c r="E432" s="66">
        <v>48.24</v>
      </c>
      <c r="F432" s="55">
        <f t="shared" si="34"/>
        <v>51.134400000000007</v>
      </c>
      <c r="G432" s="55">
        <f t="shared" si="35"/>
        <v>0.85224000000000011</v>
      </c>
      <c r="H432" s="287"/>
      <c r="I432" s="264"/>
    </row>
    <row r="433" spans="1:9">
      <c r="A433" s="279"/>
      <c r="B433" s="72"/>
      <c r="C433" s="18" t="s">
        <v>575</v>
      </c>
      <c r="D433" s="19" t="s">
        <v>596</v>
      </c>
      <c r="E433" s="66">
        <v>85.32</v>
      </c>
      <c r="F433" s="55">
        <f t="shared" si="34"/>
        <v>90.4392</v>
      </c>
      <c r="G433" s="55">
        <f t="shared" si="35"/>
        <v>1.50732</v>
      </c>
      <c r="H433" s="287"/>
      <c r="I433" s="264"/>
    </row>
    <row r="434" spans="1:9">
      <c r="A434" s="279"/>
      <c r="B434" s="72"/>
      <c r="C434" s="18" t="s">
        <v>575</v>
      </c>
      <c r="D434" s="19" t="s">
        <v>576</v>
      </c>
      <c r="E434" s="66">
        <v>15.12</v>
      </c>
      <c r="F434" s="55">
        <f t="shared" si="34"/>
        <v>16.027200000000001</v>
      </c>
      <c r="G434" s="55">
        <f t="shared" si="35"/>
        <v>0.26712000000000002</v>
      </c>
      <c r="H434" s="287"/>
      <c r="I434" s="264"/>
    </row>
    <row r="435" spans="1:9">
      <c r="A435" s="279"/>
      <c r="B435" s="72"/>
      <c r="C435" s="18" t="s">
        <v>577</v>
      </c>
      <c r="D435" s="19" t="s">
        <v>567</v>
      </c>
      <c r="E435" s="66">
        <v>101.88</v>
      </c>
      <c r="F435" s="55">
        <f t="shared" si="34"/>
        <v>107.9928</v>
      </c>
      <c r="G435" s="55">
        <f t="shared" si="35"/>
        <v>1.7998800000000001</v>
      </c>
      <c r="H435" s="287"/>
      <c r="I435" s="264"/>
    </row>
    <row r="436" spans="1:9">
      <c r="A436" s="279"/>
      <c r="B436" s="72"/>
      <c r="C436" s="18" t="s">
        <v>578</v>
      </c>
      <c r="D436" s="19" t="s">
        <v>579</v>
      </c>
      <c r="E436" s="66">
        <v>25.92</v>
      </c>
      <c r="F436" s="55">
        <f t="shared" si="34"/>
        <v>27.475200000000005</v>
      </c>
      <c r="G436" s="55">
        <f t="shared" si="35"/>
        <v>0.45792000000000005</v>
      </c>
      <c r="H436" s="287"/>
      <c r="I436" s="264"/>
    </row>
    <row r="437" spans="1:9">
      <c r="A437" s="279"/>
      <c r="B437" s="72"/>
      <c r="C437" s="18" t="s">
        <v>577</v>
      </c>
      <c r="D437" s="19" t="s">
        <v>580</v>
      </c>
      <c r="E437" s="66">
        <v>31.32</v>
      </c>
      <c r="F437" s="55">
        <f t="shared" si="34"/>
        <v>33.199200000000005</v>
      </c>
      <c r="G437" s="55">
        <f t="shared" si="35"/>
        <v>0.55332000000000003</v>
      </c>
      <c r="H437" s="287"/>
      <c r="I437" s="264"/>
    </row>
    <row r="438" spans="1:9">
      <c r="A438" s="279"/>
      <c r="B438" s="72"/>
      <c r="C438" s="18" t="s">
        <v>577</v>
      </c>
      <c r="D438" s="19" t="s">
        <v>581</v>
      </c>
      <c r="E438" s="66">
        <v>15.84</v>
      </c>
      <c r="F438" s="55">
        <f t="shared" si="34"/>
        <v>16.790400000000002</v>
      </c>
      <c r="G438" s="55">
        <f t="shared" si="35"/>
        <v>0.27984000000000003</v>
      </c>
      <c r="H438" s="287"/>
      <c r="I438" s="264"/>
    </row>
    <row r="439" spans="1:9">
      <c r="A439" s="279"/>
      <c r="B439" s="72"/>
      <c r="C439" s="18" t="s">
        <v>582</v>
      </c>
      <c r="D439" s="19" t="s">
        <v>568</v>
      </c>
      <c r="E439" s="66">
        <v>174.24</v>
      </c>
      <c r="F439" s="55">
        <f t="shared" si="34"/>
        <v>184.69440000000003</v>
      </c>
      <c r="G439" s="55">
        <f t="shared" si="35"/>
        <v>3.0782400000000005</v>
      </c>
      <c r="H439" s="287"/>
      <c r="I439" s="264"/>
    </row>
    <row r="440" spans="1:9">
      <c r="A440" s="279"/>
      <c r="B440" s="72"/>
      <c r="C440" s="18" t="s">
        <v>583</v>
      </c>
      <c r="D440" s="19" t="s">
        <v>584</v>
      </c>
      <c r="E440" s="66">
        <v>24.48</v>
      </c>
      <c r="F440" s="55">
        <f t="shared" si="34"/>
        <v>25.948800000000002</v>
      </c>
      <c r="G440" s="55">
        <f t="shared" si="35"/>
        <v>0.43248000000000003</v>
      </c>
      <c r="H440" s="287"/>
      <c r="I440" s="264"/>
    </row>
    <row r="441" spans="1:9">
      <c r="A441" s="279"/>
      <c r="B441" s="72"/>
      <c r="C441" s="18" t="s">
        <v>582</v>
      </c>
      <c r="D441" s="19" t="s">
        <v>585</v>
      </c>
      <c r="E441" s="66">
        <v>31.68</v>
      </c>
      <c r="F441" s="55">
        <f t="shared" si="34"/>
        <v>33.580800000000004</v>
      </c>
      <c r="G441" s="55">
        <f t="shared" si="35"/>
        <v>0.55968000000000007</v>
      </c>
      <c r="H441" s="287"/>
      <c r="I441" s="264"/>
    </row>
    <row r="442" spans="1:9">
      <c r="A442" s="279"/>
      <c r="B442" s="72"/>
      <c r="C442" s="18" t="s">
        <v>582</v>
      </c>
      <c r="D442" s="19" t="s">
        <v>586</v>
      </c>
      <c r="E442" s="66">
        <v>20.52</v>
      </c>
      <c r="F442" s="55">
        <f t="shared" si="34"/>
        <v>21.751200000000001</v>
      </c>
      <c r="G442" s="55">
        <f t="shared" si="35"/>
        <v>0.36252000000000001</v>
      </c>
      <c r="H442" s="287"/>
      <c r="I442" s="264"/>
    </row>
    <row r="443" spans="1:9">
      <c r="A443" s="279"/>
      <c r="B443" s="72"/>
      <c r="C443" s="18" t="s">
        <v>587</v>
      </c>
      <c r="D443" s="19"/>
      <c r="E443" s="66">
        <v>72</v>
      </c>
      <c r="F443" s="55">
        <f t="shared" si="34"/>
        <v>76.320000000000007</v>
      </c>
      <c r="G443" s="55">
        <f t="shared" si="35"/>
        <v>1.272</v>
      </c>
      <c r="H443" s="287"/>
      <c r="I443" s="264"/>
    </row>
    <row r="444" spans="1:9">
      <c r="A444" s="279"/>
      <c r="B444" s="72"/>
      <c r="C444" s="109"/>
      <c r="D444" s="110"/>
      <c r="E444" s="111"/>
      <c r="F444" s="112"/>
      <c r="G444" s="112"/>
      <c r="H444" s="287"/>
      <c r="I444" s="264"/>
    </row>
    <row r="445" spans="1:9">
      <c r="A445" s="279"/>
      <c r="B445" s="72"/>
      <c r="C445" s="109"/>
      <c r="D445" s="110"/>
      <c r="E445" s="111"/>
      <c r="F445" s="112"/>
      <c r="G445" s="112"/>
      <c r="H445" s="287"/>
      <c r="I445" s="264"/>
    </row>
    <row r="446" spans="1:9">
      <c r="A446" s="279"/>
      <c r="B446" s="72"/>
      <c r="C446" s="109"/>
      <c r="D446" s="110"/>
      <c r="E446" s="111"/>
      <c r="F446" s="112"/>
      <c r="G446" s="112"/>
      <c r="H446" s="287"/>
      <c r="I446" s="264"/>
    </row>
    <row r="447" spans="1:9">
      <c r="A447" s="279"/>
      <c r="B447" s="72"/>
      <c r="C447" s="18" t="s">
        <v>591</v>
      </c>
      <c r="D447" s="19" t="s">
        <v>571</v>
      </c>
      <c r="E447" s="66">
        <v>898.2</v>
      </c>
      <c r="F447" s="55">
        <f t="shared" si="34"/>
        <v>952.0920000000001</v>
      </c>
      <c r="G447" s="55">
        <f t="shared" si="35"/>
        <v>15.868200000000002</v>
      </c>
      <c r="H447" s="287"/>
      <c r="I447" s="264"/>
    </row>
    <row r="448" spans="1:9">
      <c r="A448" s="279"/>
      <c r="B448" s="72"/>
      <c r="C448" s="18"/>
      <c r="D448" s="19"/>
      <c r="E448" s="66"/>
      <c r="F448" s="55">
        <f t="shared" si="34"/>
        <v>0</v>
      </c>
      <c r="G448" s="55">
        <f t="shared" si="35"/>
        <v>0</v>
      </c>
      <c r="H448" s="287"/>
      <c r="I448" s="264"/>
    </row>
    <row r="449" spans="1:9">
      <c r="A449" s="279"/>
      <c r="B449" s="72"/>
      <c r="C449" s="18" t="s">
        <v>592</v>
      </c>
      <c r="D449" s="19"/>
      <c r="E449" s="66">
        <v>1568.52</v>
      </c>
      <c r="F449" s="55">
        <f t="shared" si="34"/>
        <v>1662.6312</v>
      </c>
      <c r="G449" s="55">
        <f t="shared" si="35"/>
        <v>27.710519999999999</v>
      </c>
      <c r="H449" s="287"/>
      <c r="I449" s="264"/>
    </row>
    <row r="450" spans="1:9" ht="14.25">
      <c r="A450" s="279"/>
      <c r="B450" s="72"/>
      <c r="C450" s="11" t="s">
        <v>593</v>
      </c>
      <c r="D450" s="4"/>
      <c r="E450" s="66">
        <v>25.92</v>
      </c>
      <c r="F450" s="55">
        <f t="shared" si="34"/>
        <v>27.475200000000005</v>
      </c>
      <c r="G450" s="55">
        <f t="shared" si="35"/>
        <v>0.45792000000000005</v>
      </c>
      <c r="H450" s="287"/>
      <c r="I450" s="264"/>
    </row>
    <row r="451" spans="1:9" ht="14.25">
      <c r="A451" s="279"/>
      <c r="B451" s="72"/>
      <c r="C451" s="11" t="s">
        <v>462</v>
      </c>
      <c r="D451" s="4"/>
      <c r="E451" s="66">
        <v>31.454999999999998</v>
      </c>
      <c r="F451" s="55">
        <f t="shared" si="34"/>
        <v>33.342300000000002</v>
      </c>
      <c r="G451" s="55">
        <f t="shared" si="35"/>
        <v>0.555705</v>
      </c>
      <c r="H451" s="287"/>
      <c r="I451" s="264"/>
    </row>
    <row r="452" spans="1:9">
      <c r="A452" s="279"/>
      <c r="B452" s="72"/>
      <c r="C452" s="18"/>
      <c r="D452" s="19"/>
      <c r="E452" s="66"/>
      <c r="F452" s="55">
        <f t="shared" si="34"/>
        <v>0</v>
      </c>
      <c r="G452" s="55">
        <f t="shared" si="35"/>
        <v>0</v>
      </c>
      <c r="H452" s="287"/>
      <c r="I452" s="264"/>
    </row>
    <row r="453" spans="1:9" ht="14.25">
      <c r="A453" s="275"/>
      <c r="B453" s="26"/>
      <c r="C453" s="12"/>
      <c r="D453" s="5"/>
      <c r="E453" s="62"/>
      <c r="F453" s="49"/>
      <c r="G453" s="50"/>
      <c r="H453" s="288"/>
      <c r="I453" s="264"/>
    </row>
    <row r="454" spans="1:9">
      <c r="A454" s="279" t="s">
        <v>39</v>
      </c>
      <c r="B454" s="27"/>
      <c r="C454" s="9"/>
      <c r="D454" s="3"/>
      <c r="E454" s="31"/>
      <c r="F454" s="32">
        <f>+E454*1.06</f>
        <v>0</v>
      </c>
      <c r="G454" s="32">
        <f>+F454/60</f>
        <v>0</v>
      </c>
      <c r="H454" s="255">
        <v>41.46</v>
      </c>
      <c r="I454" s="264">
        <v>1</v>
      </c>
    </row>
    <row r="455" spans="1:9" ht="14.25">
      <c r="A455" s="275"/>
      <c r="B455" s="25"/>
      <c r="C455" s="11"/>
      <c r="D455" s="4"/>
      <c r="E455" s="61"/>
      <c r="F455" s="46">
        <f t="shared" ref="F455" si="36">+E455*1.06</f>
        <v>0</v>
      </c>
      <c r="G455" s="47">
        <f t="shared" ref="G455" si="37">+F455/60</f>
        <v>0</v>
      </c>
      <c r="H455" s="256"/>
      <c r="I455" s="264"/>
    </row>
    <row r="456" spans="1:9" ht="14.25">
      <c r="A456" s="275"/>
      <c r="B456" s="26"/>
      <c r="C456" s="12"/>
      <c r="D456" s="5"/>
      <c r="E456" s="62"/>
      <c r="F456" s="49"/>
      <c r="G456" s="50"/>
      <c r="H456" s="257"/>
      <c r="I456" s="264"/>
    </row>
    <row r="457" spans="1:9">
      <c r="A457" s="279" t="s">
        <v>40</v>
      </c>
      <c r="B457" s="27"/>
      <c r="C457" s="9"/>
      <c r="D457" s="3"/>
      <c r="E457" s="31"/>
      <c r="F457" s="32">
        <f>+E457*1.06</f>
        <v>0</v>
      </c>
      <c r="G457" s="32">
        <f>+F457/60</f>
        <v>0</v>
      </c>
      <c r="H457" s="255">
        <v>32.56</v>
      </c>
      <c r="I457" s="264">
        <v>1</v>
      </c>
    </row>
    <row r="458" spans="1:9" ht="14.25">
      <c r="A458" s="275"/>
      <c r="B458" s="25"/>
      <c r="C458" s="11"/>
      <c r="D458" s="4"/>
      <c r="E458" s="61"/>
      <c r="F458" s="46">
        <f t="shared" ref="F458:F459" si="38">+E458*1.06</f>
        <v>0</v>
      </c>
      <c r="G458" s="47">
        <f t="shared" ref="G458:G459" si="39">+F458/60</f>
        <v>0</v>
      </c>
      <c r="H458" s="256"/>
      <c r="I458" s="264"/>
    </row>
    <row r="459" spans="1:9" ht="14.25">
      <c r="A459" s="275"/>
      <c r="B459" s="25"/>
      <c r="C459" s="11"/>
      <c r="D459" s="4"/>
      <c r="E459" s="61"/>
      <c r="F459" s="46">
        <f t="shared" si="38"/>
        <v>0</v>
      </c>
      <c r="G459" s="47">
        <f t="shared" si="39"/>
        <v>0</v>
      </c>
      <c r="H459" s="256"/>
      <c r="I459" s="264"/>
    </row>
    <row r="460" spans="1:9" ht="14.25">
      <c r="A460" s="275"/>
      <c r="B460" s="26"/>
      <c r="C460" s="12"/>
      <c r="D460" s="5"/>
      <c r="E460" s="62"/>
      <c r="F460" s="49"/>
      <c r="G460" s="50"/>
      <c r="H460" s="257"/>
      <c r="I460" s="264"/>
    </row>
    <row r="461" spans="1:9">
      <c r="A461" s="279" t="s">
        <v>566</v>
      </c>
      <c r="B461" s="27"/>
      <c r="C461" s="9"/>
      <c r="D461" s="3"/>
      <c r="E461" s="31"/>
      <c r="F461" s="32">
        <f>+E461*1.06</f>
        <v>0</v>
      </c>
      <c r="G461" s="32">
        <f>+F461/60</f>
        <v>0</v>
      </c>
      <c r="H461" s="255">
        <v>18.489999999999998</v>
      </c>
      <c r="I461" s="264">
        <v>1</v>
      </c>
    </row>
    <row r="462" spans="1:9" ht="14.25">
      <c r="A462" s="275"/>
      <c r="B462" s="25"/>
      <c r="C462" s="11"/>
      <c r="D462" s="4"/>
      <c r="E462" s="61"/>
      <c r="F462" s="46">
        <f t="shared" ref="F462:F463" si="40">+E462*1.06</f>
        <v>0</v>
      </c>
      <c r="G462" s="47">
        <f t="shared" ref="G462:G463" si="41">+F462/60</f>
        <v>0</v>
      </c>
      <c r="H462" s="256"/>
      <c r="I462" s="264"/>
    </row>
    <row r="463" spans="1:9">
      <c r="A463" s="275"/>
      <c r="B463" s="25"/>
      <c r="C463" s="10"/>
      <c r="D463" s="4"/>
      <c r="E463" s="61"/>
      <c r="F463" s="47">
        <f t="shared" si="40"/>
        <v>0</v>
      </c>
      <c r="G463" s="47">
        <f t="shared" si="41"/>
        <v>0</v>
      </c>
      <c r="H463" s="256"/>
      <c r="I463" s="264"/>
    </row>
    <row r="464" spans="1:9" ht="14.25">
      <c r="A464" s="275"/>
      <c r="B464" s="26"/>
      <c r="C464" s="12"/>
      <c r="D464" s="5"/>
      <c r="E464" s="62"/>
      <c r="F464" s="49"/>
      <c r="G464" s="50"/>
      <c r="H464" s="257"/>
      <c r="I464" s="264"/>
    </row>
    <row r="465" spans="1:9">
      <c r="A465" s="279" t="s">
        <v>598</v>
      </c>
      <c r="B465" s="27"/>
      <c r="C465" s="9"/>
      <c r="D465" s="3"/>
      <c r="E465" s="31"/>
      <c r="F465" s="32">
        <f>+E465*1.06</f>
        <v>0</v>
      </c>
      <c r="G465" s="32">
        <f>+F465/60</f>
        <v>0</v>
      </c>
      <c r="H465" s="255">
        <v>82.99</v>
      </c>
      <c r="I465" s="264">
        <v>1</v>
      </c>
    </row>
    <row r="466" spans="1:9" ht="14.25">
      <c r="A466" s="275"/>
      <c r="B466" s="25"/>
      <c r="C466" s="11"/>
      <c r="D466" s="4"/>
      <c r="E466" s="61"/>
      <c r="F466" s="46">
        <f t="shared" ref="F466:F467" si="42">+E466*1.06</f>
        <v>0</v>
      </c>
      <c r="G466" s="47">
        <f t="shared" ref="G466:G467" si="43">+F466/60</f>
        <v>0</v>
      </c>
      <c r="H466" s="256"/>
      <c r="I466" s="264"/>
    </row>
    <row r="467" spans="1:9">
      <c r="A467" s="275"/>
      <c r="B467" s="25"/>
      <c r="C467" s="10"/>
      <c r="D467" s="4"/>
      <c r="E467" s="61"/>
      <c r="F467" s="47">
        <f t="shared" si="42"/>
        <v>0</v>
      </c>
      <c r="G467" s="47">
        <f t="shared" si="43"/>
        <v>0</v>
      </c>
      <c r="H467" s="256"/>
      <c r="I467" s="264"/>
    </row>
    <row r="468" spans="1:9" ht="14.25">
      <c r="A468" s="275"/>
      <c r="B468" s="26"/>
      <c r="C468" s="12"/>
      <c r="D468" s="5"/>
      <c r="E468" s="62"/>
      <c r="F468" s="49"/>
      <c r="G468" s="50"/>
      <c r="H468" s="257"/>
      <c r="I468" s="264"/>
    </row>
    <row r="469" spans="1:9">
      <c r="A469" s="279" t="s">
        <v>599</v>
      </c>
      <c r="B469" s="27"/>
      <c r="C469" s="9"/>
      <c r="D469" s="3"/>
      <c r="E469" s="31"/>
      <c r="F469" s="32">
        <f>+E469*1.06</f>
        <v>0</v>
      </c>
      <c r="G469" s="32">
        <f>+F469/60</f>
        <v>0</v>
      </c>
      <c r="H469" s="255">
        <v>43.1</v>
      </c>
      <c r="I469" s="264">
        <v>1</v>
      </c>
    </row>
    <row r="470" spans="1:9" ht="14.25">
      <c r="A470" s="275"/>
      <c r="B470" s="25"/>
      <c r="C470" s="11"/>
      <c r="D470" s="4"/>
      <c r="E470" s="61"/>
      <c r="F470" s="46">
        <f>+E470*1.06</f>
        <v>0</v>
      </c>
      <c r="G470" s="47">
        <f>+F470/60</f>
        <v>0</v>
      </c>
      <c r="H470" s="256"/>
      <c r="I470" s="264"/>
    </row>
    <row r="471" spans="1:9" ht="14.25">
      <c r="A471" s="275"/>
      <c r="B471" s="25"/>
      <c r="C471" s="11"/>
      <c r="D471" s="4"/>
      <c r="E471" s="21"/>
      <c r="F471" s="46"/>
      <c r="G471" s="47">
        <f t="shared" ref="G471:G472" si="44">+F471/60</f>
        <v>0</v>
      </c>
      <c r="H471" s="256"/>
      <c r="I471" s="264"/>
    </row>
    <row r="472" spans="1:9" ht="15" thickBot="1">
      <c r="A472" s="283"/>
      <c r="B472" s="28"/>
      <c r="C472" s="14"/>
      <c r="D472" s="15"/>
      <c r="E472" s="22"/>
      <c r="F472" s="56"/>
      <c r="G472" s="57">
        <f t="shared" si="44"/>
        <v>0</v>
      </c>
      <c r="H472" s="284"/>
      <c r="I472" s="285"/>
    </row>
    <row r="473" spans="1:9" ht="18" customHeight="1">
      <c r="I473" s="73">
        <f>SUM(I9:I472)</f>
        <v>28</v>
      </c>
    </row>
  </sheetData>
  <mergeCells count="93">
    <mergeCell ref="A469:A472"/>
    <mergeCell ref="H469:H472"/>
    <mergeCell ref="I469:I472"/>
    <mergeCell ref="A461:A464"/>
    <mergeCell ref="H461:H464"/>
    <mergeCell ref="I461:I464"/>
    <mergeCell ref="A465:A468"/>
    <mergeCell ref="H465:H468"/>
    <mergeCell ref="I465:I468"/>
    <mergeCell ref="A454:A456"/>
    <mergeCell ref="H454:H456"/>
    <mergeCell ref="I454:I456"/>
    <mergeCell ref="A457:A460"/>
    <mergeCell ref="H457:H460"/>
    <mergeCell ref="I457:I460"/>
    <mergeCell ref="A426:A429"/>
    <mergeCell ref="H426:H429"/>
    <mergeCell ref="I426:I429"/>
    <mergeCell ref="A430:A453"/>
    <mergeCell ref="H430:H453"/>
    <mergeCell ref="I430:I453"/>
    <mergeCell ref="A416:A419"/>
    <mergeCell ref="B416:B419"/>
    <mergeCell ref="H416:H419"/>
    <mergeCell ref="I416:I419"/>
    <mergeCell ref="A420:A425"/>
    <mergeCell ref="H420:H425"/>
    <mergeCell ref="I420:I425"/>
    <mergeCell ref="A333:A351"/>
    <mergeCell ref="H333:H351"/>
    <mergeCell ref="I333:I351"/>
    <mergeCell ref="A352:A407"/>
    <mergeCell ref="B352:B410"/>
    <mergeCell ref="H352:H407"/>
    <mergeCell ref="I352:I407"/>
    <mergeCell ref="A408:A411"/>
    <mergeCell ref="H408:H411"/>
    <mergeCell ref="I408:I411"/>
    <mergeCell ref="B411:B415"/>
    <mergeCell ref="A412:A415"/>
    <mergeCell ref="H412:H415"/>
    <mergeCell ref="I412:I415"/>
    <mergeCell ref="A213:A266"/>
    <mergeCell ref="B213:B332"/>
    <mergeCell ref="H213:H266"/>
    <mergeCell ref="I213:I266"/>
    <mergeCell ref="A267:A332"/>
    <mergeCell ref="H267:H332"/>
    <mergeCell ref="I267:I332"/>
    <mergeCell ref="A154:A172"/>
    <mergeCell ref="B154:B172"/>
    <mergeCell ref="H154:H172"/>
    <mergeCell ref="I154:I172"/>
    <mergeCell ref="A173:A185"/>
    <mergeCell ref="B173:B212"/>
    <mergeCell ref="H173:H185"/>
    <mergeCell ref="I173:I185"/>
    <mergeCell ref="A186:A212"/>
    <mergeCell ref="H186:H212"/>
    <mergeCell ref="I186:I212"/>
    <mergeCell ref="A81:A123"/>
    <mergeCell ref="B81:B153"/>
    <mergeCell ref="H81:H123"/>
    <mergeCell ref="I81:I123"/>
    <mergeCell ref="A124:A153"/>
    <mergeCell ref="H124:H153"/>
    <mergeCell ref="I124:I153"/>
    <mergeCell ref="A67:A71"/>
    <mergeCell ref="H67:H71"/>
    <mergeCell ref="I67:I71"/>
    <mergeCell ref="A72:A80"/>
    <mergeCell ref="H72:H80"/>
    <mergeCell ref="I72:I80"/>
    <mergeCell ref="A43:A55"/>
    <mergeCell ref="H43:H55"/>
    <mergeCell ref="I43:I55"/>
    <mergeCell ref="A56:A66"/>
    <mergeCell ref="H56:H66"/>
    <mergeCell ref="I56:I66"/>
    <mergeCell ref="A13:A33"/>
    <mergeCell ref="H13:H33"/>
    <mergeCell ref="I13:I33"/>
    <mergeCell ref="A34:A42"/>
    <mergeCell ref="B34:B42"/>
    <mergeCell ref="H34:H42"/>
    <mergeCell ref="I34:I42"/>
    <mergeCell ref="A1:I2"/>
    <mergeCell ref="A5:A8"/>
    <mergeCell ref="H5:H8"/>
    <mergeCell ref="I5:I8"/>
    <mergeCell ref="A9:A12"/>
    <mergeCell ref="H9:H12"/>
    <mergeCell ref="I9:I12"/>
  </mergeCells>
  <phoneticPr fontId="1" type="noConversion"/>
  <printOptions horizontalCentered="1" verticalCentered="1"/>
  <pageMargins left="0" right="0" top="0" bottom="0" header="0" footer="0"/>
  <pageSetup paperSize="9" scale="78" orientation="portrait" horizontalDpi="0" verticalDpi="0" r:id="rId1"/>
  <headerFooter>
    <oddFooter>&amp;LEDEPD003Rev.00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tabSelected="1" zoomScale="98" zoomScaleNormal="98" zoomScaleSheetLayoutView="100" workbookViewId="0">
      <selection activeCell="J7" sqref="J7"/>
    </sheetView>
  </sheetViews>
  <sheetFormatPr defaultRowHeight="13.5"/>
  <cols>
    <col min="1" max="1" width="9.375" style="127" customWidth="1"/>
    <col min="2" max="2" width="35.5" style="130" customWidth="1"/>
    <col min="3" max="3" width="41.25" style="130" customWidth="1"/>
    <col min="4" max="4" width="10.75" style="127" bestFit="1" customWidth="1"/>
    <col min="5" max="5" width="11.625" style="127" bestFit="1" customWidth="1"/>
    <col min="6" max="6" width="13.375" style="127" customWidth="1"/>
    <col min="7" max="7" width="8.875" style="1" customWidth="1"/>
    <col min="9" max="9" width="9" customWidth="1"/>
    <col min="10" max="10" width="11.875" customWidth="1"/>
    <col min="11" max="12" width="11.125" customWidth="1"/>
    <col min="13" max="14" width="9" customWidth="1"/>
    <col min="15" max="16" width="12.25" customWidth="1"/>
  </cols>
  <sheetData>
    <row r="1" spans="1:7" ht="32.25" customHeight="1">
      <c r="A1" s="132"/>
      <c r="B1" s="289" t="s">
        <v>1384</v>
      </c>
      <c r="C1" s="131" t="s">
        <v>1383</v>
      </c>
      <c r="D1" s="131"/>
      <c r="E1" s="131"/>
      <c r="F1" s="131"/>
      <c r="G1" s="131"/>
    </row>
    <row r="2" spans="1:7" ht="20.25" customHeight="1">
      <c r="A2" s="132"/>
      <c r="B2" s="133"/>
      <c r="C2" s="131"/>
      <c r="D2" s="131"/>
      <c r="E2" s="131"/>
      <c r="F2" s="131"/>
      <c r="G2" s="131"/>
    </row>
    <row r="3" spans="1:7" ht="26.25" customHeight="1" thickBot="1">
      <c r="A3" s="44"/>
      <c r="B3" s="126"/>
      <c r="C3" s="126"/>
      <c r="D3" s="44"/>
      <c r="E3" s="44"/>
      <c r="F3" s="44"/>
      <c r="G3" s="13"/>
    </row>
    <row r="4" spans="1:7" s="2" customFormat="1" ht="42" customHeight="1">
      <c r="A4" s="136" t="s">
        <v>1281</v>
      </c>
      <c r="B4" s="137" t="s">
        <v>1</v>
      </c>
      <c r="C4" s="137" t="s">
        <v>2</v>
      </c>
      <c r="D4" s="134" t="s">
        <v>6</v>
      </c>
      <c r="E4" s="134" t="s">
        <v>3</v>
      </c>
      <c r="F4" s="134" t="s">
        <v>4</v>
      </c>
      <c r="G4" s="135" t="s">
        <v>5</v>
      </c>
    </row>
    <row r="5" spans="1:7" ht="14.25" customHeight="1">
      <c r="A5" s="138"/>
      <c r="B5" s="139"/>
      <c r="C5" s="139"/>
      <c r="D5" s="140"/>
      <c r="E5" s="141"/>
      <c r="F5" s="141">
        <f>SUM(E5:E8)</f>
        <v>0</v>
      </c>
      <c r="G5" s="142"/>
    </row>
    <row r="6" spans="1:7" ht="14.25" customHeight="1">
      <c r="A6" s="143"/>
      <c r="B6" s="144"/>
      <c r="C6" s="145"/>
      <c r="D6" s="146"/>
      <c r="E6" s="147"/>
      <c r="F6" s="148"/>
      <c r="G6" s="149"/>
    </row>
    <row r="7" spans="1:7" ht="14.25" customHeight="1">
      <c r="A7" s="290"/>
      <c r="B7" s="184"/>
      <c r="C7" s="185"/>
      <c r="D7" s="186"/>
      <c r="E7" s="187"/>
      <c r="F7" s="148"/>
      <c r="G7" s="149"/>
    </row>
    <row r="8" spans="1:7" ht="14.25" customHeight="1">
      <c r="A8" s="150"/>
      <c r="B8" s="151"/>
      <c r="C8" s="152"/>
      <c r="D8" s="153"/>
      <c r="E8" s="154"/>
      <c r="F8" s="155"/>
      <c r="G8" s="156"/>
    </row>
    <row r="9" spans="1:7">
      <c r="A9" s="157"/>
      <c r="B9" s="158"/>
      <c r="C9" s="159"/>
      <c r="D9" s="160"/>
      <c r="E9" s="161"/>
      <c r="F9" s="162">
        <f>SUM(E9:E17)</f>
        <v>0</v>
      </c>
      <c r="G9" s="142"/>
    </row>
    <row r="10" spans="1:7">
      <c r="A10" s="143"/>
      <c r="B10" s="144"/>
      <c r="C10" s="145"/>
      <c r="D10" s="146"/>
      <c r="E10" s="147"/>
      <c r="F10" s="162"/>
      <c r="G10" s="149"/>
    </row>
    <row r="11" spans="1:7">
      <c r="A11" s="143"/>
      <c r="B11" s="144"/>
      <c r="C11" s="145"/>
      <c r="D11" s="146"/>
      <c r="E11" s="147"/>
      <c r="F11" s="162"/>
      <c r="G11" s="149"/>
    </row>
    <row r="12" spans="1:7">
      <c r="A12" s="143"/>
      <c r="B12" s="144"/>
      <c r="C12" s="145"/>
      <c r="D12" s="146"/>
      <c r="E12" s="147"/>
      <c r="F12" s="162"/>
      <c r="G12" s="149"/>
    </row>
    <row r="13" spans="1:7">
      <c r="A13" s="143"/>
      <c r="B13" s="144"/>
      <c r="C13" s="145"/>
      <c r="D13" s="146"/>
      <c r="E13" s="147"/>
      <c r="F13" s="162"/>
      <c r="G13" s="149"/>
    </row>
    <row r="14" spans="1:7">
      <c r="A14" s="143"/>
      <c r="B14" s="144"/>
      <c r="C14" s="145"/>
      <c r="D14" s="146"/>
      <c r="E14" s="147"/>
      <c r="F14" s="162"/>
      <c r="G14" s="149"/>
    </row>
    <row r="15" spans="1:7">
      <c r="A15" s="143"/>
      <c r="B15" s="144"/>
      <c r="C15" s="145"/>
      <c r="D15" s="146"/>
      <c r="E15" s="147"/>
      <c r="F15" s="162"/>
      <c r="G15" s="149"/>
    </row>
    <row r="16" spans="1:7">
      <c r="A16" s="143"/>
      <c r="B16" s="145"/>
      <c r="C16" s="145"/>
      <c r="D16" s="147"/>
      <c r="E16" s="147"/>
      <c r="F16" s="162"/>
      <c r="G16" s="149"/>
    </row>
    <row r="17" spans="1:7">
      <c r="A17" s="143"/>
      <c r="B17" s="144"/>
      <c r="C17" s="145"/>
      <c r="D17" s="146"/>
      <c r="E17" s="147"/>
      <c r="F17" s="162"/>
      <c r="G17" s="149"/>
    </row>
    <row r="18" spans="1:7">
      <c r="A18" s="150"/>
      <c r="B18" s="151"/>
      <c r="C18" s="152"/>
      <c r="D18" s="153"/>
      <c r="E18" s="154"/>
      <c r="F18" s="155"/>
      <c r="G18" s="156"/>
    </row>
    <row r="19" spans="1:7">
      <c r="F19" s="128">
        <f>SUM(F8:F18)/60</f>
        <v>0</v>
      </c>
      <c r="G19" s="129">
        <f>SUM(G5:G18)</f>
        <v>0</v>
      </c>
    </row>
    <row r="20" spans="1:7">
      <c r="F20" s="128"/>
    </row>
  </sheetData>
  <phoneticPr fontId="1" type="noConversion"/>
  <printOptions horizontalCentered="1" verticalCentered="1"/>
  <pageMargins left="0" right="0" top="0.19685039370078741" bottom="0" header="0" footer="0"/>
  <pageSetup paperSize="9" scale="78" orientation="portrait" horizontalDpi="0" verticalDpi="0" r:id="rId1"/>
  <headerFooter>
    <oddFooter>&amp;LEDEPD003Rev.00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378F-E125-4012-95F0-9F27369A508E}">
  <dimension ref="A1:G775"/>
  <sheetViews>
    <sheetView zoomScale="98" zoomScaleNormal="98" zoomScaleSheetLayoutView="100" workbookViewId="0">
      <selection activeCell="J7" sqref="J7"/>
    </sheetView>
  </sheetViews>
  <sheetFormatPr defaultRowHeight="13.5"/>
  <cols>
    <col min="1" max="1" width="9.375" style="127" customWidth="1"/>
    <col min="2" max="2" width="35.5" style="130" customWidth="1"/>
    <col min="3" max="3" width="41.25" style="130" customWidth="1"/>
    <col min="4" max="4" width="10.75" style="127" bestFit="1" customWidth="1"/>
    <col min="5" max="5" width="11.625" style="127" bestFit="1" customWidth="1"/>
    <col min="6" max="6" width="13.375" style="127" customWidth="1"/>
    <col min="7" max="7" width="8.875" style="1" customWidth="1"/>
    <col min="9" max="9" width="9" customWidth="1"/>
    <col min="10" max="10" width="11.875" customWidth="1"/>
    <col min="11" max="12" width="11.125" customWidth="1"/>
    <col min="13" max="14" width="9" customWidth="1"/>
    <col min="15" max="16" width="12.25" customWidth="1"/>
  </cols>
  <sheetData>
    <row r="1" spans="1:7" ht="20.25" customHeight="1">
      <c r="A1" s="132"/>
      <c r="B1" s="289" t="s">
        <v>1382</v>
      </c>
      <c r="C1" s="240" t="s">
        <v>1385</v>
      </c>
      <c r="D1" s="240"/>
      <c r="E1" s="240"/>
      <c r="F1" s="240"/>
      <c r="G1" s="240"/>
    </row>
    <row r="2" spans="1:7" ht="20.25" customHeight="1">
      <c r="A2" s="132"/>
      <c r="B2" s="133"/>
      <c r="C2" s="240"/>
      <c r="D2" s="240"/>
      <c r="E2" s="240"/>
      <c r="F2" s="240"/>
      <c r="G2" s="240"/>
    </row>
    <row r="3" spans="1:7" ht="20.25" customHeight="1" thickBot="1">
      <c r="A3" s="44"/>
      <c r="B3" s="126"/>
      <c r="C3" s="126"/>
      <c r="D3" s="44"/>
      <c r="E3" s="44"/>
      <c r="F3" s="44"/>
      <c r="G3" s="13"/>
    </row>
    <row r="4" spans="1:7" s="2" customFormat="1" ht="42" customHeight="1">
      <c r="A4" s="136" t="s">
        <v>0</v>
      </c>
      <c r="B4" s="137" t="s">
        <v>1</v>
      </c>
      <c r="C4" s="137" t="s">
        <v>2</v>
      </c>
      <c r="D4" s="134" t="s">
        <v>6</v>
      </c>
      <c r="E4" s="134" t="s">
        <v>3</v>
      </c>
      <c r="F4" s="134" t="s">
        <v>4</v>
      </c>
      <c r="G4" s="135" t="s">
        <v>5</v>
      </c>
    </row>
    <row r="5" spans="1:7">
      <c r="A5" s="138" t="s">
        <v>1279</v>
      </c>
      <c r="B5" s="139" t="s">
        <v>46</v>
      </c>
      <c r="C5" s="139" t="s">
        <v>1280</v>
      </c>
      <c r="D5" s="140">
        <v>80.899999999999991</v>
      </c>
      <c r="E5" s="141">
        <v>1.3483333333333332</v>
      </c>
      <c r="F5" s="141">
        <f>SUM(E5:E7)</f>
        <v>45.878413333333334</v>
      </c>
      <c r="G5" s="142">
        <v>1</v>
      </c>
    </row>
    <row r="6" spans="1:7">
      <c r="A6" s="143" t="s">
        <v>1264</v>
      </c>
      <c r="B6" s="144" t="s">
        <v>59</v>
      </c>
      <c r="C6" s="145" t="s">
        <v>624</v>
      </c>
      <c r="D6" s="146">
        <v>39.3048</v>
      </c>
      <c r="E6" s="147">
        <v>0.65508</v>
      </c>
      <c r="F6" s="148"/>
      <c r="G6" s="149"/>
    </row>
    <row r="7" spans="1:7" ht="51">
      <c r="A7" s="150" t="s">
        <v>1264</v>
      </c>
      <c r="B7" s="151" t="s">
        <v>45</v>
      </c>
      <c r="C7" s="152" t="s">
        <v>1294</v>
      </c>
      <c r="D7" s="153">
        <v>2632.5</v>
      </c>
      <c r="E7" s="154">
        <v>43.875</v>
      </c>
      <c r="F7" s="155"/>
      <c r="G7" s="156"/>
    </row>
    <row r="8" spans="1:7">
      <c r="A8" s="157" t="s">
        <v>1265</v>
      </c>
      <c r="B8" s="158" t="s">
        <v>47</v>
      </c>
      <c r="C8" s="159" t="s">
        <v>612</v>
      </c>
      <c r="D8" s="160">
        <v>335.5</v>
      </c>
      <c r="E8" s="161">
        <v>5.5916666666666668</v>
      </c>
      <c r="F8" s="162">
        <f>SUM(E8:E25)</f>
        <v>49.893413333333342</v>
      </c>
      <c r="G8" s="142">
        <v>1</v>
      </c>
    </row>
    <row r="9" spans="1:7" ht="25.5">
      <c r="A9" s="143" t="s">
        <v>1271</v>
      </c>
      <c r="B9" s="144" t="s">
        <v>48</v>
      </c>
      <c r="C9" s="145" t="s">
        <v>613</v>
      </c>
      <c r="D9" s="146">
        <v>232.4</v>
      </c>
      <c r="E9" s="147">
        <v>3.8733333333333335</v>
      </c>
      <c r="F9" s="162"/>
      <c r="G9" s="149"/>
    </row>
    <row r="10" spans="1:7">
      <c r="A10" s="143" t="s">
        <v>1271</v>
      </c>
      <c r="B10" s="144" t="s">
        <v>49</v>
      </c>
      <c r="C10" s="145" t="s">
        <v>614</v>
      </c>
      <c r="D10" s="146">
        <v>68.399999999999991</v>
      </c>
      <c r="E10" s="147">
        <v>1.1399999999999999</v>
      </c>
      <c r="F10" s="162"/>
      <c r="G10" s="149"/>
    </row>
    <row r="11" spans="1:7">
      <c r="A11" s="143" t="s">
        <v>1271</v>
      </c>
      <c r="B11" s="144" t="s">
        <v>50</v>
      </c>
      <c r="C11" s="145" t="s">
        <v>615</v>
      </c>
      <c r="D11" s="146">
        <v>100.39999999999999</v>
      </c>
      <c r="E11" s="147">
        <v>1.6733333333333331</v>
      </c>
      <c r="F11" s="162"/>
      <c r="G11" s="149"/>
    </row>
    <row r="12" spans="1:7">
      <c r="A12" s="143" t="s">
        <v>1271</v>
      </c>
      <c r="B12" s="144" t="s">
        <v>51</v>
      </c>
      <c r="C12" s="145" t="s">
        <v>616</v>
      </c>
      <c r="D12" s="146">
        <v>342.3</v>
      </c>
      <c r="E12" s="147">
        <v>5.7050000000000001</v>
      </c>
      <c r="F12" s="162"/>
      <c r="G12" s="149"/>
    </row>
    <row r="13" spans="1:7">
      <c r="A13" s="143" t="s">
        <v>1271</v>
      </c>
      <c r="B13" s="144" t="s">
        <v>52</v>
      </c>
      <c r="C13" s="145" t="s">
        <v>617</v>
      </c>
      <c r="D13" s="146">
        <v>60.674399999999999</v>
      </c>
      <c r="E13" s="147">
        <v>1.0112399999999999</v>
      </c>
      <c r="F13" s="162"/>
      <c r="G13" s="149"/>
    </row>
    <row r="14" spans="1:7">
      <c r="A14" s="143" t="s">
        <v>1271</v>
      </c>
      <c r="B14" s="144" t="s">
        <v>53</v>
      </c>
      <c r="C14" s="145" t="s">
        <v>618</v>
      </c>
      <c r="D14" s="146">
        <v>16.8</v>
      </c>
      <c r="E14" s="147">
        <v>0.28000000000000003</v>
      </c>
      <c r="F14" s="162"/>
      <c r="G14" s="149"/>
    </row>
    <row r="15" spans="1:7">
      <c r="A15" s="143" t="s">
        <v>1271</v>
      </c>
      <c r="B15" s="144" t="s">
        <v>54</v>
      </c>
      <c r="C15" s="145" t="s">
        <v>619</v>
      </c>
      <c r="D15" s="146">
        <v>81.699999999999989</v>
      </c>
      <c r="E15" s="147">
        <v>1.3616666666666666</v>
      </c>
      <c r="F15" s="162"/>
      <c r="G15" s="149"/>
    </row>
    <row r="16" spans="1:7">
      <c r="A16" s="143" t="s">
        <v>1271</v>
      </c>
      <c r="B16" s="144" t="s">
        <v>55</v>
      </c>
      <c r="C16" s="145" t="s">
        <v>621</v>
      </c>
      <c r="D16" s="146">
        <v>45.800000000000004</v>
      </c>
      <c r="E16" s="147">
        <v>0.76333333333333342</v>
      </c>
      <c r="F16" s="162"/>
      <c r="G16" s="149"/>
    </row>
    <row r="17" spans="1:7">
      <c r="A17" s="143" t="s">
        <v>1271</v>
      </c>
      <c r="B17" s="144" t="s">
        <v>56</v>
      </c>
      <c r="C17" s="145" t="s">
        <v>620</v>
      </c>
      <c r="D17" s="146">
        <v>47.318399999999997</v>
      </c>
      <c r="E17" s="147">
        <v>0.7886399999999999</v>
      </c>
      <c r="F17" s="162"/>
      <c r="G17" s="149"/>
    </row>
    <row r="18" spans="1:7">
      <c r="A18" s="143" t="s">
        <v>1271</v>
      </c>
      <c r="B18" s="144" t="s">
        <v>57</v>
      </c>
      <c r="C18" s="145" t="s">
        <v>622</v>
      </c>
      <c r="D18" s="146">
        <v>13.799999999999999</v>
      </c>
      <c r="E18" s="147">
        <v>0.22999999999999998</v>
      </c>
      <c r="F18" s="162"/>
      <c r="G18" s="149"/>
    </row>
    <row r="19" spans="1:7">
      <c r="A19" s="143" t="s">
        <v>1271</v>
      </c>
      <c r="B19" s="144" t="s">
        <v>58</v>
      </c>
      <c r="C19" s="145" t="s">
        <v>623</v>
      </c>
      <c r="D19" s="163">
        <v>107.6112</v>
      </c>
      <c r="E19" s="164">
        <v>1.79352</v>
      </c>
      <c r="F19" s="162"/>
      <c r="G19" s="149"/>
    </row>
    <row r="20" spans="1:7">
      <c r="A20" s="165"/>
      <c r="B20" s="166"/>
      <c r="C20" s="166"/>
      <c r="D20" s="148"/>
      <c r="E20" s="148"/>
      <c r="F20" s="162"/>
      <c r="G20" s="149"/>
    </row>
    <row r="21" spans="1:7">
      <c r="A21" s="143" t="s">
        <v>1271</v>
      </c>
      <c r="B21" s="144" t="s">
        <v>60</v>
      </c>
      <c r="C21" s="145" t="s">
        <v>625</v>
      </c>
      <c r="D21" s="146">
        <v>35.870399999999997</v>
      </c>
      <c r="E21" s="147">
        <v>0.59783999999999993</v>
      </c>
      <c r="F21" s="162"/>
      <c r="G21" s="149"/>
    </row>
    <row r="22" spans="1:7" ht="25.5">
      <c r="A22" s="143" t="s">
        <v>1265</v>
      </c>
      <c r="B22" s="144" t="s">
        <v>61</v>
      </c>
      <c r="C22" s="145" t="s">
        <v>626</v>
      </c>
      <c r="D22" s="146">
        <v>666.27359999999999</v>
      </c>
      <c r="E22" s="147">
        <v>11.104559999999999</v>
      </c>
      <c r="F22" s="162"/>
      <c r="G22" s="149"/>
    </row>
    <row r="23" spans="1:7" ht="25.5">
      <c r="A23" s="143" t="s">
        <v>1271</v>
      </c>
      <c r="B23" s="144" t="s">
        <v>62</v>
      </c>
      <c r="C23" s="145" t="s">
        <v>627</v>
      </c>
      <c r="D23" s="146">
        <v>409.45679999999999</v>
      </c>
      <c r="E23" s="147">
        <v>6.8242799999999999</v>
      </c>
      <c r="F23" s="162"/>
      <c r="G23" s="149"/>
    </row>
    <row r="24" spans="1:7">
      <c r="A24" s="143" t="s">
        <v>1271</v>
      </c>
      <c r="B24" s="145" t="s">
        <v>63</v>
      </c>
      <c r="C24" s="145" t="s">
        <v>628</v>
      </c>
      <c r="D24" s="147">
        <v>125.16479999999999</v>
      </c>
      <c r="E24" s="147">
        <v>2.0860799999999999</v>
      </c>
      <c r="F24" s="162"/>
      <c r="G24" s="149"/>
    </row>
    <row r="25" spans="1:7" ht="25.5">
      <c r="A25" s="143" t="s">
        <v>1271</v>
      </c>
      <c r="B25" s="144" t="s">
        <v>64</v>
      </c>
      <c r="C25" s="145" t="s">
        <v>629</v>
      </c>
      <c r="D25" s="146">
        <v>304.1352</v>
      </c>
      <c r="E25" s="147">
        <v>5.0689200000000003</v>
      </c>
      <c r="F25" s="162"/>
      <c r="G25" s="149"/>
    </row>
    <row r="26" spans="1:7">
      <c r="A26" s="150"/>
      <c r="B26" s="151"/>
      <c r="C26" s="152"/>
      <c r="D26" s="153"/>
      <c r="E26" s="154"/>
      <c r="F26" s="155"/>
      <c r="G26" s="156"/>
    </row>
    <row r="27" spans="1:7">
      <c r="A27" s="138" t="s">
        <v>1295</v>
      </c>
      <c r="B27" s="170" t="s">
        <v>44</v>
      </c>
      <c r="C27" s="171" t="s">
        <v>611</v>
      </c>
      <c r="D27" s="172">
        <v>453.34079999999994</v>
      </c>
      <c r="E27" s="173">
        <v>7.5556799999999988</v>
      </c>
      <c r="F27" s="141">
        <f>SUM(E27:E32)</f>
        <v>37.493359999999996</v>
      </c>
      <c r="G27" s="142">
        <v>1</v>
      </c>
    </row>
    <row r="28" spans="1:7">
      <c r="A28" s="165" t="s">
        <v>1295</v>
      </c>
      <c r="B28" s="145" t="s">
        <v>70</v>
      </c>
      <c r="C28" s="145" t="s">
        <v>637</v>
      </c>
      <c r="D28" s="147">
        <v>145.77119999999999</v>
      </c>
      <c r="E28" s="147">
        <v>2.4295199999999997</v>
      </c>
      <c r="F28" s="162"/>
      <c r="G28" s="149"/>
    </row>
    <row r="29" spans="1:7" ht="38.25">
      <c r="A29" s="165" t="s">
        <v>1296</v>
      </c>
      <c r="B29" s="145" t="s">
        <v>67</v>
      </c>
      <c r="C29" s="145" t="s">
        <v>632</v>
      </c>
      <c r="D29" s="147">
        <v>302.60879999999997</v>
      </c>
      <c r="E29" s="147">
        <v>5.0434799999999997</v>
      </c>
      <c r="F29" s="162"/>
      <c r="G29" s="149"/>
    </row>
    <row r="30" spans="1:7" ht="51">
      <c r="A30" s="165" t="s">
        <v>1295</v>
      </c>
      <c r="B30" s="159" t="s">
        <v>68</v>
      </c>
      <c r="C30" s="159" t="s">
        <v>633</v>
      </c>
      <c r="D30" s="161">
        <v>598.80000000000007</v>
      </c>
      <c r="E30" s="161">
        <v>9.98</v>
      </c>
      <c r="F30" s="162"/>
      <c r="G30" s="149"/>
    </row>
    <row r="31" spans="1:7">
      <c r="A31" s="165" t="s">
        <v>1381</v>
      </c>
      <c r="B31" s="144" t="s">
        <v>634</v>
      </c>
      <c r="C31" s="168" t="s">
        <v>635</v>
      </c>
      <c r="D31" s="146">
        <v>589.572</v>
      </c>
      <c r="E31" s="147">
        <v>9.8262</v>
      </c>
      <c r="F31" s="162"/>
      <c r="G31" s="149"/>
    </row>
    <row r="32" spans="1:7">
      <c r="A32" s="165" t="s">
        <v>1381</v>
      </c>
      <c r="B32" s="158" t="s">
        <v>90</v>
      </c>
      <c r="C32" s="159" t="s">
        <v>655</v>
      </c>
      <c r="D32" s="160">
        <v>159.50880000000001</v>
      </c>
      <c r="E32" s="161">
        <v>2.65848</v>
      </c>
      <c r="F32" s="155"/>
      <c r="G32" s="156"/>
    </row>
    <row r="33" spans="1:7">
      <c r="A33" s="169" t="s">
        <v>1266</v>
      </c>
      <c r="B33" s="139" t="s">
        <v>65</v>
      </c>
      <c r="C33" s="139" t="s">
        <v>630</v>
      </c>
      <c r="D33" s="141">
        <v>319.78079999999994</v>
      </c>
      <c r="E33" s="141">
        <v>5.3296799999999989</v>
      </c>
      <c r="F33" s="141">
        <f>SUM(E33:E41)</f>
        <v>24.891449999999995</v>
      </c>
      <c r="G33" s="142">
        <v>1</v>
      </c>
    </row>
    <row r="34" spans="1:7">
      <c r="A34" s="143" t="s">
        <v>1266</v>
      </c>
      <c r="B34" s="166" t="s">
        <v>66</v>
      </c>
      <c r="C34" s="166" t="s">
        <v>631</v>
      </c>
      <c r="D34" s="162">
        <v>273.22559999999999</v>
      </c>
      <c r="E34" s="162">
        <v>4.5537599999999996</v>
      </c>
      <c r="F34" s="162"/>
      <c r="G34" s="149"/>
    </row>
    <row r="35" spans="1:7">
      <c r="A35" s="143" t="s">
        <v>1266</v>
      </c>
      <c r="B35" s="145" t="s">
        <v>71</v>
      </c>
      <c r="C35" s="145" t="s">
        <v>638</v>
      </c>
      <c r="D35" s="147">
        <v>29.383199999999999</v>
      </c>
      <c r="E35" s="147">
        <v>0.48971999999999999</v>
      </c>
      <c r="F35" s="162"/>
      <c r="G35" s="149"/>
    </row>
    <row r="36" spans="1:7" ht="25.5">
      <c r="A36" s="143" t="s">
        <v>1266</v>
      </c>
      <c r="B36" s="144" t="s">
        <v>86</v>
      </c>
      <c r="C36" s="145" t="s">
        <v>652</v>
      </c>
      <c r="D36" s="146">
        <v>146.916</v>
      </c>
      <c r="E36" s="147">
        <v>2.4485999999999999</v>
      </c>
      <c r="F36" s="162"/>
      <c r="G36" s="149"/>
    </row>
    <row r="37" spans="1:7" ht="51">
      <c r="A37" s="143" t="s">
        <v>1266</v>
      </c>
      <c r="B37" s="144" t="s">
        <v>87</v>
      </c>
      <c r="C37" s="145" t="s">
        <v>653</v>
      </c>
      <c r="D37" s="146">
        <v>291.16079999999999</v>
      </c>
      <c r="E37" s="147">
        <v>4.8526800000000003</v>
      </c>
      <c r="F37" s="162"/>
      <c r="G37" s="149"/>
    </row>
    <row r="38" spans="1:7" ht="25.5">
      <c r="A38" s="143" t="s">
        <v>1266</v>
      </c>
      <c r="B38" s="145" t="s">
        <v>74</v>
      </c>
      <c r="C38" s="145" t="s">
        <v>640</v>
      </c>
      <c r="D38" s="147">
        <v>103.41359999999999</v>
      </c>
      <c r="E38" s="147">
        <v>1.7235599999999998</v>
      </c>
      <c r="F38" s="162"/>
      <c r="G38" s="149"/>
    </row>
    <row r="39" spans="1:7">
      <c r="A39" s="143" t="s">
        <v>1266</v>
      </c>
      <c r="B39" s="145" t="s">
        <v>75</v>
      </c>
      <c r="C39" s="145" t="s">
        <v>641</v>
      </c>
      <c r="D39" s="147">
        <v>78.6096</v>
      </c>
      <c r="E39" s="147">
        <v>1.31016</v>
      </c>
      <c r="F39" s="162"/>
      <c r="G39" s="149"/>
    </row>
    <row r="40" spans="1:7">
      <c r="A40" s="143" t="s">
        <v>1266</v>
      </c>
      <c r="B40" s="145" t="s">
        <v>76</v>
      </c>
      <c r="C40" s="145" t="s">
        <v>642</v>
      </c>
      <c r="D40" s="147">
        <v>60.674399999999999</v>
      </c>
      <c r="E40" s="147">
        <v>1.0112399999999999</v>
      </c>
      <c r="F40" s="162"/>
      <c r="G40" s="149"/>
    </row>
    <row r="41" spans="1:7" ht="25.5">
      <c r="A41" s="143" t="s">
        <v>1266</v>
      </c>
      <c r="B41" s="145" t="s">
        <v>77</v>
      </c>
      <c r="C41" s="145" t="s">
        <v>643</v>
      </c>
      <c r="D41" s="147">
        <v>190.32299999999998</v>
      </c>
      <c r="E41" s="147">
        <v>3.1720499999999996</v>
      </c>
      <c r="F41" s="162"/>
      <c r="G41" s="149"/>
    </row>
    <row r="42" spans="1:7">
      <c r="A42" s="165"/>
      <c r="B42" s="158"/>
      <c r="C42" s="174"/>
      <c r="D42" s="160"/>
      <c r="E42" s="161"/>
      <c r="F42" s="162"/>
      <c r="G42" s="149"/>
    </row>
    <row r="43" spans="1:7">
      <c r="A43" s="169" t="s">
        <v>1378</v>
      </c>
      <c r="B43" s="171" t="s">
        <v>69</v>
      </c>
      <c r="C43" s="171" t="s">
        <v>636</v>
      </c>
      <c r="D43" s="175">
        <v>21.751200000000001</v>
      </c>
      <c r="E43" s="175">
        <v>0.36252000000000001</v>
      </c>
      <c r="F43" s="141">
        <f>SUM(E43:E47)</f>
        <v>26.222279999999994</v>
      </c>
      <c r="G43" s="142">
        <v>1</v>
      </c>
    </row>
    <row r="44" spans="1:7">
      <c r="A44" s="143" t="s">
        <v>1378</v>
      </c>
      <c r="B44" s="145" t="s">
        <v>72</v>
      </c>
      <c r="C44" s="145" t="s">
        <v>639</v>
      </c>
      <c r="D44" s="147">
        <v>32.817599999999999</v>
      </c>
      <c r="E44" s="147">
        <v>0.54696</v>
      </c>
      <c r="F44" s="162"/>
      <c r="G44" s="149"/>
    </row>
    <row r="45" spans="1:7" ht="191.25">
      <c r="A45" s="143" t="s">
        <v>1378</v>
      </c>
      <c r="B45" s="145" t="s">
        <v>73</v>
      </c>
      <c r="C45" s="145" t="s">
        <v>1263</v>
      </c>
      <c r="D45" s="147">
        <v>1326.8231999999998</v>
      </c>
      <c r="E45" s="147">
        <v>22.113719999999997</v>
      </c>
      <c r="F45" s="162"/>
      <c r="G45" s="149"/>
    </row>
    <row r="46" spans="1:7">
      <c r="A46" s="143" t="s">
        <v>1378</v>
      </c>
      <c r="B46" s="145" t="s">
        <v>78</v>
      </c>
      <c r="C46" s="145" t="s">
        <v>644</v>
      </c>
      <c r="D46" s="147">
        <v>140.81040000000002</v>
      </c>
      <c r="E46" s="147">
        <v>2.3468400000000003</v>
      </c>
      <c r="F46" s="162"/>
      <c r="G46" s="149"/>
    </row>
    <row r="47" spans="1:7">
      <c r="A47" s="143" t="s">
        <v>1378</v>
      </c>
      <c r="B47" s="145" t="s">
        <v>79</v>
      </c>
      <c r="C47" s="145" t="s">
        <v>645</v>
      </c>
      <c r="D47" s="147">
        <v>51.134399999999999</v>
      </c>
      <c r="E47" s="147">
        <v>0.85224</v>
      </c>
      <c r="F47" s="155"/>
      <c r="G47" s="156"/>
    </row>
    <row r="48" spans="1:7">
      <c r="A48" s="169" t="s">
        <v>7</v>
      </c>
      <c r="B48" s="171" t="s">
        <v>80</v>
      </c>
      <c r="C48" s="171" t="s">
        <v>646</v>
      </c>
      <c r="D48" s="175">
        <v>48.081600000000002</v>
      </c>
      <c r="E48" s="175">
        <v>0.80136000000000007</v>
      </c>
      <c r="F48" s="141">
        <f>SUM(E48:E55)</f>
        <v>28.890935999999996</v>
      </c>
      <c r="G48" s="142">
        <v>1</v>
      </c>
    </row>
    <row r="49" spans="1:7">
      <c r="A49" s="143" t="s">
        <v>7</v>
      </c>
      <c r="B49" s="144" t="s">
        <v>81</v>
      </c>
      <c r="C49" s="145" t="s">
        <v>647</v>
      </c>
      <c r="D49" s="146">
        <v>50.752800000000001</v>
      </c>
      <c r="E49" s="147">
        <v>0.84587999999999997</v>
      </c>
      <c r="F49" s="162"/>
      <c r="G49" s="149"/>
    </row>
    <row r="50" spans="1:7">
      <c r="A50" s="143" t="s">
        <v>7</v>
      </c>
      <c r="B50" s="144" t="s">
        <v>82</v>
      </c>
      <c r="C50" s="145" t="s">
        <v>648</v>
      </c>
      <c r="D50" s="146">
        <v>37.015199999999993</v>
      </c>
      <c r="E50" s="147">
        <v>0.61691999999999991</v>
      </c>
      <c r="F50" s="162"/>
      <c r="G50" s="149"/>
    </row>
    <row r="51" spans="1:7">
      <c r="A51" s="143" t="s">
        <v>1278</v>
      </c>
      <c r="B51" s="144" t="s">
        <v>83</v>
      </c>
      <c r="C51" s="145" t="s">
        <v>649</v>
      </c>
      <c r="D51" s="146">
        <v>11.829599999999999</v>
      </c>
      <c r="E51" s="147">
        <v>0.19715999999999997</v>
      </c>
      <c r="F51" s="162"/>
      <c r="G51" s="149"/>
    </row>
    <row r="52" spans="1:7">
      <c r="A52" s="143" t="s">
        <v>1278</v>
      </c>
      <c r="B52" s="144" t="s">
        <v>84</v>
      </c>
      <c r="C52" s="145" t="s">
        <v>650</v>
      </c>
      <c r="D52" s="146">
        <v>30.1464</v>
      </c>
      <c r="E52" s="147">
        <v>0.50244</v>
      </c>
      <c r="F52" s="162"/>
      <c r="G52" s="149"/>
    </row>
    <row r="53" spans="1:7">
      <c r="A53" s="143" t="s">
        <v>1278</v>
      </c>
      <c r="B53" s="144" t="s">
        <v>85</v>
      </c>
      <c r="C53" s="145" t="s">
        <v>651</v>
      </c>
      <c r="D53" s="146">
        <v>73.267199999999988</v>
      </c>
      <c r="E53" s="147">
        <v>1.2211199999999998</v>
      </c>
      <c r="F53" s="162"/>
      <c r="G53" s="149"/>
    </row>
    <row r="54" spans="1:7" ht="114.75">
      <c r="A54" s="143" t="s">
        <v>7</v>
      </c>
      <c r="B54" s="144" t="s">
        <v>88</v>
      </c>
      <c r="C54" s="145" t="s">
        <v>654</v>
      </c>
      <c r="D54" s="146">
        <v>1449.54576</v>
      </c>
      <c r="E54" s="147">
        <v>24.159095999999998</v>
      </c>
      <c r="F54" s="162"/>
      <c r="G54" s="149"/>
    </row>
    <row r="55" spans="1:7">
      <c r="A55" s="150" t="s">
        <v>7</v>
      </c>
      <c r="B55" s="151" t="s">
        <v>1297</v>
      </c>
      <c r="C55" s="152"/>
      <c r="D55" s="153">
        <v>32.817599999999999</v>
      </c>
      <c r="E55" s="154">
        <v>0.54696</v>
      </c>
      <c r="F55" s="155"/>
      <c r="G55" s="156"/>
    </row>
    <row r="56" spans="1:7" ht="38.25">
      <c r="A56" s="143" t="s">
        <v>8</v>
      </c>
      <c r="B56" s="145" t="s">
        <v>91</v>
      </c>
      <c r="C56" s="145" t="s">
        <v>656</v>
      </c>
      <c r="D56" s="147">
        <v>1144.0368000000001</v>
      </c>
      <c r="E56" s="147">
        <v>19.06728</v>
      </c>
      <c r="F56" s="162">
        <f>SUM(E56:E58)</f>
        <v>44.246519999999997</v>
      </c>
      <c r="G56" s="149">
        <v>1</v>
      </c>
    </row>
    <row r="57" spans="1:7" ht="51">
      <c r="A57" s="143" t="s">
        <v>8</v>
      </c>
      <c r="B57" s="145" t="s">
        <v>92</v>
      </c>
      <c r="C57" s="145" t="s">
        <v>657</v>
      </c>
      <c r="D57" s="147">
        <v>896.75999999999988</v>
      </c>
      <c r="E57" s="147">
        <v>14.945999999999998</v>
      </c>
      <c r="F57" s="162"/>
      <c r="G57" s="149"/>
    </row>
    <row r="58" spans="1:7" ht="63.75">
      <c r="A58" s="143" t="s">
        <v>8</v>
      </c>
      <c r="B58" s="145" t="s">
        <v>93</v>
      </c>
      <c r="C58" s="145" t="s">
        <v>658</v>
      </c>
      <c r="D58" s="176">
        <v>613.99440000000004</v>
      </c>
      <c r="E58" s="147">
        <v>10.23324</v>
      </c>
      <c r="F58" s="162"/>
      <c r="G58" s="149"/>
    </row>
    <row r="59" spans="1:7">
      <c r="A59" s="165"/>
      <c r="B59" s="166"/>
      <c r="C59" s="166"/>
      <c r="D59" s="148"/>
      <c r="E59" s="148"/>
      <c r="F59" s="155"/>
      <c r="G59" s="156"/>
    </row>
    <row r="60" spans="1:7" ht="89.25">
      <c r="A60" s="169" t="s">
        <v>9</v>
      </c>
      <c r="B60" s="171" t="s">
        <v>94</v>
      </c>
      <c r="C60" s="171" t="s">
        <v>659</v>
      </c>
      <c r="D60" s="175">
        <v>1076.4936</v>
      </c>
      <c r="E60" s="175">
        <v>17.941559999999999</v>
      </c>
      <c r="F60" s="141">
        <f>SUM(E60:E65)</f>
        <v>46.052053333333333</v>
      </c>
      <c r="G60" s="142">
        <v>1</v>
      </c>
    </row>
    <row r="61" spans="1:7" ht="140.25">
      <c r="A61" s="157" t="s">
        <v>9</v>
      </c>
      <c r="B61" s="159" t="s">
        <v>597</v>
      </c>
      <c r="C61" s="159" t="s">
        <v>660</v>
      </c>
      <c r="D61" s="161">
        <v>1487.0527999999999</v>
      </c>
      <c r="E61" s="161">
        <v>24.784213333333334</v>
      </c>
      <c r="F61" s="162"/>
      <c r="G61" s="149"/>
    </row>
    <row r="62" spans="1:7">
      <c r="A62" s="157" t="s">
        <v>9</v>
      </c>
      <c r="B62" s="159" t="s">
        <v>95</v>
      </c>
      <c r="C62" s="159" t="s">
        <v>661</v>
      </c>
      <c r="D62" s="161">
        <v>38.541600000000003</v>
      </c>
      <c r="E62" s="161">
        <v>0.64236000000000004</v>
      </c>
      <c r="F62" s="162"/>
      <c r="G62" s="149"/>
    </row>
    <row r="63" spans="1:7">
      <c r="A63" s="157" t="s">
        <v>9</v>
      </c>
      <c r="B63" s="159" t="s">
        <v>96</v>
      </c>
      <c r="C63" s="159" t="s">
        <v>662</v>
      </c>
      <c r="D63" s="161">
        <v>114.0984</v>
      </c>
      <c r="E63" s="161">
        <v>1.90164</v>
      </c>
      <c r="F63" s="162"/>
      <c r="G63" s="149"/>
    </row>
    <row r="64" spans="1:7">
      <c r="A64" s="157" t="s">
        <v>9</v>
      </c>
      <c r="B64" s="159" t="s">
        <v>97</v>
      </c>
      <c r="C64" s="159" t="s">
        <v>663</v>
      </c>
      <c r="D64" s="161">
        <v>11.829599999999999</v>
      </c>
      <c r="E64" s="161">
        <v>0.19715999999999997</v>
      </c>
      <c r="F64" s="162"/>
      <c r="G64" s="149"/>
    </row>
    <row r="65" spans="1:7">
      <c r="A65" s="157" t="s">
        <v>9</v>
      </c>
      <c r="B65" s="159" t="s">
        <v>98</v>
      </c>
      <c r="C65" s="159" t="s">
        <v>664</v>
      </c>
      <c r="D65" s="161">
        <v>35.107199999999999</v>
      </c>
      <c r="E65" s="161">
        <v>0.58511999999999997</v>
      </c>
      <c r="F65" s="155"/>
      <c r="G65" s="156"/>
    </row>
    <row r="66" spans="1:7">
      <c r="A66" s="138" t="s">
        <v>1267</v>
      </c>
      <c r="B66" s="171" t="s">
        <v>1298</v>
      </c>
      <c r="C66" s="171"/>
      <c r="D66" s="177">
        <v>112.1904</v>
      </c>
      <c r="E66" s="177">
        <v>1.8698399999999999</v>
      </c>
      <c r="F66" s="178">
        <f>SUM(E66:E107)</f>
        <v>50.892720000000004</v>
      </c>
      <c r="G66" s="142">
        <v>1</v>
      </c>
    </row>
    <row r="67" spans="1:7">
      <c r="A67" s="165" t="s">
        <v>1267</v>
      </c>
      <c r="B67" s="144" t="s">
        <v>99</v>
      </c>
      <c r="C67" s="145" t="s">
        <v>100</v>
      </c>
      <c r="D67" s="179">
        <v>245.75040000000001</v>
      </c>
      <c r="E67" s="179">
        <v>4.0958399999999999</v>
      </c>
      <c r="F67" s="180"/>
      <c r="G67" s="149"/>
    </row>
    <row r="68" spans="1:7">
      <c r="A68" s="165" t="s">
        <v>1267</v>
      </c>
      <c r="B68" s="144" t="s">
        <v>101</v>
      </c>
      <c r="C68" s="145" t="s">
        <v>102</v>
      </c>
      <c r="D68" s="179">
        <v>31.672800000000002</v>
      </c>
      <c r="E68" s="179">
        <v>0.52788000000000002</v>
      </c>
      <c r="F68" s="180"/>
      <c r="G68" s="149"/>
    </row>
    <row r="69" spans="1:7">
      <c r="A69" s="165" t="s">
        <v>1272</v>
      </c>
      <c r="B69" s="145" t="s">
        <v>101</v>
      </c>
      <c r="C69" s="145" t="s">
        <v>103</v>
      </c>
      <c r="D69" s="179">
        <v>193.47120000000001</v>
      </c>
      <c r="E69" s="179">
        <v>3.2245200000000001</v>
      </c>
      <c r="F69" s="180"/>
      <c r="G69" s="149"/>
    </row>
    <row r="70" spans="1:7">
      <c r="A70" s="165" t="s">
        <v>1272</v>
      </c>
      <c r="B70" s="145" t="s">
        <v>101</v>
      </c>
      <c r="C70" s="145" t="s">
        <v>104</v>
      </c>
      <c r="D70" s="179">
        <v>64.108800000000002</v>
      </c>
      <c r="E70" s="179">
        <v>1.0684800000000001</v>
      </c>
      <c r="F70" s="180"/>
      <c r="G70" s="149"/>
    </row>
    <row r="71" spans="1:7">
      <c r="A71" s="165" t="s">
        <v>1272</v>
      </c>
      <c r="B71" s="145" t="s">
        <v>101</v>
      </c>
      <c r="C71" s="145" t="s">
        <v>105</v>
      </c>
      <c r="D71" s="179">
        <v>47.318400000000004</v>
      </c>
      <c r="E71" s="179">
        <v>0.78864000000000012</v>
      </c>
      <c r="F71" s="180"/>
      <c r="G71" s="149"/>
    </row>
    <row r="72" spans="1:7">
      <c r="A72" s="165" t="s">
        <v>1272</v>
      </c>
      <c r="B72" s="145" t="s">
        <v>106</v>
      </c>
      <c r="C72" s="145" t="s">
        <v>107</v>
      </c>
      <c r="D72" s="179">
        <v>81.662400000000005</v>
      </c>
      <c r="E72" s="179">
        <v>1.36104</v>
      </c>
      <c r="F72" s="180"/>
      <c r="G72" s="149"/>
    </row>
    <row r="73" spans="1:7">
      <c r="A73" s="165" t="s">
        <v>1272</v>
      </c>
      <c r="B73" s="145" t="s">
        <v>108</v>
      </c>
      <c r="C73" s="145" t="s">
        <v>109</v>
      </c>
      <c r="D73" s="179">
        <v>28.62</v>
      </c>
      <c r="E73" s="179">
        <v>0.47700000000000004</v>
      </c>
      <c r="F73" s="180"/>
      <c r="G73" s="149"/>
    </row>
    <row r="74" spans="1:7">
      <c r="A74" s="165" t="s">
        <v>1272</v>
      </c>
      <c r="B74" s="145" t="s">
        <v>110</v>
      </c>
      <c r="C74" s="145" t="s">
        <v>111</v>
      </c>
      <c r="D74" s="179">
        <v>38.923200000000001</v>
      </c>
      <c r="E74" s="179">
        <v>0.64872000000000007</v>
      </c>
      <c r="F74" s="180"/>
      <c r="G74" s="149"/>
    </row>
    <row r="75" spans="1:7">
      <c r="A75" s="165" t="s">
        <v>1272</v>
      </c>
      <c r="B75" s="145" t="s">
        <v>112</v>
      </c>
      <c r="C75" s="145" t="s">
        <v>113</v>
      </c>
      <c r="D75" s="179">
        <v>19.8432</v>
      </c>
      <c r="E75" s="179">
        <v>0.33072000000000001</v>
      </c>
      <c r="F75" s="180"/>
      <c r="G75" s="149"/>
    </row>
    <row r="76" spans="1:7">
      <c r="A76" s="165" t="s">
        <v>1272</v>
      </c>
      <c r="B76" s="144" t="s">
        <v>114</v>
      </c>
      <c r="C76" s="145" t="s">
        <v>115</v>
      </c>
      <c r="D76" s="146">
        <v>27.093599999999999</v>
      </c>
      <c r="E76" s="147">
        <v>0.45155999999999996</v>
      </c>
      <c r="F76" s="180"/>
      <c r="G76" s="149"/>
    </row>
    <row r="77" spans="1:7">
      <c r="A77" s="165" t="s">
        <v>1272</v>
      </c>
      <c r="B77" s="144" t="s">
        <v>116</v>
      </c>
      <c r="C77" s="145" t="s">
        <v>117</v>
      </c>
      <c r="D77" s="146">
        <v>220.1832</v>
      </c>
      <c r="E77" s="147">
        <v>3.6697199999999999</v>
      </c>
      <c r="F77" s="180"/>
      <c r="G77" s="149"/>
    </row>
    <row r="78" spans="1:7">
      <c r="A78" s="165" t="s">
        <v>1272</v>
      </c>
      <c r="B78" s="144" t="s">
        <v>118</v>
      </c>
      <c r="C78" s="145" t="s">
        <v>119</v>
      </c>
      <c r="D78" s="146">
        <v>9.5400000000000009</v>
      </c>
      <c r="E78" s="147">
        <v>0.159</v>
      </c>
      <c r="F78" s="180"/>
      <c r="G78" s="149"/>
    </row>
    <row r="79" spans="1:7">
      <c r="A79" s="165" t="s">
        <v>1272</v>
      </c>
      <c r="B79" s="144" t="s">
        <v>120</v>
      </c>
      <c r="C79" s="145" t="s">
        <v>121</v>
      </c>
      <c r="D79" s="146">
        <v>49.226399999999998</v>
      </c>
      <c r="E79" s="147">
        <v>0.82043999999999995</v>
      </c>
      <c r="F79" s="180"/>
      <c r="G79" s="149"/>
    </row>
    <row r="80" spans="1:7">
      <c r="A80" s="165" t="s">
        <v>1272</v>
      </c>
      <c r="B80" s="144" t="s">
        <v>122</v>
      </c>
      <c r="C80" s="145" t="s">
        <v>123</v>
      </c>
      <c r="D80" s="146">
        <v>62.5824</v>
      </c>
      <c r="E80" s="147">
        <v>1.04304</v>
      </c>
      <c r="F80" s="180"/>
      <c r="G80" s="149"/>
    </row>
    <row r="81" spans="1:7">
      <c r="A81" s="165" t="s">
        <v>1272</v>
      </c>
      <c r="B81" s="144" t="s">
        <v>124</v>
      </c>
      <c r="C81" s="145" t="s">
        <v>125</v>
      </c>
      <c r="D81" s="146">
        <v>23.277600000000003</v>
      </c>
      <c r="E81" s="147">
        <v>0.38796000000000003</v>
      </c>
      <c r="F81" s="180"/>
      <c r="G81" s="149"/>
    </row>
    <row r="82" spans="1:7">
      <c r="A82" s="165" t="s">
        <v>1272</v>
      </c>
      <c r="B82" s="144" t="s">
        <v>126</v>
      </c>
      <c r="C82" s="145" t="s">
        <v>127</v>
      </c>
      <c r="D82" s="146">
        <v>30.909600000000001</v>
      </c>
      <c r="E82" s="147">
        <v>0.51516000000000006</v>
      </c>
      <c r="F82" s="180"/>
      <c r="G82" s="149"/>
    </row>
    <row r="83" spans="1:7">
      <c r="A83" s="165" t="s">
        <v>1272</v>
      </c>
      <c r="B83" s="144" t="s">
        <v>128</v>
      </c>
      <c r="C83" s="145" t="s">
        <v>129</v>
      </c>
      <c r="D83" s="146">
        <v>43.884</v>
      </c>
      <c r="E83" s="147">
        <v>0.73140000000000005</v>
      </c>
      <c r="F83" s="180"/>
      <c r="G83" s="149"/>
    </row>
    <row r="84" spans="1:7">
      <c r="A84" s="165" t="s">
        <v>1272</v>
      </c>
      <c r="B84" s="144" t="s">
        <v>130</v>
      </c>
      <c r="C84" s="145" t="s">
        <v>131</v>
      </c>
      <c r="D84" s="146">
        <v>115.2432</v>
      </c>
      <c r="E84" s="147">
        <v>1.92072</v>
      </c>
      <c r="F84" s="180"/>
      <c r="G84" s="149"/>
    </row>
    <row r="85" spans="1:7">
      <c r="A85" s="165" t="s">
        <v>1272</v>
      </c>
      <c r="B85" s="144" t="s">
        <v>132</v>
      </c>
      <c r="C85" s="145" t="s">
        <v>133</v>
      </c>
      <c r="D85" s="146">
        <v>22.1328</v>
      </c>
      <c r="E85" s="147">
        <v>0.36887999999999999</v>
      </c>
      <c r="F85" s="180"/>
      <c r="G85" s="149"/>
    </row>
    <row r="86" spans="1:7">
      <c r="A86" s="165" t="s">
        <v>1272</v>
      </c>
      <c r="B86" s="144" t="s">
        <v>130</v>
      </c>
      <c r="C86" s="145" t="s">
        <v>134</v>
      </c>
      <c r="D86" s="146">
        <v>13.737600000000002</v>
      </c>
      <c r="E86" s="147">
        <v>0.22896000000000002</v>
      </c>
      <c r="F86" s="180"/>
      <c r="G86" s="149"/>
    </row>
    <row r="87" spans="1:7">
      <c r="A87" s="165" t="s">
        <v>1272</v>
      </c>
      <c r="B87" s="144" t="s">
        <v>130</v>
      </c>
      <c r="C87" s="145" t="s">
        <v>135</v>
      </c>
      <c r="D87" s="146">
        <v>291.16079999999999</v>
      </c>
      <c r="E87" s="147">
        <v>4.8526800000000003</v>
      </c>
      <c r="F87" s="180"/>
      <c r="G87" s="149"/>
    </row>
    <row r="88" spans="1:7">
      <c r="A88" s="165" t="s">
        <v>1272</v>
      </c>
      <c r="B88" s="144" t="s">
        <v>136</v>
      </c>
      <c r="C88" s="145" t="s">
        <v>137</v>
      </c>
      <c r="D88" s="146">
        <v>34.344000000000001</v>
      </c>
      <c r="E88" s="147">
        <v>0.57240000000000002</v>
      </c>
      <c r="F88" s="180"/>
      <c r="G88" s="149"/>
    </row>
    <row r="89" spans="1:7">
      <c r="A89" s="165" t="s">
        <v>1272</v>
      </c>
      <c r="B89" s="144" t="s">
        <v>138</v>
      </c>
      <c r="C89" s="145" t="s">
        <v>139</v>
      </c>
      <c r="D89" s="146">
        <v>76.320000000000007</v>
      </c>
      <c r="E89" s="147">
        <v>1.272</v>
      </c>
      <c r="F89" s="180"/>
      <c r="G89" s="149"/>
    </row>
    <row r="90" spans="1:7">
      <c r="A90" s="165" t="s">
        <v>1272</v>
      </c>
      <c r="B90" s="144" t="s">
        <v>138</v>
      </c>
      <c r="C90" s="145" t="s">
        <v>140</v>
      </c>
      <c r="D90" s="146">
        <v>40.831200000000003</v>
      </c>
      <c r="E90" s="147">
        <v>0.68052000000000001</v>
      </c>
      <c r="F90" s="180"/>
      <c r="G90" s="149"/>
    </row>
    <row r="91" spans="1:7">
      <c r="A91" s="165" t="s">
        <v>1272</v>
      </c>
      <c r="B91" s="144" t="s">
        <v>138</v>
      </c>
      <c r="C91" s="145" t="s">
        <v>141</v>
      </c>
      <c r="D91" s="146">
        <v>20.224799999999998</v>
      </c>
      <c r="E91" s="147">
        <v>0.33707999999999999</v>
      </c>
      <c r="F91" s="180"/>
      <c r="G91" s="149"/>
    </row>
    <row r="92" spans="1:7">
      <c r="A92" s="165" t="s">
        <v>1272</v>
      </c>
      <c r="B92" s="144" t="s">
        <v>138</v>
      </c>
      <c r="C92" s="145" t="s">
        <v>142</v>
      </c>
      <c r="D92" s="146">
        <v>225.14400000000001</v>
      </c>
      <c r="E92" s="147">
        <v>3.7524000000000002</v>
      </c>
      <c r="F92" s="180"/>
      <c r="G92" s="149"/>
    </row>
    <row r="93" spans="1:7">
      <c r="A93" s="165" t="s">
        <v>1272</v>
      </c>
      <c r="B93" s="144" t="s">
        <v>138</v>
      </c>
      <c r="C93" s="145" t="s">
        <v>143</v>
      </c>
      <c r="D93" s="146">
        <v>115.2432</v>
      </c>
      <c r="E93" s="147">
        <v>1.92072</v>
      </c>
      <c r="F93" s="180"/>
      <c r="G93" s="149"/>
    </row>
    <row r="94" spans="1:7">
      <c r="A94" s="165" t="s">
        <v>1272</v>
      </c>
      <c r="B94" s="144" t="s">
        <v>144</v>
      </c>
      <c r="C94" s="145" t="s">
        <v>145</v>
      </c>
      <c r="D94" s="146">
        <v>119.82240000000002</v>
      </c>
      <c r="E94" s="147">
        <v>1.9970400000000004</v>
      </c>
      <c r="F94" s="180"/>
      <c r="G94" s="149"/>
    </row>
    <row r="95" spans="1:7">
      <c r="A95" s="165" t="s">
        <v>1272</v>
      </c>
      <c r="B95" s="144" t="s">
        <v>146</v>
      </c>
      <c r="C95" s="145" t="s">
        <v>147</v>
      </c>
      <c r="D95" s="146">
        <v>25.185600000000004</v>
      </c>
      <c r="E95" s="147">
        <v>0.41976000000000008</v>
      </c>
      <c r="F95" s="180"/>
      <c r="G95" s="149"/>
    </row>
    <row r="96" spans="1:7">
      <c r="A96" s="165" t="s">
        <v>1272</v>
      </c>
      <c r="B96" s="144" t="s">
        <v>146</v>
      </c>
      <c r="C96" s="145" t="s">
        <v>148</v>
      </c>
      <c r="D96" s="146">
        <v>41.212800000000001</v>
      </c>
      <c r="E96" s="147">
        <v>0.68688000000000005</v>
      </c>
      <c r="F96" s="180"/>
      <c r="G96" s="149"/>
    </row>
    <row r="97" spans="1:7" ht="25.5">
      <c r="A97" s="165" t="s">
        <v>1272</v>
      </c>
      <c r="B97" s="144" t="s">
        <v>666</v>
      </c>
      <c r="C97" s="145" t="s">
        <v>665</v>
      </c>
      <c r="D97" s="146">
        <v>34.344000000000001</v>
      </c>
      <c r="E97" s="147">
        <v>0.57240000000000002</v>
      </c>
      <c r="F97" s="180"/>
      <c r="G97" s="149"/>
    </row>
    <row r="98" spans="1:7">
      <c r="A98" s="165" t="s">
        <v>1272</v>
      </c>
      <c r="B98" s="144" t="s">
        <v>149</v>
      </c>
      <c r="C98" s="145" t="s">
        <v>150</v>
      </c>
      <c r="D98" s="146">
        <v>54.568799999999996</v>
      </c>
      <c r="E98" s="147">
        <v>0.90947999999999996</v>
      </c>
      <c r="F98" s="180"/>
      <c r="G98" s="149"/>
    </row>
    <row r="99" spans="1:7">
      <c r="A99" s="165" t="s">
        <v>1272</v>
      </c>
      <c r="B99" s="144" t="s">
        <v>151</v>
      </c>
      <c r="C99" s="145" t="s">
        <v>152</v>
      </c>
      <c r="D99" s="146">
        <v>12.2112</v>
      </c>
      <c r="E99" s="147">
        <v>0.20352000000000001</v>
      </c>
      <c r="F99" s="180"/>
      <c r="G99" s="149"/>
    </row>
    <row r="100" spans="1:7">
      <c r="A100" s="165" t="s">
        <v>1272</v>
      </c>
      <c r="B100" s="144" t="s">
        <v>153</v>
      </c>
      <c r="C100" s="145" t="s">
        <v>154</v>
      </c>
      <c r="D100" s="146">
        <v>19.080000000000002</v>
      </c>
      <c r="E100" s="147">
        <v>0.318</v>
      </c>
      <c r="F100" s="180"/>
      <c r="G100" s="149"/>
    </row>
    <row r="101" spans="1:7">
      <c r="A101" s="165" t="s">
        <v>1272</v>
      </c>
      <c r="B101" s="144" t="s">
        <v>153</v>
      </c>
      <c r="C101" s="145" t="s">
        <v>155</v>
      </c>
      <c r="D101" s="146">
        <v>36.633600000000001</v>
      </c>
      <c r="E101" s="147">
        <v>0.61055999999999999</v>
      </c>
      <c r="F101" s="180"/>
      <c r="G101" s="149"/>
    </row>
    <row r="102" spans="1:7">
      <c r="A102" s="165" t="s">
        <v>1272</v>
      </c>
      <c r="B102" s="144" t="s">
        <v>153</v>
      </c>
      <c r="C102" s="145" t="s">
        <v>156</v>
      </c>
      <c r="D102" s="146">
        <v>17.553599999999999</v>
      </c>
      <c r="E102" s="147">
        <v>0.29255999999999999</v>
      </c>
      <c r="F102" s="180"/>
      <c r="G102" s="149"/>
    </row>
    <row r="103" spans="1:7">
      <c r="A103" s="165" t="s">
        <v>1272</v>
      </c>
      <c r="B103" s="144" t="s">
        <v>153</v>
      </c>
      <c r="C103" s="145" t="s">
        <v>157</v>
      </c>
      <c r="D103" s="146">
        <v>62.963999999999999</v>
      </c>
      <c r="E103" s="147">
        <v>1.0493999999999999</v>
      </c>
      <c r="F103" s="180"/>
      <c r="G103" s="149"/>
    </row>
    <row r="104" spans="1:7">
      <c r="A104" s="165" t="s">
        <v>1272</v>
      </c>
      <c r="B104" s="144" t="s">
        <v>153</v>
      </c>
      <c r="C104" s="145" t="s">
        <v>158</v>
      </c>
      <c r="D104" s="146">
        <v>5.3424000000000005</v>
      </c>
      <c r="E104" s="147">
        <v>8.9040000000000008E-2</v>
      </c>
      <c r="F104" s="180"/>
      <c r="G104" s="149"/>
    </row>
    <row r="105" spans="1:7">
      <c r="A105" s="165" t="s">
        <v>1272</v>
      </c>
      <c r="B105" s="144" t="s">
        <v>153</v>
      </c>
      <c r="C105" s="145" t="s">
        <v>159</v>
      </c>
      <c r="D105" s="146">
        <v>12.592800000000002</v>
      </c>
      <c r="E105" s="147">
        <v>0.20988000000000004</v>
      </c>
      <c r="F105" s="180"/>
      <c r="G105" s="149"/>
    </row>
    <row r="106" spans="1:7">
      <c r="A106" s="165" t="s">
        <v>1272</v>
      </c>
      <c r="B106" s="144" t="s">
        <v>160</v>
      </c>
      <c r="C106" s="145" t="s">
        <v>161</v>
      </c>
      <c r="D106" s="146">
        <v>203.39279999999999</v>
      </c>
      <c r="E106" s="147">
        <v>3.3898799999999998</v>
      </c>
      <c r="F106" s="180"/>
      <c r="G106" s="149"/>
    </row>
    <row r="107" spans="1:7">
      <c r="A107" s="167" t="s">
        <v>1267</v>
      </c>
      <c r="B107" s="151" t="s">
        <v>1299</v>
      </c>
      <c r="C107" s="152"/>
      <c r="D107" s="153">
        <v>124.02000000000001</v>
      </c>
      <c r="E107" s="154">
        <v>2.0670000000000002</v>
      </c>
      <c r="F107" s="181"/>
      <c r="G107" s="156"/>
    </row>
    <row r="108" spans="1:7">
      <c r="A108" s="165" t="s">
        <v>1268</v>
      </c>
      <c r="B108" s="158" t="s">
        <v>164</v>
      </c>
      <c r="C108" s="159" t="s">
        <v>165</v>
      </c>
      <c r="D108" s="161">
        <v>297.05200000000002</v>
      </c>
      <c r="E108" s="161">
        <v>4.9508666666666672</v>
      </c>
      <c r="F108" s="141">
        <f>SUM(E108:E134)</f>
        <v>64.970186666666677</v>
      </c>
      <c r="G108" s="142">
        <v>1</v>
      </c>
    </row>
    <row r="109" spans="1:7">
      <c r="A109" s="165" t="s">
        <v>1268</v>
      </c>
      <c r="B109" s="158" t="s">
        <v>166</v>
      </c>
      <c r="C109" s="159" t="s">
        <v>167</v>
      </c>
      <c r="D109" s="161">
        <v>50.752800000000008</v>
      </c>
      <c r="E109" s="161">
        <v>0.84588000000000008</v>
      </c>
      <c r="F109" s="162"/>
      <c r="G109" s="149"/>
    </row>
    <row r="110" spans="1:7">
      <c r="A110" s="165" t="s">
        <v>1268</v>
      </c>
      <c r="B110" s="158" t="s">
        <v>168</v>
      </c>
      <c r="C110" s="159" t="s">
        <v>169</v>
      </c>
      <c r="D110" s="161">
        <v>135.46800000000002</v>
      </c>
      <c r="E110" s="161">
        <v>2.2578000000000005</v>
      </c>
      <c r="F110" s="162"/>
      <c r="G110" s="149"/>
    </row>
    <row r="111" spans="1:7">
      <c r="A111" s="165" t="s">
        <v>1268</v>
      </c>
      <c r="B111" s="158" t="s">
        <v>170</v>
      </c>
      <c r="C111" s="159" t="s">
        <v>171</v>
      </c>
      <c r="D111" s="161">
        <v>119.44080000000001</v>
      </c>
      <c r="E111" s="161">
        <v>1.9906800000000002</v>
      </c>
      <c r="F111" s="162"/>
      <c r="G111" s="149"/>
    </row>
    <row r="112" spans="1:7">
      <c r="A112" s="165" t="s">
        <v>1268</v>
      </c>
      <c r="B112" s="158" t="s">
        <v>172</v>
      </c>
      <c r="C112" s="159" t="s">
        <v>173</v>
      </c>
      <c r="D112" s="161">
        <v>83.570400000000006</v>
      </c>
      <c r="E112" s="161">
        <v>1.3928400000000001</v>
      </c>
      <c r="F112" s="162"/>
      <c r="G112" s="149"/>
    </row>
    <row r="113" spans="1:7">
      <c r="A113" s="165" t="s">
        <v>1268</v>
      </c>
      <c r="B113" s="158" t="s">
        <v>172</v>
      </c>
      <c r="C113" s="159" t="s">
        <v>174</v>
      </c>
      <c r="D113" s="161">
        <v>169.81199999999998</v>
      </c>
      <c r="E113" s="161">
        <v>2.8301999999999996</v>
      </c>
      <c r="F113" s="162"/>
      <c r="G113" s="149"/>
    </row>
    <row r="114" spans="1:7">
      <c r="A114" s="165" t="s">
        <v>1268</v>
      </c>
      <c r="B114" s="158" t="s">
        <v>172</v>
      </c>
      <c r="C114" s="159" t="s">
        <v>175</v>
      </c>
      <c r="D114" s="161">
        <v>52.279200000000003</v>
      </c>
      <c r="E114" s="161">
        <v>0.87132000000000009</v>
      </c>
      <c r="F114" s="162"/>
      <c r="G114" s="149"/>
    </row>
    <row r="115" spans="1:7">
      <c r="A115" s="165" t="s">
        <v>1268</v>
      </c>
      <c r="B115" s="158" t="s">
        <v>172</v>
      </c>
      <c r="C115" s="159" t="s">
        <v>176</v>
      </c>
      <c r="D115" s="161">
        <v>23.277600000000003</v>
      </c>
      <c r="E115" s="161">
        <v>0.38796000000000003</v>
      </c>
      <c r="F115" s="162"/>
      <c r="G115" s="149"/>
    </row>
    <row r="116" spans="1:7">
      <c r="A116" s="165" t="s">
        <v>1268</v>
      </c>
      <c r="B116" s="158" t="s">
        <v>172</v>
      </c>
      <c r="C116" s="159" t="s">
        <v>177</v>
      </c>
      <c r="D116" s="161">
        <v>69.069599999999994</v>
      </c>
      <c r="E116" s="161">
        <v>1.15116</v>
      </c>
      <c r="F116" s="162"/>
      <c r="G116" s="149"/>
    </row>
    <row r="117" spans="1:7">
      <c r="A117" s="165" t="s">
        <v>1268</v>
      </c>
      <c r="B117" s="158" t="s">
        <v>178</v>
      </c>
      <c r="C117" s="159" t="s">
        <v>179</v>
      </c>
      <c r="D117" s="161">
        <v>14.882400000000001</v>
      </c>
      <c r="E117" s="161">
        <v>0.24804000000000001</v>
      </c>
      <c r="F117" s="162"/>
      <c r="G117" s="149"/>
    </row>
    <row r="118" spans="1:7">
      <c r="A118" s="165" t="s">
        <v>1268</v>
      </c>
      <c r="B118" s="158" t="s">
        <v>180</v>
      </c>
      <c r="C118" s="159" t="s">
        <v>181</v>
      </c>
      <c r="D118" s="161">
        <v>20.988000000000003</v>
      </c>
      <c r="E118" s="161">
        <v>0.34980000000000006</v>
      </c>
      <c r="F118" s="162"/>
      <c r="G118" s="149"/>
    </row>
    <row r="119" spans="1:7">
      <c r="A119" s="165" t="s">
        <v>1268</v>
      </c>
      <c r="B119" s="158" t="s">
        <v>178</v>
      </c>
      <c r="C119" s="159" t="s">
        <v>182</v>
      </c>
      <c r="D119" s="161">
        <v>14.119200000000001</v>
      </c>
      <c r="E119" s="161">
        <v>0.23532000000000003</v>
      </c>
      <c r="F119" s="162"/>
      <c r="G119" s="149"/>
    </row>
    <row r="120" spans="1:7">
      <c r="A120" s="165" t="s">
        <v>1268</v>
      </c>
      <c r="B120" s="158" t="s">
        <v>183</v>
      </c>
      <c r="C120" s="159" t="s">
        <v>184</v>
      </c>
      <c r="D120" s="161">
        <v>44.647199999999998</v>
      </c>
      <c r="E120" s="161">
        <v>0.74412</v>
      </c>
      <c r="F120" s="162"/>
      <c r="G120" s="149"/>
    </row>
    <row r="121" spans="1:7">
      <c r="A121" s="165" t="s">
        <v>1268</v>
      </c>
      <c r="B121" s="158" t="s">
        <v>185</v>
      </c>
      <c r="C121" s="159" t="s">
        <v>186</v>
      </c>
      <c r="D121" s="161">
        <v>76.701599999999999</v>
      </c>
      <c r="E121" s="161">
        <v>1.2783599999999999</v>
      </c>
      <c r="F121" s="162"/>
      <c r="G121" s="149"/>
    </row>
    <row r="122" spans="1:7">
      <c r="A122" s="165" t="s">
        <v>1268</v>
      </c>
      <c r="B122" s="158" t="s">
        <v>187</v>
      </c>
      <c r="C122" s="159" t="s">
        <v>188</v>
      </c>
      <c r="D122" s="161">
        <v>32.436</v>
      </c>
      <c r="E122" s="161">
        <v>0.54059999999999997</v>
      </c>
      <c r="F122" s="162"/>
      <c r="G122" s="149"/>
    </row>
    <row r="123" spans="1:7">
      <c r="A123" s="165" t="s">
        <v>1268</v>
      </c>
      <c r="B123" s="158" t="s">
        <v>189</v>
      </c>
      <c r="C123" s="159" t="s">
        <v>190</v>
      </c>
      <c r="D123" s="161">
        <v>143.1</v>
      </c>
      <c r="E123" s="161">
        <v>2.3849999999999998</v>
      </c>
      <c r="F123" s="162"/>
      <c r="G123" s="149"/>
    </row>
    <row r="124" spans="1:7">
      <c r="A124" s="165" t="s">
        <v>1268</v>
      </c>
      <c r="B124" s="158" t="s">
        <v>191</v>
      </c>
      <c r="C124" s="159" t="s">
        <v>192</v>
      </c>
      <c r="D124" s="161">
        <v>26.712</v>
      </c>
      <c r="E124" s="161">
        <v>0.44519999999999998</v>
      </c>
      <c r="F124" s="162"/>
      <c r="G124" s="149"/>
    </row>
    <row r="125" spans="1:7">
      <c r="A125" s="165" t="s">
        <v>1268</v>
      </c>
      <c r="B125" s="158" t="s">
        <v>193</v>
      </c>
      <c r="C125" s="159" t="s">
        <v>194</v>
      </c>
      <c r="D125" s="161">
        <v>663.60239999999999</v>
      </c>
      <c r="E125" s="161">
        <v>11.060039999999999</v>
      </c>
      <c r="F125" s="162"/>
      <c r="G125" s="149"/>
    </row>
    <row r="126" spans="1:7">
      <c r="A126" s="165" t="s">
        <v>1268</v>
      </c>
      <c r="B126" s="158" t="s">
        <v>193</v>
      </c>
      <c r="C126" s="159" t="s">
        <v>600</v>
      </c>
      <c r="D126" s="161">
        <v>214.84080000000003</v>
      </c>
      <c r="E126" s="161">
        <v>3.5806800000000005</v>
      </c>
      <c r="F126" s="162"/>
      <c r="G126" s="149"/>
    </row>
    <row r="127" spans="1:7">
      <c r="A127" s="165" t="s">
        <v>1268</v>
      </c>
      <c r="B127" s="158" t="s">
        <v>1300</v>
      </c>
      <c r="C127" s="159"/>
      <c r="D127" s="161">
        <v>204.15600000000001</v>
      </c>
      <c r="E127" s="161">
        <v>3.4026000000000001</v>
      </c>
      <c r="F127" s="162"/>
      <c r="G127" s="149"/>
    </row>
    <row r="128" spans="1:7">
      <c r="A128" s="165" t="s">
        <v>1268</v>
      </c>
      <c r="B128" s="158" t="s">
        <v>196</v>
      </c>
      <c r="C128" s="159" t="s">
        <v>197</v>
      </c>
      <c r="D128" s="161">
        <v>47.318400000000004</v>
      </c>
      <c r="E128" s="161">
        <v>0.78864000000000012</v>
      </c>
      <c r="F128" s="162"/>
      <c r="G128" s="149"/>
    </row>
    <row r="129" spans="1:7">
      <c r="A129" s="165" t="s">
        <v>1268</v>
      </c>
      <c r="B129" s="158" t="s">
        <v>196</v>
      </c>
      <c r="C129" s="159" t="s">
        <v>198</v>
      </c>
      <c r="D129" s="161">
        <v>620.1</v>
      </c>
      <c r="E129" s="161">
        <v>10.335000000000001</v>
      </c>
      <c r="F129" s="162"/>
      <c r="G129" s="149"/>
    </row>
    <row r="130" spans="1:7">
      <c r="A130" s="165" t="s">
        <v>1268</v>
      </c>
      <c r="B130" s="158" t="s">
        <v>196</v>
      </c>
      <c r="C130" s="159" t="s">
        <v>199</v>
      </c>
      <c r="D130" s="161">
        <v>408.6936</v>
      </c>
      <c r="E130" s="161">
        <v>6.8115600000000001</v>
      </c>
      <c r="F130" s="162"/>
      <c r="G130" s="149"/>
    </row>
    <row r="131" spans="1:7">
      <c r="A131" s="165" t="s">
        <v>1268</v>
      </c>
      <c r="B131" s="158" t="s">
        <v>200</v>
      </c>
      <c r="C131" s="159" t="s">
        <v>201</v>
      </c>
      <c r="D131" s="161">
        <v>101.50560000000002</v>
      </c>
      <c r="E131" s="161">
        <v>1.6917600000000002</v>
      </c>
      <c r="F131" s="162"/>
      <c r="G131" s="149"/>
    </row>
    <row r="132" spans="1:7">
      <c r="A132" s="165" t="s">
        <v>1268</v>
      </c>
      <c r="B132" s="158" t="s">
        <v>1301</v>
      </c>
      <c r="C132" s="159"/>
      <c r="D132" s="161">
        <v>109.5192</v>
      </c>
      <c r="E132" s="161">
        <v>1.8253200000000001</v>
      </c>
      <c r="F132" s="162"/>
      <c r="G132" s="149"/>
    </row>
    <row r="133" spans="1:7">
      <c r="A133" s="165" t="s">
        <v>1268</v>
      </c>
      <c r="B133" s="158" t="s">
        <v>228</v>
      </c>
      <c r="C133" s="159" t="s">
        <v>229</v>
      </c>
      <c r="D133" s="161">
        <v>91.965600000000009</v>
      </c>
      <c r="E133" s="161">
        <v>1.5327600000000001</v>
      </c>
      <c r="F133" s="162"/>
      <c r="G133" s="149"/>
    </row>
    <row r="134" spans="1:7">
      <c r="A134" s="167" t="s">
        <v>1268</v>
      </c>
      <c r="B134" s="158" t="s">
        <v>1299</v>
      </c>
      <c r="C134" s="159"/>
      <c r="D134" s="161">
        <v>62.200800000000001</v>
      </c>
      <c r="E134" s="161">
        <v>1.03668</v>
      </c>
      <c r="F134" s="155"/>
      <c r="G134" s="156"/>
    </row>
    <row r="135" spans="1:7">
      <c r="A135" s="138" t="s">
        <v>18</v>
      </c>
      <c r="B135" s="171" t="s">
        <v>203</v>
      </c>
      <c r="C135" s="171" t="s">
        <v>165</v>
      </c>
      <c r="D135" s="175">
        <v>269.1952</v>
      </c>
      <c r="E135" s="175">
        <v>4.4865866666666667</v>
      </c>
      <c r="F135" s="141">
        <f>SUM(E135:E152)</f>
        <v>53.535701666666668</v>
      </c>
      <c r="G135" s="142">
        <v>1</v>
      </c>
    </row>
    <row r="136" spans="1:7">
      <c r="A136" s="165" t="s">
        <v>18</v>
      </c>
      <c r="B136" s="174" t="s">
        <v>204</v>
      </c>
      <c r="C136" s="174" t="s">
        <v>186</v>
      </c>
      <c r="D136" s="161">
        <v>26.712</v>
      </c>
      <c r="E136" s="161">
        <v>0.44519999999999998</v>
      </c>
      <c r="F136" s="162"/>
      <c r="G136" s="149"/>
    </row>
    <row r="137" spans="1:7">
      <c r="A137" s="165" t="s">
        <v>18</v>
      </c>
      <c r="B137" s="174" t="s">
        <v>205</v>
      </c>
      <c r="C137" s="174" t="s">
        <v>206</v>
      </c>
      <c r="D137" s="161">
        <v>28.62</v>
      </c>
      <c r="E137" s="161">
        <v>0.47700000000000004</v>
      </c>
      <c r="F137" s="162"/>
      <c r="G137" s="149"/>
    </row>
    <row r="138" spans="1:7">
      <c r="A138" s="165" t="s">
        <v>1273</v>
      </c>
      <c r="B138" s="159" t="s">
        <v>207</v>
      </c>
      <c r="C138" s="159" t="s">
        <v>208</v>
      </c>
      <c r="D138" s="161">
        <v>22.514399999999998</v>
      </c>
      <c r="E138" s="161">
        <v>0.37523999999999996</v>
      </c>
      <c r="F138" s="162"/>
      <c r="G138" s="149"/>
    </row>
    <row r="139" spans="1:7">
      <c r="A139" s="165" t="s">
        <v>1273</v>
      </c>
      <c r="B139" s="159" t="s">
        <v>209</v>
      </c>
      <c r="C139" s="159" t="s">
        <v>210</v>
      </c>
      <c r="D139" s="161">
        <v>249.18480000000002</v>
      </c>
      <c r="E139" s="161">
        <v>4.1530800000000001</v>
      </c>
      <c r="F139" s="162"/>
      <c r="G139" s="149"/>
    </row>
    <row r="140" spans="1:7">
      <c r="A140" s="165" t="s">
        <v>1273</v>
      </c>
      <c r="B140" s="159" t="s">
        <v>211</v>
      </c>
      <c r="C140" s="159" t="s">
        <v>212</v>
      </c>
      <c r="D140" s="161">
        <v>683.82720000000006</v>
      </c>
      <c r="E140" s="161">
        <v>11.397120000000001</v>
      </c>
      <c r="F140" s="162"/>
      <c r="G140" s="149"/>
    </row>
    <row r="141" spans="1:7">
      <c r="A141" s="165" t="s">
        <v>1273</v>
      </c>
      <c r="B141" s="159" t="s">
        <v>213</v>
      </c>
      <c r="C141" s="159" t="s">
        <v>214</v>
      </c>
      <c r="D141" s="161">
        <v>72.885600000000011</v>
      </c>
      <c r="E141" s="161">
        <v>1.2147600000000003</v>
      </c>
      <c r="F141" s="162"/>
      <c r="G141" s="149"/>
    </row>
    <row r="142" spans="1:7">
      <c r="A142" s="165" t="s">
        <v>1273</v>
      </c>
      <c r="B142" s="159" t="s">
        <v>215</v>
      </c>
      <c r="C142" s="159" t="s">
        <v>216</v>
      </c>
      <c r="D142" s="161">
        <v>561.71519999999998</v>
      </c>
      <c r="E142" s="161">
        <v>9.3619199999999996</v>
      </c>
      <c r="F142" s="162"/>
      <c r="G142" s="149"/>
    </row>
    <row r="143" spans="1:7">
      <c r="A143" s="165" t="s">
        <v>1273</v>
      </c>
      <c r="B143" s="159" t="s">
        <v>205</v>
      </c>
      <c r="C143" s="159" t="s">
        <v>186</v>
      </c>
      <c r="D143" s="161">
        <v>29.383199999999999</v>
      </c>
      <c r="E143" s="161">
        <v>0.48971999999999999</v>
      </c>
      <c r="F143" s="162"/>
      <c r="G143" s="149"/>
    </row>
    <row r="144" spans="1:7">
      <c r="A144" s="165" t="s">
        <v>1273</v>
      </c>
      <c r="B144" s="159" t="s">
        <v>217</v>
      </c>
      <c r="C144" s="159" t="s">
        <v>218</v>
      </c>
      <c r="D144" s="161">
        <v>32.054400000000001</v>
      </c>
      <c r="E144" s="161">
        <v>0.53424000000000005</v>
      </c>
      <c r="F144" s="162"/>
      <c r="G144" s="149"/>
    </row>
    <row r="145" spans="1:7">
      <c r="A145" s="165" t="s">
        <v>1273</v>
      </c>
      <c r="B145" s="159" t="s">
        <v>219</v>
      </c>
      <c r="C145" s="159" t="s">
        <v>220</v>
      </c>
      <c r="D145" s="161">
        <v>43.502400000000002</v>
      </c>
      <c r="E145" s="161">
        <v>0.72504000000000002</v>
      </c>
      <c r="F145" s="162"/>
      <c r="G145" s="149"/>
    </row>
    <row r="146" spans="1:7">
      <c r="A146" s="165" t="s">
        <v>1273</v>
      </c>
      <c r="B146" s="159" t="s">
        <v>221</v>
      </c>
      <c r="C146" s="159" t="s">
        <v>188</v>
      </c>
      <c r="D146" s="161">
        <v>41.212800000000001</v>
      </c>
      <c r="E146" s="161">
        <v>0.68688000000000005</v>
      </c>
      <c r="F146" s="162"/>
      <c r="G146" s="149"/>
    </row>
    <row r="147" spans="1:7">
      <c r="A147" s="165" t="s">
        <v>1273</v>
      </c>
      <c r="B147" s="159" t="s">
        <v>222</v>
      </c>
      <c r="C147" s="159" t="s">
        <v>223</v>
      </c>
      <c r="D147" s="161">
        <v>265.97519999999997</v>
      </c>
      <c r="E147" s="161">
        <v>4.4329199999999993</v>
      </c>
      <c r="F147" s="162"/>
      <c r="G147" s="149"/>
    </row>
    <row r="148" spans="1:7">
      <c r="A148" s="165" t="s">
        <v>1273</v>
      </c>
      <c r="B148" s="159" t="s">
        <v>224</v>
      </c>
      <c r="C148" s="159" t="s">
        <v>225</v>
      </c>
      <c r="D148" s="161">
        <v>56.476800000000004</v>
      </c>
      <c r="E148" s="161">
        <v>0.94128000000000012</v>
      </c>
      <c r="F148" s="162"/>
      <c r="G148" s="149"/>
    </row>
    <row r="149" spans="1:7">
      <c r="A149" s="165" t="s">
        <v>1273</v>
      </c>
      <c r="B149" s="159" t="s">
        <v>226</v>
      </c>
      <c r="C149" s="159" t="s">
        <v>227</v>
      </c>
      <c r="D149" s="161">
        <v>620.48160000000007</v>
      </c>
      <c r="E149" s="161">
        <v>10.341360000000002</v>
      </c>
      <c r="F149" s="162"/>
      <c r="G149" s="149"/>
    </row>
    <row r="150" spans="1:7">
      <c r="A150" s="165" t="s">
        <v>1273</v>
      </c>
      <c r="B150" s="159" t="s">
        <v>228</v>
      </c>
      <c r="C150" s="159" t="s">
        <v>229</v>
      </c>
      <c r="D150" s="161">
        <v>103.79520000000001</v>
      </c>
      <c r="E150" s="161">
        <v>1.7299200000000001</v>
      </c>
      <c r="F150" s="162"/>
      <c r="G150" s="149"/>
    </row>
    <row r="151" spans="1:7">
      <c r="A151" s="165" t="s">
        <v>1273</v>
      </c>
      <c r="B151" s="159" t="s">
        <v>1302</v>
      </c>
      <c r="C151" s="159"/>
      <c r="D151" s="161">
        <v>3.4821000000000004</v>
      </c>
      <c r="E151" s="161">
        <v>5.803500000000001E-2</v>
      </c>
      <c r="F151" s="162"/>
      <c r="G151" s="149"/>
    </row>
    <row r="152" spans="1:7">
      <c r="A152" s="167" t="s">
        <v>18</v>
      </c>
      <c r="B152" s="159" t="s">
        <v>1303</v>
      </c>
      <c r="C152" s="159"/>
      <c r="D152" s="161">
        <v>101.12400000000001</v>
      </c>
      <c r="E152" s="161">
        <v>1.6854000000000002</v>
      </c>
      <c r="F152" s="155"/>
      <c r="G152" s="156"/>
    </row>
    <row r="153" spans="1:7">
      <c r="A153" s="138" t="s">
        <v>19</v>
      </c>
      <c r="B153" s="171" t="s">
        <v>232</v>
      </c>
      <c r="C153" s="171" t="s">
        <v>165</v>
      </c>
      <c r="D153" s="175">
        <v>255.45760000000001</v>
      </c>
      <c r="E153" s="175">
        <v>4.2576266666666669</v>
      </c>
      <c r="F153" s="141">
        <f>SUM(E153:E162)</f>
        <v>48.88574666666667</v>
      </c>
      <c r="G153" s="142">
        <v>1</v>
      </c>
    </row>
    <row r="154" spans="1:7">
      <c r="A154" s="165" t="s">
        <v>19</v>
      </c>
      <c r="B154" s="159" t="s">
        <v>233</v>
      </c>
      <c r="C154" s="159" t="s">
        <v>234</v>
      </c>
      <c r="D154" s="161">
        <v>422.04960000000005</v>
      </c>
      <c r="E154" s="161">
        <v>7.0341600000000009</v>
      </c>
      <c r="F154" s="162"/>
      <c r="G154" s="149"/>
    </row>
    <row r="155" spans="1:7">
      <c r="A155" s="165" t="s">
        <v>19</v>
      </c>
      <c r="B155" s="159" t="s">
        <v>235</v>
      </c>
      <c r="C155" s="159" t="s">
        <v>236</v>
      </c>
      <c r="D155" s="161">
        <v>62.5824</v>
      </c>
      <c r="E155" s="161">
        <v>1.04304</v>
      </c>
      <c r="F155" s="162"/>
      <c r="G155" s="149"/>
    </row>
    <row r="156" spans="1:7">
      <c r="A156" s="165" t="s">
        <v>1274</v>
      </c>
      <c r="B156" s="159" t="s">
        <v>237</v>
      </c>
      <c r="C156" s="159" t="s">
        <v>238</v>
      </c>
      <c r="D156" s="161">
        <v>53.805599999999998</v>
      </c>
      <c r="E156" s="161">
        <v>0.89676</v>
      </c>
      <c r="F156" s="162"/>
      <c r="G156" s="149"/>
    </row>
    <row r="157" spans="1:7">
      <c r="A157" s="165" t="s">
        <v>1274</v>
      </c>
      <c r="B157" s="174" t="s">
        <v>668</v>
      </c>
      <c r="C157" s="174" t="s">
        <v>667</v>
      </c>
      <c r="D157" s="161">
        <v>12.974400000000001</v>
      </c>
      <c r="E157" s="161">
        <v>0.21624000000000002</v>
      </c>
      <c r="F157" s="162"/>
      <c r="G157" s="149"/>
    </row>
    <row r="158" spans="1:7">
      <c r="A158" s="165" t="s">
        <v>1274</v>
      </c>
      <c r="B158" s="174" t="s">
        <v>670</v>
      </c>
      <c r="C158" s="174" t="s">
        <v>669</v>
      </c>
      <c r="D158" s="161">
        <v>869.66640000000007</v>
      </c>
      <c r="E158" s="161">
        <v>14.494440000000001</v>
      </c>
      <c r="F158" s="162"/>
      <c r="G158" s="149"/>
    </row>
    <row r="159" spans="1:7">
      <c r="A159" s="165" t="s">
        <v>1274</v>
      </c>
      <c r="B159" s="159" t="s">
        <v>239</v>
      </c>
      <c r="C159" s="159" t="s">
        <v>240</v>
      </c>
      <c r="D159" s="161">
        <v>720.8424</v>
      </c>
      <c r="E159" s="161">
        <v>12.01404</v>
      </c>
      <c r="F159" s="162"/>
      <c r="G159" s="149"/>
    </row>
    <row r="160" spans="1:7">
      <c r="A160" s="165" t="s">
        <v>1274</v>
      </c>
      <c r="B160" s="174" t="s">
        <v>671</v>
      </c>
      <c r="C160" s="174" t="s">
        <v>672</v>
      </c>
      <c r="D160" s="161">
        <v>59.529600000000002</v>
      </c>
      <c r="E160" s="161">
        <v>0.99216000000000004</v>
      </c>
      <c r="F160" s="162"/>
      <c r="G160" s="149"/>
    </row>
    <row r="161" spans="1:7">
      <c r="A161" s="165" t="s">
        <v>1274</v>
      </c>
      <c r="B161" s="174" t="s">
        <v>674</v>
      </c>
      <c r="C161" s="174" t="s">
        <v>673</v>
      </c>
      <c r="D161" s="161">
        <v>342.29520000000002</v>
      </c>
      <c r="E161" s="161">
        <v>5.7049200000000004</v>
      </c>
      <c r="F161" s="162"/>
      <c r="G161" s="149"/>
    </row>
    <row r="162" spans="1:7">
      <c r="A162" s="167" t="s">
        <v>19</v>
      </c>
      <c r="B162" s="182" t="s">
        <v>228</v>
      </c>
      <c r="C162" s="182" t="s">
        <v>229</v>
      </c>
      <c r="D162" s="155">
        <v>133.94159999999999</v>
      </c>
      <c r="E162" s="155">
        <v>2.2323599999999999</v>
      </c>
      <c r="F162" s="155"/>
      <c r="G162" s="156"/>
    </row>
    <row r="163" spans="1:7">
      <c r="A163" s="165" t="s">
        <v>20</v>
      </c>
      <c r="B163" s="158" t="s">
        <v>243</v>
      </c>
      <c r="C163" s="159" t="s">
        <v>165</v>
      </c>
      <c r="D163" s="160">
        <v>281.02480000000003</v>
      </c>
      <c r="E163" s="161">
        <v>4.6837466666666669</v>
      </c>
      <c r="F163" s="141">
        <f>SUM(E163:E179)</f>
        <v>64.678262666666654</v>
      </c>
      <c r="G163" s="142">
        <v>1</v>
      </c>
    </row>
    <row r="164" spans="1:7">
      <c r="A164" s="165" t="s">
        <v>20</v>
      </c>
      <c r="B164" s="158" t="s">
        <v>244</v>
      </c>
      <c r="C164" s="159" t="s">
        <v>186</v>
      </c>
      <c r="D164" s="160">
        <v>178.2072</v>
      </c>
      <c r="E164" s="161">
        <v>2.9701200000000001</v>
      </c>
      <c r="F164" s="162"/>
      <c r="G164" s="149"/>
    </row>
    <row r="165" spans="1:7">
      <c r="A165" s="165" t="s">
        <v>20</v>
      </c>
      <c r="B165" s="158" t="s">
        <v>246</v>
      </c>
      <c r="C165" s="159" t="s">
        <v>245</v>
      </c>
      <c r="D165" s="160">
        <v>43.502400000000002</v>
      </c>
      <c r="E165" s="161">
        <v>0.72504000000000002</v>
      </c>
      <c r="F165" s="162"/>
      <c r="G165" s="149"/>
    </row>
    <row r="166" spans="1:7">
      <c r="A166" s="165" t="s">
        <v>1270</v>
      </c>
      <c r="B166" s="158" t="s">
        <v>248</v>
      </c>
      <c r="C166" s="159" t="s">
        <v>247</v>
      </c>
      <c r="D166" s="160">
        <v>44.265599999999999</v>
      </c>
      <c r="E166" s="161">
        <v>0.73775999999999997</v>
      </c>
      <c r="F166" s="162"/>
      <c r="G166" s="149"/>
    </row>
    <row r="167" spans="1:7">
      <c r="A167" s="165" t="s">
        <v>1270</v>
      </c>
      <c r="B167" s="158" t="s">
        <v>250</v>
      </c>
      <c r="C167" s="159" t="s">
        <v>249</v>
      </c>
      <c r="D167" s="160">
        <v>46.555200000000006</v>
      </c>
      <c r="E167" s="161">
        <v>0.77592000000000005</v>
      </c>
      <c r="F167" s="162"/>
      <c r="G167" s="149"/>
    </row>
    <row r="168" spans="1:7">
      <c r="A168" s="165" t="s">
        <v>1270</v>
      </c>
      <c r="B168" s="158" t="s">
        <v>252</v>
      </c>
      <c r="C168" s="159" t="s">
        <v>251</v>
      </c>
      <c r="D168" s="160">
        <v>110.28240000000001</v>
      </c>
      <c r="E168" s="161">
        <v>1.8380400000000001</v>
      </c>
      <c r="F168" s="162"/>
      <c r="G168" s="149"/>
    </row>
    <row r="169" spans="1:7">
      <c r="A169" s="165" t="s">
        <v>1270</v>
      </c>
      <c r="B169" s="158" t="s">
        <v>254</v>
      </c>
      <c r="C169" s="159" t="s">
        <v>253</v>
      </c>
      <c r="D169" s="160">
        <v>230.86800000000002</v>
      </c>
      <c r="E169" s="161">
        <v>3.8478000000000003</v>
      </c>
      <c r="F169" s="162"/>
      <c r="G169" s="149"/>
    </row>
    <row r="170" spans="1:7">
      <c r="A170" s="165" t="s">
        <v>1270</v>
      </c>
      <c r="B170" s="158" t="s">
        <v>256</v>
      </c>
      <c r="C170" s="159" t="s">
        <v>255</v>
      </c>
      <c r="D170" s="160">
        <v>21.369600000000002</v>
      </c>
      <c r="E170" s="161">
        <v>0.35616000000000003</v>
      </c>
      <c r="F170" s="162"/>
      <c r="G170" s="149"/>
    </row>
    <row r="171" spans="1:7">
      <c r="A171" s="165" t="s">
        <v>1270</v>
      </c>
      <c r="B171" s="158" t="s">
        <v>258</v>
      </c>
      <c r="C171" s="159" t="s">
        <v>257</v>
      </c>
      <c r="D171" s="160">
        <v>201.8664</v>
      </c>
      <c r="E171" s="161">
        <v>3.3644400000000001</v>
      </c>
      <c r="F171" s="162"/>
      <c r="G171" s="149"/>
    </row>
    <row r="172" spans="1:7">
      <c r="A172" s="165" t="s">
        <v>1270</v>
      </c>
      <c r="B172" s="158" t="s">
        <v>260</v>
      </c>
      <c r="C172" s="159" t="s">
        <v>259</v>
      </c>
      <c r="D172" s="160">
        <v>31.672800000000002</v>
      </c>
      <c r="E172" s="161">
        <v>0.52788000000000002</v>
      </c>
      <c r="F172" s="162"/>
      <c r="G172" s="149"/>
    </row>
    <row r="173" spans="1:7">
      <c r="A173" s="165" t="s">
        <v>1270</v>
      </c>
      <c r="B173" s="158" t="s">
        <v>260</v>
      </c>
      <c r="C173" s="159" t="s">
        <v>261</v>
      </c>
      <c r="D173" s="160">
        <v>157.60080000000002</v>
      </c>
      <c r="E173" s="161">
        <v>2.6266800000000003</v>
      </c>
      <c r="F173" s="162"/>
      <c r="G173" s="149"/>
    </row>
    <row r="174" spans="1:7">
      <c r="A174" s="165" t="s">
        <v>1270</v>
      </c>
      <c r="B174" s="158" t="s">
        <v>263</v>
      </c>
      <c r="C174" s="159" t="s">
        <v>262</v>
      </c>
      <c r="D174" s="160">
        <v>138.52080000000001</v>
      </c>
      <c r="E174" s="161">
        <v>2.3086800000000003</v>
      </c>
      <c r="F174" s="162"/>
      <c r="G174" s="149"/>
    </row>
    <row r="175" spans="1:7">
      <c r="A175" s="165" t="s">
        <v>1270</v>
      </c>
      <c r="B175" s="158" t="s">
        <v>265</v>
      </c>
      <c r="C175" s="159" t="s">
        <v>264</v>
      </c>
      <c r="D175" s="160">
        <v>54.568799999999996</v>
      </c>
      <c r="E175" s="161">
        <v>0.90947999999999996</v>
      </c>
      <c r="F175" s="162"/>
      <c r="G175" s="149"/>
    </row>
    <row r="176" spans="1:7">
      <c r="A176" s="165" t="s">
        <v>1270</v>
      </c>
      <c r="B176" s="158" t="s">
        <v>267</v>
      </c>
      <c r="C176" s="183" t="s">
        <v>266</v>
      </c>
      <c r="D176" s="160">
        <v>436.16880000000003</v>
      </c>
      <c r="E176" s="161">
        <v>7.2694800000000006</v>
      </c>
      <c r="F176" s="162"/>
      <c r="G176" s="149"/>
    </row>
    <row r="177" spans="1:7">
      <c r="A177" s="165" t="s">
        <v>1270</v>
      </c>
      <c r="B177" s="158" t="s">
        <v>285</v>
      </c>
      <c r="C177" s="159" t="s">
        <v>286</v>
      </c>
      <c r="D177" s="160">
        <v>1696.5935999999999</v>
      </c>
      <c r="E177" s="161">
        <v>28.27656</v>
      </c>
      <c r="F177" s="162"/>
      <c r="G177" s="149"/>
    </row>
    <row r="178" spans="1:7">
      <c r="A178" s="165" t="s">
        <v>1270</v>
      </c>
      <c r="B178" s="144" t="s">
        <v>1304</v>
      </c>
      <c r="C178" s="145"/>
      <c r="D178" s="146">
        <v>52.698960000000007</v>
      </c>
      <c r="E178" s="147">
        <v>0.8783160000000001</v>
      </c>
      <c r="F178" s="162"/>
      <c r="G178" s="149"/>
    </row>
    <row r="179" spans="1:7">
      <c r="A179" s="167" t="s">
        <v>20</v>
      </c>
      <c r="B179" s="184" t="s">
        <v>228</v>
      </c>
      <c r="C179" s="185" t="s">
        <v>229</v>
      </c>
      <c r="D179" s="186">
        <v>154.92959999999999</v>
      </c>
      <c r="E179" s="187">
        <v>2.58216</v>
      </c>
      <c r="F179" s="155"/>
      <c r="G179" s="156"/>
    </row>
    <row r="180" spans="1:7">
      <c r="A180" s="138" t="s">
        <v>21</v>
      </c>
      <c r="B180" s="171" t="s">
        <v>1298</v>
      </c>
      <c r="C180" s="171"/>
      <c r="D180" s="175">
        <v>8.3952000000000009</v>
      </c>
      <c r="E180" s="175">
        <v>0.13992000000000002</v>
      </c>
      <c r="F180" s="141">
        <f>SUM(E180:E217)</f>
        <v>69.550446666666673</v>
      </c>
      <c r="G180" s="142">
        <v>1</v>
      </c>
    </row>
    <row r="181" spans="1:7">
      <c r="A181" s="165" t="s">
        <v>21</v>
      </c>
      <c r="B181" s="159" t="s">
        <v>203</v>
      </c>
      <c r="C181" s="159" t="s">
        <v>165</v>
      </c>
      <c r="D181" s="161">
        <v>256.22080000000005</v>
      </c>
      <c r="E181" s="161">
        <v>4.2703466666666676</v>
      </c>
      <c r="F181" s="162"/>
      <c r="G181" s="149"/>
    </row>
    <row r="182" spans="1:7">
      <c r="A182" s="165" t="s">
        <v>21</v>
      </c>
      <c r="B182" s="159" t="s">
        <v>287</v>
      </c>
      <c r="C182" s="159" t="s">
        <v>288</v>
      </c>
      <c r="D182" s="161">
        <v>54.950400000000009</v>
      </c>
      <c r="E182" s="161">
        <v>0.9158400000000001</v>
      </c>
      <c r="F182" s="162"/>
      <c r="G182" s="149"/>
    </row>
    <row r="183" spans="1:7">
      <c r="A183" s="165" t="s">
        <v>21</v>
      </c>
      <c r="B183" s="188" t="s">
        <v>281</v>
      </c>
      <c r="C183" s="188" t="s">
        <v>603</v>
      </c>
      <c r="D183" s="189">
        <v>20.606400000000001</v>
      </c>
      <c r="E183" s="189">
        <v>0.34344000000000002</v>
      </c>
      <c r="F183" s="162"/>
      <c r="G183" s="149"/>
    </row>
    <row r="184" spans="1:7">
      <c r="A184" s="165" t="s">
        <v>21</v>
      </c>
      <c r="B184" s="159" t="s">
        <v>289</v>
      </c>
      <c r="C184" s="159" t="s">
        <v>290</v>
      </c>
      <c r="D184" s="161">
        <v>50.752800000000008</v>
      </c>
      <c r="E184" s="161">
        <v>0.84588000000000008</v>
      </c>
      <c r="F184" s="162"/>
      <c r="G184" s="149"/>
    </row>
    <row r="185" spans="1:7">
      <c r="A185" s="165" t="s">
        <v>21</v>
      </c>
      <c r="B185" s="159" t="s">
        <v>291</v>
      </c>
      <c r="C185" s="159" t="s">
        <v>292</v>
      </c>
      <c r="D185" s="161">
        <v>1371.0888</v>
      </c>
      <c r="E185" s="161">
        <v>22.851479999999999</v>
      </c>
      <c r="F185" s="162"/>
      <c r="G185" s="149"/>
    </row>
    <row r="186" spans="1:7">
      <c r="A186" s="165" t="s">
        <v>21</v>
      </c>
      <c r="B186" s="159" t="s">
        <v>311</v>
      </c>
      <c r="C186" s="159" t="s">
        <v>312</v>
      </c>
      <c r="D186" s="161">
        <v>13.737600000000002</v>
      </c>
      <c r="E186" s="161">
        <v>0.22896000000000002</v>
      </c>
      <c r="F186" s="162"/>
      <c r="G186" s="149"/>
    </row>
    <row r="187" spans="1:7">
      <c r="A187" s="165" t="s">
        <v>21</v>
      </c>
      <c r="B187" s="159" t="s">
        <v>313</v>
      </c>
      <c r="C187" s="159" t="s">
        <v>314</v>
      </c>
      <c r="D187" s="161">
        <v>58.0032</v>
      </c>
      <c r="E187" s="161">
        <v>0.96672000000000002</v>
      </c>
      <c r="F187" s="162"/>
      <c r="G187" s="149"/>
    </row>
    <row r="188" spans="1:7">
      <c r="A188" s="165" t="s">
        <v>21</v>
      </c>
      <c r="B188" s="159" t="s">
        <v>315</v>
      </c>
      <c r="C188" s="159" t="s">
        <v>316</v>
      </c>
      <c r="D188" s="161">
        <v>37.396800000000006</v>
      </c>
      <c r="E188" s="161">
        <v>0.62328000000000006</v>
      </c>
      <c r="F188" s="162"/>
      <c r="G188" s="149"/>
    </row>
    <row r="189" spans="1:7">
      <c r="A189" s="165" t="s">
        <v>21</v>
      </c>
      <c r="B189" s="159" t="s">
        <v>317</v>
      </c>
      <c r="C189" s="159" t="s">
        <v>318</v>
      </c>
      <c r="D189" s="161">
        <v>17.935200000000002</v>
      </c>
      <c r="E189" s="161">
        <v>0.29892000000000002</v>
      </c>
      <c r="F189" s="162"/>
      <c r="G189" s="149"/>
    </row>
    <row r="190" spans="1:7">
      <c r="A190" s="165" t="s">
        <v>21</v>
      </c>
      <c r="B190" s="159" t="s">
        <v>604</v>
      </c>
      <c r="C190" s="159" t="s">
        <v>319</v>
      </c>
      <c r="D190" s="161">
        <v>90.4392</v>
      </c>
      <c r="E190" s="161">
        <v>1.50732</v>
      </c>
      <c r="F190" s="162"/>
      <c r="G190" s="149"/>
    </row>
    <row r="191" spans="1:7">
      <c r="A191" s="165" t="s">
        <v>1275</v>
      </c>
      <c r="B191" s="159" t="s">
        <v>605</v>
      </c>
      <c r="C191" s="159" t="s">
        <v>321</v>
      </c>
      <c r="D191" s="161">
        <v>198.81360000000001</v>
      </c>
      <c r="E191" s="161">
        <v>3.3135600000000003</v>
      </c>
      <c r="F191" s="162"/>
      <c r="G191" s="149"/>
    </row>
    <row r="192" spans="1:7">
      <c r="A192" s="165" t="s">
        <v>1275</v>
      </c>
      <c r="B192" s="159" t="s">
        <v>606</v>
      </c>
      <c r="C192" s="174" t="s">
        <v>323</v>
      </c>
      <c r="D192" s="161">
        <v>51.134400000000007</v>
      </c>
      <c r="E192" s="161">
        <v>0.85224000000000011</v>
      </c>
      <c r="F192" s="162"/>
      <c r="G192" s="149"/>
    </row>
    <row r="193" spans="1:7">
      <c r="A193" s="165" t="s">
        <v>1275</v>
      </c>
      <c r="B193" s="159" t="s">
        <v>322</v>
      </c>
      <c r="C193" s="159" t="s">
        <v>324</v>
      </c>
      <c r="D193" s="161">
        <v>29.0016</v>
      </c>
      <c r="E193" s="161">
        <v>0.48336000000000001</v>
      </c>
      <c r="F193" s="162"/>
      <c r="G193" s="149"/>
    </row>
    <row r="194" spans="1:7">
      <c r="A194" s="165" t="s">
        <v>1275</v>
      </c>
      <c r="B194" s="159" t="s">
        <v>322</v>
      </c>
      <c r="C194" s="159" t="s">
        <v>325</v>
      </c>
      <c r="D194" s="161">
        <v>43.884</v>
      </c>
      <c r="E194" s="161">
        <v>0.73140000000000005</v>
      </c>
      <c r="F194" s="162"/>
      <c r="G194" s="149"/>
    </row>
    <row r="195" spans="1:7">
      <c r="A195" s="165" t="s">
        <v>1275</v>
      </c>
      <c r="B195" s="159" t="s">
        <v>322</v>
      </c>
      <c r="C195" s="159" t="s">
        <v>326</v>
      </c>
      <c r="D195" s="161">
        <v>53.423999999999999</v>
      </c>
      <c r="E195" s="161">
        <v>0.89039999999999997</v>
      </c>
      <c r="F195" s="162"/>
      <c r="G195" s="149"/>
    </row>
    <row r="196" spans="1:7">
      <c r="A196" s="165" t="s">
        <v>1275</v>
      </c>
      <c r="B196" s="159" t="s">
        <v>322</v>
      </c>
      <c r="C196" s="159" t="s">
        <v>327</v>
      </c>
      <c r="D196" s="161">
        <v>53.423999999999999</v>
      </c>
      <c r="E196" s="161">
        <v>0.89039999999999997</v>
      </c>
      <c r="F196" s="162"/>
      <c r="G196" s="149"/>
    </row>
    <row r="197" spans="1:7">
      <c r="A197" s="165" t="s">
        <v>1275</v>
      </c>
      <c r="B197" s="159" t="s">
        <v>328</v>
      </c>
      <c r="C197" s="159" t="s">
        <v>329</v>
      </c>
      <c r="D197" s="161">
        <v>13.737600000000002</v>
      </c>
      <c r="E197" s="161">
        <v>0.22896000000000002</v>
      </c>
      <c r="F197" s="162"/>
      <c r="G197" s="149"/>
    </row>
    <row r="198" spans="1:7">
      <c r="A198" s="165" t="s">
        <v>1275</v>
      </c>
      <c r="B198" s="159" t="s">
        <v>330</v>
      </c>
      <c r="C198" s="159" t="s">
        <v>331</v>
      </c>
      <c r="D198" s="161">
        <v>71.740800000000007</v>
      </c>
      <c r="E198" s="161">
        <v>1.1956800000000001</v>
      </c>
      <c r="F198" s="162"/>
      <c r="G198" s="149"/>
    </row>
    <row r="199" spans="1:7">
      <c r="A199" s="165" t="s">
        <v>1275</v>
      </c>
      <c r="B199" s="159" t="s">
        <v>332</v>
      </c>
      <c r="C199" s="159" t="s">
        <v>333</v>
      </c>
      <c r="D199" s="161">
        <v>75.938400000000001</v>
      </c>
      <c r="E199" s="161">
        <v>1.2656400000000001</v>
      </c>
      <c r="F199" s="162"/>
      <c r="G199" s="149"/>
    </row>
    <row r="200" spans="1:7">
      <c r="A200" s="165" t="s">
        <v>1275</v>
      </c>
      <c r="B200" s="159" t="s">
        <v>334</v>
      </c>
      <c r="C200" s="159" t="s">
        <v>335</v>
      </c>
      <c r="D200" s="161">
        <v>172.86480000000003</v>
      </c>
      <c r="E200" s="161">
        <v>2.8810800000000003</v>
      </c>
      <c r="F200" s="162"/>
      <c r="G200" s="149"/>
    </row>
    <row r="201" spans="1:7">
      <c r="A201" s="165" t="s">
        <v>1275</v>
      </c>
      <c r="B201" s="159" t="s">
        <v>322</v>
      </c>
      <c r="C201" s="159" t="s">
        <v>336</v>
      </c>
      <c r="D201" s="161">
        <v>41.594400000000007</v>
      </c>
      <c r="E201" s="161">
        <v>0.69324000000000008</v>
      </c>
      <c r="F201" s="162"/>
      <c r="G201" s="149"/>
    </row>
    <row r="202" spans="1:7">
      <c r="A202" s="165" t="s">
        <v>1275</v>
      </c>
      <c r="B202" s="159" t="s">
        <v>337</v>
      </c>
      <c r="C202" s="159" t="s">
        <v>338</v>
      </c>
      <c r="D202" s="161">
        <v>27.856800000000003</v>
      </c>
      <c r="E202" s="161">
        <v>0.46428000000000008</v>
      </c>
      <c r="F202" s="162"/>
      <c r="G202" s="149"/>
    </row>
    <row r="203" spans="1:7">
      <c r="A203" s="165" t="s">
        <v>1275</v>
      </c>
      <c r="B203" s="159" t="s">
        <v>337</v>
      </c>
      <c r="C203" s="159" t="s">
        <v>339</v>
      </c>
      <c r="D203" s="161">
        <v>35.107199999999999</v>
      </c>
      <c r="E203" s="161">
        <v>0.58511999999999997</v>
      </c>
      <c r="F203" s="162"/>
      <c r="G203" s="149"/>
    </row>
    <row r="204" spans="1:7">
      <c r="A204" s="165" t="s">
        <v>21</v>
      </c>
      <c r="B204" s="188" t="s">
        <v>349</v>
      </c>
      <c r="C204" s="188" t="s">
        <v>229</v>
      </c>
      <c r="D204" s="189">
        <v>111.04560000000001</v>
      </c>
      <c r="E204" s="189">
        <v>1.8507600000000002</v>
      </c>
      <c r="F204" s="162"/>
      <c r="G204" s="149"/>
    </row>
    <row r="205" spans="1:7">
      <c r="A205" s="165" t="s">
        <v>21</v>
      </c>
      <c r="B205" s="190" t="s">
        <v>269</v>
      </c>
      <c r="C205" s="190" t="s">
        <v>268</v>
      </c>
      <c r="D205" s="191">
        <v>46.555200000000006</v>
      </c>
      <c r="E205" s="191">
        <v>0.77592000000000005</v>
      </c>
      <c r="F205" s="162"/>
      <c r="G205" s="149"/>
    </row>
    <row r="206" spans="1:7">
      <c r="A206" s="165" t="s">
        <v>21</v>
      </c>
      <c r="B206" s="190" t="s">
        <v>271</v>
      </c>
      <c r="C206" s="190" t="s">
        <v>270</v>
      </c>
      <c r="D206" s="191">
        <v>74.030400000000014</v>
      </c>
      <c r="E206" s="191">
        <v>1.2338400000000003</v>
      </c>
      <c r="F206" s="162"/>
      <c r="G206" s="149"/>
    </row>
    <row r="207" spans="1:7">
      <c r="A207" s="165" t="s">
        <v>21</v>
      </c>
      <c r="B207" s="190" t="s">
        <v>271</v>
      </c>
      <c r="C207" s="190" t="s">
        <v>272</v>
      </c>
      <c r="D207" s="191">
        <v>14.882400000000001</v>
      </c>
      <c r="E207" s="191">
        <v>0.24804000000000001</v>
      </c>
      <c r="F207" s="162"/>
      <c r="G207" s="149"/>
    </row>
    <row r="208" spans="1:7">
      <c r="A208" s="165" t="s">
        <v>21</v>
      </c>
      <c r="B208" s="190" t="s">
        <v>274</v>
      </c>
      <c r="C208" s="190" t="s">
        <v>273</v>
      </c>
      <c r="D208" s="191">
        <v>43.120800000000003</v>
      </c>
      <c r="E208" s="191">
        <v>0.7186800000000001</v>
      </c>
      <c r="F208" s="162"/>
      <c r="G208" s="149"/>
    </row>
    <row r="209" spans="1:7">
      <c r="A209" s="165" t="s">
        <v>1275</v>
      </c>
      <c r="B209" s="144" t="s">
        <v>276</v>
      </c>
      <c r="C209" s="145" t="s">
        <v>601</v>
      </c>
      <c r="D209" s="192">
        <v>80.517600000000002</v>
      </c>
      <c r="E209" s="192">
        <v>1.34196</v>
      </c>
      <c r="F209" s="162"/>
      <c r="G209" s="149"/>
    </row>
    <row r="210" spans="1:7">
      <c r="A210" s="165" t="s">
        <v>1275</v>
      </c>
      <c r="B210" s="144" t="s">
        <v>276</v>
      </c>
      <c r="C210" s="145" t="s">
        <v>275</v>
      </c>
      <c r="D210" s="146">
        <v>10.3032</v>
      </c>
      <c r="E210" s="147">
        <v>0.17172000000000001</v>
      </c>
      <c r="F210" s="162"/>
      <c r="G210" s="149"/>
    </row>
    <row r="211" spans="1:7">
      <c r="A211" s="165" t="s">
        <v>1275</v>
      </c>
      <c r="B211" s="144" t="s">
        <v>276</v>
      </c>
      <c r="C211" s="145" t="s">
        <v>277</v>
      </c>
      <c r="D211" s="146">
        <v>309.85919999999999</v>
      </c>
      <c r="E211" s="147">
        <v>5.16432</v>
      </c>
      <c r="F211" s="162"/>
      <c r="G211" s="149"/>
    </row>
    <row r="212" spans="1:7">
      <c r="A212" s="165" t="s">
        <v>1275</v>
      </c>
      <c r="B212" s="144" t="s">
        <v>279</v>
      </c>
      <c r="C212" s="145" t="s">
        <v>278</v>
      </c>
      <c r="D212" s="146">
        <v>16.027200000000001</v>
      </c>
      <c r="E212" s="147">
        <v>0.26712000000000002</v>
      </c>
      <c r="F212" s="162"/>
      <c r="G212" s="149"/>
    </row>
    <row r="213" spans="1:7">
      <c r="A213" s="165" t="s">
        <v>1275</v>
      </c>
      <c r="B213" s="193" t="s">
        <v>281</v>
      </c>
      <c r="C213" s="194" t="s">
        <v>280</v>
      </c>
      <c r="D213" s="163">
        <v>9.1584000000000003</v>
      </c>
      <c r="E213" s="164">
        <v>0.15264</v>
      </c>
      <c r="F213" s="162"/>
      <c r="G213" s="149"/>
    </row>
    <row r="214" spans="1:7">
      <c r="A214" s="165" t="s">
        <v>1275</v>
      </c>
      <c r="B214" s="144" t="s">
        <v>283</v>
      </c>
      <c r="C214" s="145" t="s">
        <v>282</v>
      </c>
      <c r="D214" s="146">
        <v>62.5824</v>
      </c>
      <c r="E214" s="147">
        <v>1.04304</v>
      </c>
      <c r="F214" s="162"/>
      <c r="G214" s="149"/>
    </row>
    <row r="215" spans="1:7">
      <c r="A215" s="165" t="s">
        <v>1275</v>
      </c>
      <c r="B215" s="144" t="s">
        <v>1300</v>
      </c>
      <c r="C215" s="145"/>
      <c r="D215" s="146">
        <v>365.19119999999998</v>
      </c>
      <c r="E215" s="147">
        <v>6.0865199999999993</v>
      </c>
      <c r="F215" s="162"/>
      <c r="G215" s="149"/>
    </row>
    <row r="216" spans="1:7">
      <c r="A216" s="165" t="s">
        <v>1275</v>
      </c>
      <c r="B216" s="184" t="s">
        <v>1305</v>
      </c>
      <c r="C216" s="185"/>
      <c r="D216" s="186">
        <v>34.407600000000002</v>
      </c>
      <c r="E216" s="187">
        <v>0.57346000000000008</v>
      </c>
      <c r="F216" s="162"/>
      <c r="G216" s="149"/>
    </row>
    <row r="217" spans="1:7">
      <c r="A217" s="167" t="s">
        <v>1275</v>
      </c>
      <c r="B217" s="195" t="s">
        <v>228</v>
      </c>
      <c r="C217" s="196" t="s">
        <v>229</v>
      </c>
      <c r="D217" s="197">
        <v>147.29760000000002</v>
      </c>
      <c r="E217" s="198">
        <v>2.4549600000000003</v>
      </c>
      <c r="F217" s="155"/>
      <c r="G217" s="156"/>
    </row>
    <row r="218" spans="1:7">
      <c r="A218" s="165" t="s">
        <v>1269</v>
      </c>
      <c r="B218" s="159" t="s">
        <v>299</v>
      </c>
      <c r="C218" s="159" t="s">
        <v>300</v>
      </c>
      <c r="D218" s="161">
        <v>14.119200000000001</v>
      </c>
      <c r="E218" s="161">
        <v>0.23532000000000003</v>
      </c>
      <c r="F218" s="141">
        <f>SUM(E218:E244)</f>
        <v>30.56616</v>
      </c>
      <c r="G218" s="149">
        <v>1</v>
      </c>
    </row>
    <row r="219" spans="1:7">
      <c r="A219" s="165" t="s">
        <v>1269</v>
      </c>
      <c r="B219" s="159" t="s">
        <v>301</v>
      </c>
      <c r="C219" s="159" t="s">
        <v>610</v>
      </c>
      <c r="D219" s="161">
        <v>46.173600000000008</v>
      </c>
      <c r="E219" s="161">
        <v>0.76956000000000013</v>
      </c>
      <c r="F219" s="162"/>
      <c r="G219" s="149"/>
    </row>
    <row r="220" spans="1:7">
      <c r="A220" s="165" t="s">
        <v>1269</v>
      </c>
      <c r="B220" s="159" t="s">
        <v>303</v>
      </c>
      <c r="C220" s="159" t="s">
        <v>607</v>
      </c>
      <c r="D220" s="161">
        <v>21.369600000000002</v>
      </c>
      <c r="E220" s="161">
        <v>0.35616000000000003</v>
      </c>
      <c r="F220" s="162"/>
      <c r="G220" s="149"/>
    </row>
    <row r="221" spans="1:7">
      <c r="A221" s="165" t="s">
        <v>1269</v>
      </c>
      <c r="B221" s="159" t="s">
        <v>305</v>
      </c>
      <c r="C221" s="159" t="s">
        <v>608</v>
      </c>
      <c r="D221" s="161">
        <v>25.185600000000004</v>
      </c>
      <c r="E221" s="161">
        <v>0.41976000000000008</v>
      </c>
      <c r="F221" s="162"/>
      <c r="G221" s="149"/>
    </row>
    <row r="222" spans="1:7">
      <c r="A222" s="165" t="s">
        <v>1269</v>
      </c>
      <c r="B222" s="159" t="s">
        <v>307</v>
      </c>
      <c r="C222" s="159" t="s">
        <v>609</v>
      </c>
      <c r="D222" s="161">
        <v>29.0016</v>
      </c>
      <c r="E222" s="161">
        <v>0.48336000000000001</v>
      </c>
      <c r="F222" s="162"/>
      <c r="G222" s="149"/>
    </row>
    <row r="223" spans="1:7">
      <c r="A223" s="165" t="s">
        <v>1269</v>
      </c>
      <c r="B223" s="159" t="s">
        <v>309</v>
      </c>
      <c r="C223" s="159" t="s">
        <v>310</v>
      </c>
      <c r="D223" s="161">
        <v>65.635200000000012</v>
      </c>
      <c r="E223" s="161">
        <v>1.0939200000000002</v>
      </c>
      <c r="F223" s="162"/>
      <c r="G223" s="149"/>
    </row>
    <row r="224" spans="1:7">
      <c r="A224" s="165" t="s">
        <v>1269</v>
      </c>
      <c r="B224" s="159" t="s">
        <v>340</v>
      </c>
      <c r="C224" s="159" t="s">
        <v>341</v>
      </c>
      <c r="D224" s="161">
        <v>43.502400000000002</v>
      </c>
      <c r="E224" s="161">
        <v>0.72504000000000002</v>
      </c>
      <c r="F224" s="162"/>
      <c r="G224" s="149"/>
    </row>
    <row r="225" spans="1:7">
      <c r="A225" s="165" t="s">
        <v>1269</v>
      </c>
      <c r="B225" s="159" t="s">
        <v>340</v>
      </c>
      <c r="C225" s="159" t="s">
        <v>342</v>
      </c>
      <c r="D225" s="161">
        <v>41.976000000000006</v>
      </c>
      <c r="E225" s="161">
        <v>0.69960000000000011</v>
      </c>
      <c r="F225" s="162"/>
      <c r="G225" s="149"/>
    </row>
    <row r="226" spans="1:7">
      <c r="A226" s="165" t="s">
        <v>1269</v>
      </c>
      <c r="B226" s="159" t="s">
        <v>343</v>
      </c>
      <c r="C226" s="159" t="s">
        <v>344</v>
      </c>
      <c r="D226" s="161">
        <v>61.437600000000003</v>
      </c>
      <c r="E226" s="161">
        <v>1.02396</v>
      </c>
      <c r="F226" s="162"/>
      <c r="G226" s="149"/>
    </row>
    <row r="227" spans="1:7">
      <c r="A227" s="165" t="s">
        <v>1269</v>
      </c>
      <c r="B227" s="159" t="s">
        <v>345</v>
      </c>
      <c r="C227" s="159" t="s">
        <v>346</v>
      </c>
      <c r="D227" s="161">
        <v>27.093599999999999</v>
      </c>
      <c r="E227" s="161">
        <v>0.45155999999999996</v>
      </c>
      <c r="F227" s="162"/>
      <c r="G227" s="149"/>
    </row>
    <row r="228" spans="1:7">
      <c r="A228" s="165" t="s">
        <v>1269</v>
      </c>
      <c r="B228" s="159" t="s">
        <v>347</v>
      </c>
      <c r="C228" s="159" t="s">
        <v>348</v>
      </c>
      <c r="D228" s="161">
        <v>164.46960000000001</v>
      </c>
      <c r="E228" s="161">
        <v>2.7411600000000003</v>
      </c>
      <c r="F228" s="162"/>
      <c r="G228" s="149"/>
    </row>
    <row r="229" spans="1:7">
      <c r="A229" s="165" t="s">
        <v>1269</v>
      </c>
      <c r="B229" s="158" t="s">
        <v>309</v>
      </c>
      <c r="C229" s="159" t="s">
        <v>352</v>
      </c>
      <c r="D229" s="160">
        <v>29.0016</v>
      </c>
      <c r="E229" s="161">
        <v>0.48336000000000001</v>
      </c>
      <c r="F229" s="148"/>
      <c r="G229" s="149"/>
    </row>
    <row r="230" spans="1:7">
      <c r="A230" s="165" t="s">
        <v>1269</v>
      </c>
      <c r="B230" s="158" t="s">
        <v>353</v>
      </c>
      <c r="C230" s="159" t="s">
        <v>354</v>
      </c>
      <c r="D230" s="160">
        <v>28.238400000000002</v>
      </c>
      <c r="E230" s="161">
        <v>0.47064000000000006</v>
      </c>
      <c r="F230" s="162"/>
      <c r="G230" s="149"/>
    </row>
    <row r="231" spans="1:7">
      <c r="A231" s="165" t="s">
        <v>1269</v>
      </c>
      <c r="B231" s="158" t="s">
        <v>355</v>
      </c>
      <c r="C231" s="159" t="s">
        <v>356</v>
      </c>
      <c r="D231" s="160">
        <v>85.86</v>
      </c>
      <c r="E231" s="161">
        <v>1.431</v>
      </c>
      <c r="F231" s="162"/>
      <c r="G231" s="149"/>
    </row>
    <row r="232" spans="1:7">
      <c r="A232" s="165" t="s">
        <v>1276</v>
      </c>
      <c r="B232" s="158" t="s">
        <v>357</v>
      </c>
      <c r="C232" s="159" t="s">
        <v>358</v>
      </c>
      <c r="D232" s="160">
        <v>65.635200000000012</v>
      </c>
      <c r="E232" s="161">
        <v>1.0939200000000002</v>
      </c>
      <c r="F232" s="162"/>
      <c r="G232" s="149"/>
    </row>
    <row r="233" spans="1:7">
      <c r="A233" s="165" t="s">
        <v>1276</v>
      </c>
      <c r="B233" s="158" t="s">
        <v>359</v>
      </c>
      <c r="C233" s="159" t="s">
        <v>360</v>
      </c>
      <c r="D233" s="160">
        <v>27.475200000000005</v>
      </c>
      <c r="E233" s="161">
        <v>0.45792000000000005</v>
      </c>
      <c r="F233" s="162"/>
      <c r="G233" s="149"/>
    </row>
    <row r="234" spans="1:7">
      <c r="A234" s="165" t="s">
        <v>1276</v>
      </c>
      <c r="B234" s="158" t="s">
        <v>361</v>
      </c>
      <c r="C234" s="159" t="s">
        <v>362</v>
      </c>
      <c r="D234" s="160">
        <v>351.072</v>
      </c>
      <c r="E234" s="161">
        <v>5.8512000000000004</v>
      </c>
      <c r="F234" s="162"/>
      <c r="G234" s="149"/>
    </row>
    <row r="235" spans="1:7">
      <c r="A235" s="165" t="s">
        <v>1276</v>
      </c>
      <c r="B235" s="158" t="s">
        <v>363</v>
      </c>
      <c r="C235" s="159" t="s">
        <v>364</v>
      </c>
      <c r="D235" s="160">
        <v>76.701599999999999</v>
      </c>
      <c r="E235" s="161">
        <v>1.2783599999999999</v>
      </c>
      <c r="F235" s="162"/>
      <c r="G235" s="149"/>
    </row>
    <row r="236" spans="1:7">
      <c r="A236" s="165" t="s">
        <v>1276</v>
      </c>
      <c r="B236" s="158" t="s">
        <v>365</v>
      </c>
      <c r="C236" s="159" t="s">
        <v>366</v>
      </c>
      <c r="D236" s="160">
        <v>62.963999999999999</v>
      </c>
      <c r="E236" s="161">
        <v>1.0493999999999999</v>
      </c>
      <c r="F236" s="162"/>
      <c r="G236" s="149"/>
    </row>
    <row r="237" spans="1:7">
      <c r="A237" s="165" t="s">
        <v>1276</v>
      </c>
      <c r="B237" s="158" t="s">
        <v>367</v>
      </c>
      <c r="C237" s="159" t="s">
        <v>368</v>
      </c>
      <c r="D237" s="160">
        <v>126.3096</v>
      </c>
      <c r="E237" s="161">
        <v>2.1051600000000001</v>
      </c>
      <c r="F237" s="162"/>
      <c r="G237" s="149"/>
    </row>
    <row r="238" spans="1:7">
      <c r="A238" s="165" t="s">
        <v>1276</v>
      </c>
      <c r="B238" s="158" t="s">
        <v>369</v>
      </c>
      <c r="C238" s="159" t="s">
        <v>370</v>
      </c>
      <c r="D238" s="160">
        <v>222.47280000000001</v>
      </c>
      <c r="E238" s="161">
        <v>3.7078800000000003</v>
      </c>
      <c r="F238" s="162"/>
      <c r="G238" s="149"/>
    </row>
    <row r="239" spans="1:7">
      <c r="A239" s="165" t="s">
        <v>1276</v>
      </c>
      <c r="B239" s="158" t="s">
        <v>371</v>
      </c>
      <c r="C239" s="159" t="s">
        <v>372</v>
      </c>
      <c r="D239" s="160">
        <v>69.4512</v>
      </c>
      <c r="E239" s="161">
        <v>1.1575200000000001</v>
      </c>
      <c r="F239" s="162"/>
      <c r="G239" s="149"/>
    </row>
    <row r="240" spans="1:7">
      <c r="A240" s="165" t="s">
        <v>1276</v>
      </c>
      <c r="B240" s="158" t="s">
        <v>373</v>
      </c>
      <c r="C240" s="159" t="s">
        <v>374</v>
      </c>
      <c r="D240" s="160">
        <v>1.1448</v>
      </c>
      <c r="E240" s="161">
        <v>1.908E-2</v>
      </c>
      <c r="F240" s="162"/>
      <c r="G240" s="149"/>
    </row>
    <row r="241" spans="1:7">
      <c r="A241" s="165" t="s">
        <v>1276</v>
      </c>
      <c r="B241" s="158" t="s">
        <v>375</v>
      </c>
      <c r="C241" s="159" t="s">
        <v>376</v>
      </c>
      <c r="D241" s="160">
        <v>42.357600000000005</v>
      </c>
      <c r="E241" s="161">
        <v>0.70596000000000003</v>
      </c>
      <c r="F241" s="162"/>
      <c r="G241" s="149"/>
    </row>
    <row r="242" spans="1:7">
      <c r="A242" s="165" t="s">
        <v>1276</v>
      </c>
      <c r="B242" s="158" t="s">
        <v>377</v>
      </c>
      <c r="C242" s="159" t="s">
        <v>378</v>
      </c>
      <c r="D242" s="160">
        <v>19.461600000000001</v>
      </c>
      <c r="E242" s="161">
        <v>0.32436000000000004</v>
      </c>
      <c r="F242" s="162"/>
      <c r="G242" s="149"/>
    </row>
    <row r="243" spans="1:7">
      <c r="A243" s="165" t="s">
        <v>1276</v>
      </c>
      <c r="B243" s="145" t="s">
        <v>377</v>
      </c>
      <c r="C243" s="145" t="s">
        <v>379</v>
      </c>
      <c r="D243" s="147">
        <v>9.9215999999999998</v>
      </c>
      <c r="E243" s="147">
        <v>0.16536000000000001</v>
      </c>
      <c r="F243" s="162"/>
      <c r="G243" s="149"/>
    </row>
    <row r="244" spans="1:7">
      <c r="A244" s="167" t="s">
        <v>1276</v>
      </c>
      <c r="B244" s="151" t="s">
        <v>380</v>
      </c>
      <c r="C244" s="152" t="s">
        <v>381</v>
      </c>
      <c r="D244" s="153">
        <v>75.938400000000001</v>
      </c>
      <c r="E244" s="154">
        <v>1.2656400000000001</v>
      </c>
      <c r="F244" s="155"/>
      <c r="G244" s="149"/>
    </row>
    <row r="245" spans="1:7">
      <c r="A245" s="165" t="s">
        <v>1377</v>
      </c>
      <c r="B245" s="158" t="s">
        <v>382</v>
      </c>
      <c r="C245" s="159" t="s">
        <v>383</v>
      </c>
      <c r="D245" s="160">
        <v>11.448000000000002</v>
      </c>
      <c r="E245" s="161">
        <v>0.19080000000000003</v>
      </c>
      <c r="F245" s="162">
        <f>SUM(E245:E299)</f>
        <v>42.656519999999993</v>
      </c>
      <c r="G245" s="142">
        <v>1</v>
      </c>
    </row>
    <row r="246" spans="1:7">
      <c r="A246" s="165" t="s">
        <v>1377</v>
      </c>
      <c r="B246" s="144" t="s">
        <v>384</v>
      </c>
      <c r="C246" s="145" t="s">
        <v>385</v>
      </c>
      <c r="D246" s="146">
        <v>41.976000000000006</v>
      </c>
      <c r="E246" s="147">
        <v>0.69960000000000011</v>
      </c>
      <c r="F246" s="162"/>
      <c r="G246" s="149"/>
    </row>
    <row r="247" spans="1:7">
      <c r="A247" s="165" t="s">
        <v>1377</v>
      </c>
      <c r="B247" s="144" t="s">
        <v>386</v>
      </c>
      <c r="C247" s="145" t="s">
        <v>387</v>
      </c>
      <c r="D247" s="146">
        <v>153.78480000000002</v>
      </c>
      <c r="E247" s="147">
        <v>2.5630800000000002</v>
      </c>
      <c r="F247" s="162"/>
      <c r="G247" s="149"/>
    </row>
    <row r="248" spans="1:7">
      <c r="A248" s="165" t="s">
        <v>1377</v>
      </c>
      <c r="B248" s="144" t="s">
        <v>388</v>
      </c>
      <c r="C248" s="145" t="s">
        <v>389</v>
      </c>
      <c r="D248" s="146">
        <v>124.4016</v>
      </c>
      <c r="E248" s="147">
        <v>2.0733600000000001</v>
      </c>
      <c r="F248" s="162"/>
      <c r="G248" s="149"/>
    </row>
    <row r="249" spans="1:7">
      <c r="A249" s="165" t="s">
        <v>1377</v>
      </c>
      <c r="B249" s="144" t="s">
        <v>388</v>
      </c>
      <c r="C249" s="145" t="s">
        <v>390</v>
      </c>
      <c r="D249" s="146">
        <v>68.688000000000002</v>
      </c>
      <c r="E249" s="147">
        <v>1.1448</v>
      </c>
      <c r="F249" s="162"/>
      <c r="G249" s="149"/>
    </row>
    <row r="250" spans="1:7">
      <c r="A250" s="165" t="s">
        <v>1377</v>
      </c>
      <c r="B250" s="144" t="s">
        <v>388</v>
      </c>
      <c r="C250" s="145" t="s">
        <v>391</v>
      </c>
      <c r="D250" s="146">
        <v>27.093599999999999</v>
      </c>
      <c r="E250" s="147">
        <v>0.45155999999999996</v>
      </c>
      <c r="F250" s="162"/>
      <c r="G250" s="149"/>
    </row>
    <row r="251" spans="1:7">
      <c r="A251" s="165" t="s">
        <v>1377</v>
      </c>
      <c r="B251" s="144" t="s">
        <v>392</v>
      </c>
      <c r="C251" s="145" t="s">
        <v>393</v>
      </c>
      <c r="D251" s="146">
        <v>38.923200000000001</v>
      </c>
      <c r="E251" s="147">
        <v>0.64872000000000007</v>
      </c>
      <c r="F251" s="162"/>
      <c r="G251" s="149"/>
    </row>
    <row r="252" spans="1:7">
      <c r="A252" s="165" t="s">
        <v>1377</v>
      </c>
      <c r="B252" s="144" t="s">
        <v>394</v>
      </c>
      <c r="C252" s="145" t="s">
        <v>395</v>
      </c>
      <c r="D252" s="146">
        <v>14.119200000000001</v>
      </c>
      <c r="E252" s="147">
        <v>0.23532000000000003</v>
      </c>
      <c r="F252" s="162"/>
      <c r="G252" s="149"/>
    </row>
    <row r="253" spans="1:7">
      <c r="A253" s="165" t="s">
        <v>1377</v>
      </c>
      <c r="B253" s="144" t="s">
        <v>396</v>
      </c>
      <c r="C253" s="145" t="s">
        <v>397</v>
      </c>
      <c r="D253" s="146">
        <v>12.2112</v>
      </c>
      <c r="E253" s="147">
        <v>0.20352000000000001</v>
      </c>
      <c r="F253" s="162"/>
      <c r="G253" s="149"/>
    </row>
    <row r="254" spans="1:7">
      <c r="A254" s="165" t="s">
        <v>1377</v>
      </c>
      <c r="B254" s="144" t="s">
        <v>398</v>
      </c>
      <c r="C254" s="145" t="s">
        <v>399</v>
      </c>
      <c r="D254" s="146">
        <v>41.212800000000001</v>
      </c>
      <c r="E254" s="147">
        <v>0.68688000000000005</v>
      </c>
      <c r="F254" s="162"/>
      <c r="G254" s="149"/>
    </row>
    <row r="255" spans="1:7">
      <c r="A255" s="165" t="s">
        <v>1377</v>
      </c>
      <c r="B255" s="144" t="s">
        <v>400</v>
      </c>
      <c r="C255" s="145" t="s">
        <v>401</v>
      </c>
      <c r="D255" s="146">
        <v>98.071200000000005</v>
      </c>
      <c r="E255" s="147">
        <v>1.63452</v>
      </c>
      <c r="F255" s="162"/>
      <c r="G255" s="149"/>
    </row>
    <row r="256" spans="1:7">
      <c r="A256" s="165" t="s">
        <v>1377</v>
      </c>
      <c r="B256" s="144" t="s">
        <v>398</v>
      </c>
      <c r="C256" s="145" t="s">
        <v>402</v>
      </c>
      <c r="D256" s="146">
        <v>90.057599999999994</v>
      </c>
      <c r="E256" s="147">
        <v>1.5009599999999998</v>
      </c>
      <c r="F256" s="162"/>
      <c r="G256" s="149"/>
    </row>
    <row r="257" spans="1:7">
      <c r="A257" s="165" t="s">
        <v>1377</v>
      </c>
      <c r="B257" s="144" t="s">
        <v>398</v>
      </c>
      <c r="C257" s="145" t="s">
        <v>403</v>
      </c>
      <c r="D257" s="146">
        <v>82.425600000000003</v>
      </c>
      <c r="E257" s="147">
        <v>1.3737600000000001</v>
      </c>
      <c r="F257" s="162"/>
      <c r="G257" s="149"/>
    </row>
    <row r="258" spans="1:7">
      <c r="A258" s="165" t="s">
        <v>1377</v>
      </c>
      <c r="B258" s="144" t="s">
        <v>398</v>
      </c>
      <c r="C258" s="145" t="s">
        <v>404</v>
      </c>
      <c r="D258" s="146">
        <v>20.224799999999998</v>
      </c>
      <c r="E258" s="147">
        <v>0.33707999999999999</v>
      </c>
      <c r="F258" s="162"/>
      <c r="G258" s="149"/>
    </row>
    <row r="259" spans="1:7">
      <c r="A259" s="165" t="s">
        <v>1377</v>
      </c>
      <c r="B259" s="144" t="s">
        <v>405</v>
      </c>
      <c r="C259" s="145" t="s">
        <v>406</v>
      </c>
      <c r="D259" s="146">
        <v>27.856800000000003</v>
      </c>
      <c r="E259" s="147">
        <v>0.46428000000000008</v>
      </c>
      <c r="F259" s="162"/>
      <c r="G259" s="149"/>
    </row>
    <row r="260" spans="1:7">
      <c r="A260" s="165" t="s">
        <v>1377</v>
      </c>
      <c r="B260" s="144" t="s">
        <v>398</v>
      </c>
      <c r="C260" s="145" t="s">
        <v>407</v>
      </c>
      <c r="D260" s="146">
        <v>10.684800000000001</v>
      </c>
      <c r="E260" s="147">
        <v>0.17808000000000002</v>
      </c>
      <c r="F260" s="162"/>
      <c r="G260" s="149"/>
    </row>
    <row r="261" spans="1:7">
      <c r="A261" s="165" t="s">
        <v>1377</v>
      </c>
      <c r="B261" s="144" t="s">
        <v>408</v>
      </c>
      <c r="C261" s="145" t="s">
        <v>409</v>
      </c>
      <c r="D261" s="146">
        <v>24.803999999999998</v>
      </c>
      <c r="E261" s="147">
        <v>0.41339999999999999</v>
      </c>
      <c r="F261" s="162"/>
      <c r="G261" s="149"/>
    </row>
    <row r="262" spans="1:7">
      <c r="A262" s="165" t="s">
        <v>1377</v>
      </c>
      <c r="B262" s="184" t="s">
        <v>408</v>
      </c>
      <c r="C262" s="185" t="s">
        <v>410</v>
      </c>
      <c r="D262" s="186">
        <v>0</v>
      </c>
      <c r="E262" s="187">
        <v>0</v>
      </c>
      <c r="F262" s="162"/>
      <c r="G262" s="149"/>
    </row>
    <row r="263" spans="1:7">
      <c r="A263" s="165" t="s">
        <v>1377</v>
      </c>
      <c r="B263" s="184" t="s">
        <v>411</v>
      </c>
      <c r="C263" s="185" t="s">
        <v>412</v>
      </c>
      <c r="D263" s="186">
        <v>48.844799999999999</v>
      </c>
      <c r="E263" s="187">
        <v>0.81408000000000003</v>
      </c>
      <c r="F263" s="162"/>
      <c r="G263" s="149"/>
    </row>
    <row r="264" spans="1:7">
      <c r="A264" s="165" t="s">
        <v>1377</v>
      </c>
      <c r="B264" s="184" t="s">
        <v>413</v>
      </c>
      <c r="C264" s="185" t="s">
        <v>414</v>
      </c>
      <c r="D264" s="186">
        <v>51.134400000000007</v>
      </c>
      <c r="E264" s="187">
        <v>0.85224000000000011</v>
      </c>
      <c r="F264" s="162"/>
      <c r="G264" s="149"/>
    </row>
    <row r="265" spans="1:7">
      <c r="A265" s="165" t="s">
        <v>1377</v>
      </c>
      <c r="B265" s="184" t="s">
        <v>415</v>
      </c>
      <c r="C265" s="185" t="s">
        <v>416</v>
      </c>
      <c r="D265" s="186">
        <v>3.4344000000000006</v>
      </c>
      <c r="E265" s="187">
        <v>5.7240000000000006E-2</v>
      </c>
      <c r="F265" s="162"/>
      <c r="G265" s="149"/>
    </row>
    <row r="266" spans="1:7">
      <c r="A266" s="165" t="s">
        <v>1377</v>
      </c>
      <c r="B266" s="184" t="s">
        <v>417</v>
      </c>
      <c r="C266" s="185" t="s">
        <v>418</v>
      </c>
      <c r="D266" s="186">
        <v>29.383199999999999</v>
      </c>
      <c r="E266" s="187">
        <v>0.48971999999999999</v>
      </c>
      <c r="F266" s="162"/>
      <c r="G266" s="149"/>
    </row>
    <row r="267" spans="1:7">
      <c r="A267" s="165" t="s">
        <v>1377</v>
      </c>
      <c r="B267" s="184" t="s">
        <v>419</v>
      </c>
      <c r="C267" s="185" t="s">
        <v>420</v>
      </c>
      <c r="D267" s="186">
        <v>63.727200000000003</v>
      </c>
      <c r="E267" s="187">
        <v>1.06212</v>
      </c>
      <c r="F267" s="162"/>
      <c r="G267" s="149"/>
    </row>
    <row r="268" spans="1:7">
      <c r="A268" s="165" t="s">
        <v>1377</v>
      </c>
      <c r="B268" s="184" t="s">
        <v>421</v>
      </c>
      <c r="C268" s="185" t="s">
        <v>422</v>
      </c>
      <c r="D268" s="186">
        <v>53.805599999999998</v>
      </c>
      <c r="E268" s="187">
        <v>0.89676</v>
      </c>
      <c r="F268" s="162"/>
      <c r="G268" s="149"/>
    </row>
    <row r="269" spans="1:7">
      <c r="A269" s="165" t="s">
        <v>1377</v>
      </c>
      <c r="B269" s="184" t="s">
        <v>421</v>
      </c>
      <c r="C269" s="185" t="s">
        <v>423</v>
      </c>
      <c r="D269" s="186">
        <v>33.580800000000004</v>
      </c>
      <c r="E269" s="187">
        <v>0.55968000000000007</v>
      </c>
      <c r="F269" s="162"/>
      <c r="G269" s="149"/>
    </row>
    <row r="270" spans="1:7">
      <c r="A270" s="165" t="s">
        <v>1377</v>
      </c>
      <c r="B270" s="184" t="s">
        <v>424</v>
      </c>
      <c r="C270" s="185" t="s">
        <v>425</v>
      </c>
      <c r="D270" s="186">
        <v>88.531199999999998</v>
      </c>
      <c r="E270" s="187">
        <v>1.4755199999999999</v>
      </c>
      <c r="F270" s="162"/>
      <c r="G270" s="149"/>
    </row>
    <row r="271" spans="1:7">
      <c r="A271" s="165" t="s">
        <v>1377</v>
      </c>
      <c r="B271" s="184" t="s">
        <v>421</v>
      </c>
      <c r="C271" s="185" t="s">
        <v>426</v>
      </c>
      <c r="D271" s="186">
        <v>59.529600000000002</v>
      </c>
      <c r="E271" s="187">
        <v>0.99216000000000004</v>
      </c>
      <c r="F271" s="162"/>
      <c r="G271" s="149"/>
    </row>
    <row r="272" spans="1:7">
      <c r="A272" s="165" t="s">
        <v>1377</v>
      </c>
      <c r="B272" s="184" t="s">
        <v>421</v>
      </c>
      <c r="C272" s="185" t="s">
        <v>427</v>
      </c>
      <c r="D272" s="186">
        <v>61.819200000000002</v>
      </c>
      <c r="E272" s="187">
        <v>1.0303200000000001</v>
      </c>
      <c r="F272" s="162"/>
      <c r="G272" s="149"/>
    </row>
    <row r="273" spans="1:7">
      <c r="A273" s="165" t="s">
        <v>1377</v>
      </c>
      <c r="B273" s="184" t="s">
        <v>428</v>
      </c>
      <c r="C273" s="185" t="s">
        <v>429</v>
      </c>
      <c r="D273" s="186">
        <v>5.3424000000000005</v>
      </c>
      <c r="E273" s="187">
        <v>8.9040000000000008E-2</v>
      </c>
      <c r="F273" s="162"/>
      <c r="G273" s="149"/>
    </row>
    <row r="274" spans="1:7">
      <c r="A274" s="165" t="s">
        <v>1377</v>
      </c>
      <c r="B274" s="184" t="s">
        <v>430</v>
      </c>
      <c r="C274" s="185" t="s">
        <v>431</v>
      </c>
      <c r="D274" s="186">
        <v>3.8160000000000003</v>
      </c>
      <c r="E274" s="187">
        <v>6.3600000000000004E-2</v>
      </c>
      <c r="F274" s="162"/>
      <c r="G274" s="149"/>
    </row>
    <row r="275" spans="1:7">
      <c r="A275" s="165" t="s">
        <v>1377</v>
      </c>
      <c r="B275" s="184" t="s">
        <v>432</v>
      </c>
      <c r="C275" s="185" t="s">
        <v>433</v>
      </c>
      <c r="D275" s="186">
        <v>16.408800000000003</v>
      </c>
      <c r="E275" s="187">
        <v>0.27348000000000006</v>
      </c>
      <c r="F275" s="162"/>
      <c r="G275" s="149"/>
    </row>
    <row r="276" spans="1:7">
      <c r="A276" s="165" t="s">
        <v>1377</v>
      </c>
      <c r="B276" s="184" t="s">
        <v>434</v>
      </c>
      <c r="C276" s="185" t="s">
        <v>435</v>
      </c>
      <c r="D276" s="186">
        <v>38.923200000000001</v>
      </c>
      <c r="E276" s="187">
        <v>0.64872000000000007</v>
      </c>
      <c r="F276" s="162"/>
      <c r="G276" s="149"/>
    </row>
    <row r="277" spans="1:7">
      <c r="A277" s="165" t="s">
        <v>1377</v>
      </c>
      <c r="B277" s="184" t="s">
        <v>436</v>
      </c>
      <c r="C277" s="185" t="s">
        <v>437</v>
      </c>
      <c r="D277" s="186">
        <v>72.504000000000005</v>
      </c>
      <c r="E277" s="187">
        <v>1.2084000000000001</v>
      </c>
      <c r="F277" s="162"/>
      <c r="G277" s="149"/>
    </row>
    <row r="278" spans="1:7">
      <c r="A278" s="165" t="s">
        <v>1377</v>
      </c>
      <c r="B278" s="184" t="s">
        <v>438</v>
      </c>
      <c r="C278" s="185" t="s">
        <v>439</v>
      </c>
      <c r="D278" s="186">
        <v>34.344000000000001</v>
      </c>
      <c r="E278" s="187">
        <v>0.57240000000000002</v>
      </c>
      <c r="F278" s="162"/>
      <c r="G278" s="149"/>
    </row>
    <row r="279" spans="1:7">
      <c r="A279" s="165" t="s">
        <v>1377</v>
      </c>
      <c r="B279" s="184" t="s">
        <v>440</v>
      </c>
      <c r="C279" s="185" t="s">
        <v>441</v>
      </c>
      <c r="D279" s="186">
        <v>63.345600000000005</v>
      </c>
      <c r="E279" s="187">
        <v>1.05576</v>
      </c>
      <c r="F279" s="162"/>
      <c r="G279" s="149"/>
    </row>
    <row r="280" spans="1:7">
      <c r="A280" s="165" t="s">
        <v>1377</v>
      </c>
      <c r="B280" s="184" t="s">
        <v>440</v>
      </c>
      <c r="C280" s="185" t="s">
        <v>442</v>
      </c>
      <c r="D280" s="186">
        <v>0.38159999999999999</v>
      </c>
      <c r="E280" s="187">
        <v>6.3600000000000002E-3</v>
      </c>
      <c r="F280" s="162"/>
      <c r="G280" s="149"/>
    </row>
    <row r="281" spans="1:7">
      <c r="A281" s="165" t="s">
        <v>1377</v>
      </c>
      <c r="B281" s="184" t="s">
        <v>440</v>
      </c>
      <c r="C281" s="185" t="s">
        <v>443</v>
      </c>
      <c r="D281" s="186">
        <v>6.8688000000000011</v>
      </c>
      <c r="E281" s="187">
        <v>0.11448000000000001</v>
      </c>
      <c r="F281" s="162"/>
      <c r="G281" s="149"/>
    </row>
    <row r="282" spans="1:7">
      <c r="A282" s="165" t="s">
        <v>1377</v>
      </c>
      <c r="B282" s="184" t="s">
        <v>444</v>
      </c>
      <c r="C282" s="185" t="s">
        <v>445</v>
      </c>
      <c r="D282" s="186">
        <v>19.080000000000002</v>
      </c>
      <c r="E282" s="187">
        <v>0.318</v>
      </c>
      <c r="F282" s="162"/>
      <c r="G282" s="149"/>
    </row>
    <row r="283" spans="1:7">
      <c r="A283" s="165" t="s">
        <v>1377</v>
      </c>
      <c r="B283" s="184" t="s">
        <v>446</v>
      </c>
      <c r="C283" s="185" t="s">
        <v>447</v>
      </c>
      <c r="D283" s="186">
        <v>1.1448</v>
      </c>
      <c r="E283" s="187">
        <v>1.908E-2</v>
      </c>
      <c r="F283" s="162"/>
      <c r="G283" s="149"/>
    </row>
    <row r="284" spans="1:7">
      <c r="A284" s="165" t="s">
        <v>1377</v>
      </c>
      <c r="B284" s="184" t="s">
        <v>448</v>
      </c>
      <c r="C284" s="185" t="s">
        <v>449</v>
      </c>
      <c r="D284" s="186">
        <v>88.912800000000004</v>
      </c>
      <c r="E284" s="187">
        <v>1.4818800000000001</v>
      </c>
      <c r="F284" s="162"/>
      <c r="G284" s="149"/>
    </row>
    <row r="285" spans="1:7">
      <c r="A285" s="165" t="s">
        <v>1377</v>
      </c>
      <c r="B285" s="184" t="s">
        <v>450</v>
      </c>
      <c r="C285" s="185" t="s">
        <v>451</v>
      </c>
      <c r="D285" s="186">
        <v>49.989599999999996</v>
      </c>
      <c r="E285" s="187">
        <v>0.8331599999999999</v>
      </c>
      <c r="F285" s="162"/>
      <c r="G285" s="149"/>
    </row>
    <row r="286" spans="1:7">
      <c r="A286" s="165" t="s">
        <v>1377</v>
      </c>
      <c r="B286" s="184" t="s">
        <v>452</v>
      </c>
      <c r="C286" s="185" t="s">
        <v>453</v>
      </c>
      <c r="D286" s="186">
        <v>22.514399999999998</v>
      </c>
      <c r="E286" s="187">
        <v>0.37523999999999996</v>
      </c>
      <c r="F286" s="162"/>
      <c r="G286" s="149"/>
    </row>
    <row r="287" spans="1:7">
      <c r="A287" s="165" t="s">
        <v>1377</v>
      </c>
      <c r="B287" s="184" t="s">
        <v>454</v>
      </c>
      <c r="C287" s="185" t="s">
        <v>455</v>
      </c>
      <c r="D287" s="186">
        <v>12.592800000000002</v>
      </c>
      <c r="E287" s="187">
        <v>0.20988000000000004</v>
      </c>
      <c r="F287" s="162"/>
      <c r="G287" s="149"/>
    </row>
    <row r="288" spans="1:7">
      <c r="A288" s="165" t="s">
        <v>1377</v>
      </c>
      <c r="B288" s="184" t="s">
        <v>456</v>
      </c>
      <c r="C288" s="185" t="s">
        <v>457</v>
      </c>
      <c r="D288" s="186">
        <v>11.829600000000001</v>
      </c>
      <c r="E288" s="187">
        <v>0.19716000000000003</v>
      </c>
      <c r="F288" s="162"/>
      <c r="G288" s="149"/>
    </row>
    <row r="289" spans="1:7">
      <c r="A289" s="165" t="s">
        <v>1377</v>
      </c>
      <c r="B289" s="184" t="s">
        <v>458</v>
      </c>
      <c r="C289" s="185" t="s">
        <v>459</v>
      </c>
      <c r="D289" s="186">
        <v>49.989599999999996</v>
      </c>
      <c r="E289" s="187">
        <v>0.8331599999999999</v>
      </c>
      <c r="F289" s="162"/>
      <c r="G289" s="149"/>
    </row>
    <row r="290" spans="1:7">
      <c r="A290" s="165" t="s">
        <v>1377</v>
      </c>
      <c r="B290" s="184" t="s">
        <v>460</v>
      </c>
      <c r="C290" s="185" t="s">
        <v>461</v>
      </c>
      <c r="D290" s="186">
        <v>19.461600000000001</v>
      </c>
      <c r="E290" s="187">
        <v>0.32436000000000004</v>
      </c>
      <c r="F290" s="162"/>
      <c r="G290" s="149"/>
    </row>
    <row r="291" spans="1:7">
      <c r="A291" s="165" t="s">
        <v>1377</v>
      </c>
      <c r="B291" s="184" t="s">
        <v>349</v>
      </c>
      <c r="C291" s="185" t="s">
        <v>229</v>
      </c>
      <c r="D291" s="186">
        <v>119.82240000000002</v>
      </c>
      <c r="E291" s="187">
        <v>1.9970400000000004</v>
      </c>
      <c r="F291" s="162"/>
      <c r="G291" s="149"/>
    </row>
    <row r="292" spans="1:7">
      <c r="A292" s="165" t="s">
        <v>1377</v>
      </c>
      <c r="B292" s="184" t="s">
        <v>462</v>
      </c>
      <c r="C292" s="185"/>
      <c r="D292" s="186">
        <v>35.488799999999998</v>
      </c>
      <c r="E292" s="187">
        <v>0.59148000000000001</v>
      </c>
      <c r="F292" s="162"/>
      <c r="G292" s="149"/>
    </row>
    <row r="293" spans="1:7" ht="25.5">
      <c r="A293" s="165" t="s">
        <v>1377</v>
      </c>
      <c r="B293" s="159" t="s">
        <v>556</v>
      </c>
      <c r="C293" s="159" t="s">
        <v>557</v>
      </c>
      <c r="D293" s="161">
        <v>132.4152</v>
      </c>
      <c r="E293" s="161">
        <v>2.2069199999999998</v>
      </c>
      <c r="F293" s="162"/>
      <c r="G293" s="149"/>
    </row>
    <row r="294" spans="1:7">
      <c r="A294" s="165" t="s">
        <v>1377</v>
      </c>
      <c r="B294" s="159" t="s">
        <v>558</v>
      </c>
      <c r="C294" s="159" t="s">
        <v>559</v>
      </c>
      <c r="D294" s="161">
        <v>88.149600000000007</v>
      </c>
      <c r="E294" s="161">
        <v>1.46916</v>
      </c>
      <c r="F294" s="162"/>
      <c r="G294" s="149"/>
    </row>
    <row r="295" spans="1:7">
      <c r="A295" s="165" t="s">
        <v>1377</v>
      </c>
      <c r="B295" s="159" t="s">
        <v>560</v>
      </c>
      <c r="C295" s="159" t="s">
        <v>561</v>
      </c>
      <c r="D295" s="161">
        <v>28.62</v>
      </c>
      <c r="E295" s="161">
        <v>0.47700000000000004</v>
      </c>
      <c r="F295" s="162"/>
      <c r="G295" s="149"/>
    </row>
    <row r="296" spans="1:7">
      <c r="A296" s="165" t="s">
        <v>1377</v>
      </c>
      <c r="B296" s="159" t="s">
        <v>558</v>
      </c>
      <c r="C296" s="159" t="s">
        <v>562</v>
      </c>
      <c r="D296" s="161">
        <v>64.108800000000002</v>
      </c>
      <c r="E296" s="161">
        <v>1.0684800000000001</v>
      </c>
      <c r="F296" s="162"/>
      <c r="G296" s="149"/>
    </row>
    <row r="297" spans="1:7">
      <c r="A297" s="165" t="s">
        <v>1377</v>
      </c>
      <c r="B297" s="159" t="s">
        <v>558</v>
      </c>
      <c r="C297" s="159" t="s">
        <v>563</v>
      </c>
      <c r="D297" s="161">
        <v>59.911200000000008</v>
      </c>
      <c r="E297" s="161">
        <v>0.99852000000000019</v>
      </c>
      <c r="F297" s="162"/>
      <c r="G297" s="149"/>
    </row>
    <row r="298" spans="1:7">
      <c r="A298" s="165" t="s">
        <v>1377</v>
      </c>
      <c r="B298" s="159" t="s">
        <v>558</v>
      </c>
      <c r="C298" s="159" t="s">
        <v>564</v>
      </c>
      <c r="D298" s="161">
        <v>112.19040000000001</v>
      </c>
      <c r="E298" s="161">
        <v>1.8698400000000002</v>
      </c>
      <c r="F298" s="162"/>
      <c r="G298" s="149"/>
    </row>
    <row r="299" spans="1:7">
      <c r="A299" s="167" t="s">
        <v>1377</v>
      </c>
      <c r="B299" s="159" t="s">
        <v>558</v>
      </c>
      <c r="C299" s="159" t="s">
        <v>565</v>
      </c>
      <c r="D299" s="161">
        <v>19.461600000000001</v>
      </c>
      <c r="E299" s="161">
        <v>0.32436000000000004</v>
      </c>
      <c r="F299" s="162"/>
      <c r="G299" s="149"/>
    </row>
    <row r="300" spans="1:7">
      <c r="A300" s="165" t="s">
        <v>1306</v>
      </c>
      <c r="B300" s="171" t="s">
        <v>203</v>
      </c>
      <c r="C300" s="171" t="s">
        <v>165</v>
      </c>
      <c r="D300" s="175">
        <v>235.2328</v>
      </c>
      <c r="E300" s="175">
        <v>3.9205466666666666</v>
      </c>
      <c r="F300" s="141">
        <f>SUM(E300:E315)</f>
        <v>19.998626666666663</v>
      </c>
      <c r="G300" s="142">
        <v>1</v>
      </c>
    </row>
    <row r="301" spans="1:7">
      <c r="A301" s="165" t="s">
        <v>1307</v>
      </c>
      <c r="B301" s="159" t="s">
        <v>463</v>
      </c>
      <c r="C301" s="159" t="s">
        <v>464</v>
      </c>
      <c r="D301" s="161">
        <v>31.672800000000002</v>
      </c>
      <c r="E301" s="161">
        <v>0.52788000000000002</v>
      </c>
      <c r="F301" s="162"/>
      <c r="G301" s="149"/>
    </row>
    <row r="302" spans="1:7">
      <c r="A302" s="165" t="s">
        <v>1307</v>
      </c>
      <c r="B302" s="159" t="s">
        <v>465</v>
      </c>
      <c r="C302" s="159" t="s">
        <v>466</v>
      </c>
      <c r="D302" s="161">
        <v>36.252000000000002</v>
      </c>
      <c r="E302" s="161">
        <v>0.60420000000000007</v>
      </c>
      <c r="F302" s="162"/>
      <c r="G302" s="149"/>
    </row>
    <row r="303" spans="1:7">
      <c r="A303" s="165" t="s">
        <v>1307</v>
      </c>
      <c r="B303" s="159" t="s">
        <v>293</v>
      </c>
      <c r="C303" s="159" t="s">
        <v>294</v>
      </c>
      <c r="D303" s="161">
        <v>61.437600000000003</v>
      </c>
      <c r="E303" s="161">
        <v>1.02396</v>
      </c>
      <c r="F303" s="162"/>
      <c r="G303" s="149"/>
    </row>
    <row r="304" spans="1:7">
      <c r="A304" s="165" t="s">
        <v>1307</v>
      </c>
      <c r="B304" s="159" t="s">
        <v>295</v>
      </c>
      <c r="C304" s="159" t="s">
        <v>296</v>
      </c>
      <c r="D304" s="161">
        <v>49.989599999999996</v>
      </c>
      <c r="E304" s="161">
        <v>0.8331599999999999</v>
      </c>
      <c r="F304" s="162"/>
      <c r="G304" s="149"/>
    </row>
    <row r="305" spans="1:7">
      <c r="A305" s="165" t="s">
        <v>1307</v>
      </c>
      <c r="B305" s="159" t="s">
        <v>297</v>
      </c>
      <c r="C305" s="159" t="s">
        <v>298</v>
      </c>
      <c r="D305" s="161">
        <v>205.30080000000001</v>
      </c>
      <c r="E305" s="161">
        <v>3.4216800000000003</v>
      </c>
      <c r="F305" s="162"/>
      <c r="G305" s="149"/>
    </row>
    <row r="306" spans="1:7">
      <c r="A306" s="165" t="s">
        <v>1307</v>
      </c>
      <c r="B306" s="159" t="s">
        <v>467</v>
      </c>
      <c r="C306" s="159" t="s">
        <v>468</v>
      </c>
      <c r="D306" s="161">
        <v>31.2912</v>
      </c>
      <c r="E306" s="161">
        <v>0.52151999999999998</v>
      </c>
      <c r="F306" s="162"/>
      <c r="G306" s="149"/>
    </row>
    <row r="307" spans="1:7">
      <c r="A307" s="165" t="s">
        <v>1307</v>
      </c>
      <c r="B307" s="159" t="s">
        <v>602</v>
      </c>
      <c r="C307" s="174" t="s">
        <v>469</v>
      </c>
      <c r="D307" s="161">
        <v>38.541600000000003</v>
      </c>
      <c r="E307" s="161">
        <v>0.64236000000000004</v>
      </c>
      <c r="F307" s="162"/>
      <c r="G307" s="149"/>
    </row>
    <row r="308" spans="1:7">
      <c r="A308" s="165" t="s">
        <v>1307</v>
      </c>
      <c r="B308" s="159" t="s">
        <v>408</v>
      </c>
      <c r="C308" s="159" t="s">
        <v>410</v>
      </c>
      <c r="D308" s="161">
        <v>33.199200000000005</v>
      </c>
      <c r="E308" s="161">
        <v>0.55332000000000003</v>
      </c>
      <c r="F308" s="162"/>
      <c r="G308" s="149"/>
    </row>
    <row r="309" spans="1:7">
      <c r="A309" s="165" t="s">
        <v>1307</v>
      </c>
      <c r="B309" s="159" t="s">
        <v>470</v>
      </c>
      <c r="C309" s="159" t="s">
        <v>471</v>
      </c>
      <c r="D309" s="161">
        <v>154.92959999999999</v>
      </c>
      <c r="E309" s="161">
        <v>2.58216</v>
      </c>
      <c r="F309" s="162"/>
      <c r="G309" s="149"/>
    </row>
    <row r="310" spans="1:7">
      <c r="A310" s="165" t="s">
        <v>1307</v>
      </c>
      <c r="B310" s="159" t="s">
        <v>472</v>
      </c>
      <c r="C310" s="159" t="s">
        <v>473</v>
      </c>
      <c r="D310" s="161">
        <v>53.423999999999999</v>
      </c>
      <c r="E310" s="161">
        <v>0.89039999999999997</v>
      </c>
      <c r="F310" s="162"/>
      <c r="G310" s="149"/>
    </row>
    <row r="311" spans="1:7">
      <c r="A311" s="165" t="s">
        <v>1307</v>
      </c>
      <c r="B311" s="159" t="s">
        <v>472</v>
      </c>
      <c r="C311" s="159" t="s">
        <v>474</v>
      </c>
      <c r="D311" s="161">
        <v>13.356</v>
      </c>
      <c r="E311" s="161">
        <v>0.22259999999999999</v>
      </c>
      <c r="F311" s="162"/>
      <c r="G311" s="149"/>
    </row>
    <row r="312" spans="1:7">
      <c r="A312" s="165" t="s">
        <v>1307</v>
      </c>
      <c r="B312" s="159" t="s">
        <v>472</v>
      </c>
      <c r="C312" s="159" t="s">
        <v>475</v>
      </c>
      <c r="D312" s="161">
        <v>32.054400000000001</v>
      </c>
      <c r="E312" s="161">
        <v>0.53424000000000005</v>
      </c>
      <c r="F312" s="162"/>
      <c r="G312" s="149"/>
    </row>
    <row r="313" spans="1:7">
      <c r="A313" s="165" t="s">
        <v>1307</v>
      </c>
      <c r="B313" s="159" t="s">
        <v>476</v>
      </c>
      <c r="C313" s="159" t="s">
        <v>477</v>
      </c>
      <c r="D313" s="161">
        <v>109.90080000000002</v>
      </c>
      <c r="E313" s="161">
        <v>1.8316800000000002</v>
      </c>
      <c r="F313" s="162"/>
      <c r="G313" s="149"/>
    </row>
    <row r="314" spans="1:7">
      <c r="A314" s="165" t="s">
        <v>1307</v>
      </c>
      <c r="B314" s="159" t="s">
        <v>476</v>
      </c>
      <c r="C314" s="159" t="s">
        <v>478</v>
      </c>
      <c r="D314" s="161">
        <v>37.015200000000007</v>
      </c>
      <c r="E314" s="161">
        <v>0.61692000000000013</v>
      </c>
      <c r="F314" s="162"/>
      <c r="G314" s="149"/>
    </row>
    <row r="315" spans="1:7">
      <c r="A315" s="165" t="s">
        <v>1307</v>
      </c>
      <c r="B315" s="159" t="s">
        <v>1308</v>
      </c>
      <c r="C315" s="159"/>
      <c r="D315" s="161">
        <v>76.320000000000007</v>
      </c>
      <c r="E315" s="161">
        <v>1.272</v>
      </c>
      <c r="F315" s="155"/>
      <c r="G315" s="156"/>
    </row>
    <row r="316" spans="1:7">
      <c r="A316" s="138" t="s">
        <v>25</v>
      </c>
      <c r="B316" s="171" t="s">
        <v>1298</v>
      </c>
      <c r="C316" s="171"/>
      <c r="D316" s="175">
        <v>9.1584000000000003</v>
      </c>
      <c r="E316" s="175">
        <v>0.15264</v>
      </c>
      <c r="F316" s="141">
        <f>SUM(E316:E360)</f>
        <v>33.015819999999998</v>
      </c>
      <c r="G316" s="142">
        <v>1</v>
      </c>
    </row>
    <row r="317" spans="1:7">
      <c r="A317" s="165" t="s">
        <v>25</v>
      </c>
      <c r="B317" s="159" t="s">
        <v>458</v>
      </c>
      <c r="C317" s="159" t="s">
        <v>480</v>
      </c>
      <c r="D317" s="161">
        <v>49.989599999999996</v>
      </c>
      <c r="E317" s="161">
        <v>0.8331599999999999</v>
      </c>
      <c r="F317" s="162"/>
      <c r="G317" s="149"/>
    </row>
    <row r="318" spans="1:7">
      <c r="A318" s="165" t="s">
        <v>25</v>
      </c>
      <c r="B318" s="159" t="s">
        <v>460</v>
      </c>
      <c r="C318" s="159" t="s">
        <v>481</v>
      </c>
      <c r="D318" s="161">
        <v>20.988000000000003</v>
      </c>
      <c r="E318" s="161">
        <v>0.34980000000000006</v>
      </c>
      <c r="F318" s="162"/>
      <c r="G318" s="149"/>
    </row>
    <row r="319" spans="1:7">
      <c r="A319" s="165" t="s">
        <v>1277</v>
      </c>
      <c r="B319" s="159" t="s">
        <v>482</v>
      </c>
      <c r="C319" s="159" t="s">
        <v>483</v>
      </c>
      <c r="D319" s="161">
        <v>66.016800000000003</v>
      </c>
      <c r="E319" s="161">
        <v>1.1002800000000001</v>
      </c>
      <c r="F319" s="162"/>
      <c r="G319" s="149"/>
    </row>
    <row r="320" spans="1:7">
      <c r="A320" s="165" t="s">
        <v>1277</v>
      </c>
      <c r="B320" s="159" t="s">
        <v>484</v>
      </c>
      <c r="C320" s="159" t="s">
        <v>360</v>
      </c>
      <c r="D320" s="161">
        <v>77.464799999999997</v>
      </c>
      <c r="E320" s="161">
        <v>1.29108</v>
      </c>
      <c r="F320" s="162"/>
      <c r="G320" s="149"/>
    </row>
    <row r="321" spans="1:7">
      <c r="A321" s="165" t="s">
        <v>1277</v>
      </c>
      <c r="B321" s="159" t="s">
        <v>485</v>
      </c>
      <c r="C321" s="159" t="s">
        <v>486</v>
      </c>
      <c r="D321" s="161">
        <v>60.674400000000006</v>
      </c>
      <c r="E321" s="161">
        <v>1.0112400000000001</v>
      </c>
      <c r="F321" s="162"/>
      <c r="G321" s="149"/>
    </row>
    <row r="322" spans="1:7">
      <c r="A322" s="165" t="s">
        <v>1277</v>
      </c>
      <c r="B322" s="159" t="s">
        <v>487</v>
      </c>
      <c r="C322" s="159" t="s">
        <v>488</v>
      </c>
      <c r="D322" s="161">
        <v>64.490400000000008</v>
      </c>
      <c r="E322" s="161">
        <v>1.0748400000000002</v>
      </c>
      <c r="F322" s="162"/>
      <c r="G322" s="149"/>
    </row>
    <row r="323" spans="1:7">
      <c r="A323" s="165" t="s">
        <v>1277</v>
      </c>
      <c r="B323" s="159" t="s">
        <v>489</v>
      </c>
      <c r="C323" s="159" t="s">
        <v>490</v>
      </c>
      <c r="D323" s="161">
        <v>105.70320000000001</v>
      </c>
      <c r="E323" s="161">
        <v>1.7617200000000002</v>
      </c>
      <c r="F323" s="162"/>
      <c r="G323" s="149"/>
    </row>
    <row r="324" spans="1:7">
      <c r="A324" s="165" t="s">
        <v>1277</v>
      </c>
      <c r="B324" s="159" t="s">
        <v>491</v>
      </c>
      <c r="C324" s="159" t="s">
        <v>492</v>
      </c>
      <c r="D324" s="161">
        <v>68.306399999999996</v>
      </c>
      <c r="E324" s="161">
        <v>1.1384399999999999</v>
      </c>
      <c r="F324" s="162"/>
      <c r="G324" s="149"/>
    </row>
    <row r="325" spans="1:7">
      <c r="A325" s="165" t="s">
        <v>1277</v>
      </c>
      <c r="B325" s="159" t="s">
        <v>493</v>
      </c>
      <c r="C325" s="159" t="s">
        <v>494</v>
      </c>
      <c r="D325" s="161">
        <v>55.332000000000008</v>
      </c>
      <c r="E325" s="161">
        <v>0.92220000000000013</v>
      </c>
      <c r="F325" s="162"/>
      <c r="G325" s="149"/>
    </row>
    <row r="326" spans="1:7">
      <c r="A326" s="165" t="s">
        <v>1277</v>
      </c>
      <c r="B326" s="159" t="s">
        <v>495</v>
      </c>
      <c r="C326" s="159" t="s">
        <v>370</v>
      </c>
      <c r="D326" s="161">
        <v>14.882400000000001</v>
      </c>
      <c r="E326" s="161">
        <v>0.24804000000000001</v>
      </c>
      <c r="F326" s="162"/>
      <c r="G326" s="149"/>
    </row>
    <row r="327" spans="1:7">
      <c r="A327" s="165" t="s">
        <v>1277</v>
      </c>
      <c r="B327" s="159" t="s">
        <v>496</v>
      </c>
      <c r="C327" s="159" t="s">
        <v>372</v>
      </c>
      <c r="D327" s="161">
        <v>164.08800000000002</v>
      </c>
      <c r="E327" s="161">
        <v>2.7348000000000003</v>
      </c>
      <c r="F327" s="162"/>
      <c r="G327" s="149"/>
    </row>
    <row r="328" spans="1:7">
      <c r="A328" s="165" t="s">
        <v>1277</v>
      </c>
      <c r="B328" s="159" t="s">
        <v>497</v>
      </c>
      <c r="C328" s="159" t="s">
        <v>364</v>
      </c>
      <c r="D328" s="161">
        <v>17.553599999999999</v>
      </c>
      <c r="E328" s="161">
        <v>0.29255999999999999</v>
      </c>
      <c r="F328" s="162"/>
      <c r="G328" s="149"/>
    </row>
    <row r="329" spans="1:7">
      <c r="A329" s="165" t="s">
        <v>1277</v>
      </c>
      <c r="B329" s="159" t="s">
        <v>498</v>
      </c>
      <c r="C329" s="159" t="s">
        <v>499</v>
      </c>
      <c r="D329" s="161">
        <v>57.621600000000001</v>
      </c>
      <c r="E329" s="161">
        <v>0.96035999999999999</v>
      </c>
      <c r="F329" s="162"/>
      <c r="G329" s="149"/>
    </row>
    <row r="330" spans="1:7">
      <c r="A330" s="165" t="s">
        <v>1277</v>
      </c>
      <c r="B330" s="159" t="s">
        <v>500</v>
      </c>
      <c r="C330" s="159" t="s">
        <v>501</v>
      </c>
      <c r="D330" s="161">
        <v>72.122400000000013</v>
      </c>
      <c r="E330" s="161">
        <v>1.2020400000000002</v>
      </c>
      <c r="F330" s="162"/>
      <c r="G330" s="149"/>
    </row>
    <row r="331" spans="1:7" ht="25.5">
      <c r="A331" s="165" t="s">
        <v>1277</v>
      </c>
      <c r="B331" s="159" t="s">
        <v>502</v>
      </c>
      <c r="C331" s="159" t="s">
        <v>503</v>
      </c>
      <c r="D331" s="161">
        <v>47.318400000000004</v>
      </c>
      <c r="E331" s="161">
        <v>0.78864000000000012</v>
      </c>
      <c r="F331" s="162"/>
      <c r="G331" s="149"/>
    </row>
    <row r="332" spans="1:7">
      <c r="A332" s="165" t="s">
        <v>1277</v>
      </c>
      <c r="B332" s="159" t="s">
        <v>504</v>
      </c>
      <c r="C332" s="159" t="s">
        <v>505</v>
      </c>
      <c r="D332" s="161">
        <v>11.448000000000002</v>
      </c>
      <c r="E332" s="161">
        <v>0.19080000000000003</v>
      </c>
      <c r="F332" s="162"/>
      <c r="G332" s="149"/>
    </row>
    <row r="333" spans="1:7">
      <c r="A333" s="165" t="s">
        <v>1277</v>
      </c>
      <c r="B333" s="159" t="s">
        <v>506</v>
      </c>
      <c r="C333" s="159" t="s">
        <v>507</v>
      </c>
      <c r="D333" s="161">
        <v>89.294399999999996</v>
      </c>
      <c r="E333" s="161">
        <v>1.48824</v>
      </c>
      <c r="F333" s="162"/>
      <c r="G333" s="149"/>
    </row>
    <row r="334" spans="1:7">
      <c r="A334" s="165" t="s">
        <v>1277</v>
      </c>
      <c r="B334" s="159" t="s">
        <v>508</v>
      </c>
      <c r="C334" s="159" t="s">
        <v>509</v>
      </c>
      <c r="D334" s="161">
        <v>1.9080000000000001</v>
      </c>
      <c r="E334" s="161">
        <v>3.1800000000000002E-2</v>
      </c>
      <c r="F334" s="162"/>
      <c r="G334" s="149"/>
    </row>
    <row r="335" spans="1:7" ht="25.5">
      <c r="A335" s="165" t="s">
        <v>1277</v>
      </c>
      <c r="B335" s="159" t="s">
        <v>502</v>
      </c>
      <c r="C335" s="159" t="s">
        <v>510</v>
      </c>
      <c r="D335" s="161">
        <v>53.805599999999998</v>
      </c>
      <c r="E335" s="161">
        <v>0.89676</v>
      </c>
      <c r="F335" s="162"/>
      <c r="G335" s="149"/>
    </row>
    <row r="336" spans="1:7">
      <c r="A336" s="165" t="s">
        <v>1277</v>
      </c>
      <c r="B336" s="159" t="s">
        <v>511</v>
      </c>
      <c r="C336" s="159" t="s">
        <v>512</v>
      </c>
      <c r="D336" s="161">
        <v>23.659200000000002</v>
      </c>
      <c r="E336" s="161">
        <v>0.39432000000000006</v>
      </c>
      <c r="F336" s="162"/>
      <c r="G336" s="149"/>
    </row>
    <row r="337" spans="1:7">
      <c r="A337" s="165" t="s">
        <v>1277</v>
      </c>
      <c r="B337" s="159" t="s">
        <v>513</v>
      </c>
      <c r="C337" s="159" t="s">
        <v>514</v>
      </c>
      <c r="D337" s="161">
        <v>2.2896000000000001</v>
      </c>
      <c r="E337" s="161">
        <v>3.8159999999999999E-2</v>
      </c>
      <c r="F337" s="162"/>
      <c r="G337" s="149"/>
    </row>
    <row r="338" spans="1:7">
      <c r="A338" s="165" t="s">
        <v>1277</v>
      </c>
      <c r="B338" s="159" t="s">
        <v>515</v>
      </c>
      <c r="C338" s="159" t="s">
        <v>516</v>
      </c>
      <c r="D338" s="161">
        <v>6.1055999999999999</v>
      </c>
      <c r="E338" s="161">
        <v>0.10176</v>
      </c>
      <c r="F338" s="162"/>
      <c r="G338" s="149"/>
    </row>
    <row r="339" spans="1:7">
      <c r="A339" s="165" t="s">
        <v>1277</v>
      </c>
      <c r="B339" s="159" t="s">
        <v>517</v>
      </c>
      <c r="C339" s="159" t="s">
        <v>518</v>
      </c>
      <c r="D339" s="161">
        <v>45.792000000000009</v>
      </c>
      <c r="E339" s="161">
        <v>0.7632000000000001</v>
      </c>
      <c r="F339" s="162"/>
      <c r="G339" s="149"/>
    </row>
    <row r="340" spans="1:7">
      <c r="A340" s="165" t="s">
        <v>1277</v>
      </c>
      <c r="B340" s="159" t="s">
        <v>519</v>
      </c>
      <c r="C340" s="159" t="s">
        <v>520</v>
      </c>
      <c r="D340" s="161">
        <v>23.277600000000003</v>
      </c>
      <c r="E340" s="161">
        <v>0.38796000000000003</v>
      </c>
      <c r="F340" s="162"/>
      <c r="G340" s="149"/>
    </row>
    <row r="341" spans="1:7">
      <c r="A341" s="165" t="s">
        <v>1277</v>
      </c>
      <c r="B341" s="159" t="s">
        <v>519</v>
      </c>
      <c r="C341" s="159" t="s">
        <v>521</v>
      </c>
      <c r="D341" s="161">
        <v>27.475200000000005</v>
      </c>
      <c r="E341" s="161">
        <v>0.45792000000000005</v>
      </c>
      <c r="F341" s="162"/>
      <c r="G341" s="149"/>
    </row>
    <row r="342" spans="1:7">
      <c r="A342" s="165" t="s">
        <v>1277</v>
      </c>
      <c r="B342" s="159" t="s">
        <v>522</v>
      </c>
      <c r="C342" s="159" t="s">
        <v>523</v>
      </c>
      <c r="D342" s="161">
        <v>4.1976000000000004</v>
      </c>
      <c r="E342" s="161">
        <v>6.9960000000000008E-2</v>
      </c>
      <c r="F342" s="162"/>
      <c r="G342" s="149"/>
    </row>
    <row r="343" spans="1:7">
      <c r="A343" s="165" t="s">
        <v>1277</v>
      </c>
      <c r="B343" s="159" t="s">
        <v>524</v>
      </c>
      <c r="C343" s="159" t="s">
        <v>525</v>
      </c>
      <c r="D343" s="161">
        <v>46.173600000000008</v>
      </c>
      <c r="E343" s="161">
        <v>0.76956000000000013</v>
      </c>
      <c r="F343" s="162"/>
      <c r="G343" s="149"/>
    </row>
    <row r="344" spans="1:7">
      <c r="A344" s="165" t="s">
        <v>1277</v>
      </c>
      <c r="B344" s="159" t="s">
        <v>526</v>
      </c>
      <c r="C344" s="159" t="s">
        <v>527</v>
      </c>
      <c r="D344" s="161">
        <v>30.146400000000003</v>
      </c>
      <c r="E344" s="161">
        <v>0.50244000000000011</v>
      </c>
      <c r="F344" s="162"/>
      <c r="G344" s="149"/>
    </row>
    <row r="345" spans="1:7">
      <c r="A345" s="165" t="s">
        <v>1277</v>
      </c>
      <c r="B345" s="159" t="s">
        <v>528</v>
      </c>
      <c r="C345" s="159" t="s">
        <v>529</v>
      </c>
      <c r="D345" s="161">
        <v>29.383199999999999</v>
      </c>
      <c r="E345" s="161">
        <v>0.48971999999999999</v>
      </c>
      <c r="F345" s="162"/>
      <c r="G345" s="149"/>
    </row>
    <row r="346" spans="1:7">
      <c r="A346" s="165" t="s">
        <v>1277</v>
      </c>
      <c r="B346" s="159" t="s">
        <v>530</v>
      </c>
      <c r="C346" s="159" t="s">
        <v>531</v>
      </c>
      <c r="D346" s="161">
        <v>51.134400000000007</v>
      </c>
      <c r="E346" s="161">
        <v>0.85224000000000011</v>
      </c>
      <c r="F346" s="162"/>
      <c r="G346" s="149"/>
    </row>
    <row r="347" spans="1:7">
      <c r="A347" s="165" t="s">
        <v>1277</v>
      </c>
      <c r="B347" s="159" t="s">
        <v>530</v>
      </c>
      <c r="C347" s="159" t="s">
        <v>532</v>
      </c>
      <c r="D347" s="161">
        <v>30.146400000000003</v>
      </c>
      <c r="E347" s="161">
        <v>0.50244000000000011</v>
      </c>
      <c r="F347" s="162"/>
      <c r="G347" s="149"/>
    </row>
    <row r="348" spans="1:7">
      <c r="A348" s="165" t="s">
        <v>1277</v>
      </c>
      <c r="B348" s="159" t="s">
        <v>533</v>
      </c>
      <c r="C348" s="159" t="s">
        <v>534</v>
      </c>
      <c r="D348" s="161">
        <v>45.028799999999997</v>
      </c>
      <c r="E348" s="161">
        <v>0.75047999999999992</v>
      </c>
      <c r="F348" s="162"/>
      <c r="G348" s="149"/>
    </row>
    <row r="349" spans="1:7">
      <c r="A349" s="165" t="s">
        <v>1277</v>
      </c>
      <c r="B349" s="159" t="s">
        <v>535</v>
      </c>
      <c r="C349" s="159" t="s">
        <v>536</v>
      </c>
      <c r="D349" s="161">
        <v>24.803999999999998</v>
      </c>
      <c r="E349" s="161">
        <v>0.41339999999999999</v>
      </c>
      <c r="F349" s="162"/>
      <c r="G349" s="149"/>
    </row>
    <row r="350" spans="1:7">
      <c r="A350" s="165" t="s">
        <v>1277</v>
      </c>
      <c r="B350" s="159" t="s">
        <v>537</v>
      </c>
      <c r="C350" s="159" t="s">
        <v>538</v>
      </c>
      <c r="D350" s="161">
        <v>63.727200000000003</v>
      </c>
      <c r="E350" s="161">
        <v>1.06212</v>
      </c>
      <c r="F350" s="162"/>
      <c r="G350" s="149"/>
    </row>
    <row r="351" spans="1:7">
      <c r="A351" s="165" t="s">
        <v>1277</v>
      </c>
      <c r="B351" s="159" t="s">
        <v>539</v>
      </c>
      <c r="C351" s="159" t="s">
        <v>540</v>
      </c>
      <c r="D351" s="161">
        <v>20.224799999999998</v>
      </c>
      <c r="E351" s="161">
        <v>0.33707999999999999</v>
      </c>
      <c r="F351" s="162"/>
      <c r="G351" s="149"/>
    </row>
    <row r="352" spans="1:7">
      <c r="A352" s="165" t="s">
        <v>1277</v>
      </c>
      <c r="B352" s="159" t="s">
        <v>541</v>
      </c>
      <c r="C352" s="159" t="s">
        <v>542</v>
      </c>
      <c r="D352" s="161">
        <v>0.76319999999999999</v>
      </c>
      <c r="E352" s="161">
        <v>1.272E-2</v>
      </c>
      <c r="F352" s="162"/>
      <c r="G352" s="149"/>
    </row>
    <row r="353" spans="1:7">
      <c r="A353" s="165" t="s">
        <v>1277</v>
      </c>
      <c r="B353" s="159" t="s">
        <v>543</v>
      </c>
      <c r="C353" s="159" t="s">
        <v>544</v>
      </c>
      <c r="D353" s="161">
        <v>89.676000000000002</v>
      </c>
      <c r="E353" s="161">
        <v>1.4945999999999999</v>
      </c>
      <c r="F353" s="162"/>
      <c r="G353" s="149"/>
    </row>
    <row r="354" spans="1:7">
      <c r="A354" s="165" t="s">
        <v>1277</v>
      </c>
      <c r="B354" s="159" t="s">
        <v>545</v>
      </c>
      <c r="C354" s="159" t="s">
        <v>546</v>
      </c>
      <c r="D354" s="161">
        <v>105.3216</v>
      </c>
      <c r="E354" s="161">
        <v>1.75536</v>
      </c>
      <c r="F354" s="162"/>
      <c r="G354" s="149"/>
    </row>
    <row r="355" spans="1:7">
      <c r="A355" s="165" t="s">
        <v>1277</v>
      </c>
      <c r="B355" s="159" t="s">
        <v>547</v>
      </c>
      <c r="C355" s="159" t="s">
        <v>548</v>
      </c>
      <c r="D355" s="161">
        <v>33.199200000000005</v>
      </c>
      <c r="E355" s="161">
        <v>0.55332000000000003</v>
      </c>
      <c r="F355" s="162"/>
      <c r="G355" s="149"/>
    </row>
    <row r="356" spans="1:7">
      <c r="A356" s="165" t="s">
        <v>1277</v>
      </c>
      <c r="B356" s="159" t="s">
        <v>533</v>
      </c>
      <c r="C356" s="159" t="s">
        <v>549</v>
      </c>
      <c r="D356" s="161">
        <v>36.252000000000002</v>
      </c>
      <c r="E356" s="161">
        <v>0.60420000000000007</v>
      </c>
      <c r="F356" s="162"/>
      <c r="G356" s="149"/>
    </row>
    <row r="357" spans="1:7">
      <c r="A357" s="165" t="s">
        <v>1277</v>
      </c>
      <c r="B357" s="159" t="s">
        <v>550</v>
      </c>
      <c r="C357" s="159" t="s">
        <v>551</v>
      </c>
      <c r="D357" s="161">
        <v>31.2912</v>
      </c>
      <c r="E357" s="161">
        <v>0.52151999999999998</v>
      </c>
      <c r="F357" s="162"/>
      <c r="G357" s="149"/>
    </row>
    <row r="358" spans="1:7">
      <c r="A358" s="165" t="s">
        <v>1277</v>
      </c>
      <c r="B358" s="159" t="s">
        <v>552</v>
      </c>
      <c r="C358" s="159" t="s">
        <v>553</v>
      </c>
      <c r="D358" s="161">
        <v>30.909600000000001</v>
      </c>
      <c r="E358" s="161">
        <v>0.51516000000000006</v>
      </c>
      <c r="F358" s="162"/>
      <c r="G358" s="149"/>
    </row>
    <row r="359" spans="1:7">
      <c r="A359" s="165" t="s">
        <v>1277</v>
      </c>
      <c r="B359" s="159" t="s">
        <v>554</v>
      </c>
      <c r="C359" s="159" t="s">
        <v>555</v>
      </c>
      <c r="D359" s="161">
        <v>9.5400000000000009</v>
      </c>
      <c r="E359" s="161">
        <v>0.159</v>
      </c>
      <c r="F359" s="162"/>
      <c r="G359" s="149"/>
    </row>
    <row r="360" spans="1:7">
      <c r="A360" s="167" t="s">
        <v>25</v>
      </c>
      <c r="B360" s="159" t="s">
        <v>1309</v>
      </c>
      <c r="C360" s="159"/>
      <c r="D360" s="161">
        <v>62.264400000000002</v>
      </c>
      <c r="E360" s="161">
        <v>1.0377400000000001</v>
      </c>
      <c r="F360" s="155"/>
      <c r="G360" s="156"/>
    </row>
    <row r="361" spans="1:7">
      <c r="A361" s="165" t="s">
        <v>1310</v>
      </c>
      <c r="B361" s="171" t="s">
        <v>675</v>
      </c>
      <c r="C361" s="171" t="s">
        <v>165</v>
      </c>
      <c r="D361" s="175">
        <v>421.072</v>
      </c>
      <c r="E361" s="175">
        <v>7.0178666666666665</v>
      </c>
      <c r="F361" s="141">
        <v>53.94</v>
      </c>
      <c r="G361" s="142">
        <v>1</v>
      </c>
    </row>
    <row r="362" spans="1:7">
      <c r="A362" s="165" t="s">
        <v>1310</v>
      </c>
      <c r="B362" s="159" t="s">
        <v>677</v>
      </c>
      <c r="C362" s="159" t="s">
        <v>676</v>
      </c>
      <c r="D362" s="161">
        <v>63.345600000000005</v>
      </c>
      <c r="E362" s="161">
        <v>1.05576</v>
      </c>
      <c r="F362" s="162"/>
      <c r="G362" s="149"/>
    </row>
    <row r="363" spans="1:7">
      <c r="A363" s="165" t="s">
        <v>1310</v>
      </c>
      <c r="B363" s="159" t="s">
        <v>679</v>
      </c>
      <c r="C363" s="159" t="s">
        <v>678</v>
      </c>
      <c r="D363" s="161">
        <v>30.528000000000002</v>
      </c>
      <c r="E363" s="161">
        <v>0.50880000000000003</v>
      </c>
      <c r="F363" s="162"/>
      <c r="G363" s="149"/>
    </row>
    <row r="364" spans="1:7">
      <c r="A364" s="165" t="s">
        <v>1310</v>
      </c>
      <c r="B364" s="159" t="s">
        <v>681</v>
      </c>
      <c r="C364" s="159" t="s">
        <v>680</v>
      </c>
      <c r="D364" s="161">
        <v>14.5008</v>
      </c>
      <c r="E364" s="161">
        <v>0.24168000000000001</v>
      </c>
      <c r="F364" s="162"/>
      <c r="G364" s="149"/>
    </row>
    <row r="365" spans="1:7">
      <c r="A365" s="165" t="s">
        <v>1310</v>
      </c>
      <c r="B365" s="159" t="s">
        <v>683</v>
      </c>
      <c r="C365" s="159" t="s">
        <v>682</v>
      </c>
      <c r="D365" s="161">
        <v>67.543199999999999</v>
      </c>
      <c r="E365" s="161">
        <v>1.1257200000000001</v>
      </c>
      <c r="F365" s="162"/>
      <c r="G365" s="149"/>
    </row>
    <row r="366" spans="1:7">
      <c r="A366" s="165" t="s">
        <v>1310</v>
      </c>
      <c r="B366" s="159" t="s">
        <v>685</v>
      </c>
      <c r="C366" s="159" t="s">
        <v>684</v>
      </c>
      <c r="D366" s="161">
        <v>41.976000000000006</v>
      </c>
      <c r="E366" s="161">
        <v>0.69960000000000011</v>
      </c>
      <c r="F366" s="162"/>
      <c r="G366" s="149"/>
    </row>
    <row r="367" spans="1:7">
      <c r="A367" s="165" t="s">
        <v>1310</v>
      </c>
      <c r="B367" s="159" t="s">
        <v>687</v>
      </c>
      <c r="C367" s="159" t="s">
        <v>686</v>
      </c>
      <c r="D367" s="161">
        <v>146.9624</v>
      </c>
      <c r="E367" s="161">
        <v>2.4493733333333334</v>
      </c>
      <c r="F367" s="162"/>
      <c r="G367" s="149"/>
    </row>
    <row r="368" spans="1:7">
      <c r="A368" s="165" t="s">
        <v>1310</v>
      </c>
      <c r="B368" s="159" t="s">
        <v>689</v>
      </c>
      <c r="C368" s="159" t="s">
        <v>688</v>
      </c>
      <c r="D368" s="161">
        <v>24.040800000000001</v>
      </c>
      <c r="E368" s="161">
        <v>0.40068000000000004</v>
      </c>
      <c r="F368" s="162"/>
      <c r="G368" s="149"/>
    </row>
    <row r="369" spans="1:7">
      <c r="A369" s="165" t="s">
        <v>1310</v>
      </c>
      <c r="B369" s="159" t="s">
        <v>691</v>
      </c>
      <c r="C369" s="159" t="s">
        <v>690</v>
      </c>
      <c r="D369" s="161">
        <v>37.015200000000007</v>
      </c>
      <c r="E369" s="161">
        <v>0.61692000000000013</v>
      </c>
      <c r="F369" s="162"/>
      <c r="G369" s="149"/>
    </row>
    <row r="370" spans="1:7">
      <c r="A370" s="165" t="s">
        <v>1310</v>
      </c>
      <c r="B370" s="159" t="s">
        <v>693</v>
      </c>
      <c r="C370" s="159" t="s">
        <v>692</v>
      </c>
      <c r="D370" s="161">
        <v>18.316800000000001</v>
      </c>
      <c r="E370" s="161">
        <v>0.30528</v>
      </c>
      <c r="F370" s="162"/>
      <c r="G370" s="149"/>
    </row>
    <row r="371" spans="1:7">
      <c r="A371" s="165" t="s">
        <v>1310</v>
      </c>
      <c r="B371" s="159" t="s">
        <v>695</v>
      </c>
      <c r="C371" s="159" t="s">
        <v>694</v>
      </c>
      <c r="D371" s="161">
        <v>8.0136000000000003</v>
      </c>
      <c r="E371" s="161">
        <v>0.13356000000000001</v>
      </c>
      <c r="F371" s="162"/>
      <c r="G371" s="149"/>
    </row>
    <row r="372" spans="1:7">
      <c r="A372" s="165" t="s">
        <v>1310</v>
      </c>
      <c r="B372" s="199" t="s">
        <v>697</v>
      </c>
      <c r="C372" s="199" t="s">
        <v>696</v>
      </c>
      <c r="D372" s="161">
        <v>50.371200000000009</v>
      </c>
      <c r="E372" s="161">
        <v>0.83952000000000016</v>
      </c>
      <c r="F372" s="162"/>
      <c r="G372" s="149"/>
    </row>
    <row r="373" spans="1:7">
      <c r="A373" s="165" t="s">
        <v>1310</v>
      </c>
      <c r="B373" s="199" t="s">
        <v>699</v>
      </c>
      <c r="C373" s="199" t="s">
        <v>698</v>
      </c>
      <c r="D373" s="161">
        <v>54.369600000000005</v>
      </c>
      <c r="E373" s="161">
        <v>0.90616000000000008</v>
      </c>
      <c r="F373" s="162"/>
      <c r="G373" s="149"/>
    </row>
    <row r="374" spans="1:7">
      <c r="A374" s="165" t="s">
        <v>1310</v>
      </c>
      <c r="B374" s="199" t="s">
        <v>701</v>
      </c>
      <c r="C374" s="199" t="s">
        <v>700</v>
      </c>
      <c r="D374" s="161">
        <v>45.410400000000003</v>
      </c>
      <c r="E374" s="161">
        <v>0.75684000000000007</v>
      </c>
      <c r="F374" s="162"/>
      <c r="G374" s="149"/>
    </row>
    <row r="375" spans="1:7">
      <c r="A375" s="165" t="s">
        <v>1310</v>
      </c>
      <c r="B375" s="199" t="s">
        <v>703</v>
      </c>
      <c r="C375" s="199" t="s">
        <v>702</v>
      </c>
      <c r="D375" s="161">
        <v>18.316800000000001</v>
      </c>
      <c r="E375" s="161">
        <v>0.30528</v>
      </c>
      <c r="F375" s="162"/>
      <c r="G375" s="149"/>
    </row>
    <row r="376" spans="1:7">
      <c r="A376" s="165" t="s">
        <v>1310</v>
      </c>
      <c r="B376" s="199" t="s">
        <v>705</v>
      </c>
      <c r="C376" s="199" t="s">
        <v>704</v>
      </c>
      <c r="D376" s="161">
        <v>52.5672</v>
      </c>
      <c r="E376" s="161">
        <v>0.87612000000000001</v>
      </c>
      <c r="F376" s="162"/>
      <c r="G376" s="149"/>
    </row>
    <row r="377" spans="1:7">
      <c r="A377" s="165" t="s">
        <v>1310</v>
      </c>
      <c r="B377" s="199" t="s">
        <v>707</v>
      </c>
      <c r="C377" s="199" t="s">
        <v>706</v>
      </c>
      <c r="D377" s="161">
        <v>104.55840000000001</v>
      </c>
      <c r="E377" s="161">
        <v>1.7426400000000002</v>
      </c>
      <c r="F377" s="162"/>
      <c r="G377" s="149"/>
    </row>
    <row r="378" spans="1:7">
      <c r="A378" s="165" t="s">
        <v>1310</v>
      </c>
      <c r="B378" s="199" t="s">
        <v>709</v>
      </c>
      <c r="C378" s="199" t="s">
        <v>708</v>
      </c>
      <c r="D378" s="161">
        <v>163.7064</v>
      </c>
      <c r="E378" s="161">
        <v>2.72844</v>
      </c>
      <c r="F378" s="162"/>
      <c r="G378" s="149"/>
    </row>
    <row r="379" spans="1:7">
      <c r="A379" s="165" t="s">
        <v>1310</v>
      </c>
      <c r="B379" s="199" t="s">
        <v>711</v>
      </c>
      <c r="C379" s="199" t="s">
        <v>710</v>
      </c>
      <c r="D379" s="161">
        <v>23.277600000000003</v>
      </c>
      <c r="E379" s="161">
        <v>0.38796000000000003</v>
      </c>
      <c r="F379" s="162"/>
      <c r="G379" s="149"/>
    </row>
    <row r="380" spans="1:7">
      <c r="A380" s="165" t="s">
        <v>1310</v>
      </c>
      <c r="B380" s="199" t="s">
        <v>713</v>
      </c>
      <c r="C380" s="199" t="s">
        <v>712</v>
      </c>
      <c r="D380" s="161">
        <v>13.737600000000002</v>
      </c>
      <c r="E380" s="161">
        <v>0.22896000000000002</v>
      </c>
      <c r="F380" s="162"/>
      <c r="G380" s="149"/>
    </row>
    <row r="381" spans="1:7">
      <c r="A381" s="165" t="s">
        <v>1310</v>
      </c>
      <c r="B381" s="199" t="s">
        <v>715</v>
      </c>
      <c r="C381" s="199" t="s">
        <v>714</v>
      </c>
      <c r="D381" s="161">
        <v>60.778400000000005</v>
      </c>
      <c r="E381" s="161">
        <v>1.0129733333333335</v>
      </c>
      <c r="F381" s="162"/>
      <c r="G381" s="149"/>
    </row>
    <row r="382" spans="1:7">
      <c r="A382" s="165" t="s">
        <v>1310</v>
      </c>
      <c r="B382" s="199" t="s">
        <v>717</v>
      </c>
      <c r="C382" s="199" t="s">
        <v>716</v>
      </c>
      <c r="D382" s="161">
        <v>35.870400000000004</v>
      </c>
      <c r="E382" s="161">
        <v>0.59784000000000004</v>
      </c>
      <c r="F382" s="162"/>
      <c r="G382" s="149"/>
    </row>
    <row r="383" spans="1:7">
      <c r="A383" s="165" t="s">
        <v>1310</v>
      </c>
      <c r="B383" s="199" t="s">
        <v>719</v>
      </c>
      <c r="C383" s="199" t="s">
        <v>718</v>
      </c>
      <c r="D383" s="161">
        <v>41.594400000000007</v>
      </c>
      <c r="E383" s="161">
        <v>0.69324000000000008</v>
      </c>
      <c r="F383" s="162"/>
      <c r="G383" s="149"/>
    </row>
    <row r="384" spans="1:7">
      <c r="A384" s="165" t="s">
        <v>1310</v>
      </c>
      <c r="B384" s="199" t="s">
        <v>721</v>
      </c>
      <c r="C384" s="199" t="s">
        <v>720</v>
      </c>
      <c r="D384" s="161">
        <v>83.052800000000005</v>
      </c>
      <c r="E384" s="161">
        <v>1.3842133333333335</v>
      </c>
      <c r="F384" s="162"/>
      <c r="G384" s="149"/>
    </row>
    <row r="385" spans="1:7">
      <c r="A385" s="165" t="s">
        <v>1310</v>
      </c>
      <c r="B385" s="199" t="s">
        <v>723</v>
      </c>
      <c r="C385" s="199" t="s">
        <v>722</v>
      </c>
      <c r="D385" s="161">
        <v>104.18719999999999</v>
      </c>
      <c r="E385" s="161">
        <v>1.7364533333333332</v>
      </c>
      <c r="F385" s="162"/>
      <c r="G385" s="149"/>
    </row>
    <row r="386" spans="1:7">
      <c r="A386" s="165" t="s">
        <v>1310</v>
      </c>
      <c r="B386" s="199" t="s">
        <v>1311</v>
      </c>
      <c r="C386" s="199"/>
      <c r="D386" s="161">
        <v>104.9504</v>
      </c>
      <c r="E386" s="161">
        <v>1.7491733333333335</v>
      </c>
      <c r="F386" s="162"/>
      <c r="G386" s="149"/>
    </row>
    <row r="387" spans="1:7">
      <c r="A387" s="165" t="s">
        <v>1310</v>
      </c>
      <c r="B387" s="199" t="s">
        <v>1312</v>
      </c>
      <c r="C387" s="199"/>
      <c r="D387" s="161">
        <v>115.63520000000001</v>
      </c>
      <c r="E387" s="161">
        <v>1.9272533333333335</v>
      </c>
      <c r="F387" s="162"/>
      <c r="G387" s="149"/>
    </row>
    <row r="388" spans="1:7">
      <c r="A388" s="165" t="s">
        <v>1310</v>
      </c>
      <c r="B388" s="199" t="s">
        <v>725</v>
      </c>
      <c r="C388" s="199" t="s">
        <v>724</v>
      </c>
      <c r="D388" s="161">
        <v>89.924800000000005</v>
      </c>
      <c r="E388" s="161">
        <v>1.4987466666666667</v>
      </c>
      <c r="F388" s="162"/>
      <c r="G388" s="149"/>
    </row>
    <row r="389" spans="1:7">
      <c r="A389" s="165" t="s">
        <v>1310</v>
      </c>
      <c r="B389" s="199" t="s">
        <v>1313</v>
      </c>
      <c r="C389" s="199" t="s">
        <v>726</v>
      </c>
      <c r="D389" s="161">
        <v>0</v>
      </c>
      <c r="E389" s="161">
        <v>0</v>
      </c>
      <c r="F389" s="162"/>
      <c r="G389" s="149"/>
    </row>
    <row r="390" spans="1:7">
      <c r="A390" s="165" t="s">
        <v>1310</v>
      </c>
      <c r="B390" s="199" t="s">
        <v>728</v>
      </c>
      <c r="C390" s="199" t="s">
        <v>727</v>
      </c>
      <c r="D390" s="161">
        <v>4.1976000000000004</v>
      </c>
      <c r="E390" s="161">
        <v>6.9960000000000008E-2</v>
      </c>
      <c r="F390" s="162"/>
      <c r="G390" s="149"/>
    </row>
    <row r="391" spans="1:7">
      <c r="A391" s="165" t="s">
        <v>1310</v>
      </c>
      <c r="B391" s="199" t="s">
        <v>1379</v>
      </c>
      <c r="C391" s="199" t="s">
        <v>729</v>
      </c>
      <c r="D391" s="161">
        <v>51.436</v>
      </c>
      <c r="E391" s="161">
        <v>0.85726666666666662</v>
      </c>
      <c r="F391" s="162"/>
      <c r="G391" s="149"/>
    </row>
    <row r="392" spans="1:7">
      <c r="A392" s="165" t="s">
        <v>1310</v>
      </c>
      <c r="B392" s="199" t="s">
        <v>731</v>
      </c>
      <c r="C392" s="199" t="s">
        <v>730</v>
      </c>
      <c r="D392" s="161">
        <v>32.436</v>
      </c>
      <c r="E392" s="161">
        <v>0.54059999999999997</v>
      </c>
      <c r="F392" s="162"/>
      <c r="G392" s="149"/>
    </row>
    <row r="393" spans="1:7">
      <c r="A393" s="165" t="s">
        <v>1310</v>
      </c>
      <c r="B393" s="199" t="s">
        <v>731</v>
      </c>
      <c r="C393" s="199" t="s">
        <v>732</v>
      </c>
      <c r="D393" s="161">
        <v>11.829600000000001</v>
      </c>
      <c r="E393" s="161">
        <v>0.19716000000000003</v>
      </c>
      <c r="F393" s="162"/>
      <c r="G393" s="149"/>
    </row>
    <row r="394" spans="1:7">
      <c r="A394" s="165" t="s">
        <v>1310</v>
      </c>
      <c r="B394" s="199" t="s">
        <v>734</v>
      </c>
      <c r="C394" s="199" t="s">
        <v>733</v>
      </c>
      <c r="D394" s="161">
        <v>36.633600000000001</v>
      </c>
      <c r="E394" s="161">
        <v>0.61055999999999999</v>
      </c>
      <c r="F394" s="162"/>
      <c r="G394" s="149"/>
    </row>
    <row r="395" spans="1:7">
      <c r="A395" s="165" t="s">
        <v>1310</v>
      </c>
      <c r="B395" s="199" t="s">
        <v>734</v>
      </c>
      <c r="C395" s="199" t="s">
        <v>735</v>
      </c>
      <c r="D395" s="161">
        <v>2.2896000000000001</v>
      </c>
      <c r="E395" s="161">
        <v>3.8159999999999999E-2</v>
      </c>
      <c r="F395" s="162"/>
      <c r="G395" s="149"/>
    </row>
    <row r="396" spans="1:7">
      <c r="A396" s="165" t="s">
        <v>1310</v>
      </c>
      <c r="B396" s="199" t="s">
        <v>737</v>
      </c>
      <c r="C396" s="199" t="s">
        <v>736</v>
      </c>
      <c r="D396" s="161">
        <v>28.238400000000002</v>
      </c>
      <c r="E396" s="161">
        <v>0.47064000000000006</v>
      </c>
      <c r="F396" s="162"/>
      <c r="G396" s="149"/>
    </row>
    <row r="397" spans="1:7">
      <c r="A397" s="165" t="s">
        <v>1310</v>
      </c>
      <c r="B397" s="199" t="s">
        <v>739</v>
      </c>
      <c r="C397" s="199" t="s">
        <v>738</v>
      </c>
      <c r="D397" s="161">
        <v>25.567200000000003</v>
      </c>
      <c r="E397" s="161">
        <v>0.42612000000000005</v>
      </c>
      <c r="F397" s="162"/>
      <c r="G397" s="149"/>
    </row>
    <row r="398" spans="1:7">
      <c r="A398" s="165" t="s">
        <v>1310</v>
      </c>
      <c r="B398" s="199" t="s">
        <v>737</v>
      </c>
      <c r="C398" s="199" t="s">
        <v>740</v>
      </c>
      <c r="D398" s="161">
        <v>72.122400000000013</v>
      </c>
      <c r="E398" s="161">
        <v>1.2020400000000002</v>
      </c>
      <c r="F398" s="162"/>
      <c r="G398" s="149"/>
    </row>
    <row r="399" spans="1:7">
      <c r="A399" s="165" t="s">
        <v>1310</v>
      </c>
      <c r="B399" s="199" t="s">
        <v>742</v>
      </c>
      <c r="C399" s="199" t="s">
        <v>741</v>
      </c>
      <c r="D399" s="161">
        <v>32.054400000000001</v>
      </c>
      <c r="E399" s="161">
        <v>0.53424000000000005</v>
      </c>
      <c r="F399" s="162"/>
      <c r="G399" s="149"/>
    </row>
    <row r="400" spans="1:7">
      <c r="A400" s="165" t="s">
        <v>1310</v>
      </c>
      <c r="B400" s="199" t="s">
        <v>744</v>
      </c>
      <c r="C400" s="199" t="s">
        <v>743</v>
      </c>
      <c r="D400" s="161">
        <v>45.028799999999997</v>
      </c>
      <c r="E400" s="161">
        <v>0.75047999999999992</v>
      </c>
      <c r="F400" s="162"/>
      <c r="G400" s="149"/>
    </row>
    <row r="401" spans="1:7">
      <c r="A401" s="165" t="s">
        <v>1310</v>
      </c>
      <c r="B401" s="199" t="s">
        <v>746</v>
      </c>
      <c r="C401" s="199" t="s">
        <v>745</v>
      </c>
      <c r="D401" s="161">
        <v>28.238400000000002</v>
      </c>
      <c r="E401" s="161">
        <v>0.47064000000000006</v>
      </c>
      <c r="F401" s="162"/>
      <c r="G401" s="149"/>
    </row>
    <row r="402" spans="1:7">
      <c r="A402" s="165" t="s">
        <v>1310</v>
      </c>
      <c r="B402" s="199" t="s">
        <v>748</v>
      </c>
      <c r="C402" s="199" t="s">
        <v>747</v>
      </c>
      <c r="D402" s="161">
        <v>77.464799999999997</v>
      </c>
      <c r="E402" s="161">
        <v>1.29108</v>
      </c>
      <c r="F402" s="162"/>
      <c r="G402" s="149"/>
    </row>
    <row r="403" spans="1:7">
      <c r="A403" s="165" t="s">
        <v>1310</v>
      </c>
      <c r="B403" s="199" t="s">
        <v>750</v>
      </c>
      <c r="C403" s="199" t="s">
        <v>749</v>
      </c>
      <c r="D403" s="161">
        <v>91.330399999999997</v>
      </c>
      <c r="E403" s="161">
        <v>1.5221733333333334</v>
      </c>
      <c r="F403" s="162"/>
      <c r="G403" s="149"/>
    </row>
    <row r="404" spans="1:7">
      <c r="A404" s="165" t="s">
        <v>1310</v>
      </c>
      <c r="B404" s="199" t="s">
        <v>752</v>
      </c>
      <c r="C404" s="199" t="s">
        <v>751</v>
      </c>
      <c r="D404" s="161">
        <v>38.316800000000001</v>
      </c>
      <c r="E404" s="161">
        <v>0.63861333333333337</v>
      </c>
      <c r="F404" s="162"/>
      <c r="G404" s="149"/>
    </row>
    <row r="405" spans="1:7">
      <c r="A405" s="165" t="s">
        <v>1310</v>
      </c>
      <c r="B405" s="199" t="s">
        <v>754</v>
      </c>
      <c r="C405" s="199" t="s">
        <v>753</v>
      </c>
      <c r="D405" s="161">
        <v>84.333600000000004</v>
      </c>
      <c r="E405" s="161">
        <v>1.4055600000000001</v>
      </c>
      <c r="F405" s="162"/>
      <c r="G405" s="149"/>
    </row>
    <row r="406" spans="1:7">
      <c r="A406" s="165" t="s">
        <v>1310</v>
      </c>
      <c r="B406" s="199" t="s">
        <v>756</v>
      </c>
      <c r="C406" s="199" t="s">
        <v>755</v>
      </c>
      <c r="D406" s="161">
        <v>19.8432</v>
      </c>
      <c r="E406" s="161">
        <v>0.33072000000000001</v>
      </c>
      <c r="F406" s="162"/>
      <c r="G406" s="149"/>
    </row>
    <row r="407" spans="1:7">
      <c r="A407" s="165" t="s">
        <v>1310</v>
      </c>
      <c r="B407" s="199" t="s">
        <v>758</v>
      </c>
      <c r="C407" s="199" t="s">
        <v>757</v>
      </c>
      <c r="D407" s="161">
        <v>19.080000000000002</v>
      </c>
      <c r="E407" s="161">
        <v>0.318</v>
      </c>
      <c r="F407" s="162"/>
      <c r="G407" s="149"/>
    </row>
    <row r="408" spans="1:7">
      <c r="A408" s="165" t="s">
        <v>1310</v>
      </c>
      <c r="B408" s="199" t="s">
        <v>760</v>
      </c>
      <c r="C408" s="199" t="s">
        <v>759</v>
      </c>
      <c r="D408" s="161">
        <v>143.85680000000002</v>
      </c>
      <c r="E408" s="161">
        <v>2.3976133333333336</v>
      </c>
      <c r="F408" s="162"/>
      <c r="G408" s="149"/>
    </row>
    <row r="409" spans="1:7" ht="23.25" customHeight="1">
      <c r="A409" s="165" t="s">
        <v>1310</v>
      </c>
      <c r="B409" s="199" t="s">
        <v>762</v>
      </c>
      <c r="C409" s="199" t="s">
        <v>761</v>
      </c>
      <c r="D409" s="161">
        <v>52.093599999999995</v>
      </c>
      <c r="E409" s="161">
        <v>0.86822666666666659</v>
      </c>
      <c r="F409" s="162"/>
      <c r="G409" s="149"/>
    </row>
    <row r="410" spans="1:7" ht="23.25" customHeight="1">
      <c r="A410" s="165" t="s">
        <v>1310</v>
      </c>
      <c r="B410" s="199" t="s">
        <v>764</v>
      </c>
      <c r="C410" s="199" t="s">
        <v>763</v>
      </c>
      <c r="D410" s="161">
        <v>11.829600000000001</v>
      </c>
      <c r="E410" s="161">
        <v>0.19716000000000003</v>
      </c>
      <c r="F410" s="162"/>
      <c r="G410" s="149"/>
    </row>
    <row r="411" spans="1:7">
      <c r="A411" s="165" t="s">
        <v>1310</v>
      </c>
      <c r="B411" s="199" t="s">
        <v>766</v>
      </c>
      <c r="C411" s="199" t="s">
        <v>765</v>
      </c>
      <c r="D411" s="161">
        <v>164.46960000000001</v>
      </c>
      <c r="E411" s="161">
        <v>2.7411600000000003</v>
      </c>
      <c r="F411" s="162"/>
      <c r="G411" s="149"/>
    </row>
    <row r="412" spans="1:7">
      <c r="A412" s="167" t="s">
        <v>1314</v>
      </c>
      <c r="B412" s="200" t="s">
        <v>1315</v>
      </c>
      <c r="C412" s="200"/>
      <c r="D412" s="155">
        <v>116.89680000000001</v>
      </c>
      <c r="E412" s="155">
        <v>1.9482800000000002</v>
      </c>
      <c r="F412" s="155"/>
      <c r="G412" s="156"/>
    </row>
    <row r="413" spans="1:7">
      <c r="A413" s="165" t="s">
        <v>1316</v>
      </c>
      <c r="B413" s="158" t="s">
        <v>1317</v>
      </c>
      <c r="C413" s="159"/>
      <c r="D413" s="160">
        <v>81.280800000000013</v>
      </c>
      <c r="E413" s="161">
        <v>1.3546800000000003</v>
      </c>
      <c r="F413" s="141">
        <f>SUM(E413:E419)</f>
        <v>31.793640000000003</v>
      </c>
      <c r="G413" s="142">
        <v>1</v>
      </c>
    </row>
    <row r="414" spans="1:7">
      <c r="A414" s="165" t="s">
        <v>1318</v>
      </c>
      <c r="B414" s="158" t="s">
        <v>1319</v>
      </c>
      <c r="C414" s="159"/>
      <c r="D414" s="160">
        <v>575.83440000000007</v>
      </c>
      <c r="E414" s="161">
        <v>9.5972400000000011</v>
      </c>
      <c r="F414" s="162"/>
      <c r="G414" s="149"/>
    </row>
    <row r="415" spans="1:7">
      <c r="A415" s="165" t="s">
        <v>1318</v>
      </c>
      <c r="B415" s="158" t="s">
        <v>1320</v>
      </c>
      <c r="C415" s="159"/>
      <c r="D415" s="160">
        <v>28.238400000000002</v>
      </c>
      <c r="E415" s="161">
        <v>0.47064000000000006</v>
      </c>
      <c r="F415" s="162"/>
      <c r="G415" s="149"/>
    </row>
    <row r="416" spans="1:7">
      <c r="A416" s="165" t="s">
        <v>1318</v>
      </c>
      <c r="B416" s="158" t="s">
        <v>1321</v>
      </c>
      <c r="C416" s="159"/>
      <c r="D416" s="160">
        <v>21.369600000000002</v>
      </c>
      <c r="E416" s="161">
        <v>0.35616000000000003</v>
      </c>
      <c r="F416" s="162"/>
      <c r="G416" s="149"/>
    </row>
    <row r="417" spans="1:7">
      <c r="A417" s="165" t="s">
        <v>1318</v>
      </c>
      <c r="B417" s="158" t="s">
        <v>1322</v>
      </c>
      <c r="C417" s="159"/>
      <c r="D417" s="160">
        <v>279.33119999999997</v>
      </c>
      <c r="E417" s="161">
        <v>4.6555199999999992</v>
      </c>
      <c r="F417" s="162"/>
      <c r="G417" s="149"/>
    </row>
    <row r="418" spans="1:7">
      <c r="A418" s="165" t="s">
        <v>1318</v>
      </c>
      <c r="B418" s="158" t="s">
        <v>1323</v>
      </c>
      <c r="C418" s="159"/>
      <c r="D418" s="160">
        <v>793.34640000000013</v>
      </c>
      <c r="E418" s="161">
        <v>13.222440000000002</v>
      </c>
      <c r="F418" s="162"/>
      <c r="G418" s="149"/>
    </row>
    <row r="419" spans="1:7">
      <c r="A419" s="167" t="s">
        <v>1318</v>
      </c>
      <c r="B419" s="158" t="s">
        <v>1380</v>
      </c>
      <c r="C419" s="159"/>
      <c r="D419" s="160">
        <v>128.2176</v>
      </c>
      <c r="E419" s="161">
        <v>2.1369600000000002</v>
      </c>
      <c r="F419" s="155"/>
      <c r="G419" s="156"/>
    </row>
    <row r="420" spans="1:7">
      <c r="A420" s="165" t="s">
        <v>1324</v>
      </c>
      <c r="B420" s="201" t="s">
        <v>1325</v>
      </c>
      <c r="C420" s="201"/>
      <c r="D420" s="175">
        <v>102.26880000000001</v>
      </c>
      <c r="E420" s="175">
        <v>1.7044800000000002</v>
      </c>
      <c r="F420" s="141">
        <v>83.88</v>
      </c>
      <c r="G420" s="142">
        <v>2.5</v>
      </c>
    </row>
    <row r="421" spans="1:7">
      <c r="A421" s="165" t="s">
        <v>1324</v>
      </c>
      <c r="B421" s="202" t="s">
        <v>767</v>
      </c>
      <c r="C421" s="203" t="s">
        <v>165</v>
      </c>
      <c r="D421" s="146">
        <v>374.89839999999998</v>
      </c>
      <c r="E421" s="147">
        <v>6.2483066666666662</v>
      </c>
      <c r="F421" s="162"/>
      <c r="G421" s="149"/>
    </row>
    <row r="422" spans="1:7" ht="25.5" customHeight="1">
      <c r="A422" s="165" t="s">
        <v>1324</v>
      </c>
      <c r="B422" s="204" t="s">
        <v>769</v>
      </c>
      <c r="C422" s="204" t="s">
        <v>768</v>
      </c>
      <c r="D422" s="146">
        <v>50.371200000000009</v>
      </c>
      <c r="E422" s="147">
        <v>0.83952000000000016</v>
      </c>
      <c r="F422" s="162"/>
      <c r="G422" s="149"/>
    </row>
    <row r="423" spans="1:7">
      <c r="A423" s="165" t="s">
        <v>1324</v>
      </c>
      <c r="B423" s="204" t="s">
        <v>771</v>
      </c>
      <c r="C423" s="204" t="s">
        <v>770</v>
      </c>
      <c r="D423" s="146">
        <v>225.20400000000001</v>
      </c>
      <c r="E423" s="147">
        <v>3.7534000000000001</v>
      </c>
      <c r="F423" s="162"/>
      <c r="G423" s="149"/>
    </row>
    <row r="424" spans="1:7">
      <c r="A424" s="165" t="s">
        <v>1324</v>
      </c>
      <c r="B424" s="204" t="s">
        <v>773</v>
      </c>
      <c r="C424" s="205" t="s">
        <v>772</v>
      </c>
      <c r="D424" s="146">
        <v>293.4864</v>
      </c>
      <c r="E424" s="147">
        <v>4.8914400000000002</v>
      </c>
      <c r="F424" s="162"/>
      <c r="G424" s="149"/>
    </row>
    <row r="425" spans="1:7">
      <c r="A425" s="165" t="s">
        <v>1324</v>
      </c>
      <c r="B425" s="204" t="s">
        <v>775</v>
      </c>
      <c r="C425" s="203" t="s">
        <v>774</v>
      </c>
      <c r="D425" s="146">
        <v>206.79839999999999</v>
      </c>
      <c r="E425" s="147">
        <v>3.4466399999999999</v>
      </c>
      <c r="F425" s="162"/>
      <c r="G425" s="149"/>
    </row>
    <row r="426" spans="1:7">
      <c r="A426" s="165" t="s">
        <v>1324</v>
      </c>
      <c r="B426" s="204" t="s">
        <v>777</v>
      </c>
      <c r="C426" s="203" t="s">
        <v>776</v>
      </c>
      <c r="D426" s="146">
        <v>22.3032</v>
      </c>
      <c r="E426" s="147">
        <v>0.37171999999999999</v>
      </c>
      <c r="F426" s="162"/>
      <c r="G426" s="149"/>
    </row>
    <row r="427" spans="1:7">
      <c r="A427" s="165" t="s">
        <v>1324</v>
      </c>
      <c r="B427" s="204" t="s">
        <v>779</v>
      </c>
      <c r="C427" s="204" t="s">
        <v>778</v>
      </c>
      <c r="D427" s="146">
        <v>14.5008</v>
      </c>
      <c r="E427" s="147">
        <v>0.24168000000000001</v>
      </c>
      <c r="F427" s="162"/>
      <c r="G427" s="149"/>
    </row>
    <row r="428" spans="1:7">
      <c r="A428" s="165" t="s">
        <v>1324</v>
      </c>
      <c r="B428" s="202" t="s">
        <v>781</v>
      </c>
      <c r="C428" s="202" t="s">
        <v>780</v>
      </c>
      <c r="D428" s="146">
        <v>30.528000000000002</v>
      </c>
      <c r="E428" s="147">
        <v>0.50880000000000003</v>
      </c>
      <c r="F428" s="162"/>
      <c r="G428" s="149"/>
    </row>
    <row r="429" spans="1:7">
      <c r="A429" s="165" t="s">
        <v>1324</v>
      </c>
      <c r="B429" s="202" t="s">
        <v>783</v>
      </c>
      <c r="C429" s="202" t="s">
        <v>782</v>
      </c>
      <c r="D429" s="146">
        <v>59.911200000000008</v>
      </c>
      <c r="E429" s="147">
        <v>0.99852000000000019</v>
      </c>
      <c r="F429" s="162"/>
      <c r="G429" s="149"/>
    </row>
    <row r="430" spans="1:7">
      <c r="A430" s="165" t="s">
        <v>1324</v>
      </c>
      <c r="B430" s="202" t="s">
        <v>785</v>
      </c>
      <c r="C430" s="202" t="s">
        <v>784</v>
      </c>
      <c r="D430" s="146">
        <v>19.461600000000001</v>
      </c>
      <c r="E430" s="147">
        <v>0.32436000000000004</v>
      </c>
      <c r="F430" s="162"/>
      <c r="G430" s="149"/>
    </row>
    <row r="431" spans="1:7">
      <c r="A431" s="165" t="s">
        <v>1324</v>
      </c>
      <c r="B431" s="204" t="s">
        <v>787</v>
      </c>
      <c r="C431" s="204" t="s">
        <v>786</v>
      </c>
      <c r="D431" s="146">
        <v>4.9607999999999999</v>
      </c>
      <c r="E431" s="147">
        <v>8.2680000000000003E-2</v>
      </c>
      <c r="F431" s="162"/>
      <c r="G431" s="149"/>
    </row>
    <row r="432" spans="1:7">
      <c r="A432" s="165" t="s">
        <v>1324</v>
      </c>
      <c r="B432" s="204" t="s">
        <v>789</v>
      </c>
      <c r="C432" s="204" t="s">
        <v>788</v>
      </c>
      <c r="D432" s="146">
        <v>43.488799999999998</v>
      </c>
      <c r="E432" s="147">
        <v>0.72481333333333331</v>
      </c>
      <c r="F432" s="162"/>
      <c r="G432" s="149"/>
    </row>
    <row r="433" spans="1:7">
      <c r="A433" s="165" t="s">
        <v>1324</v>
      </c>
      <c r="B433" s="204" t="s">
        <v>791</v>
      </c>
      <c r="C433" s="204" t="s">
        <v>790</v>
      </c>
      <c r="D433" s="146">
        <v>199.10160000000002</v>
      </c>
      <c r="E433" s="147">
        <v>3.3183600000000002</v>
      </c>
      <c r="F433" s="162"/>
      <c r="G433" s="149"/>
    </row>
    <row r="434" spans="1:7">
      <c r="A434" s="165" t="s">
        <v>1324</v>
      </c>
      <c r="B434" s="204" t="s">
        <v>793</v>
      </c>
      <c r="C434" s="204" t="s">
        <v>792</v>
      </c>
      <c r="D434" s="146">
        <v>61.224800000000002</v>
      </c>
      <c r="E434" s="147">
        <v>1.0204133333333334</v>
      </c>
      <c r="F434" s="162"/>
      <c r="G434" s="149"/>
    </row>
    <row r="435" spans="1:7">
      <c r="A435" s="165" t="s">
        <v>1324</v>
      </c>
      <c r="B435" s="204" t="s">
        <v>795</v>
      </c>
      <c r="C435" s="203" t="s">
        <v>794</v>
      </c>
      <c r="D435" s="146">
        <v>14.119200000000001</v>
      </c>
      <c r="E435" s="147">
        <v>0.23532000000000003</v>
      </c>
      <c r="F435" s="162"/>
      <c r="G435" s="149"/>
    </row>
    <row r="436" spans="1:7">
      <c r="A436" s="165" t="s">
        <v>1324</v>
      </c>
      <c r="B436" s="204" t="s">
        <v>797</v>
      </c>
      <c r="C436" s="204" t="s">
        <v>796</v>
      </c>
      <c r="D436" s="146">
        <v>96.163200000000003</v>
      </c>
      <c r="E436" s="147">
        <v>1.6027200000000001</v>
      </c>
      <c r="F436" s="162"/>
      <c r="G436" s="149"/>
    </row>
    <row r="437" spans="1:7">
      <c r="A437" s="165" t="s">
        <v>1324</v>
      </c>
      <c r="B437" s="204" t="s">
        <v>795</v>
      </c>
      <c r="C437" s="204" t="s">
        <v>798</v>
      </c>
      <c r="D437" s="146">
        <v>60.1584</v>
      </c>
      <c r="E437" s="147">
        <v>1.00264</v>
      </c>
      <c r="F437" s="162"/>
      <c r="G437" s="149"/>
    </row>
    <row r="438" spans="1:7">
      <c r="A438" s="165" t="s">
        <v>1324</v>
      </c>
      <c r="B438" s="204" t="s">
        <v>800</v>
      </c>
      <c r="C438" s="204" t="s">
        <v>799</v>
      </c>
      <c r="D438" s="146">
        <v>11.1448</v>
      </c>
      <c r="E438" s="147">
        <v>0.18574666666666667</v>
      </c>
      <c r="F438" s="162"/>
      <c r="G438" s="149"/>
    </row>
    <row r="439" spans="1:7">
      <c r="A439" s="165" t="s">
        <v>1324</v>
      </c>
      <c r="B439" s="204" t="s">
        <v>802</v>
      </c>
      <c r="C439" s="204" t="s">
        <v>801</v>
      </c>
      <c r="D439" s="146">
        <v>35.870400000000004</v>
      </c>
      <c r="E439" s="147">
        <v>0.59784000000000004</v>
      </c>
      <c r="F439" s="162"/>
      <c r="G439" s="149"/>
    </row>
    <row r="440" spans="1:7">
      <c r="A440" s="165" t="s">
        <v>1324</v>
      </c>
      <c r="B440" s="204" t="s">
        <v>804</v>
      </c>
      <c r="C440" s="204" t="s">
        <v>803</v>
      </c>
      <c r="D440" s="146">
        <v>892.87040000000002</v>
      </c>
      <c r="E440" s="147">
        <v>14.881173333333333</v>
      </c>
      <c r="F440" s="162"/>
      <c r="G440" s="149"/>
    </row>
    <row r="441" spans="1:7">
      <c r="A441" s="165" t="s">
        <v>1324</v>
      </c>
      <c r="B441" s="204" t="s">
        <v>806</v>
      </c>
      <c r="C441" s="204" t="s">
        <v>805</v>
      </c>
      <c r="D441" s="146">
        <v>73.040800000000004</v>
      </c>
      <c r="E441" s="147">
        <v>1.2173466666666668</v>
      </c>
      <c r="F441" s="162"/>
      <c r="G441" s="149"/>
    </row>
    <row r="442" spans="1:7">
      <c r="A442" s="165" t="s">
        <v>1324</v>
      </c>
      <c r="B442" s="204" t="s">
        <v>808</v>
      </c>
      <c r="C442" s="203" t="s">
        <v>807</v>
      </c>
      <c r="D442" s="146">
        <v>359.75119999999998</v>
      </c>
      <c r="E442" s="147">
        <v>5.9958533333333328</v>
      </c>
      <c r="F442" s="162"/>
      <c r="G442" s="149"/>
    </row>
    <row r="443" spans="1:7">
      <c r="A443" s="165" t="s">
        <v>1324</v>
      </c>
      <c r="B443" s="204" t="s">
        <v>810</v>
      </c>
      <c r="C443" s="204" t="s">
        <v>809</v>
      </c>
      <c r="D443" s="146">
        <v>95.5792</v>
      </c>
      <c r="E443" s="147">
        <v>1.5929866666666668</v>
      </c>
      <c r="F443" s="162"/>
      <c r="G443" s="149"/>
    </row>
    <row r="444" spans="1:7">
      <c r="A444" s="165" t="s">
        <v>1324</v>
      </c>
      <c r="B444" s="204" t="s">
        <v>812</v>
      </c>
      <c r="C444" s="204" t="s">
        <v>811</v>
      </c>
      <c r="D444" s="146">
        <v>222.93520000000001</v>
      </c>
      <c r="E444" s="147">
        <v>3.7155866666666668</v>
      </c>
      <c r="F444" s="162"/>
      <c r="G444" s="149"/>
    </row>
    <row r="445" spans="1:7">
      <c r="A445" s="165" t="s">
        <v>1324</v>
      </c>
      <c r="B445" s="204" t="s">
        <v>814</v>
      </c>
      <c r="C445" s="204" t="s">
        <v>813</v>
      </c>
      <c r="D445" s="146">
        <v>273.68799999999999</v>
      </c>
      <c r="E445" s="147">
        <v>4.5614666666666661</v>
      </c>
      <c r="F445" s="162"/>
      <c r="G445" s="149"/>
    </row>
    <row r="446" spans="1:7">
      <c r="A446" s="165" t="s">
        <v>1324</v>
      </c>
      <c r="B446" s="204" t="s">
        <v>816</v>
      </c>
      <c r="C446" s="204" t="s">
        <v>815</v>
      </c>
      <c r="D446" s="146">
        <v>120.02719999999999</v>
      </c>
      <c r="E446" s="147">
        <v>2.0004533333333332</v>
      </c>
      <c r="F446" s="162"/>
      <c r="G446" s="149"/>
    </row>
    <row r="447" spans="1:7">
      <c r="A447" s="165" t="s">
        <v>1324</v>
      </c>
      <c r="B447" s="204" t="s">
        <v>818</v>
      </c>
      <c r="C447" s="204" t="s">
        <v>817</v>
      </c>
      <c r="D447" s="146">
        <v>219.62479999999999</v>
      </c>
      <c r="E447" s="147">
        <v>3.6604133333333331</v>
      </c>
      <c r="F447" s="162"/>
      <c r="G447" s="149"/>
    </row>
    <row r="448" spans="1:7">
      <c r="A448" s="165" t="s">
        <v>1324</v>
      </c>
      <c r="B448" s="204" t="s">
        <v>1326</v>
      </c>
      <c r="C448" s="204" t="s">
        <v>819</v>
      </c>
      <c r="D448" s="146">
        <v>77.529600000000002</v>
      </c>
      <c r="E448" s="147">
        <v>1.29216</v>
      </c>
      <c r="F448" s="162"/>
      <c r="G448" s="149"/>
    </row>
    <row r="449" spans="1:7">
      <c r="A449" s="165" t="s">
        <v>1324</v>
      </c>
      <c r="B449" s="204" t="s">
        <v>821</v>
      </c>
      <c r="C449" s="204" t="s">
        <v>820</v>
      </c>
      <c r="D449" s="146">
        <v>195.16640000000001</v>
      </c>
      <c r="E449" s="147">
        <v>3.2527733333333333</v>
      </c>
      <c r="F449" s="162"/>
      <c r="G449" s="149"/>
    </row>
    <row r="450" spans="1:7">
      <c r="A450" s="165" t="s">
        <v>1324</v>
      </c>
      <c r="B450" s="204" t="s">
        <v>748</v>
      </c>
      <c r="C450" s="204" t="s">
        <v>822</v>
      </c>
      <c r="D450" s="146">
        <v>182.94</v>
      </c>
      <c r="E450" s="147">
        <v>3.0489999999999999</v>
      </c>
      <c r="F450" s="162"/>
      <c r="G450" s="149"/>
    </row>
    <row r="451" spans="1:7">
      <c r="A451" s="165" t="s">
        <v>1324</v>
      </c>
      <c r="B451" s="204" t="s">
        <v>824</v>
      </c>
      <c r="C451" s="204" t="s">
        <v>823</v>
      </c>
      <c r="D451" s="146">
        <v>27.684800000000003</v>
      </c>
      <c r="E451" s="147">
        <v>0.4614133333333334</v>
      </c>
      <c r="F451" s="162"/>
      <c r="G451" s="149"/>
    </row>
    <row r="452" spans="1:7">
      <c r="A452" s="165" t="s">
        <v>1324</v>
      </c>
      <c r="B452" s="204" t="s">
        <v>824</v>
      </c>
      <c r="C452" s="204" t="s">
        <v>825</v>
      </c>
      <c r="D452" s="146">
        <v>103.79520000000001</v>
      </c>
      <c r="E452" s="147">
        <v>1.7299200000000001</v>
      </c>
      <c r="F452" s="162"/>
      <c r="G452" s="149"/>
    </row>
    <row r="453" spans="1:7">
      <c r="A453" s="165" t="s">
        <v>1324</v>
      </c>
      <c r="B453" s="204" t="s">
        <v>827</v>
      </c>
      <c r="C453" s="204" t="s">
        <v>826</v>
      </c>
      <c r="D453" s="146">
        <v>37.5792</v>
      </c>
      <c r="E453" s="147">
        <v>0.62631999999999999</v>
      </c>
      <c r="F453" s="162"/>
      <c r="G453" s="149"/>
    </row>
    <row r="454" spans="1:7">
      <c r="A454" s="165" t="s">
        <v>1324</v>
      </c>
      <c r="B454" s="204" t="s">
        <v>829</v>
      </c>
      <c r="C454" s="204" t="s">
        <v>828</v>
      </c>
      <c r="D454" s="146">
        <v>1171.3824</v>
      </c>
      <c r="E454" s="147">
        <v>19.523039999999998</v>
      </c>
      <c r="F454" s="162"/>
      <c r="G454" s="149"/>
    </row>
    <row r="455" spans="1:7">
      <c r="A455" s="165" t="s">
        <v>1324</v>
      </c>
      <c r="B455" s="204" t="s">
        <v>831</v>
      </c>
      <c r="C455" s="204" t="s">
        <v>830</v>
      </c>
      <c r="D455" s="146">
        <v>145.93520000000001</v>
      </c>
      <c r="E455" s="147">
        <v>2.4322533333333336</v>
      </c>
      <c r="F455" s="162"/>
      <c r="G455" s="149"/>
    </row>
    <row r="456" spans="1:7">
      <c r="A456" s="165" t="s">
        <v>1324</v>
      </c>
      <c r="B456" s="204" t="s">
        <v>833</v>
      </c>
      <c r="C456" s="204" t="s">
        <v>832</v>
      </c>
      <c r="D456" s="146">
        <v>104.19759999999999</v>
      </c>
      <c r="E456" s="147">
        <v>1.7366266666666665</v>
      </c>
      <c r="F456" s="162"/>
      <c r="G456" s="149"/>
    </row>
    <row r="457" spans="1:7">
      <c r="A457" s="165" t="s">
        <v>1324</v>
      </c>
      <c r="B457" s="204" t="s">
        <v>835</v>
      </c>
      <c r="C457" s="204" t="s">
        <v>834</v>
      </c>
      <c r="D457" s="146">
        <v>508.38319999999999</v>
      </c>
      <c r="E457" s="147">
        <v>8.4730533333333327</v>
      </c>
      <c r="F457" s="162"/>
      <c r="G457" s="149"/>
    </row>
    <row r="458" spans="1:7">
      <c r="A458" s="165" t="s">
        <v>1324</v>
      </c>
      <c r="B458" s="204" t="s">
        <v>837</v>
      </c>
      <c r="C458" s="204" t="s">
        <v>836</v>
      </c>
      <c r="D458" s="146">
        <v>790.92959999999994</v>
      </c>
      <c r="E458" s="147">
        <v>13.18216</v>
      </c>
      <c r="F458" s="162"/>
      <c r="G458" s="149"/>
    </row>
    <row r="459" spans="1:7">
      <c r="A459" s="165" t="s">
        <v>1324</v>
      </c>
      <c r="B459" s="204" t="s">
        <v>839</v>
      </c>
      <c r="C459" s="204" t="s">
        <v>838</v>
      </c>
      <c r="D459" s="146">
        <v>46.173600000000008</v>
      </c>
      <c r="E459" s="147">
        <v>0.76956000000000013</v>
      </c>
      <c r="F459" s="162"/>
      <c r="G459" s="149"/>
    </row>
    <row r="460" spans="1:7">
      <c r="A460" s="165" t="s">
        <v>1324</v>
      </c>
      <c r="B460" s="204" t="s">
        <v>841</v>
      </c>
      <c r="C460" s="204" t="s">
        <v>840</v>
      </c>
      <c r="D460" s="146">
        <v>182.31120000000001</v>
      </c>
      <c r="E460" s="147">
        <v>3.0385200000000001</v>
      </c>
      <c r="F460" s="162"/>
      <c r="G460" s="149"/>
    </row>
    <row r="461" spans="1:7">
      <c r="A461" s="165" t="s">
        <v>1324</v>
      </c>
      <c r="B461" s="206" t="s">
        <v>843</v>
      </c>
      <c r="C461" s="206" t="s">
        <v>842</v>
      </c>
      <c r="D461" s="146">
        <v>13.356</v>
      </c>
      <c r="E461" s="147">
        <v>0.22259999999999999</v>
      </c>
      <c r="F461" s="162"/>
      <c r="G461" s="149"/>
    </row>
    <row r="462" spans="1:7">
      <c r="A462" s="165" t="s">
        <v>1324</v>
      </c>
      <c r="B462" s="204" t="s">
        <v>845</v>
      </c>
      <c r="C462" s="204" t="s">
        <v>844</v>
      </c>
      <c r="D462" s="146">
        <v>86.632000000000005</v>
      </c>
      <c r="E462" s="147">
        <v>1.4438666666666669</v>
      </c>
      <c r="F462" s="162"/>
      <c r="G462" s="149"/>
    </row>
    <row r="463" spans="1:7">
      <c r="A463" s="165" t="s">
        <v>1327</v>
      </c>
      <c r="B463" s="204" t="s">
        <v>847</v>
      </c>
      <c r="C463" s="204" t="s">
        <v>846</v>
      </c>
      <c r="D463" s="146">
        <v>162.4528</v>
      </c>
      <c r="E463" s="147">
        <v>2.7075466666666665</v>
      </c>
      <c r="F463" s="162"/>
      <c r="G463" s="149"/>
    </row>
    <row r="464" spans="1:7">
      <c r="A464" s="165" t="s">
        <v>1324</v>
      </c>
      <c r="B464" s="202" t="s">
        <v>1315</v>
      </c>
      <c r="C464" s="203"/>
      <c r="D464" s="146">
        <v>399.15360000000004</v>
      </c>
      <c r="E464" s="147">
        <v>6.6525600000000003</v>
      </c>
      <c r="F464" s="162"/>
      <c r="G464" s="149"/>
    </row>
    <row r="465" spans="1:7">
      <c r="A465" s="167" t="s">
        <v>1327</v>
      </c>
      <c r="B465" s="207" t="s">
        <v>1328</v>
      </c>
      <c r="C465" s="199"/>
      <c r="D465" s="146">
        <v>80.364960000000011</v>
      </c>
      <c r="E465" s="147">
        <v>1.3394160000000002</v>
      </c>
      <c r="F465" s="155"/>
      <c r="G465" s="156"/>
    </row>
    <row r="466" spans="1:7">
      <c r="A466" s="169" t="s">
        <v>1329</v>
      </c>
      <c r="B466" s="139" t="s">
        <v>1330</v>
      </c>
      <c r="C466" s="139"/>
      <c r="D466" s="141">
        <v>32.817600000000006</v>
      </c>
      <c r="E466" s="141">
        <v>0.54696000000000011</v>
      </c>
      <c r="F466" s="141">
        <f>SUM(E466:E490)</f>
        <v>44.211373333333341</v>
      </c>
      <c r="G466" s="142">
        <v>1</v>
      </c>
    </row>
    <row r="467" spans="1:7">
      <c r="A467" s="143" t="s">
        <v>1331</v>
      </c>
      <c r="B467" s="206" t="s">
        <v>1332</v>
      </c>
      <c r="C467" s="203"/>
      <c r="D467" s="147">
        <v>27.856800000000003</v>
      </c>
      <c r="E467" s="147">
        <v>0.46428000000000008</v>
      </c>
      <c r="F467" s="162"/>
      <c r="G467" s="149"/>
    </row>
    <row r="468" spans="1:7">
      <c r="A468" s="143" t="s">
        <v>1331</v>
      </c>
      <c r="B468" s="208" t="s">
        <v>849</v>
      </c>
      <c r="C468" s="208" t="s">
        <v>848</v>
      </c>
      <c r="D468" s="147">
        <v>53.423999999999999</v>
      </c>
      <c r="E468" s="147">
        <v>0.89039999999999997</v>
      </c>
      <c r="F468" s="162"/>
      <c r="G468" s="149"/>
    </row>
    <row r="469" spans="1:7" ht="25.5">
      <c r="A469" s="143" t="s">
        <v>1331</v>
      </c>
      <c r="B469" s="208" t="s">
        <v>1333</v>
      </c>
      <c r="C469" s="208" t="s">
        <v>850</v>
      </c>
      <c r="D469" s="147">
        <v>188.15280000000001</v>
      </c>
      <c r="E469" s="147">
        <v>3.1358800000000002</v>
      </c>
      <c r="F469" s="162"/>
      <c r="G469" s="149"/>
    </row>
    <row r="470" spans="1:7">
      <c r="A470" s="143" t="s">
        <v>1331</v>
      </c>
      <c r="B470" s="208" t="s">
        <v>852</v>
      </c>
      <c r="C470" s="208" t="s">
        <v>851</v>
      </c>
      <c r="D470" s="147">
        <v>98.071200000000005</v>
      </c>
      <c r="E470" s="147">
        <v>1.63452</v>
      </c>
      <c r="F470" s="162"/>
      <c r="G470" s="149"/>
    </row>
    <row r="471" spans="1:7">
      <c r="A471" s="143" t="s">
        <v>1331</v>
      </c>
      <c r="B471" s="208" t="s">
        <v>1334</v>
      </c>
      <c r="C471" s="208" t="s">
        <v>853</v>
      </c>
      <c r="D471" s="147">
        <v>44.647199999999998</v>
      </c>
      <c r="E471" s="147">
        <v>0.74412</v>
      </c>
      <c r="F471" s="162"/>
      <c r="G471" s="149"/>
    </row>
    <row r="472" spans="1:7">
      <c r="A472" s="143" t="s">
        <v>1331</v>
      </c>
      <c r="B472" s="208" t="s">
        <v>855</v>
      </c>
      <c r="C472" s="208" t="s">
        <v>854</v>
      </c>
      <c r="D472" s="147">
        <v>5.7240000000000011</v>
      </c>
      <c r="E472" s="147">
        <v>9.5400000000000013E-2</v>
      </c>
      <c r="F472" s="162"/>
      <c r="G472" s="149"/>
    </row>
    <row r="473" spans="1:7">
      <c r="A473" s="143" t="s">
        <v>1331</v>
      </c>
      <c r="B473" s="208" t="s">
        <v>857</v>
      </c>
      <c r="C473" s="208" t="s">
        <v>856</v>
      </c>
      <c r="D473" s="147">
        <v>551.2568</v>
      </c>
      <c r="E473" s="147">
        <v>9.1876133333333332</v>
      </c>
      <c r="F473" s="162"/>
      <c r="G473" s="149"/>
    </row>
    <row r="474" spans="1:7">
      <c r="A474" s="143" t="s">
        <v>1331</v>
      </c>
      <c r="B474" s="208" t="s">
        <v>859</v>
      </c>
      <c r="C474" s="208" t="s">
        <v>858</v>
      </c>
      <c r="D474" s="147">
        <v>803.17440000000011</v>
      </c>
      <c r="E474" s="147">
        <v>13.386240000000003</v>
      </c>
      <c r="F474" s="162"/>
      <c r="G474" s="149"/>
    </row>
    <row r="475" spans="1:7">
      <c r="A475" s="143" t="s">
        <v>1331</v>
      </c>
      <c r="B475" s="208" t="s">
        <v>861</v>
      </c>
      <c r="C475" s="208" t="s">
        <v>860</v>
      </c>
      <c r="D475" s="147">
        <v>6.4872000000000005</v>
      </c>
      <c r="E475" s="147">
        <v>0.10812000000000001</v>
      </c>
      <c r="F475" s="162"/>
      <c r="G475" s="149"/>
    </row>
    <row r="476" spans="1:7">
      <c r="A476" s="143" t="s">
        <v>1331</v>
      </c>
      <c r="B476" s="206" t="s">
        <v>863</v>
      </c>
      <c r="C476" s="208" t="s">
        <v>862</v>
      </c>
      <c r="D476" s="147">
        <v>38.132800000000003</v>
      </c>
      <c r="E476" s="147">
        <v>0.6355466666666667</v>
      </c>
      <c r="F476" s="162"/>
      <c r="G476" s="149"/>
    </row>
    <row r="477" spans="1:7">
      <c r="A477" s="143" t="s">
        <v>1331</v>
      </c>
      <c r="B477" s="206" t="s">
        <v>863</v>
      </c>
      <c r="C477" s="208" t="s">
        <v>864</v>
      </c>
      <c r="D477" s="147">
        <v>44.647199999999998</v>
      </c>
      <c r="E477" s="147">
        <v>0.74412</v>
      </c>
      <c r="F477" s="162"/>
      <c r="G477" s="149"/>
    </row>
    <row r="478" spans="1:7">
      <c r="A478" s="143" t="s">
        <v>1331</v>
      </c>
      <c r="B478" s="206" t="s">
        <v>863</v>
      </c>
      <c r="C478" s="208" t="s">
        <v>865</v>
      </c>
      <c r="D478" s="147">
        <v>3.8160000000000003</v>
      </c>
      <c r="E478" s="147">
        <v>6.3600000000000004E-2</v>
      </c>
      <c r="F478" s="162"/>
      <c r="G478" s="149"/>
    </row>
    <row r="479" spans="1:7">
      <c r="A479" s="143" t="s">
        <v>1331</v>
      </c>
      <c r="B479" s="206" t="s">
        <v>863</v>
      </c>
      <c r="C479" s="208" t="s">
        <v>866</v>
      </c>
      <c r="D479" s="147">
        <v>46.555200000000006</v>
      </c>
      <c r="E479" s="147">
        <v>0.77592000000000005</v>
      </c>
      <c r="F479" s="162"/>
      <c r="G479" s="149"/>
    </row>
    <row r="480" spans="1:7">
      <c r="A480" s="143" t="s">
        <v>1331</v>
      </c>
      <c r="B480" s="206" t="s">
        <v>863</v>
      </c>
      <c r="C480" s="208" t="s">
        <v>867</v>
      </c>
      <c r="D480" s="147">
        <v>5.7240000000000011</v>
      </c>
      <c r="E480" s="147">
        <v>9.5400000000000013E-2</v>
      </c>
      <c r="F480" s="162"/>
      <c r="G480" s="149"/>
    </row>
    <row r="481" spans="1:7">
      <c r="A481" s="143" t="s">
        <v>1331</v>
      </c>
      <c r="B481" s="206" t="s">
        <v>863</v>
      </c>
      <c r="C481" s="208" t="s">
        <v>868</v>
      </c>
      <c r="D481" s="147">
        <v>66.78</v>
      </c>
      <c r="E481" s="147">
        <v>1.113</v>
      </c>
      <c r="F481" s="162"/>
      <c r="G481" s="149"/>
    </row>
    <row r="482" spans="1:7">
      <c r="A482" s="143" t="s">
        <v>1331</v>
      </c>
      <c r="B482" s="206" t="s">
        <v>863</v>
      </c>
      <c r="C482" s="208" t="s">
        <v>869</v>
      </c>
      <c r="D482" s="147">
        <v>51.897600000000004</v>
      </c>
      <c r="E482" s="147">
        <v>0.86496000000000006</v>
      </c>
      <c r="F482" s="162"/>
      <c r="G482" s="149"/>
    </row>
    <row r="483" spans="1:7">
      <c r="A483" s="143" t="s">
        <v>1331</v>
      </c>
      <c r="B483" s="206" t="s">
        <v>863</v>
      </c>
      <c r="C483" s="208" t="s">
        <v>870</v>
      </c>
      <c r="D483" s="147">
        <v>56.476800000000004</v>
      </c>
      <c r="E483" s="147">
        <v>0.94128000000000012</v>
      </c>
      <c r="F483" s="162"/>
      <c r="G483" s="149"/>
    </row>
    <row r="484" spans="1:7">
      <c r="A484" s="143" t="s">
        <v>1331</v>
      </c>
      <c r="B484" s="206" t="s">
        <v>863</v>
      </c>
      <c r="C484" s="208" t="s">
        <v>873</v>
      </c>
      <c r="D484" s="147">
        <v>70.214399999999998</v>
      </c>
      <c r="E484" s="147">
        <v>1.1702399999999999</v>
      </c>
      <c r="F484" s="162"/>
      <c r="G484" s="149"/>
    </row>
    <row r="485" spans="1:7">
      <c r="A485" s="143" t="s">
        <v>1331</v>
      </c>
      <c r="B485" s="206" t="s">
        <v>863</v>
      </c>
      <c r="C485" s="208" t="s">
        <v>871</v>
      </c>
      <c r="D485" s="147">
        <v>29.383199999999999</v>
      </c>
      <c r="E485" s="147">
        <v>0.48971999999999999</v>
      </c>
      <c r="F485" s="162"/>
      <c r="G485" s="149"/>
    </row>
    <row r="486" spans="1:7" ht="25.5">
      <c r="A486" s="143" t="s">
        <v>1331</v>
      </c>
      <c r="B486" s="206" t="s">
        <v>1335</v>
      </c>
      <c r="C486" s="208" t="s">
        <v>872</v>
      </c>
      <c r="D486" s="147">
        <v>135.96719999999999</v>
      </c>
      <c r="E486" s="147">
        <v>2.2661199999999999</v>
      </c>
      <c r="F486" s="162"/>
      <c r="G486" s="149"/>
    </row>
    <row r="487" spans="1:7">
      <c r="A487" s="143" t="s">
        <v>1331</v>
      </c>
      <c r="B487" s="208" t="s">
        <v>875</v>
      </c>
      <c r="C487" s="208" t="s">
        <v>874</v>
      </c>
      <c r="D487" s="147">
        <v>98.071200000000005</v>
      </c>
      <c r="E487" s="147">
        <v>1.63452</v>
      </c>
      <c r="F487" s="162"/>
      <c r="G487" s="149"/>
    </row>
    <row r="488" spans="1:7">
      <c r="A488" s="143" t="s">
        <v>1331</v>
      </c>
      <c r="B488" s="208" t="s">
        <v>1336</v>
      </c>
      <c r="C488" s="208" t="s">
        <v>876</v>
      </c>
      <c r="D488" s="147">
        <v>44.647199999999998</v>
      </c>
      <c r="E488" s="147">
        <v>0.74412</v>
      </c>
      <c r="F488" s="162"/>
      <c r="G488" s="149"/>
    </row>
    <row r="489" spans="1:7">
      <c r="A489" s="143" t="s">
        <v>1331</v>
      </c>
      <c r="B489" s="208" t="s">
        <v>1337</v>
      </c>
      <c r="C489" s="208" t="s">
        <v>877</v>
      </c>
      <c r="D489" s="147">
        <v>91.135999999999996</v>
      </c>
      <c r="E489" s="147">
        <v>1.5189333333333332</v>
      </c>
      <c r="F489" s="162"/>
      <c r="G489" s="149"/>
    </row>
    <row r="490" spans="1:7">
      <c r="A490" s="143" t="s">
        <v>1331</v>
      </c>
      <c r="B490" s="209" t="s">
        <v>1338</v>
      </c>
      <c r="C490" s="210"/>
      <c r="D490" s="147">
        <v>57.621600000000001</v>
      </c>
      <c r="E490" s="147">
        <v>0.96035999999999999</v>
      </c>
      <c r="F490" s="155"/>
      <c r="G490" s="156"/>
    </row>
    <row r="491" spans="1:7">
      <c r="A491" s="169" t="s">
        <v>1339</v>
      </c>
      <c r="B491" s="211" t="s">
        <v>879</v>
      </c>
      <c r="C491" s="211" t="s">
        <v>878</v>
      </c>
      <c r="D491" s="175">
        <v>26.712</v>
      </c>
      <c r="E491" s="175">
        <v>0.44519999999999998</v>
      </c>
      <c r="F491" s="141">
        <f>SUM(E491:E515)</f>
        <v>35.858080000000001</v>
      </c>
      <c r="G491" s="142">
        <v>1</v>
      </c>
    </row>
    <row r="492" spans="1:7">
      <c r="A492" s="143" t="s">
        <v>1340</v>
      </c>
      <c r="B492" s="206" t="s">
        <v>881</v>
      </c>
      <c r="C492" s="206" t="s">
        <v>880</v>
      </c>
      <c r="D492" s="146">
        <v>188.67759999999998</v>
      </c>
      <c r="E492" s="147">
        <v>3.1446266666666665</v>
      </c>
      <c r="F492" s="162"/>
      <c r="G492" s="149"/>
    </row>
    <row r="493" spans="1:7">
      <c r="A493" s="143" t="s">
        <v>1340</v>
      </c>
      <c r="B493" s="206" t="s">
        <v>883</v>
      </c>
      <c r="C493" s="206" t="s">
        <v>882</v>
      </c>
      <c r="D493" s="146">
        <v>65.355999999999995</v>
      </c>
      <c r="E493" s="147">
        <v>1.0892666666666666</v>
      </c>
      <c r="F493" s="162"/>
      <c r="G493" s="149"/>
    </row>
    <row r="494" spans="1:7">
      <c r="A494" s="143" t="s">
        <v>1340</v>
      </c>
      <c r="B494" s="206" t="s">
        <v>885</v>
      </c>
      <c r="C494" s="206" t="s">
        <v>884</v>
      </c>
      <c r="D494" s="146">
        <v>31.2912</v>
      </c>
      <c r="E494" s="147">
        <v>0.52151999999999998</v>
      </c>
      <c r="F494" s="162"/>
      <c r="G494" s="149"/>
    </row>
    <row r="495" spans="1:7">
      <c r="A495" s="143" t="s">
        <v>1340</v>
      </c>
      <c r="B495" s="206" t="s">
        <v>887</v>
      </c>
      <c r="C495" s="206" t="s">
        <v>886</v>
      </c>
      <c r="D495" s="146">
        <v>144.9128</v>
      </c>
      <c r="E495" s="147">
        <v>2.4152133333333334</v>
      </c>
      <c r="F495" s="162"/>
      <c r="G495" s="149"/>
    </row>
    <row r="496" spans="1:7">
      <c r="A496" s="143" t="s">
        <v>1340</v>
      </c>
      <c r="B496" s="206" t="s">
        <v>889</v>
      </c>
      <c r="C496" s="206" t="s">
        <v>888</v>
      </c>
      <c r="D496" s="146">
        <v>217.4256</v>
      </c>
      <c r="E496" s="147">
        <v>3.6237599999999999</v>
      </c>
      <c r="F496" s="162"/>
      <c r="G496" s="149"/>
    </row>
    <row r="497" spans="1:7">
      <c r="A497" s="143" t="s">
        <v>1340</v>
      </c>
      <c r="B497" s="206" t="s">
        <v>891</v>
      </c>
      <c r="C497" s="206" t="s">
        <v>890</v>
      </c>
      <c r="D497" s="146">
        <v>95.938400000000001</v>
      </c>
      <c r="E497" s="147">
        <v>1.5989733333333334</v>
      </c>
      <c r="F497" s="162"/>
      <c r="G497" s="149"/>
    </row>
    <row r="498" spans="1:7">
      <c r="A498" s="143" t="s">
        <v>1340</v>
      </c>
      <c r="B498" s="206" t="s">
        <v>893</v>
      </c>
      <c r="C498" s="206" t="s">
        <v>892</v>
      </c>
      <c r="D498" s="146">
        <v>47.250399999999999</v>
      </c>
      <c r="E498" s="147">
        <v>0.78750666666666669</v>
      </c>
      <c r="F498" s="162"/>
      <c r="G498" s="149"/>
    </row>
    <row r="499" spans="1:7">
      <c r="A499" s="143" t="s">
        <v>1340</v>
      </c>
      <c r="B499" s="206" t="s">
        <v>895</v>
      </c>
      <c r="C499" s="206" t="s">
        <v>894</v>
      </c>
      <c r="D499" s="146">
        <v>171.7304</v>
      </c>
      <c r="E499" s="147">
        <v>2.8621733333333332</v>
      </c>
      <c r="F499" s="162"/>
      <c r="G499" s="149"/>
    </row>
    <row r="500" spans="1:7">
      <c r="A500" s="143" t="s">
        <v>1340</v>
      </c>
      <c r="B500" s="206" t="s">
        <v>775</v>
      </c>
      <c r="C500" s="206" t="s">
        <v>896</v>
      </c>
      <c r="D500" s="146">
        <v>132.768</v>
      </c>
      <c r="E500" s="147">
        <v>2.2128000000000001</v>
      </c>
      <c r="F500" s="162"/>
      <c r="G500" s="149"/>
    </row>
    <row r="501" spans="1:7">
      <c r="A501" s="143" t="s">
        <v>1340</v>
      </c>
      <c r="B501" s="206" t="s">
        <v>1341</v>
      </c>
      <c r="C501" s="206" t="s">
        <v>897</v>
      </c>
      <c r="D501" s="146">
        <v>71.095200000000006</v>
      </c>
      <c r="E501" s="147">
        <v>1.1849200000000002</v>
      </c>
      <c r="F501" s="162"/>
      <c r="G501" s="149"/>
    </row>
    <row r="502" spans="1:7">
      <c r="A502" s="143" t="s">
        <v>1340</v>
      </c>
      <c r="B502" s="206" t="s">
        <v>1342</v>
      </c>
      <c r="C502" s="206" t="s">
        <v>898</v>
      </c>
      <c r="D502" s="146">
        <v>79.754400000000004</v>
      </c>
      <c r="E502" s="147">
        <v>1.32924</v>
      </c>
      <c r="F502" s="162"/>
      <c r="G502" s="149"/>
    </row>
    <row r="503" spans="1:7">
      <c r="A503" s="143" t="s">
        <v>1340</v>
      </c>
      <c r="B503" s="206" t="s">
        <v>900</v>
      </c>
      <c r="C503" s="206" t="s">
        <v>899</v>
      </c>
      <c r="D503" s="146">
        <v>96.544800000000009</v>
      </c>
      <c r="E503" s="147">
        <v>1.6090800000000001</v>
      </c>
      <c r="F503" s="162"/>
      <c r="G503" s="149"/>
    </row>
    <row r="504" spans="1:7">
      <c r="A504" s="143" t="s">
        <v>1340</v>
      </c>
      <c r="B504" s="206" t="s">
        <v>1343</v>
      </c>
      <c r="C504" s="206" t="s">
        <v>901</v>
      </c>
      <c r="D504" s="146">
        <v>40.067999999999998</v>
      </c>
      <c r="E504" s="147">
        <v>0.66779999999999995</v>
      </c>
      <c r="F504" s="162"/>
      <c r="G504" s="149"/>
    </row>
    <row r="505" spans="1:7">
      <c r="A505" s="143" t="s">
        <v>1340</v>
      </c>
      <c r="B505" s="206" t="s">
        <v>1344</v>
      </c>
      <c r="C505" s="206" t="s">
        <v>902</v>
      </c>
      <c r="D505" s="146">
        <v>36.252000000000002</v>
      </c>
      <c r="E505" s="147">
        <v>0.60420000000000007</v>
      </c>
      <c r="F505" s="162"/>
      <c r="G505" s="149"/>
    </row>
    <row r="506" spans="1:7">
      <c r="A506" s="143" t="s">
        <v>1340</v>
      </c>
      <c r="B506" s="206" t="s">
        <v>904</v>
      </c>
      <c r="C506" s="206" t="s">
        <v>903</v>
      </c>
      <c r="D506" s="146">
        <v>43.197600000000001</v>
      </c>
      <c r="E506" s="147">
        <v>0.71996000000000004</v>
      </c>
      <c r="F506" s="162"/>
      <c r="G506" s="149"/>
    </row>
    <row r="507" spans="1:7">
      <c r="A507" s="143" t="s">
        <v>1340</v>
      </c>
      <c r="B507" s="206" t="s">
        <v>906</v>
      </c>
      <c r="C507" s="206" t="s">
        <v>905</v>
      </c>
      <c r="D507" s="146">
        <v>47.342399999999998</v>
      </c>
      <c r="E507" s="147">
        <v>0.78903999999999996</v>
      </c>
      <c r="F507" s="162"/>
      <c r="G507" s="149"/>
    </row>
    <row r="508" spans="1:7">
      <c r="A508" s="143" t="s">
        <v>1340</v>
      </c>
      <c r="B508" s="206" t="s">
        <v>908</v>
      </c>
      <c r="C508" s="206" t="s">
        <v>907</v>
      </c>
      <c r="D508" s="146">
        <v>20.988000000000003</v>
      </c>
      <c r="E508" s="147">
        <v>0.34980000000000006</v>
      </c>
      <c r="F508" s="162"/>
      <c r="G508" s="149"/>
    </row>
    <row r="509" spans="1:7">
      <c r="A509" s="143" t="s">
        <v>1340</v>
      </c>
      <c r="B509" s="206" t="s">
        <v>910</v>
      </c>
      <c r="C509" s="206" t="s">
        <v>909</v>
      </c>
      <c r="D509" s="146">
        <v>258.54160000000002</v>
      </c>
      <c r="E509" s="147">
        <v>4.309026666666667</v>
      </c>
      <c r="F509" s="162"/>
      <c r="G509" s="149"/>
    </row>
    <row r="510" spans="1:7">
      <c r="A510" s="143" t="s">
        <v>1340</v>
      </c>
      <c r="B510" s="206" t="s">
        <v>912</v>
      </c>
      <c r="C510" s="206" t="s">
        <v>911</v>
      </c>
      <c r="D510" s="146">
        <v>10.3032</v>
      </c>
      <c r="E510" s="147">
        <v>0.17172000000000001</v>
      </c>
      <c r="F510" s="162"/>
      <c r="G510" s="149"/>
    </row>
    <row r="511" spans="1:7">
      <c r="A511" s="143" t="s">
        <v>1340</v>
      </c>
      <c r="B511" s="206" t="s">
        <v>914</v>
      </c>
      <c r="C511" s="206" t="s">
        <v>913</v>
      </c>
      <c r="D511" s="146">
        <v>24.040800000000001</v>
      </c>
      <c r="E511" s="147">
        <v>0.40068000000000004</v>
      </c>
      <c r="F511" s="162"/>
      <c r="G511" s="149"/>
    </row>
    <row r="512" spans="1:7">
      <c r="A512" s="143" t="s">
        <v>1340</v>
      </c>
      <c r="B512" s="206" t="s">
        <v>916</v>
      </c>
      <c r="C512" s="206" t="s">
        <v>915</v>
      </c>
      <c r="D512" s="146">
        <v>28.62</v>
      </c>
      <c r="E512" s="147">
        <v>0.47700000000000004</v>
      </c>
      <c r="F512" s="162"/>
      <c r="G512" s="149"/>
    </row>
    <row r="513" spans="1:7">
      <c r="A513" s="143" t="s">
        <v>1340</v>
      </c>
      <c r="B513" s="206" t="s">
        <v>918</v>
      </c>
      <c r="C513" s="206" t="s">
        <v>917</v>
      </c>
      <c r="D513" s="146">
        <v>136.23120000000003</v>
      </c>
      <c r="E513" s="147">
        <v>2.2705200000000003</v>
      </c>
      <c r="F513" s="162"/>
      <c r="G513" s="149"/>
    </row>
    <row r="514" spans="1:7">
      <c r="A514" s="143" t="s">
        <v>1340</v>
      </c>
      <c r="B514" s="206" t="s">
        <v>920</v>
      </c>
      <c r="C514" s="206" t="s">
        <v>919</v>
      </c>
      <c r="D514" s="146">
        <v>127.45440000000001</v>
      </c>
      <c r="E514" s="147">
        <v>2.1242399999999999</v>
      </c>
      <c r="F514" s="162"/>
      <c r="G514" s="149"/>
    </row>
    <row r="515" spans="1:7">
      <c r="A515" s="143" t="s">
        <v>1340</v>
      </c>
      <c r="B515" s="209" t="s">
        <v>1345</v>
      </c>
      <c r="C515" s="212"/>
      <c r="D515" s="146">
        <v>8.9888000000000012</v>
      </c>
      <c r="E515" s="147">
        <v>0.14981333333333335</v>
      </c>
      <c r="F515" s="155"/>
      <c r="G515" s="156"/>
    </row>
    <row r="516" spans="1:7">
      <c r="A516" s="213" t="s">
        <v>1346</v>
      </c>
      <c r="B516" s="214" t="s">
        <v>572</v>
      </c>
      <c r="C516" s="199"/>
      <c r="D516" s="175">
        <v>0</v>
      </c>
      <c r="E516" s="175">
        <v>0</v>
      </c>
      <c r="F516" s="178">
        <f>SUM(E516:E637)</f>
        <v>75.339411666666663</v>
      </c>
      <c r="G516" s="142">
        <v>1.5</v>
      </c>
    </row>
    <row r="517" spans="1:7">
      <c r="A517" s="215" t="s">
        <v>1346</v>
      </c>
      <c r="B517" s="203" t="s">
        <v>573</v>
      </c>
      <c r="C517" s="203" t="s">
        <v>921</v>
      </c>
      <c r="D517" s="161">
        <v>61.819200000000002</v>
      </c>
      <c r="E517" s="161">
        <v>1.0303200000000001</v>
      </c>
      <c r="F517" s="180"/>
      <c r="G517" s="149"/>
    </row>
    <row r="518" spans="1:7">
      <c r="A518" s="215" t="s">
        <v>1346</v>
      </c>
      <c r="B518" s="216" t="s">
        <v>923</v>
      </c>
      <c r="C518" s="203" t="s">
        <v>922</v>
      </c>
      <c r="D518" s="161">
        <v>69.4512</v>
      </c>
      <c r="E518" s="161">
        <v>1.1575200000000001</v>
      </c>
      <c r="F518" s="180"/>
      <c r="G518" s="149"/>
    </row>
    <row r="519" spans="1:7">
      <c r="A519" s="215" t="s">
        <v>1346</v>
      </c>
      <c r="B519" s="203" t="s">
        <v>574</v>
      </c>
      <c r="C519" s="203" t="s">
        <v>925</v>
      </c>
      <c r="D519" s="161">
        <v>10.3032</v>
      </c>
      <c r="E519" s="161">
        <v>0.17172000000000001</v>
      </c>
      <c r="F519" s="180"/>
      <c r="G519" s="149"/>
    </row>
    <row r="520" spans="1:7">
      <c r="A520" s="215" t="s">
        <v>1346</v>
      </c>
      <c r="B520" s="216" t="s">
        <v>926</v>
      </c>
      <c r="C520" s="203" t="s">
        <v>924</v>
      </c>
      <c r="D520" s="161">
        <v>40.831200000000003</v>
      </c>
      <c r="E520" s="161">
        <v>0.68052000000000001</v>
      </c>
      <c r="F520" s="180"/>
      <c r="G520" s="149"/>
    </row>
    <row r="521" spans="1:7">
      <c r="A521" s="215" t="s">
        <v>1346</v>
      </c>
      <c r="B521" s="203" t="s">
        <v>575</v>
      </c>
      <c r="C521" s="203" t="s">
        <v>927</v>
      </c>
      <c r="D521" s="161">
        <v>11.448000000000002</v>
      </c>
      <c r="E521" s="161">
        <v>0.19080000000000003</v>
      </c>
      <c r="F521" s="180"/>
      <c r="G521" s="149"/>
    </row>
    <row r="522" spans="1:7">
      <c r="A522" s="215" t="s">
        <v>1346</v>
      </c>
      <c r="B522" s="203"/>
      <c r="C522" s="203" t="s">
        <v>928</v>
      </c>
      <c r="D522" s="161">
        <v>78.991200000000006</v>
      </c>
      <c r="E522" s="161">
        <v>1.3165200000000001</v>
      </c>
      <c r="F522" s="180"/>
      <c r="G522" s="149"/>
    </row>
    <row r="523" spans="1:7">
      <c r="A523" s="215" t="s">
        <v>1346</v>
      </c>
      <c r="B523" s="203"/>
      <c r="C523" s="203" t="s">
        <v>576</v>
      </c>
      <c r="D523" s="161">
        <v>16.027200000000001</v>
      </c>
      <c r="E523" s="161">
        <v>0.26712000000000002</v>
      </c>
      <c r="F523" s="180"/>
      <c r="G523" s="149"/>
    </row>
    <row r="524" spans="1:7">
      <c r="A524" s="215" t="s">
        <v>1346</v>
      </c>
      <c r="B524" s="203" t="s">
        <v>577</v>
      </c>
      <c r="C524" s="203" t="s">
        <v>929</v>
      </c>
      <c r="D524" s="161">
        <v>36.633600000000001</v>
      </c>
      <c r="E524" s="161">
        <v>0.61055999999999999</v>
      </c>
      <c r="F524" s="180"/>
      <c r="G524" s="149"/>
    </row>
    <row r="525" spans="1:7">
      <c r="A525" s="215" t="s">
        <v>1346</v>
      </c>
      <c r="B525" s="203"/>
      <c r="C525" s="203" t="s">
        <v>930</v>
      </c>
      <c r="D525" s="161">
        <v>24.040800000000001</v>
      </c>
      <c r="E525" s="161">
        <v>0.40068000000000004</v>
      </c>
      <c r="F525" s="180"/>
      <c r="G525" s="149"/>
    </row>
    <row r="526" spans="1:7">
      <c r="A526" s="215" t="s">
        <v>1346</v>
      </c>
      <c r="B526" s="203"/>
      <c r="C526" s="216" t="s">
        <v>931</v>
      </c>
      <c r="D526" s="161">
        <v>16.027200000000001</v>
      </c>
      <c r="E526" s="161">
        <v>0.26712000000000002</v>
      </c>
      <c r="F526" s="180"/>
      <c r="G526" s="149"/>
    </row>
    <row r="527" spans="1:7">
      <c r="A527" s="215" t="s">
        <v>1346</v>
      </c>
      <c r="B527" s="203"/>
      <c r="C527" s="216" t="s">
        <v>932</v>
      </c>
      <c r="D527" s="161">
        <v>6.1055999999999999</v>
      </c>
      <c r="E527" s="161">
        <v>0.10176</v>
      </c>
      <c r="F527" s="180"/>
      <c r="G527" s="149"/>
    </row>
    <row r="528" spans="1:7">
      <c r="A528" s="215" t="s">
        <v>1346</v>
      </c>
      <c r="B528" s="203"/>
      <c r="C528" s="216" t="s">
        <v>933</v>
      </c>
      <c r="D528" s="161">
        <v>25.185600000000004</v>
      </c>
      <c r="E528" s="161">
        <v>0.41976000000000008</v>
      </c>
      <c r="F528" s="180"/>
      <c r="G528" s="149"/>
    </row>
    <row r="529" spans="1:7">
      <c r="A529" s="215" t="s">
        <v>1346</v>
      </c>
      <c r="B529" s="203" t="s">
        <v>578</v>
      </c>
      <c r="C529" s="203" t="s">
        <v>579</v>
      </c>
      <c r="D529" s="161">
        <v>27.475200000000005</v>
      </c>
      <c r="E529" s="161">
        <v>0.45792000000000005</v>
      </c>
      <c r="F529" s="180"/>
      <c r="G529" s="149"/>
    </row>
    <row r="530" spans="1:7">
      <c r="A530" s="215" t="s">
        <v>1346</v>
      </c>
      <c r="B530" s="203" t="s">
        <v>577</v>
      </c>
      <c r="C530" s="203" t="s">
        <v>580</v>
      </c>
      <c r="D530" s="161">
        <v>33.199200000000005</v>
      </c>
      <c r="E530" s="161">
        <v>0.55332000000000003</v>
      </c>
      <c r="F530" s="180"/>
      <c r="G530" s="149"/>
    </row>
    <row r="531" spans="1:7">
      <c r="A531" s="215" t="s">
        <v>1346</v>
      </c>
      <c r="B531" s="203"/>
      <c r="C531" s="203" t="s">
        <v>581</v>
      </c>
      <c r="D531" s="161">
        <v>16.790400000000002</v>
      </c>
      <c r="E531" s="161">
        <v>0.27984000000000003</v>
      </c>
      <c r="F531" s="180"/>
      <c r="G531" s="149"/>
    </row>
    <row r="532" spans="1:7">
      <c r="A532" s="215" t="s">
        <v>1346</v>
      </c>
      <c r="B532" s="203" t="s">
        <v>582</v>
      </c>
      <c r="C532" s="203" t="s">
        <v>935</v>
      </c>
      <c r="D532" s="161">
        <v>46.555200000000006</v>
      </c>
      <c r="E532" s="161">
        <v>0.77592000000000005</v>
      </c>
      <c r="F532" s="180"/>
      <c r="G532" s="149"/>
    </row>
    <row r="533" spans="1:7">
      <c r="A533" s="215" t="s">
        <v>1346</v>
      </c>
      <c r="B533" s="203"/>
      <c r="C533" s="216" t="s">
        <v>934</v>
      </c>
      <c r="D533" s="161">
        <v>13.356</v>
      </c>
      <c r="E533" s="161">
        <v>0.22259999999999999</v>
      </c>
      <c r="F533" s="180"/>
      <c r="G533" s="149"/>
    </row>
    <row r="534" spans="1:7">
      <c r="A534" s="215" t="s">
        <v>1346</v>
      </c>
      <c r="B534" s="203"/>
      <c r="C534" s="216" t="s">
        <v>936</v>
      </c>
      <c r="D534" s="161">
        <v>40.449599999999997</v>
      </c>
      <c r="E534" s="161">
        <v>0.67415999999999998</v>
      </c>
      <c r="F534" s="180"/>
      <c r="G534" s="149"/>
    </row>
    <row r="535" spans="1:7">
      <c r="A535" s="215" t="s">
        <v>1346</v>
      </c>
      <c r="B535" s="203"/>
      <c r="C535" s="216" t="s">
        <v>937</v>
      </c>
      <c r="D535" s="161">
        <v>27.475200000000005</v>
      </c>
      <c r="E535" s="161">
        <v>0.45792000000000005</v>
      </c>
      <c r="F535" s="180"/>
      <c r="G535" s="149"/>
    </row>
    <row r="536" spans="1:7">
      <c r="A536" s="215" t="s">
        <v>1346</v>
      </c>
      <c r="B536" s="203"/>
      <c r="C536" s="216" t="s">
        <v>938</v>
      </c>
      <c r="D536" s="161">
        <v>39.686399999999999</v>
      </c>
      <c r="E536" s="161">
        <v>0.66144000000000003</v>
      </c>
      <c r="F536" s="180"/>
      <c r="G536" s="149"/>
    </row>
    <row r="537" spans="1:7">
      <c r="A537" s="215" t="s">
        <v>1346</v>
      </c>
      <c r="B537" s="203"/>
      <c r="C537" s="216" t="s">
        <v>939</v>
      </c>
      <c r="D537" s="161">
        <v>17.172000000000001</v>
      </c>
      <c r="E537" s="161">
        <v>0.28620000000000001</v>
      </c>
      <c r="F537" s="180"/>
      <c r="G537" s="149"/>
    </row>
    <row r="538" spans="1:7">
      <c r="A538" s="215" t="s">
        <v>1346</v>
      </c>
      <c r="B538" s="203" t="s">
        <v>583</v>
      </c>
      <c r="C538" s="203" t="s">
        <v>584</v>
      </c>
      <c r="D538" s="161">
        <v>25.948800000000002</v>
      </c>
      <c r="E538" s="161">
        <v>0.43248000000000003</v>
      </c>
      <c r="F538" s="180"/>
      <c r="G538" s="149"/>
    </row>
    <row r="539" spans="1:7">
      <c r="A539" s="215" t="s">
        <v>1346</v>
      </c>
      <c r="B539" s="203" t="s">
        <v>582</v>
      </c>
      <c r="C539" s="203" t="s">
        <v>585</v>
      </c>
      <c r="D539" s="161">
        <v>33.580800000000004</v>
      </c>
      <c r="E539" s="161">
        <v>0.55968000000000007</v>
      </c>
      <c r="F539" s="180"/>
      <c r="G539" s="149"/>
    </row>
    <row r="540" spans="1:7">
      <c r="A540" s="215" t="s">
        <v>1346</v>
      </c>
      <c r="B540" s="203"/>
      <c r="C540" s="203" t="s">
        <v>586</v>
      </c>
      <c r="D540" s="161">
        <v>21.751200000000001</v>
      </c>
      <c r="E540" s="161">
        <v>0.36252000000000001</v>
      </c>
      <c r="F540" s="180"/>
      <c r="G540" s="149"/>
    </row>
    <row r="541" spans="1:7">
      <c r="A541" s="215" t="s">
        <v>1346</v>
      </c>
      <c r="B541" s="203" t="s">
        <v>1347</v>
      </c>
      <c r="C541" s="203"/>
      <c r="D541" s="161">
        <v>76.320000000000007</v>
      </c>
      <c r="E541" s="161">
        <v>1.272</v>
      </c>
      <c r="F541" s="180"/>
      <c r="G541" s="149"/>
    </row>
    <row r="542" spans="1:7">
      <c r="A542" s="215" t="s">
        <v>1346</v>
      </c>
      <c r="B542" s="203" t="s">
        <v>582</v>
      </c>
      <c r="C542" s="203" t="s">
        <v>588</v>
      </c>
      <c r="D542" s="161">
        <v>122.11200000000001</v>
      </c>
      <c r="E542" s="161">
        <v>2.0352000000000001</v>
      </c>
      <c r="F542" s="180"/>
      <c r="G542" s="149"/>
    </row>
    <row r="543" spans="1:7">
      <c r="A543" s="215" t="s">
        <v>1346</v>
      </c>
      <c r="B543" s="203" t="s">
        <v>589</v>
      </c>
      <c r="C543" s="203" t="s">
        <v>940</v>
      </c>
      <c r="D543" s="161">
        <v>124.06240000000001</v>
      </c>
      <c r="E543" s="161">
        <v>2.067706666666667</v>
      </c>
      <c r="F543" s="180"/>
      <c r="G543" s="149"/>
    </row>
    <row r="544" spans="1:7">
      <c r="A544" s="215" t="s">
        <v>1346</v>
      </c>
      <c r="B544" s="203"/>
      <c r="C544" s="216" t="s">
        <v>941</v>
      </c>
      <c r="D544" s="161">
        <v>16.790400000000002</v>
      </c>
      <c r="E544" s="161">
        <v>0.27984000000000003</v>
      </c>
      <c r="F544" s="180"/>
      <c r="G544" s="149"/>
    </row>
    <row r="545" spans="1:7">
      <c r="A545" s="215" t="s">
        <v>1346</v>
      </c>
      <c r="B545" s="203"/>
      <c r="C545" s="216" t="s">
        <v>942</v>
      </c>
      <c r="D545" s="161">
        <v>45.792000000000009</v>
      </c>
      <c r="E545" s="161">
        <v>0.7632000000000001</v>
      </c>
      <c r="F545" s="180"/>
      <c r="G545" s="149"/>
    </row>
    <row r="546" spans="1:7">
      <c r="A546" s="215" t="s">
        <v>1346</v>
      </c>
      <c r="B546" s="217" t="s">
        <v>944</v>
      </c>
      <c r="C546" s="217" t="s">
        <v>943</v>
      </c>
      <c r="D546" s="161">
        <v>64.108800000000002</v>
      </c>
      <c r="E546" s="161">
        <v>1.0684800000000001</v>
      </c>
      <c r="F546" s="218"/>
      <c r="G546" s="149"/>
    </row>
    <row r="547" spans="1:7">
      <c r="A547" s="215" t="s">
        <v>1346</v>
      </c>
      <c r="B547" s="219"/>
      <c r="C547" s="217" t="s">
        <v>945</v>
      </c>
      <c r="D547" s="161">
        <v>19.080000000000002</v>
      </c>
      <c r="E547" s="161">
        <v>0.318</v>
      </c>
      <c r="F547" s="218"/>
      <c r="G547" s="149"/>
    </row>
    <row r="548" spans="1:7">
      <c r="A548" s="215" t="s">
        <v>1346</v>
      </c>
      <c r="B548" s="219"/>
      <c r="C548" s="217" t="s">
        <v>946</v>
      </c>
      <c r="D548" s="161">
        <v>39.686399999999999</v>
      </c>
      <c r="E548" s="161">
        <v>0.66144000000000003</v>
      </c>
      <c r="F548" s="218"/>
      <c r="G548" s="149"/>
    </row>
    <row r="549" spans="1:7">
      <c r="A549" s="215" t="s">
        <v>1346</v>
      </c>
      <c r="B549" s="219"/>
      <c r="C549" s="217" t="s">
        <v>947</v>
      </c>
      <c r="D549" s="161">
        <v>7.2504</v>
      </c>
      <c r="E549" s="161">
        <v>0.12084</v>
      </c>
      <c r="F549" s="218" t="s">
        <v>1348</v>
      </c>
      <c r="G549" s="149"/>
    </row>
    <row r="550" spans="1:7">
      <c r="A550" s="215" t="s">
        <v>1346</v>
      </c>
      <c r="B550" s="219"/>
      <c r="C550" s="217" t="s">
        <v>948</v>
      </c>
      <c r="D550" s="161">
        <v>46.173600000000008</v>
      </c>
      <c r="E550" s="161">
        <v>0.76956000000000013</v>
      </c>
      <c r="F550" s="218"/>
      <c r="G550" s="149"/>
    </row>
    <row r="551" spans="1:7">
      <c r="A551" s="215" t="s">
        <v>1346</v>
      </c>
      <c r="B551" s="219"/>
      <c r="C551" s="217" t="s">
        <v>949</v>
      </c>
      <c r="D551" s="161">
        <v>40.831200000000003</v>
      </c>
      <c r="E551" s="161">
        <v>0.68052000000000001</v>
      </c>
      <c r="F551" s="218"/>
      <c r="G551" s="149"/>
    </row>
    <row r="552" spans="1:7">
      <c r="A552" s="215" t="s">
        <v>1346</v>
      </c>
      <c r="B552" s="219"/>
      <c r="C552" s="217" t="s">
        <v>950</v>
      </c>
      <c r="D552" s="161">
        <v>80.263199999999998</v>
      </c>
      <c r="E552" s="161">
        <v>1.33772</v>
      </c>
      <c r="F552" s="218"/>
      <c r="G552" s="149"/>
    </row>
    <row r="553" spans="1:7">
      <c r="A553" s="215" t="s">
        <v>1346</v>
      </c>
      <c r="B553" s="219"/>
      <c r="C553" s="217" t="s">
        <v>951</v>
      </c>
      <c r="D553" s="161">
        <v>174.00960000000001</v>
      </c>
      <c r="E553" s="161">
        <v>2.9001600000000001</v>
      </c>
      <c r="F553" s="218"/>
      <c r="G553" s="149"/>
    </row>
    <row r="554" spans="1:7">
      <c r="A554" s="215" t="s">
        <v>1346</v>
      </c>
      <c r="B554" s="219"/>
      <c r="C554" s="217" t="s">
        <v>952</v>
      </c>
      <c r="D554" s="161">
        <v>29.0016</v>
      </c>
      <c r="E554" s="161">
        <v>0.48336000000000001</v>
      </c>
      <c r="F554" s="218"/>
      <c r="G554" s="149"/>
    </row>
    <row r="555" spans="1:7">
      <c r="A555" s="215" t="s">
        <v>1346</v>
      </c>
      <c r="B555" s="219"/>
      <c r="C555" s="217" t="s">
        <v>953</v>
      </c>
      <c r="D555" s="161">
        <v>29.383199999999999</v>
      </c>
      <c r="E555" s="161">
        <v>0.48971999999999999</v>
      </c>
      <c r="F555" s="218"/>
      <c r="G555" s="149"/>
    </row>
    <row r="556" spans="1:7">
      <c r="A556" s="215" t="s">
        <v>1346</v>
      </c>
      <c r="B556" s="219"/>
      <c r="C556" s="217" t="s">
        <v>954</v>
      </c>
      <c r="D556" s="161">
        <v>25.567200000000003</v>
      </c>
      <c r="E556" s="161">
        <v>0.42612000000000005</v>
      </c>
      <c r="F556" s="218"/>
      <c r="G556" s="149"/>
    </row>
    <row r="557" spans="1:7">
      <c r="A557" s="215" t="s">
        <v>1346</v>
      </c>
      <c r="B557" s="219"/>
      <c r="C557" s="217" t="s">
        <v>955</v>
      </c>
      <c r="D557" s="161">
        <v>29.764800000000001</v>
      </c>
      <c r="E557" s="161">
        <v>0.49608000000000002</v>
      </c>
      <c r="F557" s="218"/>
      <c r="G557" s="149"/>
    </row>
    <row r="558" spans="1:7">
      <c r="A558" s="215" t="s">
        <v>1346</v>
      </c>
      <c r="B558" s="219"/>
      <c r="C558" s="220" t="s">
        <v>956</v>
      </c>
      <c r="D558" s="161">
        <v>16.027200000000001</v>
      </c>
      <c r="E558" s="161">
        <v>0.26712000000000002</v>
      </c>
      <c r="F558" s="218"/>
      <c r="G558" s="149"/>
    </row>
    <row r="559" spans="1:7">
      <c r="A559" s="215" t="s">
        <v>1346</v>
      </c>
      <c r="B559" s="219"/>
      <c r="C559" s="217" t="s">
        <v>957</v>
      </c>
      <c r="D559" s="161">
        <v>22.1328</v>
      </c>
      <c r="E559" s="161">
        <v>0.36887999999999999</v>
      </c>
      <c r="F559" s="218"/>
      <c r="G559" s="149"/>
    </row>
    <row r="560" spans="1:7">
      <c r="A560" s="215" t="s">
        <v>1346</v>
      </c>
      <c r="B560" s="219"/>
      <c r="C560" s="217" t="s">
        <v>958</v>
      </c>
      <c r="D560" s="161">
        <v>44.647199999999998</v>
      </c>
      <c r="E560" s="161">
        <v>0.74412</v>
      </c>
      <c r="F560" s="218"/>
      <c r="G560" s="149"/>
    </row>
    <row r="561" spans="1:7">
      <c r="A561" s="215" t="s">
        <v>1346</v>
      </c>
      <c r="B561" s="219"/>
      <c r="C561" s="217" t="s">
        <v>959</v>
      </c>
      <c r="D561" s="161">
        <v>45.410400000000003</v>
      </c>
      <c r="E561" s="161">
        <v>0.75684000000000007</v>
      </c>
      <c r="F561" s="218"/>
      <c r="G561" s="149"/>
    </row>
    <row r="562" spans="1:7">
      <c r="A562" s="215" t="s">
        <v>1346</v>
      </c>
      <c r="B562" s="216" t="s">
        <v>961</v>
      </c>
      <c r="C562" s="216" t="s">
        <v>960</v>
      </c>
      <c r="D562" s="161">
        <v>133.56</v>
      </c>
      <c r="E562" s="161">
        <v>2.226</v>
      </c>
      <c r="F562" s="180"/>
      <c r="G562" s="149"/>
    </row>
    <row r="563" spans="1:7">
      <c r="A563" s="215" t="s">
        <v>1346</v>
      </c>
      <c r="B563" s="203"/>
      <c r="C563" s="216" t="s">
        <v>962</v>
      </c>
      <c r="D563" s="161">
        <v>75.938400000000001</v>
      </c>
      <c r="E563" s="161">
        <v>1.2656400000000001</v>
      </c>
      <c r="F563" s="180"/>
      <c r="G563" s="149"/>
    </row>
    <row r="564" spans="1:7">
      <c r="A564" s="215" t="s">
        <v>1346</v>
      </c>
      <c r="B564" s="203"/>
      <c r="C564" s="216" t="s">
        <v>963</v>
      </c>
      <c r="D564" s="161">
        <v>85.096800000000002</v>
      </c>
      <c r="E564" s="161">
        <v>1.41828</v>
      </c>
      <c r="F564" s="180"/>
      <c r="G564" s="149"/>
    </row>
    <row r="565" spans="1:7">
      <c r="A565" s="215" t="s">
        <v>1346</v>
      </c>
      <c r="B565" s="203"/>
      <c r="C565" s="216" t="s">
        <v>964</v>
      </c>
      <c r="D565" s="161">
        <v>80.517600000000002</v>
      </c>
      <c r="E565" s="161">
        <v>1.34196</v>
      </c>
      <c r="F565" s="180"/>
      <c r="G565" s="149"/>
    </row>
    <row r="566" spans="1:7">
      <c r="A566" s="215" t="s">
        <v>1346</v>
      </c>
      <c r="B566" s="203"/>
      <c r="C566" s="216" t="s">
        <v>965</v>
      </c>
      <c r="D566" s="161">
        <v>106.848</v>
      </c>
      <c r="E566" s="161">
        <v>1.7807999999999999</v>
      </c>
      <c r="F566" s="180"/>
      <c r="G566" s="149"/>
    </row>
    <row r="567" spans="1:7">
      <c r="A567" s="215" t="s">
        <v>1346</v>
      </c>
      <c r="B567" s="203"/>
      <c r="C567" s="216" t="s">
        <v>966</v>
      </c>
      <c r="D567" s="161">
        <v>45.410400000000003</v>
      </c>
      <c r="E567" s="161">
        <v>0.75684000000000007</v>
      </c>
      <c r="F567" s="180"/>
      <c r="G567" s="149"/>
    </row>
    <row r="568" spans="1:7">
      <c r="A568" s="215" t="s">
        <v>1346</v>
      </c>
      <c r="B568" s="203"/>
      <c r="C568" s="216" t="s">
        <v>967</v>
      </c>
      <c r="D568" s="161">
        <v>27.856800000000003</v>
      </c>
      <c r="E568" s="161">
        <v>0.46428000000000008</v>
      </c>
      <c r="F568" s="180"/>
      <c r="G568" s="149"/>
    </row>
    <row r="569" spans="1:7">
      <c r="A569" s="215" t="s">
        <v>1346</v>
      </c>
      <c r="B569" s="203"/>
      <c r="C569" s="216" t="s">
        <v>968</v>
      </c>
      <c r="D569" s="161">
        <v>33.580800000000004</v>
      </c>
      <c r="E569" s="161">
        <v>0.55968000000000007</v>
      </c>
      <c r="F569" s="180"/>
      <c r="G569" s="149"/>
    </row>
    <row r="570" spans="1:7">
      <c r="A570" s="215" t="s">
        <v>1346</v>
      </c>
      <c r="B570" s="203"/>
      <c r="C570" s="203" t="s">
        <v>969</v>
      </c>
      <c r="D570" s="161">
        <v>67.161600000000007</v>
      </c>
      <c r="E570" s="161">
        <v>1.1193600000000001</v>
      </c>
      <c r="F570" s="180"/>
      <c r="G570" s="149"/>
    </row>
    <row r="571" spans="1:7">
      <c r="A571" s="215" t="s">
        <v>1346</v>
      </c>
      <c r="B571" s="203"/>
      <c r="C571" s="203" t="s">
        <v>970</v>
      </c>
      <c r="D571" s="161">
        <v>162.94320000000002</v>
      </c>
      <c r="E571" s="161">
        <v>2.7157200000000001</v>
      </c>
      <c r="F571" s="180"/>
      <c r="G571" s="149"/>
    </row>
    <row r="572" spans="1:7">
      <c r="A572" s="215" t="s">
        <v>1346</v>
      </c>
      <c r="B572" s="203"/>
      <c r="C572" s="203" t="s">
        <v>971</v>
      </c>
      <c r="D572" s="161">
        <v>83.188800000000015</v>
      </c>
      <c r="E572" s="161">
        <v>1.3864800000000002</v>
      </c>
      <c r="F572" s="180"/>
      <c r="G572" s="149"/>
    </row>
    <row r="573" spans="1:7">
      <c r="A573" s="215" t="s">
        <v>1346</v>
      </c>
      <c r="B573" s="203"/>
      <c r="C573" s="216" t="s">
        <v>972</v>
      </c>
      <c r="D573" s="161">
        <v>27.093599999999999</v>
      </c>
      <c r="E573" s="161">
        <v>0.45155999999999996</v>
      </c>
      <c r="F573" s="180"/>
      <c r="G573" s="149"/>
    </row>
    <row r="574" spans="1:7">
      <c r="A574" s="215" t="s">
        <v>1346</v>
      </c>
      <c r="B574" s="203"/>
      <c r="C574" s="216" t="s">
        <v>973</v>
      </c>
      <c r="D574" s="161">
        <v>22.896000000000004</v>
      </c>
      <c r="E574" s="161">
        <v>0.38160000000000005</v>
      </c>
      <c r="F574" s="180"/>
      <c r="G574" s="149"/>
    </row>
    <row r="575" spans="1:7">
      <c r="A575" s="215" t="s">
        <v>1346</v>
      </c>
      <c r="B575" s="219" t="s">
        <v>1349</v>
      </c>
      <c r="C575" s="203"/>
      <c r="D575" s="161">
        <v>0</v>
      </c>
      <c r="E575" s="161">
        <v>0</v>
      </c>
      <c r="F575" s="180"/>
      <c r="G575" s="149"/>
    </row>
    <row r="576" spans="1:7">
      <c r="A576" s="215" t="s">
        <v>1346</v>
      </c>
      <c r="B576" s="216" t="s">
        <v>975</v>
      </c>
      <c r="C576" s="206" t="s">
        <v>974</v>
      </c>
      <c r="D576" s="161">
        <v>97.308000000000007</v>
      </c>
      <c r="E576" s="161">
        <v>1.6218000000000001</v>
      </c>
      <c r="F576" s="180"/>
      <c r="G576" s="149"/>
    </row>
    <row r="577" spans="1:7">
      <c r="A577" s="215" t="s">
        <v>1346</v>
      </c>
      <c r="B577" s="216" t="s">
        <v>977</v>
      </c>
      <c r="C577" s="216" t="s">
        <v>976</v>
      </c>
      <c r="D577" s="161">
        <v>11.829600000000001</v>
      </c>
      <c r="E577" s="161">
        <v>0.19716000000000003</v>
      </c>
      <c r="F577" s="180"/>
      <c r="G577" s="149"/>
    </row>
    <row r="578" spans="1:7">
      <c r="A578" s="215" t="s">
        <v>1346</v>
      </c>
      <c r="B578" s="216" t="s">
        <v>979</v>
      </c>
      <c r="C578" s="216" t="s">
        <v>978</v>
      </c>
      <c r="D578" s="161">
        <v>13.356</v>
      </c>
      <c r="E578" s="161">
        <v>0.22259999999999999</v>
      </c>
      <c r="F578" s="180"/>
      <c r="G578" s="149"/>
    </row>
    <row r="579" spans="1:7">
      <c r="A579" s="215" t="s">
        <v>1346</v>
      </c>
      <c r="B579" s="216" t="s">
        <v>977</v>
      </c>
      <c r="C579" s="216" t="s">
        <v>980</v>
      </c>
      <c r="D579" s="161">
        <v>12.2112</v>
      </c>
      <c r="E579" s="161">
        <v>0.20352000000000001</v>
      </c>
      <c r="F579" s="180"/>
      <c r="G579" s="149"/>
    </row>
    <row r="580" spans="1:7">
      <c r="A580" s="215" t="s">
        <v>1346</v>
      </c>
      <c r="B580" s="216" t="s">
        <v>982</v>
      </c>
      <c r="C580" s="216" t="s">
        <v>981</v>
      </c>
      <c r="D580" s="161">
        <v>4.1976000000000004</v>
      </c>
      <c r="E580" s="161">
        <v>6.9960000000000008E-2</v>
      </c>
      <c r="F580" s="180"/>
      <c r="G580" s="149"/>
    </row>
    <row r="581" spans="1:7">
      <c r="A581" s="215" t="s">
        <v>1346</v>
      </c>
      <c r="B581" s="216" t="s">
        <v>984</v>
      </c>
      <c r="C581" s="216" t="s">
        <v>983</v>
      </c>
      <c r="D581" s="161">
        <v>63.345600000000005</v>
      </c>
      <c r="E581" s="161">
        <v>1.05576</v>
      </c>
      <c r="F581" s="180"/>
      <c r="G581" s="149"/>
    </row>
    <row r="582" spans="1:7">
      <c r="A582" s="215" t="s">
        <v>1346</v>
      </c>
      <c r="B582" s="216"/>
      <c r="C582" s="216" t="s">
        <v>985</v>
      </c>
      <c r="D582" s="161">
        <v>8.7767999999999997</v>
      </c>
      <c r="E582" s="161">
        <v>0.14627999999999999</v>
      </c>
      <c r="F582" s="180"/>
      <c r="G582" s="149"/>
    </row>
    <row r="583" spans="1:7">
      <c r="A583" s="215" t="s">
        <v>1346</v>
      </c>
      <c r="B583" s="216" t="s">
        <v>987</v>
      </c>
      <c r="C583" s="216" t="s">
        <v>986</v>
      </c>
      <c r="D583" s="161">
        <v>63.727200000000003</v>
      </c>
      <c r="E583" s="161">
        <v>1.06212</v>
      </c>
      <c r="F583" s="180"/>
      <c r="G583" s="149"/>
    </row>
    <row r="584" spans="1:7">
      <c r="A584" s="215" t="s">
        <v>1346</v>
      </c>
      <c r="B584" s="216" t="s">
        <v>989</v>
      </c>
      <c r="C584" s="216" t="s">
        <v>988</v>
      </c>
      <c r="D584" s="161">
        <v>15.6456</v>
      </c>
      <c r="E584" s="161">
        <v>0.26075999999999999</v>
      </c>
      <c r="F584" s="180"/>
      <c r="G584" s="149"/>
    </row>
    <row r="585" spans="1:7">
      <c r="A585" s="215" t="s">
        <v>1346</v>
      </c>
      <c r="B585" s="216" t="s">
        <v>991</v>
      </c>
      <c r="C585" s="216" t="s">
        <v>990</v>
      </c>
      <c r="D585" s="161">
        <v>26.712</v>
      </c>
      <c r="E585" s="161">
        <v>0.44519999999999998</v>
      </c>
      <c r="F585" s="180"/>
      <c r="G585" s="149"/>
    </row>
    <row r="586" spans="1:7">
      <c r="A586" s="215" t="s">
        <v>1346</v>
      </c>
      <c r="B586" s="216" t="s">
        <v>993</v>
      </c>
      <c r="C586" s="216" t="s">
        <v>992</v>
      </c>
      <c r="D586" s="161">
        <v>45.028799999999997</v>
      </c>
      <c r="E586" s="161">
        <v>0.75047999999999992</v>
      </c>
      <c r="F586" s="180"/>
      <c r="G586" s="149"/>
    </row>
    <row r="587" spans="1:7">
      <c r="A587" s="215" t="s">
        <v>1346</v>
      </c>
      <c r="B587" s="216" t="s">
        <v>995</v>
      </c>
      <c r="C587" s="216" t="s">
        <v>994</v>
      </c>
      <c r="D587" s="161">
        <v>16.790400000000002</v>
      </c>
      <c r="E587" s="161">
        <v>0.27984000000000003</v>
      </c>
      <c r="F587" s="180"/>
      <c r="G587" s="149"/>
    </row>
    <row r="588" spans="1:7">
      <c r="A588" s="215" t="s">
        <v>1346</v>
      </c>
      <c r="B588" s="216" t="s">
        <v>997</v>
      </c>
      <c r="C588" s="221" t="s">
        <v>996</v>
      </c>
      <c r="D588" s="161">
        <v>25.948800000000002</v>
      </c>
      <c r="E588" s="161">
        <v>0.43248000000000003</v>
      </c>
      <c r="F588" s="180"/>
      <c r="G588" s="149"/>
    </row>
    <row r="589" spans="1:7">
      <c r="A589" s="215" t="s">
        <v>1346</v>
      </c>
      <c r="B589" s="216"/>
      <c r="C589" s="221" t="s">
        <v>998</v>
      </c>
      <c r="D589" s="161">
        <v>34.7256</v>
      </c>
      <c r="E589" s="161">
        <v>0.57876000000000005</v>
      </c>
      <c r="F589" s="180"/>
      <c r="G589" s="149"/>
    </row>
    <row r="590" spans="1:7">
      <c r="A590" s="215" t="s">
        <v>1346</v>
      </c>
      <c r="B590" s="216"/>
      <c r="C590" s="221" t="s">
        <v>999</v>
      </c>
      <c r="D590" s="161">
        <v>8.3952000000000009</v>
      </c>
      <c r="E590" s="161">
        <v>0.13992000000000002</v>
      </c>
      <c r="F590" s="180"/>
      <c r="G590" s="149"/>
    </row>
    <row r="591" spans="1:7">
      <c r="A591" s="215" t="s">
        <v>1346</v>
      </c>
      <c r="B591" s="216"/>
      <c r="C591" s="221" t="s">
        <v>1000</v>
      </c>
      <c r="D591" s="161">
        <v>60.674400000000006</v>
      </c>
      <c r="E591" s="161">
        <v>1.0112400000000001</v>
      </c>
      <c r="F591" s="180"/>
      <c r="G591" s="149"/>
    </row>
    <row r="592" spans="1:7">
      <c r="A592" s="215" t="s">
        <v>1346</v>
      </c>
      <c r="B592" s="216" t="s">
        <v>1002</v>
      </c>
      <c r="C592" s="216" t="s">
        <v>1001</v>
      </c>
      <c r="D592" s="161">
        <v>32.054400000000001</v>
      </c>
      <c r="E592" s="161">
        <v>0.53424000000000005</v>
      </c>
      <c r="F592" s="180"/>
      <c r="G592" s="149"/>
    </row>
    <row r="593" spans="1:7">
      <c r="A593" s="215" t="s">
        <v>1346</v>
      </c>
      <c r="B593" s="216" t="s">
        <v>1004</v>
      </c>
      <c r="C593" s="216" t="s">
        <v>1003</v>
      </c>
      <c r="D593" s="161">
        <v>9.5400000000000009</v>
      </c>
      <c r="E593" s="161">
        <v>0.159</v>
      </c>
      <c r="F593" s="180"/>
      <c r="G593" s="149"/>
    </row>
    <row r="594" spans="1:7">
      <c r="A594" s="215" t="s">
        <v>1346</v>
      </c>
      <c r="B594" s="216"/>
      <c r="C594" s="216" t="s">
        <v>1005</v>
      </c>
      <c r="D594" s="161">
        <v>11.448000000000002</v>
      </c>
      <c r="E594" s="161">
        <v>0.19080000000000003</v>
      </c>
      <c r="F594" s="180"/>
      <c r="G594" s="149"/>
    </row>
    <row r="595" spans="1:7">
      <c r="A595" s="215" t="s">
        <v>1346</v>
      </c>
      <c r="B595" s="216"/>
      <c r="C595" s="216" t="s">
        <v>1006</v>
      </c>
      <c r="D595" s="161">
        <v>14.119200000000001</v>
      </c>
      <c r="E595" s="161">
        <v>0.23532000000000003</v>
      </c>
      <c r="F595" s="180"/>
      <c r="G595" s="149"/>
    </row>
    <row r="596" spans="1:7">
      <c r="A596" s="215" t="s">
        <v>1346</v>
      </c>
      <c r="B596" s="216" t="s">
        <v>1008</v>
      </c>
      <c r="C596" s="216" t="s">
        <v>1007</v>
      </c>
      <c r="D596" s="161">
        <v>26.712</v>
      </c>
      <c r="E596" s="161">
        <v>0.44519999999999998</v>
      </c>
      <c r="F596" s="180"/>
      <c r="G596" s="149"/>
    </row>
    <row r="597" spans="1:7">
      <c r="A597" s="215" t="s">
        <v>1346</v>
      </c>
      <c r="B597" s="216" t="s">
        <v>1010</v>
      </c>
      <c r="C597" s="216" t="s">
        <v>1009</v>
      </c>
      <c r="D597" s="161">
        <v>23.277600000000003</v>
      </c>
      <c r="E597" s="161">
        <v>0.38796000000000003</v>
      </c>
      <c r="F597" s="180"/>
      <c r="G597" s="149"/>
    </row>
    <row r="598" spans="1:7">
      <c r="A598" s="215" t="s">
        <v>1346</v>
      </c>
      <c r="B598" s="216"/>
      <c r="C598" s="216" t="s">
        <v>1011</v>
      </c>
      <c r="D598" s="161">
        <v>6.1055999999999999</v>
      </c>
      <c r="E598" s="161">
        <v>0.10176</v>
      </c>
      <c r="F598" s="180"/>
      <c r="G598" s="149"/>
    </row>
    <row r="599" spans="1:7">
      <c r="A599" s="215" t="s">
        <v>1346</v>
      </c>
      <c r="B599" s="216"/>
      <c r="C599" s="216" t="s">
        <v>1012</v>
      </c>
      <c r="D599" s="161">
        <v>9.1584000000000003</v>
      </c>
      <c r="E599" s="161">
        <v>0.15264</v>
      </c>
      <c r="F599" s="180"/>
      <c r="G599" s="149"/>
    </row>
    <row r="600" spans="1:7">
      <c r="A600" s="215" t="s">
        <v>1346</v>
      </c>
      <c r="B600" s="216"/>
      <c r="C600" s="216" t="s">
        <v>1013</v>
      </c>
      <c r="D600" s="161">
        <v>38.160000000000004</v>
      </c>
      <c r="E600" s="161">
        <v>0.63600000000000001</v>
      </c>
      <c r="F600" s="180"/>
      <c r="G600" s="149"/>
    </row>
    <row r="601" spans="1:7">
      <c r="A601" s="215" t="s">
        <v>1346</v>
      </c>
      <c r="B601" s="216"/>
      <c r="C601" s="216" t="s">
        <v>1014</v>
      </c>
      <c r="D601" s="161">
        <v>34.344000000000001</v>
      </c>
      <c r="E601" s="161">
        <v>0.57240000000000002</v>
      </c>
      <c r="F601" s="180"/>
      <c r="G601" s="149"/>
    </row>
    <row r="602" spans="1:7">
      <c r="A602" s="215" t="s">
        <v>1346</v>
      </c>
      <c r="B602" s="216" t="s">
        <v>1016</v>
      </c>
      <c r="C602" s="216" t="s">
        <v>1015</v>
      </c>
      <c r="D602" s="161">
        <v>20.606400000000001</v>
      </c>
      <c r="E602" s="161">
        <v>0.34344000000000002</v>
      </c>
      <c r="F602" s="180"/>
      <c r="G602" s="149"/>
    </row>
    <row r="603" spans="1:7">
      <c r="A603" s="215" t="s">
        <v>1346</v>
      </c>
      <c r="B603" s="216"/>
      <c r="C603" s="216" t="s">
        <v>1017</v>
      </c>
      <c r="D603" s="161">
        <v>11.448000000000002</v>
      </c>
      <c r="E603" s="161">
        <v>0.19080000000000003</v>
      </c>
      <c r="F603" s="180"/>
      <c r="G603" s="149"/>
    </row>
    <row r="604" spans="1:7">
      <c r="A604" s="215" t="s">
        <v>1346</v>
      </c>
      <c r="B604" s="216"/>
      <c r="C604" s="216" t="s">
        <v>1018</v>
      </c>
      <c r="D604" s="161">
        <v>6.8688000000000011</v>
      </c>
      <c r="E604" s="161">
        <v>0.11448000000000001</v>
      </c>
      <c r="F604" s="180"/>
      <c r="G604" s="149"/>
    </row>
    <row r="605" spans="1:7">
      <c r="A605" s="215" t="s">
        <v>1346</v>
      </c>
      <c r="B605" s="216"/>
      <c r="C605" s="216" t="s">
        <v>1019</v>
      </c>
      <c r="D605" s="161">
        <v>8.0136000000000003</v>
      </c>
      <c r="E605" s="161">
        <v>0.13356000000000001</v>
      </c>
      <c r="F605" s="180"/>
      <c r="G605" s="149"/>
    </row>
    <row r="606" spans="1:7">
      <c r="A606" s="215" t="s">
        <v>1346</v>
      </c>
      <c r="B606" s="216" t="s">
        <v>1021</v>
      </c>
      <c r="C606" s="216" t="s">
        <v>1020</v>
      </c>
      <c r="D606" s="161">
        <v>83.570400000000006</v>
      </c>
      <c r="E606" s="161">
        <v>1.3928400000000001</v>
      </c>
      <c r="F606" s="180"/>
      <c r="G606" s="149"/>
    </row>
    <row r="607" spans="1:7">
      <c r="A607" s="215" t="s">
        <v>1346</v>
      </c>
      <c r="B607" s="216"/>
      <c r="C607" s="216" t="s">
        <v>1022</v>
      </c>
      <c r="D607" s="161">
        <v>9.9215999999999998</v>
      </c>
      <c r="E607" s="161">
        <v>0.16536000000000001</v>
      </c>
      <c r="F607" s="180"/>
      <c r="G607" s="149"/>
    </row>
    <row r="608" spans="1:7">
      <c r="A608" s="215" t="s">
        <v>1346</v>
      </c>
      <c r="B608" s="216" t="s">
        <v>1024</v>
      </c>
      <c r="C608" s="216" t="s">
        <v>1023</v>
      </c>
      <c r="D608" s="161">
        <v>89.676000000000002</v>
      </c>
      <c r="E608" s="161">
        <v>1.4945999999999999</v>
      </c>
      <c r="F608" s="180"/>
      <c r="G608" s="149"/>
    </row>
    <row r="609" spans="1:7">
      <c r="A609" s="215" t="s">
        <v>1346</v>
      </c>
      <c r="B609" s="216"/>
      <c r="C609" s="216" t="s">
        <v>1025</v>
      </c>
      <c r="D609" s="161">
        <v>29.764800000000001</v>
      </c>
      <c r="E609" s="161">
        <v>0.49608000000000002</v>
      </c>
      <c r="F609" s="180"/>
      <c r="G609" s="149"/>
    </row>
    <row r="610" spans="1:7">
      <c r="A610" s="215" t="s">
        <v>1346</v>
      </c>
      <c r="B610" s="216" t="s">
        <v>1027</v>
      </c>
      <c r="C610" s="216" t="s">
        <v>1026</v>
      </c>
      <c r="D610" s="161">
        <v>12.2112</v>
      </c>
      <c r="E610" s="161">
        <v>0.20352000000000001</v>
      </c>
      <c r="F610" s="180"/>
      <c r="G610" s="149"/>
    </row>
    <row r="611" spans="1:7">
      <c r="A611" s="215" t="s">
        <v>1346</v>
      </c>
      <c r="B611" s="216" t="s">
        <v>1029</v>
      </c>
      <c r="C611" s="216" t="s">
        <v>1028</v>
      </c>
      <c r="D611" s="161">
        <v>33.199200000000005</v>
      </c>
      <c r="E611" s="161">
        <v>0.55332000000000003</v>
      </c>
      <c r="F611" s="180"/>
      <c r="G611" s="149"/>
    </row>
    <row r="612" spans="1:7">
      <c r="A612" s="215" t="s">
        <v>1346</v>
      </c>
      <c r="B612" s="216"/>
      <c r="C612" s="216" t="s">
        <v>1030</v>
      </c>
      <c r="D612" s="161">
        <v>24.040800000000001</v>
      </c>
      <c r="E612" s="161">
        <v>0.40068000000000004</v>
      </c>
      <c r="F612" s="180"/>
      <c r="G612" s="149"/>
    </row>
    <row r="613" spans="1:7">
      <c r="A613" s="215" t="s">
        <v>1346</v>
      </c>
      <c r="B613" s="216"/>
      <c r="C613" s="216" t="s">
        <v>1032</v>
      </c>
      <c r="D613" s="161">
        <v>38.923200000000001</v>
      </c>
      <c r="E613" s="161">
        <v>0.64872000000000007</v>
      </c>
      <c r="F613" s="180"/>
      <c r="G613" s="149"/>
    </row>
    <row r="614" spans="1:7">
      <c r="A614" s="215" t="s">
        <v>1346</v>
      </c>
      <c r="B614" s="216" t="s">
        <v>1031</v>
      </c>
      <c r="C614" s="216" t="s">
        <v>1033</v>
      </c>
      <c r="D614" s="161">
        <v>10.684800000000001</v>
      </c>
      <c r="E614" s="161">
        <v>0.17808000000000002</v>
      </c>
      <c r="F614" s="180"/>
      <c r="G614" s="149"/>
    </row>
    <row r="615" spans="1:7">
      <c r="A615" s="215" t="s">
        <v>1346</v>
      </c>
      <c r="B615" s="216" t="s">
        <v>1035</v>
      </c>
      <c r="C615" s="216" t="s">
        <v>1034</v>
      </c>
      <c r="D615" s="161">
        <v>25.185600000000004</v>
      </c>
      <c r="E615" s="161">
        <v>0.41976000000000008</v>
      </c>
      <c r="F615" s="180"/>
      <c r="G615" s="149"/>
    </row>
    <row r="616" spans="1:7">
      <c r="A616" s="215" t="s">
        <v>1346</v>
      </c>
      <c r="B616" s="216"/>
      <c r="C616" s="216" t="s">
        <v>1036</v>
      </c>
      <c r="D616" s="161">
        <v>33.199200000000005</v>
      </c>
      <c r="E616" s="161">
        <v>0.55332000000000003</v>
      </c>
      <c r="F616" s="180"/>
      <c r="G616" s="149"/>
    </row>
    <row r="617" spans="1:7">
      <c r="A617" s="215" t="s">
        <v>1346</v>
      </c>
      <c r="B617" s="216" t="s">
        <v>1038</v>
      </c>
      <c r="C617" s="216" t="s">
        <v>1037</v>
      </c>
      <c r="D617" s="161">
        <v>9.5400000000000009</v>
      </c>
      <c r="E617" s="161">
        <v>0.159</v>
      </c>
      <c r="F617" s="180"/>
      <c r="G617" s="149"/>
    </row>
    <row r="618" spans="1:7">
      <c r="A618" s="215" t="s">
        <v>1346</v>
      </c>
      <c r="B618" s="216" t="s">
        <v>1040</v>
      </c>
      <c r="C618" s="216" t="s">
        <v>1039</v>
      </c>
      <c r="D618" s="161">
        <v>18.316800000000001</v>
      </c>
      <c r="E618" s="161">
        <v>0.30528</v>
      </c>
      <c r="F618" s="180"/>
      <c r="G618" s="149"/>
    </row>
    <row r="619" spans="1:7">
      <c r="A619" s="215" t="s">
        <v>1346</v>
      </c>
      <c r="B619" s="216"/>
      <c r="C619" s="216" t="s">
        <v>1041</v>
      </c>
      <c r="D619" s="161">
        <v>14.882400000000001</v>
      </c>
      <c r="E619" s="161">
        <v>0.24804000000000001</v>
      </c>
      <c r="F619" s="180"/>
      <c r="G619" s="149"/>
    </row>
    <row r="620" spans="1:7">
      <c r="A620" s="215" t="s">
        <v>1346</v>
      </c>
      <c r="B620" s="216"/>
      <c r="C620" s="216" t="s">
        <v>1042</v>
      </c>
      <c r="D620" s="161">
        <v>8.0136000000000003</v>
      </c>
      <c r="E620" s="161">
        <v>0.13356000000000001</v>
      </c>
      <c r="F620" s="180"/>
      <c r="G620" s="149"/>
    </row>
    <row r="621" spans="1:7">
      <c r="A621" s="215" t="s">
        <v>1346</v>
      </c>
      <c r="B621" s="216"/>
      <c r="C621" s="216" t="s">
        <v>1043</v>
      </c>
      <c r="D621" s="161">
        <v>17.553599999999999</v>
      </c>
      <c r="E621" s="161">
        <v>0.29255999999999999</v>
      </c>
      <c r="F621" s="180"/>
      <c r="G621" s="149"/>
    </row>
    <row r="622" spans="1:7">
      <c r="A622" s="215" t="s">
        <v>1346</v>
      </c>
      <c r="B622" s="216" t="s">
        <v>1045</v>
      </c>
      <c r="C622" s="216" t="s">
        <v>1044</v>
      </c>
      <c r="D622" s="161">
        <v>22.514399999999998</v>
      </c>
      <c r="E622" s="161">
        <v>0.37523999999999996</v>
      </c>
      <c r="F622" s="180"/>
      <c r="G622" s="149"/>
    </row>
    <row r="623" spans="1:7">
      <c r="A623" s="215" t="s">
        <v>1346</v>
      </c>
      <c r="B623" s="216" t="s">
        <v>1047</v>
      </c>
      <c r="C623" s="216" t="s">
        <v>1046</v>
      </c>
      <c r="D623" s="161">
        <v>20.606400000000001</v>
      </c>
      <c r="E623" s="161">
        <v>0.34344000000000002</v>
      </c>
      <c r="F623" s="180"/>
      <c r="G623" s="149"/>
    </row>
    <row r="624" spans="1:7">
      <c r="A624" s="215" t="s">
        <v>1346</v>
      </c>
      <c r="B624" s="216" t="s">
        <v>1049</v>
      </c>
      <c r="C624" s="216" t="s">
        <v>1048</v>
      </c>
      <c r="D624" s="161">
        <v>45.792000000000009</v>
      </c>
      <c r="E624" s="161">
        <v>0.7632000000000001</v>
      </c>
      <c r="F624" s="180"/>
      <c r="G624" s="149"/>
    </row>
    <row r="625" spans="1:7">
      <c r="A625" s="215" t="s">
        <v>1346</v>
      </c>
      <c r="B625" s="216" t="s">
        <v>1051</v>
      </c>
      <c r="C625" s="216" t="s">
        <v>1050</v>
      </c>
      <c r="D625" s="161">
        <v>30.146400000000003</v>
      </c>
      <c r="E625" s="161">
        <v>0.50244000000000011</v>
      </c>
      <c r="F625" s="180"/>
      <c r="G625" s="149"/>
    </row>
    <row r="626" spans="1:7">
      <c r="A626" s="215" t="s">
        <v>1346</v>
      </c>
      <c r="B626" s="216"/>
      <c r="C626" s="216" t="s">
        <v>1052</v>
      </c>
      <c r="D626" s="161">
        <v>24.040800000000001</v>
      </c>
      <c r="E626" s="161">
        <v>0.40068000000000004</v>
      </c>
      <c r="F626" s="180"/>
      <c r="G626" s="149"/>
    </row>
    <row r="627" spans="1:7">
      <c r="A627" s="215" t="s">
        <v>1346</v>
      </c>
      <c r="B627" s="216" t="s">
        <v>1054</v>
      </c>
      <c r="C627" s="216" t="s">
        <v>1053</v>
      </c>
      <c r="D627" s="161">
        <v>60.674400000000006</v>
      </c>
      <c r="E627" s="161">
        <v>1.0112400000000001</v>
      </c>
      <c r="F627" s="180"/>
      <c r="G627" s="149"/>
    </row>
    <row r="628" spans="1:7">
      <c r="A628" s="215" t="s">
        <v>1346</v>
      </c>
      <c r="B628" s="216" t="s">
        <v>1056</v>
      </c>
      <c r="C628" s="216" t="s">
        <v>1055</v>
      </c>
      <c r="D628" s="161">
        <v>79.754400000000004</v>
      </c>
      <c r="E628" s="161">
        <v>1.32924</v>
      </c>
      <c r="F628" s="180"/>
      <c r="G628" s="149"/>
    </row>
    <row r="629" spans="1:7">
      <c r="A629" s="215" t="s">
        <v>1346</v>
      </c>
      <c r="B629" s="216"/>
      <c r="C629" s="216" t="s">
        <v>1057</v>
      </c>
      <c r="D629" s="161">
        <v>23.659200000000002</v>
      </c>
      <c r="E629" s="161">
        <v>0.39432000000000006</v>
      </c>
      <c r="F629" s="180"/>
      <c r="G629" s="149"/>
    </row>
    <row r="630" spans="1:7">
      <c r="A630" s="215" t="s">
        <v>1346</v>
      </c>
      <c r="B630" s="216" t="s">
        <v>1059</v>
      </c>
      <c r="C630" s="216" t="s">
        <v>1058</v>
      </c>
      <c r="D630" s="161">
        <v>23.659200000000002</v>
      </c>
      <c r="E630" s="161">
        <v>0.39432000000000006</v>
      </c>
      <c r="F630" s="180"/>
      <c r="G630" s="149"/>
    </row>
    <row r="631" spans="1:7">
      <c r="A631" s="215" t="s">
        <v>1346</v>
      </c>
      <c r="B631" s="216"/>
      <c r="C631" s="216" t="s">
        <v>1060</v>
      </c>
      <c r="D631" s="161">
        <v>16.408800000000003</v>
      </c>
      <c r="E631" s="161">
        <v>0.27348000000000006</v>
      </c>
      <c r="F631" s="180"/>
      <c r="G631" s="149"/>
    </row>
    <row r="632" spans="1:7">
      <c r="A632" s="215" t="s">
        <v>1346</v>
      </c>
      <c r="B632" s="216" t="s">
        <v>1062</v>
      </c>
      <c r="C632" s="216" t="s">
        <v>1061</v>
      </c>
      <c r="D632" s="161">
        <v>21.369600000000002</v>
      </c>
      <c r="E632" s="161">
        <v>0.35616000000000003</v>
      </c>
      <c r="F632" s="180"/>
      <c r="G632" s="149"/>
    </row>
    <row r="633" spans="1:7">
      <c r="A633" s="215" t="s">
        <v>1346</v>
      </c>
      <c r="B633" s="216" t="s">
        <v>1064</v>
      </c>
      <c r="C633" s="216" t="s">
        <v>1063</v>
      </c>
      <c r="D633" s="161">
        <v>16.408800000000003</v>
      </c>
      <c r="E633" s="161">
        <v>0.27348000000000006</v>
      </c>
      <c r="F633" s="180"/>
      <c r="G633" s="149"/>
    </row>
    <row r="634" spans="1:7">
      <c r="A634" s="215" t="s">
        <v>1346</v>
      </c>
      <c r="B634" s="216" t="s">
        <v>1066</v>
      </c>
      <c r="C634" s="216" t="s">
        <v>1065</v>
      </c>
      <c r="D634" s="161">
        <v>24.4224</v>
      </c>
      <c r="E634" s="161">
        <v>0.40704000000000001</v>
      </c>
      <c r="F634" s="180"/>
      <c r="G634" s="149"/>
    </row>
    <row r="635" spans="1:7">
      <c r="A635" s="215" t="s">
        <v>1346</v>
      </c>
      <c r="B635" s="216" t="s">
        <v>1068</v>
      </c>
      <c r="C635" s="216" t="s">
        <v>1067</v>
      </c>
      <c r="D635" s="161">
        <v>40.067999999999998</v>
      </c>
      <c r="E635" s="161">
        <v>0.66779999999999995</v>
      </c>
      <c r="F635" s="180"/>
      <c r="G635" s="149"/>
    </row>
    <row r="636" spans="1:7">
      <c r="A636" s="215" t="s">
        <v>1350</v>
      </c>
      <c r="B636" s="222" t="s">
        <v>1351</v>
      </c>
      <c r="C636" s="203"/>
      <c r="D636" s="161">
        <v>27.475200000000005</v>
      </c>
      <c r="E636" s="161">
        <v>0.45792000000000005</v>
      </c>
      <c r="F636" s="180"/>
      <c r="G636" s="149"/>
    </row>
    <row r="637" spans="1:7">
      <c r="A637" s="215" t="s">
        <v>1350</v>
      </c>
      <c r="B637" s="222" t="s">
        <v>1069</v>
      </c>
      <c r="C637" s="203"/>
      <c r="D637" s="161">
        <v>33.342300000000002</v>
      </c>
      <c r="E637" s="161">
        <v>0.555705</v>
      </c>
      <c r="F637" s="181"/>
      <c r="G637" s="156"/>
    </row>
    <row r="638" spans="1:7">
      <c r="A638" s="213" t="s">
        <v>1352</v>
      </c>
      <c r="B638" s="201" t="s">
        <v>1325</v>
      </c>
      <c r="C638" s="201"/>
      <c r="D638" s="175">
        <v>27.093599999999999</v>
      </c>
      <c r="E638" s="175">
        <v>0.45155999999999996</v>
      </c>
      <c r="F638" s="141">
        <f>SUM(E638:E684)</f>
        <v>40.697853333333349</v>
      </c>
      <c r="G638" s="142">
        <v>1</v>
      </c>
    </row>
    <row r="639" spans="1:7">
      <c r="A639" s="143" t="s">
        <v>1353</v>
      </c>
      <c r="B639" s="223" t="s">
        <v>1354</v>
      </c>
      <c r="C639" s="223" t="s">
        <v>1070</v>
      </c>
      <c r="D639" s="146">
        <v>54.792000000000009</v>
      </c>
      <c r="E639" s="147">
        <v>0.91320000000000012</v>
      </c>
      <c r="F639" s="162"/>
      <c r="G639" s="149"/>
    </row>
    <row r="640" spans="1:7">
      <c r="A640" s="143" t="s">
        <v>1353</v>
      </c>
      <c r="B640" s="223" t="s">
        <v>1072</v>
      </c>
      <c r="C640" s="223" t="s">
        <v>1071</v>
      </c>
      <c r="D640" s="146">
        <v>30.146400000000003</v>
      </c>
      <c r="E640" s="147">
        <v>0.50244000000000011</v>
      </c>
      <c r="F640" s="162"/>
      <c r="G640" s="149"/>
    </row>
    <row r="641" spans="1:7">
      <c r="A641" s="143" t="s">
        <v>1353</v>
      </c>
      <c r="B641" s="223" t="s">
        <v>1074</v>
      </c>
      <c r="C641" s="203" t="s">
        <v>1073</v>
      </c>
      <c r="D641" s="146">
        <v>53.805599999999998</v>
      </c>
      <c r="E641" s="147">
        <v>0.89676</v>
      </c>
      <c r="F641" s="162"/>
      <c r="G641" s="149"/>
    </row>
    <row r="642" spans="1:7">
      <c r="A642" s="143" t="s">
        <v>1353</v>
      </c>
      <c r="B642" s="144" t="s">
        <v>1076</v>
      </c>
      <c r="C642" s="203" t="s">
        <v>1075</v>
      </c>
      <c r="D642" s="146">
        <v>22.1328</v>
      </c>
      <c r="E642" s="147">
        <v>0.36887999999999999</v>
      </c>
      <c r="F642" s="162"/>
      <c r="G642" s="149"/>
    </row>
    <row r="643" spans="1:7">
      <c r="A643" s="143" t="s">
        <v>1353</v>
      </c>
      <c r="B643" s="223" t="s">
        <v>1078</v>
      </c>
      <c r="C643" s="223" t="s">
        <v>1077</v>
      </c>
      <c r="D643" s="146">
        <v>11.829600000000001</v>
      </c>
      <c r="E643" s="147">
        <v>0.19716000000000003</v>
      </c>
      <c r="F643" s="162"/>
      <c r="G643" s="149"/>
    </row>
    <row r="644" spans="1:7">
      <c r="A644" s="143" t="s">
        <v>1353</v>
      </c>
      <c r="B644" s="223" t="s">
        <v>1080</v>
      </c>
      <c r="C644" s="223" t="s">
        <v>1079</v>
      </c>
      <c r="D644" s="146">
        <v>93.87360000000001</v>
      </c>
      <c r="E644" s="147">
        <v>1.5645600000000002</v>
      </c>
      <c r="F644" s="162"/>
      <c r="G644" s="149"/>
    </row>
    <row r="645" spans="1:7">
      <c r="A645" s="143" t="s">
        <v>1353</v>
      </c>
      <c r="B645" s="223" t="s">
        <v>1082</v>
      </c>
      <c r="C645" s="223" t="s">
        <v>1081</v>
      </c>
      <c r="D645" s="146">
        <v>147.32159999999999</v>
      </c>
      <c r="E645" s="147">
        <v>2.4553599999999998</v>
      </c>
      <c r="F645" s="162"/>
      <c r="G645" s="149"/>
    </row>
    <row r="646" spans="1:7">
      <c r="A646" s="143" t="s">
        <v>1353</v>
      </c>
      <c r="B646" s="223" t="s">
        <v>1084</v>
      </c>
      <c r="C646" s="223" t="s">
        <v>1083</v>
      </c>
      <c r="D646" s="146">
        <v>16.027200000000001</v>
      </c>
      <c r="E646" s="147">
        <v>0.26712000000000002</v>
      </c>
      <c r="F646" s="162"/>
      <c r="G646" s="149"/>
    </row>
    <row r="647" spans="1:7">
      <c r="A647" s="143" t="s">
        <v>1353</v>
      </c>
      <c r="B647" s="223" t="s">
        <v>1086</v>
      </c>
      <c r="C647" s="223" t="s">
        <v>1085</v>
      </c>
      <c r="D647" s="146">
        <v>19.461600000000001</v>
      </c>
      <c r="E647" s="147">
        <v>0.32436000000000004</v>
      </c>
      <c r="F647" s="162"/>
      <c r="G647" s="149"/>
    </row>
    <row r="648" spans="1:7">
      <c r="A648" s="143" t="s">
        <v>1353</v>
      </c>
      <c r="B648" s="223" t="s">
        <v>1088</v>
      </c>
      <c r="C648" s="223" t="s">
        <v>1087</v>
      </c>
      <c r="D648" s="146">
        <v>53.042400000000001</v>
      </c>
      <c r="E648" s="147">
        <v>0.88404000000000005</v>
      </c>
      <c r="F648" s="162"/>
      <c r="G648" s="149"/>
    </row>
    <row r="649" spans="1:7">
      <c r="A649" s="143" t="s">
        <v>1353</v>
      </c>
      <c r="B649" s="223" t="s">
        <v>1090</v>
      </c>
      <c r="C649" s="223" t="s">
        <v>1089</v>
      </c>
      <c r="D649" s="146">
        <v>65.843199999999996</v>
      </c>
      <c r="E649" s="147">
        <v>1.0973866666666665</v>
      </c>
      <c r="F649" s="162"/>
      <c r="G649" s="149"/>
    </row>
    <row r="650" spans="1:7">
      <c r="A650" s="143" t="s">
        <v>1353</v>
      </c>
      <c r="B650" s="223" t="s">
        <v>1092</v>
      </c>
      <c r="C650" s="223" t="s">
        <v>1091</v>
      </c>
      <c r="D650" s="146">
        <v>72.885600000000011</v>
      </c>
      <c r="E650" s="147">
        <v>1.2147600000000003</v>
      </c>
      <c r="F650" s="162"/>
      <c r="G650" s="149"/>
    </row>
    <row r="651" spans="1:7">
      <c r="A651" s="143" t="s">
        <v>1353</v>
      </c>
      <c r="B651" s="223" t="s">
        <v>1094</v>
      </c>
      <c r="C651" s="223" t="s">
        <v>1093</v>
      </c>
      <c r="D651" s="146">
        <v>110.7016</v>
      </c>
      <c r="E651" s="147">
        <v>1.8450266666666666</v>
      </c>
      <c r="F651" s="162"/>
      <c r="G651" s="149"/>
    </row>
    <row r="652" spans="1:7">
      <c r="A652" s="143" t="s">
        <v>1353</v>
      </c>
      <c r="B652" s="223" t="s">
        <v>1096</v>
      </c>
      <c r="C652" s="223" t="s">
        <v>1095</v>
      </c>
      <c r="D652" s="146">
        <v>3.8160000000000003</v>
      </c>
      <c r="E652" s="147">
        <v>6.3600000000000004E-2</v>
      </c>
      <c r="F652" s="162"/>
      <c r="G652" s="149"/>
    </row>
    <row r="653" spans="1:7">
      <c r="A653" s="143" t="s">
        <v>1353</v>
      </c>
      <c r="B653" s="223" t="s">
        <v>1098</v>
      </c>
      <c r="C653" s="223" t="s">
        <v>1097</v>
      </c>
      <c r="D653" s="146">
        <v>19.080000000000002</v>
      </c>
      <c r="E653" s="147">
        <v>0.318</v>
      </c>
      <c r="F653" s="162"/>
      <c r="G653" s="149"/>
    </row>
    <row r="654" spans="1:7">
      <c r="A654" s="143" t="s">
        <v>1353</v>
      </c>
      <c r="B654" s="223" t="s">
        <v>1100</v>
      </c>
      <c r="C654" s="223" t="s">
        <v>1099</v>
      </c>
      <c r="D654" s="146">
        <v>17.553599999999999</v>
      </c>
      <c r="E654" s="147">
        <v>0.29255999999999999</v>
      </c>
      <c r="F654" s="162"/>
      <c r="G654" s="149"/>
    </row>
    <row r="655" spans="1:7">
      <c r="A655" s="143" t="s">
        <v>1353</v>
      </c>
      <c r="B655" s="223" t="s">
        <v>1102</v>
      </c>
      <c r="C655" s="223" t="s">
        <v>1101</v>
      </c>
      <c r="D655" s="146">
        <v>56.858400000000003</v>
      </c>
      <c r="E655" s="147">
        <v>0.94764000000000004</v>
      </c>
      <c r="F655" s="162"/>
      <c r="G655" s="149"/>
    </row>
    <row r="656" spans="1:7">
      <c r="A656" s="143" t="s">
        <v>1353</v>
      </c>
      <c r="B656" s="223" t="s">
        <v>1104</v>
      </c>
      <c r="C656" s="223" t="s">
        <v>1103</v>
      </c>
      <c r="D656" s="146">
        <v>46.173600000000008</v>
      </c>
      <c r="E656" s="147">
        <v>0.76956000000000013</v>
      </c>
      <c r="F656" s="162"/>
      <c r="G656" s="149"/>
    </row>
    <row r="657" spans="1:7">
      <c r="A657" s="143" t="s">
        <v>1353</v>
      </c>
      <c r="B657" s="223" t="s">
        <v>1106</v>
      </c>
      <c r="C657" s="223" t="s">
        <v>1105</v>
      </c>
      <c r="D657" s="146">
        <v>63.345600000000005</v>
      </c>
      <c r="E657" s="147">
        <v>1.05576</v>
      </c>
      <c r="F657" s="162"/>
      <c r="G657" s="149"/>
    </row>
    <row r="658" spans="1:7">
      <c r="A658" s="143" t="s">
        <v>1353</v>
      </c>
      <c r="B658" s="223" t="s">
        <v>1108</v>
      </c>
      <c r="C658" s="223" t="s">
        <v>1107</v>
      </c>
      <c r="D658" s="146">
        <v>10.684800000000001</v>
      </c>
      <c r="E658" s="147">
        <v>0.17808000000000002</v>
      </c>
      <c r="F658" s="162"/>
      <c r="G658" s="149"/>
    </row>
    <row r="659" spans="1:7">
      <c r="A659" s="143" t="s">
        <v>1353</v>
      </c>
      <c r="B659" s="223" t="s">
        <v>1110</v>
      </c>
      <c r="C659" s="223" t="s">
        <v>1109</v>
      </c>
      <c r="D659" s="146">
        <v>56.318400000000004</v>
      </c>
      <c r="E659" s="147">
        <v>0.93864000000000003</v>
      </c>
      <c r="F659" s="162"/>
      <c r="G659" s="149"/>
    </row>
    <row r="660" spans="1:7">
      <c r="A660" s="143" t="s">
        <v>1353</v>
      </c>
      <c r="B660" s="223" t="s">
        <v>1112</v>
      </c>
      <c r="C660" s="223" t="s">
        <v>1111</v>
      </c>
      <c r="D660" s="146">
        <v>98.713600000000014</v>
      </c>
      <c r="E660" s="147">
        <v>1.6452266666666668</v>
      </c>
      <c r="F660" s="162"/>
      <c r="G660" s="149"/>
    </row>
    <row r="661" spans="1:7">
      <c r="A661" s="143" t="s">
        <v>1353</v>
      </c>
      <c r="B661" s="223" t="s">
        <v>1114</v>
      </c>
      <c r="C661" s="223" t="s">
        <v>1113</v>
      </c>
      <c r="D661" s="146">
        <v>41.976000000000006</v>
      </c>
      <c r="E661" s="147">
        <v>0.69960000000000011</v>
      </c>
      <c r="F661" s="162"/>
      <c r="G661" s="149"/>
    </row>
    <row r="662" spans="1:7">
      <c r="A662" s="143" t="s">
        <v>1353</v>
      </c>
      <c r="B662" s="223" t="s">
        <v>1116</v>
      </c>
      <c r="C662" s="223" t="s">
        <v>1115</v>
      </c>
      <c r="D662" s="146">
        <v>80.606400000000008</v>
      </c>
      <c r="E662" s="147">
        <v>1.3434400000000002</v>
      </c>
      <c r="F662" s="162"/>
      <c r="G662" s="149"/>
    </row>
    <row r="663" spans="1:7">
      <c r="A663" s="143" t="s">
        <v>1353</v>
      </c>
      <c r="B663" s="223" t="s">
        <v>1118</v>
      </c>
      <c r="C663" s="223" t="s">
        <v>1117</v>
      </c>
      <c r="D663" s="146">
        <v>369.79039999999998</v>
      </c>
      <c r="E663" s="147">
        <v>6.1631733333333329</v>
      </c>
      <c r="F663" s="162"/>
      <c r="G663" s="149"/>
    </row>
    <row r="664" spans="1:7">
      <c r="A664" s="143" t="s">
        <v>1353</v>
      </c>
      <c r="B664" s="223" t="s">
        <v>1120</v>
      </c>
      <c r="C664" s="223" t="s">
        <v>1119</v>
      </c>
      <c r="D664" s="146">
        <v>59.134400000000007</v>
      </c>
      <c r="E664" s="147">
        <v>0.98557333333333341</v>
      </c>
      <c r="F664" s="162"/>
      <c r="G664" s="149"/>
    </row>
    <row r="665" spans="1:7">
      <c r="A665" s="143" t="s">
        <v>1353</v>
      </c>
      <c r="B665" s="223" t="s">
        <v>1122</v>
      </c>
      <c r="C665" s="223" t="s">
        <v>1121</v>
      </c>
      <c r="D665" s="146">
        <v>12.2112</v>
      </c>
      <c r="E665" s="147">
        <v>0.20352000000000001</v>
      </c>
      <c r="F665" s="162"/>
      <c r="G665" s="149"/>
    </row>
    <row r="666" spans="1:7">
      <c r="A666" s="143" t="s">
        <v>1353</v>
      </c>
      <c r="B666" s="223" t="s">
        <v>1124</v>
      </c>
      <c r="C666" s="223" t="s">
        <v>1123</v>
      </c>
      <c r="D666" s="146">
        <v>45.052799999999998</v>
      </c>
      <c r="E666" s="147">
        <v>0.75087999999999999</v>
      </c>
      <c r="F666" s="162"/>
      <c r="G666" s="149"/>
    </row>
    <row r="667" spans="1:7">
      <c r="A667" s="143" t="s">
        <v>1353</v>
      </c>
      <c r="B667" s="223" t="s">
        <v>1126</v>
      </c>
      <c r="C667" s="223" t="s">
        <v>1125</v>
      </c>
      <c r="D667" s="146">
        <v>106.9096</v>
      </c>
      <c r="E667" s="147">
        <v>1.7818266666666667</v>
      </c>
      <c r="F667" s="162"/>
      <c r="G667" s="149"/>
    </row>
    <row r="668" spans="1:7">
      <c r="A668" s="143" t="s">
        <v>1353</v>
      </c>
      <c r="B668" s="223" t="s">
        <v>1355</v>
      </c>
      <c r="C668" s="223" t="s">
        <v>1127</v>
      </c>
      <c r="D668" s="146">
        <v>35.488799999999998</v>
      </c>
      <c r="E668" s="147">
        <v>0.59148000000000001</v>
      </c>
      <c r="F668" s="162"/>
      <c r="G668" s="149"/>
    </row>
    <row r="669" spans="1:7">
      <c r="A669" s="143" t="s">
        <v>1353</v>
      </c>
      <c r="B669" s="223" t="s">
        <v>1356</v>
      </c>
      <c r="C669" s="223" t="s">
        <v>1128</v>
      </c>
      <c r="D669" s="146">
        <v>12.2112</v>
      </c>
      <c r="E669" s="147">
        <v>0.20352000000000001</v>
      </c>
      <c r="F669" s="162"/>
      <c r="G669" s="149"/>
    </row>
    <row r="670" spans="1:7">
      <c r="A670" s="143" t="s">
        <v>1353</v>
      </c>
      <c r="B670" s="223" t="s">
        <v>1357</v>
      </c>
      <c r="C670" s="223" t="s">
        <v>1129</v>
      </c>
      <c r="D670" s="146">
        <v>11.0664</v>
      </c>
      <c r="E670" s="147">
        <v>0.18443999999999999</v>
      </c>
      <c r="F670" s="162"/>
      <c r="G670" s="149"/>
    </row>
    <row r="671" spans="1:7">
      <c r="A671" s="143" t="s">
        <v>1353</v>
      </c>
      <c r="B671" s="223" t="s">
        <v>1358</v>
      </c>
      <c r="C671" s="223" t="s">
        <v>1130</v>
      </c>
      <c r="D671" s="146">
        <v>41.212800000000001</v>
      </c>
      <c r="E671" s="147">
        <v>0.68688000000000005</v>
      </c>
      <c r="F671" s="162"/>
      <c r="G671" s="149"/>
    </row>
    <row r="672" spans="1:7">
      <c r="A672" s="143" t="s">
        <v>1353</v>
      </c>
      <c r="B672" s="223" t="s">
        <v>1132</v>
      </c>
      <c r="C672" s="223" t="s">
        <v>1131</v>
      </c>
      <c r="D672" s="146">
        <v>34.7256</v>
      </c>
      <c r="E672" s="147">
        <v>0.57876000000000005</v>
      </c>
      <c r="F672" s="162"/>
      <c r="G672" s="149"/>
    </row>
    <row r="673" spans="1:7">
      <c r="A673" s="143" t="s">
        <v>1353</v>
      </c>
      <c r="B673" s="223" t="s">
        <v>1134</v>
      </c>
      <c r="C673" s="223" t="s">
        <v>1133</v>
      </c>
      <c r="D673" s="146">
        <v>18.698400000000003</v>
      </c>
      <c r="E673" s="147">
        <v>0.31164000000000003</v>
      </c>
      <c r="F673" s="162"/>
      <c r="G673" s="149"/>
    </row>
    <row r="674" spans="1:7">
      <c r="A674" s="143" t="s">
        <v>1353</v>
      </c>
      <c r="B674" s="223" t="s">
        <v>1136</v>
      </c>
      <c r="C674" s="223" t="s">
        <v>1135</v>
      </c>
      <c r="D674" s="146">
        <v>21.369600000000002</v>
      </c>
      <c r="E674" s="147">
        <v>0.35616000000000003</v>
      </c>
      <c r="F674" s="162"/>
      <c r="G674" s="149"/>
    </row>
    <row r="675" spans="1:7">
      <c r="A675" s="143" t="s">
        <v>1353</v>
      </c>
      <c r="B675" s="223" t="s">
        <v>1138</v>
      </c>
      <c r="C675" s="223" t="s">
        <v>1137</v>
      </c>
      <c r="D675" s="146">
        <v>32.817600000000006</v>
      </c>
      <c r="E675" s="147">
        <v>0.54696000000000011</v>
      </c>
      <c r="F675" s="162"/>
      <c r="G675" s="149"/>
    </row>
    <row r="676" spans="1:7">
      <c r="A676" s="143" t="s">
        <v>1353</v>
      </c>
      <c r="B676" s="223" t="s">
        <v>1140</v>
      </c>
      <c r="C676" s="223" t="s">
        <v>1139</v>
      </c>
      <c r="D676" s="146">
        <v>17.172000000000001</v>
      </c>
      <c r="E676" s="147">
        <v>0.28620000000000001</v>
      </c>
      <c r="F676" s="162"/>
      <c r="G676" s="149"/>
    </row>
    <row r="677" spans="1:7" ht="25.5">
      <c r="A677" s="143" t="s">
        <v>1353</v>
      </c>
      <c r="B677" s="144" t="s">
        <v>1142</v>
      </c>
      <c r="C677" s="223" t="s">
        <v>1141</v>
      </c>
      <c r="D677" s="146">
        <v>43.502400000000002</v>
      </c>
      <c r="E677" s="147">
        <v>0.72504000000000002</v>
      </c>
      <c r="F677" s="162"/>
      <c r="G677" s="149"/>
    </row>
    <row r="678" spans="1:7">
      <c r="A678" s="143" t="s">
        <v>1353</v>
      </c>
      <c r="B678" s="223" t="s">
        <v>1144</v>
      </c>
      <c r="C678" s="223" t="s">
        <v>1143</v>
      </c>
      <c r="D678" s="146">
        <v>30.528000000000002</v>
      </c>
      <c r="E678" s="147">
        <v>0.50880000000000003</v>
      </c>
      <c r="F678" s="162"/>
      <c r="G678" s="149"/>
    </row>
    <row r="679" spans="1:7">
      <c r="A679" s="143" t="s">
        <v>1353</v>
      </c>
      <c r="B679" s="144"/>
      <c r="C679" s="223" t="s">
        <v>1145</v>
      </c>
      <c r="D679" s="146">
        <v>0</v>
      </c>
      <c r="E679" s="147">
        <v>0</v>
      </c>
      <c r="F679" s="162"/>
      <c r="G679" s="149"/>
    </row>
    <row r="680" spans="1:7">
      <c r="A680" s="143" t="s">
        <v>1353</v>
      </c>
      <c r="B680" s="223" t="s">
        <v>1147</v>
      </c>
      <c r="C680" s="203" t="s">
        <v>1146</v>
      </c>
      <c r="D680" s="146">
        <v>31.2912</v>
      </c>
      <c r="E680" s="147">
        <v>0.52151999999999998</v>
      </c>
      <c r="F680" s="162"/>
      <c r="G680" s="149"/>
    </row>
    <row r="681" spans="1:7">
      <c r="A681" s="143" t="s">
        <v>1353</v>
      </c>
      <c r="B681" s="206" t="s">
        <v>1149</v>
      </c>
      <c r="C681" s="223" t="s">
        <v>1148</v>
      </c>
      <c r="D681" s="146">
        <v>27.856800000000003</v>
      </c>
      <c r="E681" s="147">
        <v>0.46428000000000008</v>
      </c>
      <c r="F681" s="162"/>
      <c r="G681" s="149"/>
    </row>
    <row r="682" spans="1:7">
      <c r="A682" s="143" t="s">
        <v>1353</v>
      </c>
      <c r="B682" s="206" t="s">
        <v>1151</v>
      </c>
      <c r="C682" s="223" t="s">
        <v>1150</v>
      </c>
      <c r="D682" s="146">
        <v>64.490400000000008</v>
      </c>
      <c r="E682" s="147">
        <v>1.0748400000000002</v>
      </c>
      <c r="F682" s="162"/>
      <c r="G682" s="149"/>
    </row>
    <row r="683" spans="1:7">
      <c r="A683" s="143" t="s">
        <v>1353</v>
      </c>
      <c r="B683" s="206" t="s">
        <v>1359</v>
      </c>
      <c r="C683" s="203"/>
      <c r="D683" s="146">
        <v>88.149600000000007</v>
      </c>
      <c r="E683" s="147">
        <v>1.46916</v>
      </c>
      <c r="F683" s="162"/>
      <c r="G683" s="149"/>
    </row>
    <row r="684" spans="1:7">
      <c r="A684" s="143" t="s">
        <v>1353</v>
      </c>
      <c r="B684" s="224" t="s">
        <v>1360</v>
      </c>
      <c r="C684" s="212"/>
      <c r="D684" s="146">
        <v>64.108800000000002</v>
      </c>
      <c r="E684" s="147">
        <v>1.0684800000000001</v>
      </c>
      <c r="F684" s="155"/>
      <c r="G684" s="156"/>
    </row>
    <row r="685" spans="1:7">
      <c r="A685" s="213" t="s">
        <v>1361</v>
      </c>
      <c r="B685" s="159" t="s">
        <v>1362</v>
      </c>
      <c r="C685" s="159"/>
      <c r="D685" s="175">
        <v>106.848</v>
      </c>
      <c r="E685" s="175">
        <v>1.7807999999999999</v>
      </c>
      <c r="F685" s="141">
        <v>32.56</v>
      </c>
      <c r="G685" s="142">
        <v>1</v>
      </c>
    </row>
    <row r="686" spans="1:7">
      <c r="A686" s="143" t="s">
        <v>1361</v>
      </c>
      <c r="B686" s="184" t="s">
        <v>1363</v>
      </c>
      <c r="C686" s="145"/>
      <c r="D686" s="146">
        <v>290.7792</v>
      </c>
      <c r="E686" s="147">
        <v>4.8463200000000004</v>
      </c>
      <c r="F686" s="162"/>
      <c r="G686" s="149"/>
    </row>
    <row r="687" spans="1:7">
      <c r="A687" s="143" t="s">
        <v>1361</v>
      </c>
      <c r="B687" s="208" t="s">
        <v>1364</v>
      </c>
      <c r="C687" s="145"/>
      <c r="D687" s="146">
        <v>96.544800000000009</v>
      </c>
      <c r="E687" s="147">
        <v>1.6090800000000001</v>
      </c>
      <c r="F687" s="162"/>
      <c r="G687" s="149"/>
    </row>
    <row r="688" spans="1:7">
      <c r="A688" s="143" t="s">
        <v>1361</v>
      </c>
      <c r="B688" s="208" t="s">
        <v>1365</v>
      </c>
      <c r="C688" s="145"/>
      <c r="D688" s="146">
        <v>90.820800000000006</v>
      </c>
      <c r="E688" s="147">
        <v>1.5136800000000001</v>
      </c>
      <c r="F688" s="162"/>
      <c r="G688" s="149"/>
    </row>
    <row r="689" spans="1:7">
      <c r="A689" s="143" t="s">
        <v>1361</v>
      </c>
      <c r="B689" s="208" t="s">
        <v>1366</v>
      </c>
      <c r="C689" s="145"/>
      <c r="D689" s="146">
        <v>36.633600000000001</v>
      </c>
      <c r="E689" s="147">
        <v>0.61055999999999999</v>
      </c>
      <c r="F689" s="162"/>
      <c r="G689" s="149"/>
    </row>
    <row r="690" spans="1:7">
      <c r="A690" s="143" t="s">
        <v>1361</v>
      </c>
      <c r="B690" s="224" t="s">
        <v>1367</v>
      </c>
      <c r="C690" s="145"/>
      <c r="D690" s="146">
        <v>1332.1656</v>
      </c>
      <c r="E690" s="147">
        <v>22.202760000000001</v>
      </c>
      <c r="F690" s="155"/>
      <c r="G690" s="156"/>
    </row>
    <row r="691" spans="1:7">
      <c r="A691" s="213" t="s">
        <v>1368</v>
      </c>
      <c r="B691" s="225" t="s">
        <v>1369</v>
      </c>
      <c r="C691" s="201"/>
      <c r="D691" s="175">
        <v>0</v>
      </c>
      <c r="E691" s="175">
        <v>0</v>
      </c>
      <c r="F691" s="141">
        <f>SUM(E691:E716)</f>
        <v>18.870120000000007</v>
      </c>
      <c r="G691" s="142">
        <v>1</v>
      </c>
    </row>
    <row r="692" spans="1:7">
      <c r="A692" s="143" t="s">
        <v>1368</v>
      </c>
      <c r="B692" s="226" t="s">
        <v>1153</v>
      </c>
      <c r="C692" s="223" t="s">
        <v>1152</v>
      </c>
      <c r="D692" s="146">
        <v>138.9024</v>
      </c>
      <c r="E692" s="147">
        <v>2.3150400000000002</v>
      </c>
      <c r="F692" s="162"/>
      <c r="G692" s="149"/>
    </row>
    <row r="693" spans="1:7">
      <c r="A693" s="143" t="s">
        <v>1368</v>
      </c>
      <c r="B693" s="223" t="s">
        <v>1155</v>
      </c>
      <c r="C693" s="223" t="s">
        <v>1154</v>
      </c>
      <c r="D693" s="147">
        <v>64.490400000000008</v>
      </c>
      <c r="E693" s="147">
        <v>1.0748400000000002</v>
      </c>
      <c r="F693" s="162"/>
      <c r="G693" s="149"/>
    </row>
    <row r="694" spans="1:7">
      <c r="A694" s="143" t="s">
        <v>1368</v>
      </c>
      <c r="B694" s="226" t="s">
        <v>1157</v>
      </c>
      <c r="C694" s="223" t="s">
        <v>1156</v>
      </c>
      <c r="D694" s="146">
        <v>76.701599999999999</v>
      </c>
      <c r="E694" s="147">
        <v>1.2783599999999999</v>
      </c>
      <c r="F694" s="162"/>
      <c r="G694" s="149"/>
    </row>
    <row r="695" spans="1:7">
      <c r="A695" s="143" t="s">
        <v>1368</v>
      </c>
      <c r="B695" s="206" t="s">
        <v>1159</v>
      </c>
      <c r="C695" s="206" t="s">
        <v>1158</v>
      </c>
      <c r="D695" s="147">
        <v>50.371200000000009</v>
      </c>
      <c r="E695" s="147">
        <v>0.83952000000000016</v>
      </c>
      <c r="F695" s="162"/>
      <c r="G695" s="149"/>
    </row>
    <row r="696" spans="1:7">
      <c r="A696" s="143" t="s">
        <v>1368</v>
      </c>
      <c r="B696" s="206" t="s">
        <v>1161</v>
      </c>
      <c r="C696" s="206" t="s">
        <v>1160</v>
      </c>
      <c r="D696" s="146">
        <v>24.4224</v>
      </c>
      <c r="E696" s="147">
        <v>0.40704000000000001</v>
      </c>
      <c r="F696" s="162"/>
      <c r="G696" s="149"/>
    </row>
    <row r="697" spans="1:7">
      <c r="A697" s="143" t="s">
        <v>1368</v>
      </c>
      <c r="B697" s="206" t="s">
        <v>1163</v>
      </c>
      <c r="C697" s="206" t="s">
        <v>1162</v>
      </c>
      <c r="D697" s="147">
        <v>109.13759999999999</v>
      </c>
      <c r="E697" s="147">
        <v>1.8189599999999999</v>
      </c>
      <c r="F697" s="162"/>
      <c r="G697" s="149"/>
    </row>
    <row r="698" spans="1:7">
      <c r="A698" s="143" t="s">
        <v>1368</v>
      </c>
      <c r="B698" s="206" t="s">
        <v>1165</v>
      </c>
      <c r="C698" s="206" t="s">
        <v>1164</v>
      </c>
      <c r="D698" s="146">
        <v>27.856800000000003</v>
      </c>
      <c r="E698" s="147">
        <v>0.46428000000000008</v>
      </c>
      <c r="F698" s="162"/>
      <c r="G698" s="149"/>
    </row>
    <row r="699" spans="1:7">
      <c r="A699" s="143" t="s">
        <v>1368</v>
      </c>
      <c r="B699" s="206" t="s">
        <v>1167</v>
      </c>
      <c r="C699" s="206" t="s">
        <v>1166</v>
      </c>
      <c r="D699" s="147">
        <v>25.567200000000003</v>
      </c>
      <c r="E699" s="147">
        <v>0.42612000000000005</v>
      </c>
      <c r="F699" s="162"/>
      <c r="G699" s="149"/>
    </row>
    <row r="700" spans="1:7">
      <c r="A700" s="143" t="s">
        <v>1368</v>
      </c>
      <c r="B700" s="226" t="s">
        <v>1169</v>
      </c>
      <c r="C700" s="223" t="s">
        <v>1168</v>
      </c>
      <c r="D700" s="146">
        <v>64.108800000000002</v>
      </c>
      <c r="E700" s="147">
        <v>1.0684800000000001</v>
      </c>
      <c r="F700" s="162"/>
      <c r="G700" s="149"/>
    </row>
    <row r="701" spans="1:7">
      <c r="A701" s="143" t="s">
        <v>1368</v>
      </c>
      <c r="B701" s="226" t="s">
        <v>1171</v>
      </c>
      <c r="C701" s="223" t="s">
        <v>1170</v>
      </c>
      <c r="D701" s="147">
        <v>78.6096</v>
      </c>
      <c r="E701" s="147">
        <v>1.31016</v>
      </c>
      <c r="F701" s="162"/>
      <c r="G701" s="149"/>
    </row>
    <row r="702" spans="1:7">
      <c r="A702" s="143" t="s">
        <v>1368</v>
      </c>
      <c r="B702" s="226" t="s">
        <v>1173</v>
      </c>
      <c r="C702" s="223" t="s">
        <v>1172</v>
      </c>
      <c r="D702" s="146">
        <v>25.567200000000003</v>
      </c>
      <c r="E702" s="147">
        <v>0.42612000000000005</v>
      </c>
      <c r="F702" s="162"/>
      <c r="G702" s="149"/>
    </row>
    <row r="703" spans="1:7">
      <c r="A703" s="143" t="s">
        <v>1368</v>
      </c>
      <c r="B703" s="206" t="s">
        <v>1175</v>
      </c>
      <c r="C703" s="206" t="s">
        <v>1174</v>
      </c>
      <c r="D703" s="147">
        <v>17.553599999999999</v>
      </c>
      <c r="E703" s="147">
        <v>0.29255999999999999</v>
      </c>
      <c r="F703" s="162"/>
      <c r="G703" s="149"/>
    </row>
    <row r="704" spans="1:7">
      <c r="A704" s="143" t="s">
        <v>1368</v>
      </c>
      <c r="B704" s="217" t="s">
        <v>1282</v>
      </c>
      <c r="C704" s="203"/>
      <c r="D704" s="146">
        <v>0</v>
      </c>
      <c r="E704" s="147">
        <v>0</v>
      </c>
      <c r="F704" s="162"/>
      <c r="G704" s="149"/>
    </row>
    <row r="705" spans="1:7">
      <c r="A705" s="143" t="s">
        <v>1368</v>
      </c>
      <c r="B705" s="223" t="s">
        <v>1177</v>
      </c>
      <c r="C705" s="226" t="s">
        <v>1178</v>
      </c>
      <c r="D705" s="147">
        <v>19.8432</v>
      </c>
      <c r="E705" s="147">
        <v>0.33072000000000001</v>
      </c>
      <c r="F705" s="162"/>
      <c r="G705" s="149"/>
    </row>
    <row r="706" spans="1:7">
      <c r="A706" s="143" t="s">
        <v>1368</v>
      </c>
      <c r="B706" s="226" t="s">
        <v>1179</v>
      </c>
      <c r="C706" s="223" t="s">
        <v>1176</v>
      </c>
      <c r="D706" s="146">
        <v>48.844799999999999</v>
      </c>
      <c r="E706" s="147">
        <v>0.81408000000000003</v>
      </c>
      <c r="F706" s="162"/>
      <c r="G706" s="149"/>
    </row>
    <row r="707" spans="1:7">
      <c r="A707" s="143" t="s">
        <v>1368</v>
      </c>
      <c r="B707" s="226" t="s">
        <v>1181</v>
      </c>
      <c r="C707" s="223" t="s">
        <v>1180</v>
      </c>
      <c r="D707" s="147">
        <v>50.371200000000009</v>
      </c>
      <c r="E707" s="147">
        <v>0.83952000000000016</v>
      </c>
      <c r="F707" s="162"/>
      <c r="G707" s="149"/>
    </row>
    <row r="708" spans="1:7">
      <c r="A708" s="143" t="s">
        <v>1368</v>
      </c>
      <c r="B708" s="226" t="s">
        <v>1181</v>
      </c>
      <c r="C708" s="223" t="s">
        <v>1182</v>
      </c>
      <c r="D708" s="146">
        <v>35.488799999999998</v>
      </c>
      <c r="E708" s="147">
        <v>0.59148000000000001</v>
      </c>
      <c r="F708" s="162"/>
      <c r="G708" s="149"/>
    </row>
    <row r="709" spans="1:7">
      <c r="A709" s="143" t="s">
        <v>1368</v>
      </c>
      <c r="B709" s="226" t="s">
        <v>1184</v>
      </c>
      <c r="C709" s="223" t="s">
        <v>1183</v>
      </c>
      <c r="D709" s="147">
        <v>12.974400000000001</v>
      </c>
      <c r="E709" s="147">
        <v>0.21624000000000002</v>
      </c>
      <c r="F709" s="162"/>
      <c r="G709" s="149"/>
    </row>
    <row r="710" spans="1:7">
      <c r="A710" s="143" t="s">
        <v>1368</v>
      </c>
      <c r="B710" s="144" t="s">
        <v>1181</v>
      </c>
      <c r="C710" s="223" t="s">
        <v>1182</v>
      </c>
      <c r="D710" s="146">
        <v>25.567200000000003</v>
      </c>
      <c r="E710" s="147">
        <v>0.42612000000000005</v>
      </c>
      <c r="F710" s="162"/>
      <c r="G710" s="149"/>
    </row>
    <row r="711" spans="1:7">
      <c r="A711" s="143" t="s">
        <v>1368</v>
      </c>
      <c r="B711" s="226" t="s">
        <v>1184</v>
      </c>
      <c r="C711" s="223" t="s">
        <v>1183</v>
      </c>
      <c r="D711" s="147">
        <v>36.252000000000002</v>
      </c>
      <c r="E711" s="147">
        <v>0.60420000000000007</v>
      </c>
      <c r="F711" s="162"/>
      <c r="G711" s="149"/>
    </row>
    <row r="712" spans="1:7">
      <c r="A712" s="143" t="s">
        <v>1368</v>
      </c>
      <c r="B712" s="226" t="s">
        <v>1186</v>
      </c>
      <c r="C712" s="223" t="s">
        <v>1185</v>
      </c>
      <c r="D712" s="146">
        <v>108.756</v>
      </c>
      <c r="E712" s="147">
        <v>1.8126</v>
      </c>
      <c r="F712" s="162"/>
      <c r="G712" s="149"/>
    </row>
    <row r="713" spans="1:7">
      <c r="A713" s="143" t="s">
        <v>1368</v>
      </c>
      <c r="B713" s="226" t="s">
        <v>1188</v>
      </c>
      <c r="C713" s="223" t="s">
        <v>1187</v>
      </c>
      <c r="D713" s="147">
        <v>22.514399999999998</v>
      </c>
      <c r="E713" s="147">
        <v>0.37523999999999996</v>
      </c>
      <c r="F713" s="162"/>
      <c r="G713" s="149"/>
    </row>
    <row r="714" spans="1:7">
      <c r="A714" s="143" t="s">
        <v>1368</v>
      </c>
      <c r="B714" s="226" t="s">
        <v>1190</v>
      </c>
      <c r="C714" s="223" t="s">
        <v>1189</v>
      </c>
      <c r="D714" s="146">
        <v>27.856800000000003</v>
      </c>
      <c r="E714" s="147">
        <v>0.46428000000000008</v>
      </c>
      <c r="F714" s="162"/>
      <c r="G714" s="149"/>
    </row>
    <row r="715" spans="1:7">
      <c r="A715" s="143" t="s">
        <v>1368</v>
      </c>
      <c r="B715" s="226" t="s">
        <v>1192</v>
      </c>
      <c r="C715" s="223" t="s">
        <v>1191</v>
      </c>
      <c r="D715" s="147">
        <v>7.2504</v>
      </c>
      <c r="E715" s="147">
        <v>0.12084</v>
      </c>
      <c r="F715" s="162"/>
      <c r="G715" s="149"/>
    </row>
    <row r="716" spans="1:7">
      <c r="A716" s="143" t="s">
        <v>1368</v>
      </c>
      <c r="B716" s="227" t="s">
        <v>1194</v>
      </c>
      <c r="C716" s="228" t="s">
        <v>1193</v>
      </c>
      <c r="D716" s="146">
        <v>33.199200000000005</v>
      </c>
      <c r="E716" s="147">
        <v>0.55332000000000003</v>
      </c>
      <c r="F716" s="155"/>
      <c r="G716" s="156"/>
    </row>
    <row r="717" spans="1:7">
      <c r="A717" s="213" t="s">
        <v>1368</v>
      </c>
      <c r="B717" s="229" t="s">
        <v>1370</v>
      </c>
      <c r="C717" s="230"/>
      <c r="D717" s="175">
        <v>0</v>
      </c>
      <c r="E717" s="175">
        <v>0</v>
      </c>
      <c r="F717" s="141">
        <f>SUM(E717:E747)</f>
        <v>83.570753333333315</v>
      </c>
      <c r="G717" s="142">
        <v>1</v>
      </c>
    </row>
    <row r="718" spans="1:7">
      <c r="A718" s="143" t="s">
        <v>1368</v>
      </c>
      <c r="B718" s="144" t="s">
        <v>1195</v>
      </c>
      <c r="C718" s="203"/>
      <c r="D718" s="146">
        <v>540.34559999999999</v>
      </c>
      <c r="E718" s="147">
        <v>9.0057600000000004</v>
      </c>
      <c r="F718" s="162"/>
      <c r="G718" s="149"/>
    </row>
    <row r="719" spans="1:7">
      <c r="A719" s="143" t="s">
        <v>1368</v>
      </c>
      <c r="B719" s="206" t="s">
        <v>1196</v>
      </c>
      <c r="C719" s="203"/>
      <c r="D719" s="147">
        <v>144.24480000000003</v>
      </c>
      <c r="E719" s="147">
        <v>2.4040800000000004</v>
      </c>
      <c r="F719" s="162"/>
      <c r="G719" s="149"/>
    </row>
    <row r="720" spans="1:7">
      <c r="A720" s="143" t="s">
        <v>1368</v>
      </c>
      <c r="B720" s="206" t="s">
        <v>1196</v>
      </c>
      <c r="C720" s="203"/>
      <c r="D720" s="146">
        <v>409.07520000000005</v>
      </c>
      <c r="E720" s="147">
        <v>6.8179200000000009</v>
      </c>
      <c r="F720" s="162"/>
      <c r="G720" s="149"/>
    </row>
    <row r="721" spans="1:7">
      <c r="A721" s="143" t="s">
        <v>1368</v>
      </c>
      <c r="B721" s="206" t="s">
        <v>1197</v>
      </c>
      <c r="C721" s="203"/>
      <c r="D721" s="147">
        <v>59.529600000000002</v>
      </c>
      <c r="E721" s="147">
        <v>0.99216000000000004</v>
      </c>
      <c r="F721" s="162"/>
      <c r="G721" s="149"/>
    </row>
    <row r="722" spans="1:7">
      <c r="A722" s="143" t="s">
        <v>1368</v>
      </c>
      <c r="B722" s="206" t="s">
        <v>1283</v>
      </c>
      <c r="C722" s="203"/>
      <c r="D722" s="146">
        <v>74.412000000000006</v>
      </c>
      <c r="E722" s="147">
        <v>1.2402000000000002</v>
      </c>
      <c r="F722" s="162"/>
      <c r="G722" s="149"/>
    </row>
    <row r="723" spans="1:7">
      <c r="A723" s="143" t="s">
        <v>1368</v>
      </c>
      <c r="B723" s="206" t="s">
        <v>1284</v>
      </c>
      <c r="C723" s="203"/>
      <c r="D723" s="147">
        <v>32.817600000000006</v>
      </c>
      <c r="E723" s="147">
        <v>0.54696000000000011</v>
      </c>
      <c r="F723" s="162"/>
      <c r="G723" s="149"/>
    </row>
    <row r="724" spans="1:7">
      <c r="A724" s="143" t="s">
        <v>1368</v>
      </c>
      <c r="B724" s="206" t="s">
        <v>1371</v>
      </c>
      <c r="C724" s="203"/>
      <c r="D724" s="146">
        <v>6.1055999999999999</v>
      </c>
      <c r="E724" s="147">
        <v>0.10176</v>
      </c>
      <c r="F724" s="162"/>
      <c r="G724" s="149"/>
    </row>
    <row r="725" spans="1:7">
      <c r="A725" s="143" t="s">
        <v>1368</v>
      </c>
      <c r="B725" s="231" t="s">
        <v>1285</v>
      </c>
      <c r="C725" s="203"/>
      <c r="D725" s="147">
        <v>80.899199999999993</v>
      </c>
      <c r="E725" s="147">
        <v>1.34832</v>
      </c>
      <c r="F725" s="162"/>
      <c r="G725" s="149"/>
    </row>
    <row r="726" spans="1:7">
      <c r="A726" s="143" t="s">
        <v>1368</v>
      </c>
      <c r="B726" s="217" t="s">
        <v>1286</v>
      </c>
      <c r="C726" s="203"/>
      <c r="D726" s="146">
        <v>0</v>
      </c>
      <c r="E726" s="147">
        <v>0</v>
      </c>
      <c r="F726" s="162"/>
      <c r="G726" s="149"/>
    </row>
    <row r="727" spans="1:7">
      <c r="A727" s="143" t="s">
        <v>1368</v>
      </c>
      <c r="B727" s="206" t="s">
        <v>1198</v>
      </c>
      <c r="C727" s="206" t="s">
        <v>1199</v>
      </c>
      <c r="D727" s="147">
        <v>138.52080000000001</v>
      </c>
      <c r="E727" s="147">
        <v>2.3086800000000003</v>
      </c>
      <c r="F727" s="162"/>
      <c r="G727" s="149"/>
    </row>
    <row r="728" spans="1:7">
      <c r="A728" s="143" t="s">
        <v>1368</v>
      </c>
      <c r="B728" s="206" t="s">
        <v>1201</v>
      </c>
      <c r="C728" s="206" t="s">
        <v>1200</v>
      </c>
      <c r="D728" s="146">
        <v>116.7696</v>
      </c>
      <c r="E728" s="147">
        <v>1.9461599999999999</v>
      </c>
      <c r="F728" s="162"/>
      <c r="G728" s="149"/>
    </row>
    <row r="729" spans="1:7">
      <c r="A729" s="143" t="s">
        <v>1368</v>
      </c>
      <c r="B729" s="206" t="s">
        <v>1198</v>
      </c>
      <c r="C729" s="206" t="s">
        <v>1202</v>
      </c>
      <c r="D729" s="147">
        <v>107.6112</v>
      </c>
      <c r="E729" s="147">
        <v>1.79352</v>
      </c>
      <c r="F729" s="162"/>
      <c r="G729" s="149"/>
    </row>
    <row r="730" spans="1:7">
      <c r="A730" s="143" t="s">
        <v>1368</v>
      </c>
      <c r="B730" s="206" t="s">
        <v>1204</v>
      </c>
      <c r="C730" s="206" t="s">
        <v>1203</v>
      </c>
      <c r="D730" s="146">
        <v>96.926400000000001</v>
      </c>
      <c r="E730" s="147">
        <v>1.61544</v>
      </c>
      <c r="F730" s="162"/>
      <c r="G730" s="149"/>
    </row>
    <row r="731" spans="1:7">
      <c r="A731" s="143" t="s">
        <v>1368</v>
      </c>
      <c r="B731" s="206" t="s">
        <v>1206</v>
      </c>
      <c r="C731" s="206" t="s">
        <v>1205</v>
      </c>
      <c r="D731" s="147">
        <v>431.685</v>
      </c>
      <c r="E731" s="147">
        <v>7.19475</v>
      </c>
      <c r="F731" s="162"/>
      <c r="G731" s="149"/>
    </row>
    <row r="732" spans="1:7">
      <c r="A732" s="143" t="s">
        <v>1368</v>
      </c>
      <c r="B732" s="232" t="s">
        <v>1287</v>
      </c>
      <c r="C732" s="206"/>
      <c r="D732" s="146">
        <v>0</v>
      </c>
      <c r="E732" s="147">
        <v>0</v>
      </c>
      <c r="F732" s="162"/>
      <c r="G732" s="149"/>
    </row>
    <row r="733" spans="1:7">
      <c r="A733" s="143" t="s">
        <v>1368</v>
      </c>
      <c r="B733" s="206" t="s">
        <v>1208</v>
      </c>
      <c r="C733" s="206" t="s">
        <v>1207</v>
      </c>
      <c r="D733" s="147">
        <v>83.188800000000015</v>
      </c>
      <c r="E733" s="147">
        <v>1.3864800000000002</v>
      </c>
      <c r="F733" s="162"/>
      <c r="G733" s="149"/>
    </row>
    <row r="734" spans="1:7">
      <c r="A734" s="143" t="s">
        <v>1368</v>
      </c>
      <c r="B734" s="206" t="s">
        <v>1209</v>
      </c>
      <c r="C734" s="206" t="s">
        <v>1174</v>
      </c>
      <c r="D734" s="146">
        <v>6.8688000000000011</v>
      </c>
      <c r="E734" s="147">
        <v>0.11448000000000001</v>
      </c>
      <c r="F734" s="162"/>
      <c r="G734" s="149"/>
    </row>
    <row r="735" spans="1:7">
      <c r="A735" s="143" t="s">
        <v>1368</v>
      </c>
      <c r="B735" s="206" t="s">
        <v>1211</v>
      </c>
      <c r="C735" s="206" t="s">
        <v>1210</v>
      </c>
      <c r="D735" s="147">
        <v>135.84960000000001</v>
      </c>
      <c r="E735" s="147">
        <v>2.26416</v>
      </c>
      <c r="F735" s="162"/>
      <c r="G735" s="149"/>
    </row>
    <row r="736" spans="1:7">
      <c r="A736" s="143" t="s">
        <v>1368</v>
      </c>
      <c r="B736" s="206" t="s">
        <v>1213</v>
      </c>
      <c r="C736" s="206" t="s">
        <v>1212</v>
      </c>
      <c r="D736" s="146">
        <v>47.7</v>
      </c>
      <c r="E736" s="147">
        <v>0.79500000000000004</v>
      </c>
      <c r="F736" s="162"/>
      <c r="G736" s="149"/>
    </row>
    <row r="737" spans="1:7">
      <c r="A737" s="143" t="s">
        <v>1368</v>
      </c>
      <c r="B737" s="206" t="s">
        <v>1215</v>
      </c>
      <c r="C737" s="206" t="s">
        <v>1214</v>
      </c>
      <c r="D737" s="147">
        <v>458.30160000000006</v>
      </c>
      <c r="E737" s="147">
        <v>7.6383600000000014</v>
      </c>
      <c r="F737" s="162"/>
      <c r="G737" s="149"/>
    </row>
    <row r="738" spans="1:7">
      <c r="A738" s="143" t="s">
        <v>1368</v>
      </c>
      <c r="B738" s="206" t="s">
        <v>1217</v>
      </c>
      <c r="C738" s="206" t="s">
        <v>1216</v>
      </c>
      <c r="D738" s="146">
        <v>279.71280000000002</v>
      </c>
      <c r="E738" s="147">
        <v>4.66188</v>
      </c>
      <c r="F738" s="162"/>
      <c r="G738" s="149"/>
    </row>
    <row r="739" spans="1:7">
      <c r="A739" s="143" t="s">
        <v>1368</v>
      </c>
      <c r="B739" s="206" t="s">
        <v>1219</v>
      </c>
      <c r="C739" s="206" t="s">
        <v>1218</v>
      </c>
      <c r="D739" s="147">
        <v>445.70880000000005</v>
      </c>
      <c r="E739" s="147">
        <v>7.4284800000000013</v>
      </c>
      <c r="F739" s="162"/>
      <c r="G739" s="149"/>
    </row>
    <row r="740" spans="1:7">
      <c r="A740" s="143" t="s">
        <v>1368</v>
      </c>
      <c r="B740" s="231" t="s">
        <v>1372</v>
      </c>
      <c r="C740" s="203"/>
      <c r="D740" s="146">
        <v>182.0232</v>
      </c>
      <c r="E740" s="147">
        <v>3.0337200000000002</v>
      </c>
      <c r="F740" s="162"/>
      <c r="G740" s="149"/>
    </row>
    <row r="741" spans="1:7">
      <c r="A741" s="143" t="s">
        <v>1368</v>
      </c>
      <c r="B741" s="206" t="s">
        <v>1221</v>
      </c>
      <c r="C741" s="206" t="s">
        <v>1220</v>
      </c>
      <c r="D741" s="147">
        <v>283.91039999999998</v>
      </c>
      <c r="E741" s="147">
        <v>4.73184</v>
      </c>
      <c r="F741" s="162"/>
      <c r="G741" s="149"/>
    </row>
    <row r="742" spans="1:7">
      <c r="A742" s="143" t="s">
        <v>1368</v>
      </c>
      <c r="B742" s="206" t="s">
        <v>1223</v>
      </c>
      <c r="C742" s="206" t="s">
        <v>1222</v>
      </c>
      <c r="D742" s="146">
        <v>46.936800000000005</v>
      </c>
      <c r="E742" s="147">
        <v>0.78228000000000009</v>
      </c>
      <c r="F742" s="162"/>
      <c r="G742" s="149"/>
    </row>
    <row r="743" spans="1:7">
      <c r="A743" s="143" t="s">
        <v>1368</v>
      </c>
      <c r="B743" s="206" t="s">
        <v>1225</v>
      </c>
      <c r="C743" s="206" t="s">
        <v>1224</v>
      </c>
      <c r="D743" s="147">
        <v>105.3216</v>
      </c>
      <c r="E743" s="147">
        <v>1.75536</v>
      </c>
      <c r="F743" s="162"/>
      <c r="G743" s="149"/>
    </row>
    <row r="744" spans="1:7">
      <c r="A744" s="143" t="s">
        <v>1368</v>
      </c>
      <c r="B744" s="206" t="s">
        <v>1206</v>
      </c>
      <c r="C744" s="206" t="s">
        <v>1226</v>
      </c>
      <c r="D744" s="146">
        <v>464.78880000000004</v>
      </c>
      <c r="E744" s="147">
        <v>7.7464800000000009</v>
      </c>
      <c r="F744" s="162"/>
      <c r="G744" s="149"/>
    </row>
    <row r="745" spans="1:7">
      <c r="A745" s="143" t="s">
        <v>1368</v>
      </c>
      <c r="B745" s="223" t="s">
        <v>1373</v>
      </c>
      <c r="C745" s="203"/>
      <c r="D745" s="147">
        <v>104.1768</v>
      </c>
      <c r="E745" s="147">
        <v>1.73628</v>
      </c>
      <c r="F745" s="162"/>
      <c r="G745" s="149"/>
    </row>
    <row r="746" spans="1:7">
      <c r="A746" s="143" t="s">
        <v>1368</v>
      </c>
      <c r="B746" s="206" t="s">
        <v>1374</v>
      </c>
      <c r="C746" s="203"/>
      <c r="D746" s="146">
        <v>101.98260000000001</v>
      </c>
      <c r="E746" s="147">
        <v>1.6997100000000001</v>
      </c>
      <c r="F746" s="162"/>
      <c r="G746" s="149"/>
    </row>
    <row r="747" spans="1:7">
      <c r="A747" s="143" t="s">
        <v>1368</v>
      </c>
      <c r="B747" s="224" t="s">
        <v>1227</v>
      </c>
      <c r="C747" s="212"/>
      <c r="D747" s="147">
        <v>28.832000000000001</v>
      </c>
      <c r="E747" s="147">
        <v>0.48053333333333337</v>
      </c>
      <c r="F747" s="155"/>
      <c r="G747" s="156"/>
    </row>
    <row r="748" spans="1:7">
      <c r="A748" s="213" t="s">
        <v>1368</v>
      </c>
      <c r="B748" s="230" t="s">
        <v>1375</v>
      </c>
      <c r="C748" s="230"/>
      <c r="D748" s="175">
        <v>375.49440000000004</v>
      </c>
      <c r="E748" s="175">
        <v>6.2582400000000007</v>
      </c>
      <c r="F748" s="141">
        <f>SUM(E748:E773)</f>
        <v>43.870173333333341</v>
      </c>
      <c r="G748" s="142">
        <v>1</v>
      </c>
    </row>
    <row r="749" spans="1:7">
      <c r="A749" s="143" t="s">
        <v>1368</v>
      </c>
      <c r="B749" s="217" t="s">
        <v>1288</v>
      </c>
      <c r="C749" s="203"/>
      <c r="D749" s="146">
        <v>0</v>
      </c>
      <c r="E749" s="147">
        <v>0</v>
      </c>
      <c r="F749" s="162"/>
      <c r="G749" s="149"/>
    </row>
    <row r="750" spans="1:7">
      <c r="A750" s="143" t="s">
        <v>1368</v>
      </c>
      <c r="B750" s="208" t="s">
        <v>1229</v>
      </c>
      <c r="C750" s="208" t="s">
        <v>1228</v>
      </c>
      <c r="D750" s="146">
        <v>721.98720000000003</v>
      </c>
      <c r="E750" s="147">
        <v>12.03312</v>
      </c>
      <c r="F750" s="162"/>
      <c r="G750" s="149"/>
    </row>
    <row r="751" spans="1:7">
      <c r="A751" s="143" t="s">
        <v>1368</v>
      </c>
      <c r="B751" s="206" t="s">
        <v>1376</v>
      </c>
      <c r="C751" s="203"/>
      <c r="D751" s="146">
        <v>26.712</v>
      </c>
      <c r="E751" s="147">
        <v>0.44519999999999998</v>
      </c>
      <c r="F751" s="162"/>
      <c r="G751" s="149"/>
    </row>
    <row r="752" spans="1:7">
      <c r="A752" s="143" t="s">
        <v>1368</v>
      </c>
      <c r="B752" s="216" t="s">
        <v>1289</v>
      </c>
      <c r="C752" s="203"/>
      <c r="D752" s="146">
        <v>122.11200000000001</v>
      </c>
      <c r="E752" s="147">
        <v>2.0352000000000001</v>
      </c>
      <c r="F752" s="162"/>
      <c r="G752" s="149"/>
    </row>
    <row r="753" spans="1:7">
      <c r="A753" s="143" t="s">
        <v>1368</v>
      </c>
      <c r="B753" s="206" t="s">
        <v>1290</v>
      </c>
      <c r="C753" s="203"/>
      <c r="D753" s="146">
        <v>9.5400000000000009</v>
      </c>
      <c r="E753" s="147">
        <v>0.159</v>
      </c>
      <c r="F753" s="162"/>
      <c r="G753" s="149"/>
    </row>
    <row r="754" spans="1:7" ht="25.5">
      <c r="A754" s="143" t="s">
        <v>1368</v>
      </c>
      <c r="B754" s="208" t="s">
        <v>1231</v>
      </c>
      <c r="C754" s="208" t="s">
        <v>1230</v>
      </c>
      <c r="D754" s="146">
        <v>1.1448</v>
      </c>
      <c r="E754" s="147">
        <v>1.908E-2</v>
      </c>
      <c r="F754" s="162"/>
      <c r="G754" s="149"/>
    </row>
    <row r="755" spans="1:7">
      <c r="A755" s="143" t="s">
        <v>1368</v>
      </c>
      <c r="B755" s="208" t="s">
        <v>1233</v>
      </c>
      <c r="C755" s="208" t="s">
        <v>1232</v>
      </c>
      <c r="D755" s="146">
        <v>5.3424000000000005</v>
      </c>
      <c r="E755" s="147">
        <v>8.9040000000000008E-2</v>
      </c>
      <c r="F755" s="162"/>
      <c r="G755" s="149"/>
    </row>
    <row r="756" spans="1:7">
      <c r="A756" s="143" t="s">
        <v>1368</v>
      </c>
      <c r="B756" s="208" t="s">
        <v>1235</v>
      </c>
      <c r="C756" s="208" t="s">
        <v>1234</v>
      </c>
      <c r="D756" s="146">
        <v>48.015200000000007</v>
      </c>
      <c r="E756" s="147">
        <v>0.80025333333333348</v>
      </c>
      <c r="F756" s="162"/>
      <c r="G756" s="149"/>
    </row>
    <row r="757" spans="1:7">
      <c r="A757" s="143" t="s">
        <v>1368</v>
      </c>
      <c r="B757" s="208" t="s">
        <v>1237</v>
      </c>
      <c r="C757" s="208" t="s">
        <v>1236</v>
      </c>
      <c r="D757" s="146">
        <v>23.277600000000003</v>
      </c>
      <c r="E757" s="147">
        <v>0.38796000000000003</v>
      </c>
      <c r="F757" s="162"/>
      <c r="G757" s="149"/>
    </row>
    <row r="758" spans="1:7">
      <c r="A758" s="143" t="s">
        <v>1368</v>
      </c>
      <c r="B758" s="208" t="s">
        <v>1239</v>
      </c>
      <c r="C758" s="208" t="s">
        <v>1238</v>
      </c>
      <c r="D758" s="146">
        <v>106.0848</v>
      </c>
      <c r="E758" s="147">
        <v>1.7680800000000001</v>
      </c>
      <c r="F758" s="162"/>
      <c r="G758" s="149"/>
    </row>
    <row r="759" spans="1:7">
      <c r="A759" s="143" t="s">
        <v>1368</v>
      </c>
      <c r="B759" s="232" t="s">
        <v>1291</v>
      </c>
      <c r="C759" s="203"/>
      <c r="D759" s="146">
        <v>0</v>
      </c>
      <c r="E759" s="147">
        <v>0</v>
      </c>
      <c r="F759" s="162"/>
      <c r="G759" s="149"/>
    </row>
    <row r="760" spans="1:7">
      <c r="A760" s="143" t="s">
        <v>1368</v>
      </c>
      <c r="B760" s="206" t="s">
        <v>1241</v>
      </c>
      <c r="C760" s="206" t="s">
        <v>1240</v>
      </c>
      <c r="D760" s="146">
        <v>15.6456</v>
      </c>
      <c r="E760" s="147">
        <v>0.26075999999999999</v>
      </c>
      <c r="F760" s="162"/>
      <c r="G760" s="149"/>
    </row>
    <row r="761" spans="1:7">
      <c r="A761" s="143" t="s">
        <v>1368</v>
      </c>
      <c r="B761" s="206" t="s">
        <v>1243</v>
      </c>
      <c r="C761" s="206" t="s">
        <v>1242</v>
      </c>
      <c r="D761" s="146">
        <v>6.8688000000000011</v>
      </c>
      <c r="E761" s="147">
        <v>0.11448000000000001</v>
      </c>
      <c r="F761" s="162"/>
      <c r="G761" s="149"/>
    </row>
    <row r="762" spans="1:7">
      <c r="A762" s="143" t="s">
        <v>1368</v>
      </c>
      <c r="B762" s="206" t="s">
        <v>1245</v>
      </c>
      <c r="C762" s="206" t="s">
        <v>1244</v>
      </c>
      <c r="D762" s="146">
        <v>8.3952000000000009</v>
      </c>
      <c r="E762" s="147">
        <v>0.13992000000000002</v>
      </c>
      <c r="F762" s="162"/>
      <c r="G762" s="149"/>
    </row>
    <row r="763" spans="1:7">
      <c r="A763" s="143" t="s">
        <v>1368</v>
      </c>
      <c r="B763" s="206" t="s">
        <v>1247</v>
      </c>
      <c r="C763" s="206" t="s">
        <v>1246</v>
      </c>
      <c r="D763" s="146">
        <v>17.553599999999999</v>
      </c>
      <c r="E763" s="147">
        <v>0.29255999999999999</v>
      </c>
      <c r="F763" s="162"/>
      <c r="G763" s="149"/>
    </row>
    <row r="764" spans="1:7">
      <c r="A764" s="143" t="s">
        <v>1368</v>
      </c>
      <c r="B764" s="206" t="s">
        <v>1249</v>
      </c>
      <c r="C764" s="206" t="s">
        <v>1248</v>
      </c>
      <c r="D764" s="146">
        <v>64.490400000000008</v>
      </c>
      <c r="E764" s="147">
        <v>1.0748400000000002</v>
      </c>
      <c r="F764" s="162"/>
      <c r="G764" s="149"/>
    </row>
    <row r="765" spans="1:7">
      <c r="A765" s="143" t="s">
        <v>1368</v>
      </c>
      <c r="B765" s="206" t="s">
        <v>94</v>
      </c>
      <c r="C765" s="206" t="s">
        <v>1250</v>
      </c>
      <c r="D765" s="146">
        <v>58.384799999999998</v>
      </c>
      <c r="E765" s="147">
        <v>0.97307999999999995</v>
      </c>
      <c r="F765" s="162"/>
      <c r="G765" s="149"/>
    </row>
    <row r="766" spans="1:7">
      <c r="A766" s="143" t="s">
        <v>1368</v>
      </c>
      <c r="B766" s="206" t="s">
        <v>1252</v>
      </c>
      <c r="C766" s="206" t="s">
        <v>1251</v>
      </c>
      <c r="D766" s="146">
        <v>9.9215999999999998</v>
      </c>
      <c r="E766" s="147">
        <v>0.16536000000000001</v>
      </c>
      <c r="F766" s="162"/>
      <c r="G766" s="149"/>
    </row>
    <row r="767" spans="1:7">
      <c r="A767" s="143" t="s">
        <v>1368</v>
      </c>
      <c r="B767" s="206" t="s">
        <v>1254</v>
      </c>
      <c r="C767" s="206" t="s">
        <v>1253</v>
      </c>
      <c r="D767" s="146">
        <v>6.8688000000000011</v>
      </c>
      <c r="E767" s="147">
        <v>0.11448000000000001</v>
      </c>
      <c r="F767" s="162"/>
      <c r="G767" s="149"/>
    </row>
    <row r="768" spans="1:7">
      <c r="A768" s="143" t="s">
        <v>1368</v>
      </c>
      <c r="B768" s="206" t="s">
        <v>1256</v>
      </c>
      <c r="C768" s="206" t="s">
        <v>1255</v>
      </c>
      <c r="D768" s="146">
        <v>7.2504</v>
      </c>
      <c r="E768" s="147">
        <v>0.12084</v>
      </c>
      <c r="F768" s="162"/>
      <c r="G768" s="149"/>
    </row>
    <row r="769" spans="1:7">
      <c r="A769" s="143" t="s">
        <v>1368</v>
      </c>
      <c r="B769" s="206" t="s">
        <v>1258</v>
      </c>
      <c r="C769" s="206" t="s">
        <v>1257</v>
      </c>
      <c r="D769" s="146">
        <v>17.935200000000002</v>
      </c>
      <c r="E769" s="147">
        <v>0.29892000000000002</v>
      </c>
      <c r="F769" s="162"/>
      <c r="G769" s="149"/>
    </row>
    <row r="770" spans="1:7">
      <c r="A770" s="143" t="s">
        <v>1368</v>
      </c>
      <c r="B770" s="206" t="s">
        <v>1260</v>
      </c>
      <c r="C770" s="206" t="s">
        <v>1259</v>
      </c>
      <c r="D770" s="146">
        <v>64.872</v>
      </c>
      <c r="E770" s="147">
        <v>1.0811999999999999</v>
      </c>
      <c r="F770" s="162"/>
      <c r="G770" s="149"/>
    </row>
    <row r="771" spans="1:7">
      <c r="A771" s="143" t="s">
        <v>1368</v>
      </c>
      <c r="B771" s="206" t="s">
        <v>1262</v>
      </c>
      <c r="C771" s="206" t="s">
        <v>1261</v>
      </c>
      <c r="D771" s="146">
        <v>51.897600000000004</v>
      </c>
      <c r="E771" s="147">
        <v>0.86496000000000006</v>
      </c>
      <c r="F771" s="162"/>
      <c r="G771" s="149"/>
    </row>
    <row r="772" spans="1:7">
      <c r="A772" s="143" t="s">
        <v>1368</v>
      </c>
      <c r="B772" s="217" t="s">
        <v>1292</v>
      </c>
      <c r="C772" s="203"/>
      <c r="D772" s="146">
        <v>0</v>
      </c>
      <c r="E772" s="147">
        <v>0</v>
      </c>
      <c r="F772" s="162"/>
      <c r="G772" s="149"/>
    </row>
    <row r="773" spans="1:7" ht="14.25" thickBot="1">
      <c r="A773" s="233" t="s">
        <v>1368</v>
      </c>
      <c r="B773" s="234" t="s">
        <v>1293</v>
      </c>
      <c r="C773" s="235"/>
      <c r="D773" s="236">
        <v>862.41600000000005</v>
      </c>
      <c r="E773" s="237">
        <v>14.373600000000001</v>
      </c>
      <c r="F773" s="238"/>
      <c r="G773" s="239"/>
    </row>
    <row r="774" spans="1:7">
      <c r="F774" s="128">
        <f>SUM(F7:F773)/60</f>
        <v>21.350526811111106</v>
      </c>
      <c r="G774" s="129">
        <f>SUM(G5:G773)</f>
        <v>31</v>
      </c>
    </row>
    <row r="775" spans="1:7">
      <c r="F775" s="128"/>
    </row>
  </sheetData>
  <phoneticPr fontId="1" type="noConversion"/>
  <printOptions horizontalCentered="1" verticalCentered="1"/>
  <pageMargins left="0" right="0" top="0.19685039370078741" bottom="0" header="0" footer="0"/>
  <pageSetup paperSize="9" scale="78" orientation="portrait" horizontalDpi="0" verticalDpi="0" r:id="rId1"/>
  <headerFooter>
    <oddFooter>&amp;LEDEPD003Rev.00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现状</vt:lpstr>
      <vt:lpstr>调整后</vt:lpstr>
      <vt:lpstr>空方</vt:lpstr>
      <vt:lpstr>例子</vt:lpstr>
      <vt:lpstr>空方!Print_Area</vt:lpstr>
      <vt:lpstr>例子!Print_Area</vt:lpstr>
      <vt:lpstr>调整后!Print_Area</vt:lpstr>
      <vt:lpstr>现状!Print_Area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2020-01-06T03:35:19Z</dcterms:modified>
</cp:coreProperties>
</file>