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'!$A$3:$Q$48</definedName>
    <definedName name="_xlnm._FilterDatabase" localSheetId="2" hidden="1">'课题记录  (2)'!$A$3:$H$51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 s="1"/>
  <c r="Q5" i="22"/>
  <c r="Q4" i="22"/>
  <c r="Q14" i="22" s="1"/>
  <c r="Q44" i="18"/>
  <c r="Q31" i="18"/>
  <c r="Q48" i="18" s="1"/>
  <c r="Q6" i="18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<sst xmlns="http://schemas.openxmlformats.org/spreadsheetml/2006/main" count="550" uniqueCount="144">
  <si>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</si>
  <si>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</si>
  <si>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</si>
  <si>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</si>
  <si>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</si>
  <si>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</si>
  <si>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</si>
  <si>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</si>
  <si>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</si>
  <si>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</si>
  <si>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</si>
  <si>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</si>
  <si>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</si>
  <si>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</si>
  <si>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</si>
  <si>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</si>
  <si>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</si>
  <si>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</si>
  <si>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</si>
  <si>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</si>
  <si>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</si>
  <si>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</si>
  <si>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</si>
  <si>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</si>
  <si>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</si>
  <si>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</si>
  <si>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</si>
  <si>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</si>
  <si>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</si>
  <si>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</si>
  <si>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</si>
  <si>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</si>
  <si>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</si>
  <si>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</si>
  <si>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</si>
  <si>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</si>
  <si>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</si>
  <si>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</si>
  <si>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</si>
  <si>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</si>
  <si>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</si>
  <si>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</si>
  <si>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</si>
  <si>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</si>
  <si>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</si>
  <si>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</si>
  <si>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</si>
  <si>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</si>
  <si>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</si>
  <si>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</si>
  <si>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</si>
  <si>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</si>
  <si>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</si>
  <si>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</si>
  <si>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</si>
  <si>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</si>
  <si>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</si>
  <si>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</si>
  <si>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</si>
  <si>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</si>
  <si>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</si>
  <si>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</si>
  <si>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</si>
  <si>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</si>
  <si>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</si>
  <si>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</si>
  <si>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</si>
  <si>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</si>
  <si>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</si>
  <si>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</si>
  <si>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</si>
  <si>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</si>
  <si>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</si>
  <si>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</si>
  <si>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</si>
  <si>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</si>
  <si>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</si>
  <si>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</si>
  <si>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</si>
  <si>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</si>
  <si>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</si>
  <si>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</si>
  <si>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</si>
  <si>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</si>
  <si>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</si>
  <si>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</si>
  <si>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</si>
  <si>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</si>
  <si>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</si>
  <si>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</si>
  <si>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</si>
  <si>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</si>
  <si>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</si>
  <si>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</si>
  <si>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</si>
  <si>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</si>
  <si>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</si>
  <si>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</si>
  <si>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</si>
  <si>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</si>
  <si>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</si>
  <si>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</si>
  <si>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</si>
  <si>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</si>
  <si>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</si>
  <si>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</si>
  <si>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</si>
  <si>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</si>
  <si>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</si>
  <si>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</si>
  <si>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</si>
  <si>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</si>
  <si>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</si>
  <si>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</si>
  <si>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</si>
  <si>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</si>
  <si>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</si>
  <si>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</si>
  <si>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</si>
  <si>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</si>
  <si>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标准时间制作管理系统体验课题记录表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</si>
  <si>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</si>
  <si>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</si>
  <si>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</si>
  <si>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</si>
  <si>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</si>
  <si>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</si>
  <si>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</si>
  <si>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</si>
  <si>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</si>
  <si>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</si>
  <si>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</si>
  <si>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</si>
  <si>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</si>
  <si>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</si>
  <si>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</si>
  <si>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</si>
  <si>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未处理</t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</si>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</sst>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vertical="center" wrapText="1"/>
    </xf>
    <xf numFmtId="0" fontId="59" fillId="0" borderId="3" xfId="0" applyFont="1" applyFill="1" applyBorder="1" applyAlignment="1">
      <alignment vertical="center"/>
    </xf>
    <xf numFmtId="58" fontId="11" fillId="0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58" fontId="25" fillId="4" borderId="3" xfId="0" applyNumberFormat="1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59" fillId="0" borderId="1" xfId="0" applyFont="1" applyFill="1" applyBorder="1" applyAlignment="1">
      <alignment vertical="center"/>
    </xf>
    <xf numFmtId="9" fontId="11" fillId="0" borderId="0" xfId="1" applyFont="1" applyFill="1" applyAlignment="1">
      <alignment vertical="center"/>
    </xf>
    <xf numFmtId="0" fontId="60" fillId="0" borderId="3" xfId="0" applyFont="1" applyFill="1" applyBorder="1" applyAlignment="1">
      <alignment vertical="center" wrapText="1"/>
    </xf>
    <xf numFmtId="0" fontId="60" fillId="0" borderId="1" xfId="0" applyFont="1" applyFill="1" applyBorder="1" applyAlignment="1">
      <alignment vertical="center"/>
    </xf>
    <xf numFmtId="0" fontId="60" fillId="0" borderId="3" xfId="0" applyFont="1" applyFill="1" applyBorder="1" applyAlignment="1">
      <alignment horizontal="center" vertical="center"/>
    </xf>
    <xf numFmtId="58" fontId="11" fillId="4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shrinkToFit="1"/>
    </xf>
    <xf numFmtId="0" fontId="61" fillId="0" borderId="1" xfId="0" applyFont="1" applyFill="1" applyBorder="1" applyAlignment="1">
      <alignment vertical="center"/>
    </xf>
    <xf numFmtId="0" fontId="59" fillId="0" borderId="3" xfId="0" applyFont="1" applyFill="1" applyBorder="1" applyAlignment="1">
      <alignment horizontal="left" vertical="center" wrapText="1"/>
    </xf>
    <xf numFmtId="9" fontId="11" fillId="4" borderId="3" xfId="1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image" Target="../media/image3.png"/><Relationship Id="rId21" Type="http://schemas.openxmlformats.org/officeDocument/2006/relationships/image" Target="../media/image14.png"/><Relationship Id="rId7" Type="http://schemas.openxmlformats.org/officeDocument/2006/relationships/image" Target="../media/image25.png"/><Relationship Id="rId12" Type="http://schemas.openxmlformats.org/officeDocument/2006/relationships/image" Target="../media/image22.png"/><Relationship Id="rId17" Type="http://schemas.openxmlformats.org/officeDocument/2006/relationships/image" Target="../media/image10.png"/><Relationship Id="rId2" Type="http://schemas.openxmlformats.org/officeDocument/2006/relationships/image" Target="../media/image2.png"/><Relationship Id="rId16" Type="http://schemas.openxmlformats.org/officeDocument/2006/relationships/image" Target="../media/image29.png"/><Relationship Id="rId20" Type="http://schemas.openxmlformats.org/officeDocument/2006/relationships/image" Target="../media/image30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11" Type="http://schemas.openxmlformats.org/officeDocument/2006/relationships/image" Target="../media/image27.png"/><Relationship Id="rId5" Type="http://schemas.openxmlformats.org/officeDocument/2006/relationships/image" Target="../media/image4.png"/><Relationship Id="rId15" Type="http://schemas.openxmlformats.org/officeDocument/2006/relationships/image" Target="../media/image28.png"/><Relationship Id="rId10" Type="http://schemas.openxmlformats.org/officeDocument/2006/relationships/image" Target="../media/image7.png"/><Relationship Id="rId19" Type="http://schemas.openxmlformats.org/officeDocument/2006/relationships/image" Target="../media/image12.png"/><Relationship Id="rId4" Type="http://schemas.openxmlformats.org/officeDocument/2006/relationships/image" Target="../media/image21.png"/><Relationship Id="rId9" Type="http://schemas.openxmlformats.org/officeDocument/2006/relationships/image" Target="../media/image6.png"/><Relationship Id="rId14" Type="http://schemas.openxmlformats.org/officeDocument/2006/relationships/image" Target="../media/image9.png"/><Relationship Id="rId22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ED3142A9-7F63-479C-9720-07589AB2CE7F}"/>
            </a:ext>
          </a:extLst>
        </xdr:cNvPr>
        <xdr:cNvGrpSpPr/>
      </xdr:nvGrpSpPr>
      <xdr:grpSpPr>
        <a:xfrm>
          <a:off x="4985583" y="28505958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=""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5019007" y="15383004"/>
          <a:ext cx="10519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=""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=""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5041419" y="29099435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=""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=""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42</xdr:row>
      <xdr:rowOff>0</xdr:rowOff>
    </xdr:from>
    <xdr:to>
      <xdr:col>7</xdr:col>
      <xdr:colOff>1287780</xdr:colOff>
      <xdr:row>42</xdr:row>
      <xdr:rowOff>425822</xdr:rowOff>
    </xdr:to>
    <xdr:pic>
      <xdr:nvPicPr>
        <xdr:cNvPr id="38" name="图片 37">
          <a:extLst>
            <a:ext uri="{FF2B5EF4-FFF2-40B4-BE49-F238E27FC236}">
              <a16:creationId xmlns="" xmlns:a16="http://schemas.microsoft.com/office/drawing/2014/main" id="{95383609-D589-4189-9C36-718D395328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1838" t="29677" r="11166" b="38163"/>
        <a:stretch/>
      </xdr:blipFill>
      <xdr:spPr>
        <a:xfrm>
          <a:off x="7745506" y="29852471"/>
          <a:ext cx="1198133" cy="425822"/>
        </a:xfrm>
        <a:prstGeom prst="rect">
          <a:avLst/>
        </a:prstGeom>
      </xdr:spPr>
    </xdr:pic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25</xdr:row>
      <xdr:rowOff>739588</xdr:rowOff>
    </xdr:to>
    <xdr:pic>
      <xdr:nvPicPr>
        <xdr:cNvPr id="30" name="图片 29">
          <a:extLst>
            <a:ext uri="{FF2B5EF4-FFF2-40B4-BE49-F238E27FC236}">
              <a16:creationId xmlns=""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=""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=""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14</xdr:row>
      <xdr:rowOff>504253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26</xdr:row>
      <xdr:rowOff>794624</xdr:rowOff>
    </xdr:to>
    <xdr:pic>
      <xdr:nvPicPr>
        <xdr:cNvPr id="18" name="图片 17">
          <a:extLst>
            <a:ext uri="{FF2B5EF4-FFF2-40B4-BE49-F238E27FC236}">
              <a16:creationId xmlns=""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=""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=""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5025218" y="21703908"/>
          <a:ext cx="104543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=""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=""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=""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40</xdr:row>
      <xdr:rowOff>574264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6</xdr:col>
      <xdr:colOff>62754</xdr:colOff>
      <xdr:row>35</xdr:row>
      <xdr:rowOff>466165</xdr:rowOff>
    </xdr:from>
    <xdr:ext cx="990600" cy="547032"/>
    <xdr:pic>
      <xdr:nvPicPr>
        <xdr:cNvPr id="63" name="图片 62">
          <a:extLst>
            <a:ext uri="{FF2B5EF4-FFF2-40B4-BE49-F238E27FC236}">
              <a16:creationId xmlns=""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7109013" y="11178989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986678</xdr:colOff>
      <xdr:row>35</xdr:row>
      <xdr:rowOff>8965</xdr:rowOff>
    </xdr:from>
    <xdr:ext cx="970692" cy="533400"/>
    <xdr:pic>
      <xdr:nvPicPr>
        <xdr:cNvPr id="64" name="图片 63">
          <a:extLst>
            <a:ext uri="{FF2B5EF4-FFF2-40B4-BE49-F238E27FC236}">
              <a16:creationId xmlns=""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917266" y="10721789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5</xdr:col>
      <xdr:colOff>213473</xdr:colOff>
      <xdr:row>31</xdr:row>
      <xdr:rowOff>188259</xdr:rowOff>
    </xdr:from>
    <xdr:to>
      <xdr:col>7</xdr:col>
      <xdr:colOff>147918</xdr:colOff>
      <xdr:row>32</xdr:row>
      <xdr:rowOff>316380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634E71DD-D275-4CF5-AF09-3ADB2B5A7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703920" y="10309412"/>
          <a:ext cx="1099857" cy="71979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=""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344085</xdr:colOff>
      <xdr:row>6</xdr:row>
      <xdr:rowOff>112060</xdr:rowOff>
    </xdr:from>
    <xdr:to>
      <xdr:col>7</xdr:col>
      <xdr:colOff>1286314</xdr:colOff>
      <xdr:row>6</xdr:row>
      <xdr:rowOff>654328</xdr:rowOff>
    </xdr:to>
    <xdr:pic>
      <xdr:nvPicPr>
        <xdr:cNvPr id="39" name="图片 38">
          <a:extLst>
            <a:ext uri="{FF2B5EF4-FFF2-40B4-BE49-F238E27FC236}">
              <a16:creationId xmlns=""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/>
        <a:srcRect l="12634" t="6154" r="11068" b="31748"/>
        <a:stretch/>
      </xdr:blipFill>
      <xdr:spPr>
        <a:xfrm>
          <a:off x="7993393" y="4713368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9</xdr:row>
      <xdr:rowOff>687972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="" xmlns:a16="http://schemas.microsoft.com/office/drawing/2014/main" id="{341AE850-04E9-477D-A62F-04CD01B91391}"/>
            </a:ext>
          </a:extLst>
        </xdr:cNvPr>
        <xdr:cNvGrpSpPr/>
      </xdr:nvGrpSpPr>
      <xdr:grpSpPr>
        <a:xfrm>
          <a:off x="5543915" y="1891704"/>
          <a:ext cx="110802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="" xmlns:a16="http://schemas.microsoft.com/office/drawing/2014/main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="" xmlns:a16="http://schemas.microsoft.com/office/drawing/2014/main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="" xmlns:a16="http://schemas.microsoft.com/office/drawing/2014/main" id="{290CB9EB-3A3B-42D5-8733-3A633D0F79A8}"/>
            </a:ext>
          </a:extLst>
        </xdr:cNvPr>
        <xdr:cNvGrpSpPr/>
      </xdr:nvGrpSpPr>
      <xdr:grpSpPr>
        <a:xfrm>
          <a:off x="5566327" y="2540934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="" xmlns:a16="http://schemas.microsoft.com/office/drawing/2014/main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="" xmlns:a16="http://schemas.microsoft.com/office/drawing/2014/main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="" xmlns:a16="http://schemas.microsoft.com/office/drawing/2014/main" id="{F4FB6AF2-1632-4DC0-94AC-CD8BD1D6FF85}"/>
            </a:ext>
          </a:extLst>
        </xdr:cNvPr>
        <xdr:cNvGrpSpPr/>
      </xdr:nvGrpSpPr>
      <xdr:grpSpPr>
        <a:xfrm>
          <a:off x="5510298" y="6439461"/>
          <a:ext cx="1230470" cy="724461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="" xmlns:a16="http://schemas.microsoft.com/office/drawing/2014/main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="" xmlns:a16="http://schemas.microsoft.com/office/drawing/2014/main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="" xmlns:a16="http://schemas.microsoft.com/office/drawing/2014/main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=""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=""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=""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=""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=""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=""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=""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=""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=""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=""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=""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=""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=""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=""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=""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=""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=""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=""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=""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=""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=""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=""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=""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=""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=""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=""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=""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=""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=""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=""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=""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C1" zoomScale="130" zoomScaleNormal="130" workbookViewId="0">
      <pane ySplit="3" topLeftCell="A10" activePane="bottomLeft" state="frozen"/>
      <selection pane="bottomLeft" activeCell="K11" sqref="K11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6384" width="9" style="3"/>
  </cols>
  <sheetData>
    <row r="1" spans="1:17" s="1" customFormat="1" ht="69.75" customHeight="1" thickBot="1">
      <c r="A1" s="140" t="s">
        <v>120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34" t="s">
        <v>1</v>
      </c>
      <c r="B3" s="135" t="s">
        <v>4</v>
      </c>
      <c r="C3" s="136" t="s">
        <v>2</v>
      </c>
      <c r="D3" s="136" t="s">
        <v>3</v>
      </c>
      <c r="E3" s="136" t="s">
        <v>5</v>
      </c>
      <c r="F3" s="136" t="s">
        <v>6</v>
      </c>
      <c r="G3" s="136" t="s">
        <v>13</v>
      </c>
      <c r="H3" s="137" t="s">
        <v>7</v>
      </c>
      <c r="I3" s="136" t="s">
        <v>8</v>
      </c>
      <c r="J3" s="136" t="s">
        <v>102</v>
      </c>
      <c r="K3" s="136" t="s">
        <v>9</v>
      </c>
      <c r="L3" s="136" t="s">
        <v>10</v>
      </c>
      <c r="M3" s="136" t="s">
        <v>11</v>
      </c>
      <c r="N3" s="138" t="s">
        <v>103</v>
      </c>
      <c r="O3" s="136" t="s">
        <v>104</v>
      </c>
      <c r="P3" s="139" t="s">
        <v>0</v>
      </c>
    </row>
    <row r="4" spans="1:17" s="121" customFormat="1" ht="101.4" customHeight="1">
      <c r="A4" s="112">
        <v>1</v>
      </c>
      <c r="B4" s="112" t="s">
        <v>18</v>
      </c>
      <c r="C4" s="113" t="s">
        <v>134</v>
      </c>
      <c r="D4" s="114"/>
      <c r="E4" s="126" t="s">
        <v>20</v>
      </c>
      <c r="F4" s="126" t="s">
        <v>21</v>
      </c>
      <c r="G4" s="115">
        <v>43801</v>
      </c>
      <c r="H4" s="97"/>
      <c r="I4" s="112" t="s">
        <v>101</v>
      </c>
      <c r="J4" s="116"/>
      <c r="K4" s="117"/>
      <c r="L4" s="118"/>
      <c r="M4" s="10"/>
      <c r="N4" s="119"/>
      <c r="O4" s="116"/>
      <c r="P4" s="120"/>
    </row>
    <row r="5" spans="1:17" s="121" customFormat="1" ht="58.5" customHeight="1">
      <c r="A5" s="112">
        <v>2</v>
      </c>
      <c r="B5" s="112" t="s">
        <v>18</v>
      </c>
      <c r="C5" s="113" t="s">
        <v>129</v>
      </c>
      <c r="D5" s="114"/>
      <c r="E5" s="126" t="s">
        <v>20</v>
      </c>
      <c r="F5" s="126" t="s">
        <v>21</v>
      </c>
      <c r="G5" s="115">
        <v>43801</v>
      </c>
      <c r="H5" s="97" t="s">
        <v>119</v>
      </c>
      <c r="I5" s="112" t="s">
        <v>101</v>
      </c>
      <c r="J5" s="116"/>
      <c r="K5" s="117"/>
      <c r="L5" s="118" t="s">
        <v>128</v>
      </c>
      <c r="M5" s="10"/>
      <c r="N5" s="119"/>
      <c r="O5" s="116"/>
      <c r="P5" s="120"/>
    </row>
    <row r="6" spans="1:17" s="121" customFormat="1" ht="58.5" customHeight="1">
      <c r="A6" s="112">
        <v>3</v>
      </c>
      <c r="B6" s="112" t="s">
        <v>18</v>
      </c>
      <c r="C6" s="113" t="s">
        <v>22</v>
      </c>
      <c r="D6" s="122"/>
      <c r="E6" s="126" t="s">
        <v>20</v>
      </c>
      <c r="F6" s="126" t="s">
        <v>21</v>
      </c>
      <c r="G6" s="115">
        <v>43801</v>
      </c>
      <c r="H6" s="47"/>
      <c r="I6" s="112" t="s">
        <v>101</v>
      </c>
      <c r="J6" s="116"/>
      <c r="K6" s="117"/>
      <c r="L6" s="118" t="s">
        <v>137</v>
      </c>
      <c r="M6" s="10"/>
      <c r="N6" s="119"/>
      <c r="O6" s="116"/>
      <c r="P6" s="120"/>
      <c r="Q6" s="123">
        <f>2/33</f>
        <v>6.0606060606060608E-2</v>
      </c>
    </row>
    <row r="7" spans="1:17" s="121" customFormat="1" ht="73.5" customHeight="1">
      <c r="A7" s="112">
        <v>4</v>
      </c>
      <c r="B7" s="112" t="s">
        <v>18</v>
      </c>
      <c r="C7" s="113" t="s">
        <v>100</v>
      </c>
      <c r="D7" s="122"/>
      <c r="E7" s="126" t="s">
        <v>20</v>
      </c>
      <c r="F7" s="126" t="s">
        <v>21</v>
      </c>
      <c r="G7" s="115">
        <v>43801</v>
      </c>
      <c r="H7" s="47"/>
      <c r="I7" s="112" t="s">
        <v>101</v>
      </c>
      <c r="J7" s="116"/>
      <c r="K7" s="117"/>
      <c r="L7" s="118" t="s">
        <v>137</v>
      </c>
      <c r="M7" s="10"/>
      <c r="N7" s="119"/>
      <c r="O7" s="116"/>
      <c r="P7" s="120"/>
      <c r="Q7" s="123"/>
    </row>
    <row r="8" spans="1:17" s="121" customFormat="1" ht="58.5" customHeight="1">
      <c r="A8" s="112">
        <v>5</v>
      </c>
      <c r="B8" s="112" t="s">
        <v>18</v>
      </c>
      <c r="C8" s="113" t="s">
        <v>96</v>
      </c>
      <c r="D8" s="114"/>
      <c r="E8" s="126" t="s">
        <v>20</v>
      </c>
      <c r="F8" s="126" t="s">
        <v>85</v>
      </c>
      <c r="G8" s="115">
        <v>43804</v>
      </c>
      <c r="H8" s="97" t="s">
        <v>97</v>
      </c>
      <c r="I8" s="112" t="s">
        <v>16</v>
      </c>
      <c r="J8" s="116"/>
      <c r="K8" s="117"/>
      <c r="L8" s="118" t="s">
        <v>128</v>
      </c>
      <c r="M8" s="10"/>
      <c r="N8" s="119"/>
      <c r="O8" s="116"/>
      <c r="P8" s="120"/>
    </row>
    <row r="9" spans="1:17" s="121" customFormat="1" ht="78.75" customHeight="1">
      <c r="A9" s="112">
        <v>6</v>
      </c>
      <c r="B9" s="112" t="s">
        <v>18</v>
      </c>
      <c r="C9" s="124" t="s">
        <v>136</v>
      </c>
      <c r="D9" s="125"/>
      <c r="E9" s="126" t="s">
        <v>20</v>
      </c>
      <c r="F9" s="126" t="s">
        <v>42</v>
      </c>
      <c r="G9" s="115">
        <v>43804</v>
      </c>
      <c r="H9" s="124"/>
      <c r="I9" s="112" t="s">
        <v>16</v>
      </c>
      <c r="J9" s="116"/>
      <c r="K9" s="127"/>
      <c r="L9" s="128" t="s">
        <v>128</v>
      </c>
      <c r="M9" s="10"/>
      <c r="N9" s="119"/>
      <c r="O9" s="116"/>
      <c r="P9" s="120"/>
    </row>
    <row r="10" spans="1:17" s="65" customFormat="1" ht="58.5" customHeight="1">
      <c r="A10" s="112">
        <v>7</v>
      </c>
      <c r="B10" s="39" t="s">
        <v>18</v>
      </c>
      <c r="C10" s="46" t="s">
        <v>135</v>
      </c>
      <c r="D10" s="71"/>
      <c r="E10" s="126" t="s">
        <v>20</v>
      </c>
      <c r="F10" s="109" t="s">
        <v>21</v>
      </c>
      <c r="G10" s="60">
        <v>43808</v>
      </c>
      <c r="H10" s="61"/>
      <c r="I10" s="112" t="s">
        <v>16</v>
      </c>
      <c r="J10" s="33"/>
      <c r="K10" s="72"/>
      <c r="L10" s="118" t="s">
        <v>128</v>
      </c>
      <c r="M10" s="10"/>
      <c r="N10" s="63"/>
      <c r="O10" s="64"/>
      <c r="P10" s="34"/>
      <c r="Q10" s="95"/>
    </row>
    <row r="11" spans="1:17" s="65" customFormat="1" ht="58.5" customHeight="1">
      <c r="A11" s="112">
        <v>8</v>
      </c>
      <c r="B11" s="39" t="s">
        <v>18</v>
      </c>
      <c r="C11" s="46" t="s">
        <v>121</v>
      </c>
      <c r="D11" s="71"/>
      <c r="E11" s="126" t="s">
        <v>20</v>
      </c>
      <c r="F11" s="109" t="s">
        <v>21</v>
      </c>
      <c r="G11" s="60">
        <v>43808</v>
      </c>
      <c r="H11" s="61"/>
      <c r="I11" s="112" t="s">
        <v>16</v>
      </c>
      <c r="J11" s="33"/>
      <c r="K11" s="72"/>
      <c r="L11" s="118" t="s">
        <v>128</v>
      </c>
      <c r="M11" s="10"/>
      <c r="N11" s="63"/>
      <c r="O11" s="64"/>
      <c r="P11" s="34"/>
      <c r="Q11" s="95"/>
    </row>
    <row r="12" spans="1:17" s="65" customFormat="1" ht="78.75" customHeight="1">
      <c r="A12" s="112">
        <v>9</v>
      </c>
      <c r="B12" s="39" t="s">
        <v>18</v>
      </c>
      <c r="C12" s="46" t="s">
        <v>122</v>
      </c>
      <c r="D12" s="71"/>
      <c r="E12" s="126" t="s">
        <v>20</v>
      </c>
      <c r="F12" s="109" t="s">
        <v>21</v>
      </c>
      <c r="G12" s="60">
        <v>43808</v>
      </c>
      <c r="H12" s="47"/>
      <c r="I12" s="112" t="s">
        <v>16</v>
      </c>
      <c r="J12" s="33"/>
      <c r="K12" s="72"/>
      <c r="L12" s="73"/>
      <c r="M12" s="10"/>
      <c r="N12" s="63"/>
      <c r="O12" s="64"/>
      <c r="P12" s="34"/>
    </row>
    <row r="13" spans="1:17" s="121" customFormat="1" ht="47.25" customHeight="1">
      <c r="A13" s="112">
        <v>10</v>
      </c>
      <c r="B13" s="129" t="s">
        <v>24</v>
      </c>
      <c r="C13" s="113" t="s">
        <v>94</v>
      </c>
      <c r="D13" s="122"/>
      <c r="E13" s="126" t="s">
        <v>20</v>
      </c>
      <c r="F13" s="126" t="s">
        <v>21</v>
      </c>
      <c r="G13" s="115">
        <v>43802</v>
      </c>
      <c r="H13" s="47" t="s">
        <v>93</v>
      </c>
      <c r="I13" s="112" t="s">
        <v>16</v>
      </c>
      <c r="J13" s="116"/>
      <c r="K13" s="117"/>
      <c r="L13" s="118"/>
      <c r="M13" s="10"/>
      <c r="N13" s="119"/>
      <c r="O13" s="116"/>
      <c r="P13" s="120"/>
    </row>
    <row r="14" spans="1:17" s="121" customFormat="1" ht="47.25" customHeight="1">
      <c r="A14" s="112">
        <v>11</v>
      </c>
      <c r="B14" s="129" t="s">
        <v>24</v>
      </c>
      <c r="C14" s="113" t="s">
        <v>83</v>
      </c>
      <c r="D14" s="122"/>
      <c r="E14" s="126" t="s">
        <v>20</v>
      </c>
      <c r="F14" s="126" t="s">
        <v>23</v>
      </c>
      <c r="G14" s="115">
        <v>43802</v>
      </c>
      <c r="H14" s="47"/>
      <c r="I14" s="112" t="s">
        <v>16</v>
      </c>
      <c r="J14" s="116"/>
      <c r="K14" s="117"/>
      <c r="L14" s="118"/>
      <c r="M14" s="10"/>
      <c r="N14" s="119"/>
      <c r="O14" s="116"/>
      <c r="P14" s="120"/>
    </row>
    <row r="15" spans="1:17" s="121" customFormat="1" ht="47.25" customHeight="1">
      <c r="A15" s="112">
        <v>12</v>
      </c>
      <c r="B15" s="129" t="s">
        <v>24</v>
      </c>
      <c r="C15" s="113" t="s">
        <v>87</v>
      </c>
      <c r="D15" s="122"/>
      <c r="E15" s="126" t="s">
        <v>20</v>
      </c>
      <c r="F15" s="126" t="s">
        <v>85</v>
      </c>
      <c r="G15" s="115">
        <v>43803</v>
      </c>
      <c r="H15" s="47" t="s">
        <v>116</v>
      </c>
      <c r="I15" s="112" t="s">
        <v>16</v>
      </c>
      <c r="J15" s="116"/>
      <c r="K15" s="117"/>
      <c r="L15" s="118" t="s">
        <v>128</v>
      </c>
      <c r="M15" s="10"/>
      <c r="N15" s="119"/>
      <c r="O15" s="116"/>
      <c r="P15" s="120" t="s">
        <v>130</v>
      </c>
    </row>
    <row r="16" spans="1:17" s="121" customFormat="1" ht="47.25" customHeight="1">
      <c r="A16" s="112">
        <v>13</v>
      </c>
      <c r="B16" s="129" t="s">
        <v>24</v>
      </c>
      <c r="C16" s="113" t="s">
        <v>84</v>
      </c>
      <c r="D16" s="122"/>
      <c r="E16" s="126" t="s">
        <v>20</v>
      </c>
      <c r="F16" s="126" t="s">
        <v>85</v>
      </c>
      <c r="G16" s="115">
        <v>43803</v>
      </c>
      <c r="H16" s="47" t="s">
        <v>117</v>
      </c>
      <c r="I16" s="112" t="s">
        <v>16</v>
      </c>
      <c r="J16" s="116"/>
      <c r="K16" s="117"/>
      <c r="L16" s="118" t="s">
        <v>128</v>
      </c>
      <c r="M16" s="10"/>
      <c r="N16" s="119"/>
      <c r="O16" s="116"/>
      <c r="P16" s="120" t="s">
        <v>131</v>
      </c>
    </row>
    <row r="17" spans="1:17" s="121" customFormat="1" ht="47.25" customHeight="1">
      <c r="A17" s="112">
        <v>14</v>
      </c>
      <c r="B17" s="129" t="s">
        <v>24</v>
      </c>
      <c r="C17" s="113" t="s">
        <v>31</v>
      </c>
      <c r="D17" s="122"/>
      <c r="E17" s="126" t="s">
        <v>20</v>
      </c>
      <c r="F17" s="126" t="s">
        <v>23</v>
      </c>
      <c r="G17" s="115">
        <v>43803</v>
      </c>
      <c r="H17" s="47"/>
      <c r="I17" s="112" t="s">
        <v>16</v>
      </c>
      <c r="J17" s="116"/>
      <c r="K17" s="117"/>
      <c r="L17" s="118" t="s">
        <v>128</v>
      </c>
      <c r="M17" s="10"/>
      <c r="N17" s="119"/>
      <c r="O17" s="116"/>
      <c r="P17" s="120" t="s">
        <v>132</v>
      </c>
    </row>
    <row r="18" spans="1:17" s="121" customFormat="1" ht="47.25" customHeight="1">
      <c r="A18" s="112">
        <v>15</v>
      </c>
      <c r="B18" s="129" t="s">
        <v>24</v>
      </c>
      <c r="C18" s="113" t="s">
        <v>86</v>
      </c>
      <c r="D18" s="122"/>
      <c r="E18" s="126" t="s">
        <v>20</v>
      </c>
      <c r="F18" s="126" t="s">
        <v>85</v>
      </c>
      <c r="G18" s="115">
        <v>43805</v>
      </c>
      <c r="H18" s="47"/>
      <c r="I18" s="112" t="s">
        <v>16</v>
      </c>
      <c r="J18" s="116"/>
      <c r="K18" s="117"/>
      <c r="L18" s="118" t="s">
        <v>128</v>
      </c>
      <c r="M18" s="10"/>
      <c r="N18" s="119"/>
      <c r="O18" s="116"/>
      <c r="P18" s="120" t="s">
        <v>140</v>
      </c>
    </row>
    <row r="19" spans="1:17" s="121" customFormat="1" ht="47.25" customHeight="1">
      <c r="A19" s="112">
        <v>16</v>
      </c>
      <c r="B19" s="129" t="s">
        <v>24</v>
      </c>
      <c r="C19" s="124" t="s">
        <v>25</v>
      </c>
      <c r="D19" s="130"/>
      <c r="E19" s="126" t="s">
        <v>20</v>
      </c>
      <c r="F19" s="126" t="s">
        <v>23</v>
      </c>
      <c r="G19" s="115">
        <v>43802</v>
      </c>
      <c r="H19" s="47"/>
      <c r="I19" s="112" t="s">
        <v>16</v>
      </c>
      <c r="J19" s="116"/>
      <c r="K19" s="117"/>
      <c r="L19" s="118" t="s">
        <v>128</v>
      </c>
      <c r="M19" s="10"/>
      <c r="N19" s="119"/>
      <c r="O19" s="116"/>
      <c r="P19" s="120" t="s">
        <v>141</v>
      </c>
    </row>
    <row r="20" spans="1:17" s="121" customFormat="1" ht="69" customHeight="1">
      <c r="A20" s="112">
        <v>17</v>
      </c>
      <c r="B20" s="129" t="s">
        <v>24</v>
      </c>
      <c r="C20" s="113" t="s">
        <v>36</v>
      </c>
      <c r="D20" s="122"/>
      <c r="E20" s="126" t="s">
        <v>20</v>
      </c>
      <c r="F20" s="126" t="s">
        <v>23</v>
      </c>
      <c r="G20" s="115">
        <v>43803</v>
      </c>
      <c r="H20" s="74" t="s">
        <v>48</v>
      </c>
      <c r="I20" s="112" t="s">
        <v>16</v>
      </c>
      <c r="J20" s="116"/>
      <c r="K20" s="117"/>
      <c r="L20" s="118"/>
      <c r="M20" s="10"/>
      <c r="N20" s="119"/>
      <c r="O20" s="116"/>
      <c r="P20" s="120"/>
    </row>
    <row r="21" spans="1:17" s="121" customFormat="1" ht="47.25" customHeight="1">
      <c r="A21" s="112">
        <v>18</v>
      </c>
      <c r="B21" s="129" t="s">
        <v>24</v>
      </c>
      <c r="C21" s="113" t="s">
        <v>32</v>
      </c>
      <c r="D21" s="122"/>
      <c r="E21" s="126" t="s">
        <v>20</v>
      </c>
      <c r="F21" s="126" t="s">
        <v>23</v>
      </c>
      <c r="G21" s="115">
        <v>43803</v>
      </c>
      <c r="H21" s="47" t="s">
        <v>109</v>
      </c>
      <c r="I21" s="112" t="s">
        <v>16</v>
      </c>
      <c r="J21" s="116"/>
      <c r="K21" s="117"/>
      <c r="L21" s="118"/>
      <c r="M21" s="10"/>
      <c r="N21" s="119"/>
      <c r="O21" s="116"/>
      <c r="P21" s="120"/>
    </row>
    <row r="22" spans="1:17" s="121" customFormat="1" ht="47.25" customHeight="1">
      <c r="A22" s="112">
        <v>19</v>
      </c>
      <c r="B22" s="129" t="s">
        <v>24</v>
      </c>
      <c r="C22" s="113" t="s">
        <v>35</v>
      </c>
      <c r="D22" s="122"/>
      <c r="E22" s="126" t="s">
        <v>20</v>
      </c>
      <c r="F22" s="126" t="s">
        <v>23</v>
      </c>
      <c r="G22" s="115">
        <v>43803</v>
      </c>
      <c r="H22" s="47"/>
      <c r="I22" s="112" t="s">
        <v>16</v>
      </c>
      <c r="J22" s="116"/>
      <c r="K22" s="117"/>
      <c r="L22" s="118" t="s">
        <v>128</v>
      </c>
      <c r="M22" s="10"/>
      <c r="N22" s="119"/>
      <c r="O22" s="116"/>
      <c r="P22" s="120"/>
    </row>
    <row r="23" spans="1:17" s="121" customFormat="1" ht="84" customHeight="1">
      <c r="A23" s="112">
        <v>20</v>
      </c>
      <c r="B23" s="129" t="s">
        <v>24</v>
      </c>
      <c r="C23" s="113" t="s">
        <v>99</v>
      </c>
      <c r="D23" s="122"/>
      <c r="E23" s="126" t="s">
        <v>20</v>
      </c>
      <c r="F23" s="126" t="s">
        <v>23</v>
      </c>
      <c r="G23" s="115">
        <v>43803</v>
      </c>
      <c r="H23" s="47" t="s">
        <v>115</v>
      </c>
      <c r="I23" s="112" t="s">
        <v>16</v>
      </c>
      <c r="J23" s="116"/>
      <c r="K23" s="117"/>
      <c r="L23" s="118" t="s">
        <v>128</v>
      </c>
      <c r="M23" s="10"/>
      <c r="N23" s="119"/>
      <c r="O23" s="116"/>
      <c r="P23" s="120" t="s">
        <v>143</v>
      </c>
    </row>
    <row r="24" spans="1:17" s="121" customFormat="1" ht="54" customHeight="1">
      <c r="A24" s="112">
        <v>21</v>
      </c>
      <c r="B24" s="129" t="s">
        <v>24</v>
      </c>
      <c r="C24" s="113" t="s">
        <v>110</v>
      </c>
      <c r="D24" s="122"/>
      <c r="E24" s="126" t="s">
        <v>20</v>
      </c>
      <c r="F24" s="126" t="s">
        <v>23</v>
      </c>
      <c r="G24" s="115">
        <v>43804</v>
      </c>
      <c r="H24" s="47" t="s">
        <v>114</v>
      </c>
      <c r="I24" s="112" t="s">
        <v>16</v>
      </c>
      <c r="J24" s="116"/>
      <c r="K24" s="117"/>
      <c r="L24" s="118"/>
      <c r="M24" s="10"/>
      <c r="N24" s="119"/>
      <c r="O24" s="116"/>
      <c r="P24" s="120"/>
    </row>
    <row r="25" spans="1:17" s="121" customFormat="1" ht="47.25" customHeight="1">
      <c r="A25" s="112">
        <v>22</v>
      </c>
      <c r="B25" s="129" t="s">
        <v>24</v>
      </c>
      <c r="C25" s="113" t="s">
        <v>38</v>
      </c>
      <c r="D25" s="122"/>
      <c r="E25" s="126" t="s">
        <v>20</v>
      </c>
      <c r="F25" s="126" t="s">
        <v>23</v>
      </c>
      <c r="G25" s="115">
        <v>43804</v>
      </c>
      <c r="H25" s="47"/>
      <c r="I25" s="112" t="s">
        <v>16</v>
      </c>
      <c r="J25" s="116"/>
      <c r="K25" s="117"/>
      <c r="L25" s="118"/>
      <c r="M25" s="10"/>
      <c r="N25" s="119"/>
      <c r="O25" s="116"/>
      <c r="P25" s="120"/>
    </row>
    <row r="26" spans="1:17" s="121" customFormat="1" ht="63" customHeight="1">
      <c r="A26" s="112">
        <v>23</v>
      </c>
      <c r="B26" s="129" t="s">
        <v>24</v>
      </c>
      <c r="C26" s="113" t="s">
        <v>90</v>
      </c>
      <c r="D26" s="122"/>
      <c r="E26" s="126" t="s">
        <v>20</v>
      </c>
      <c r="F26" s="126" t="s">
        <v>42</v>
      </c>
      <c r="G26" s="115">
        <v>43804</v>
      </c>
      <c r="H26" s="47" t="s">
        <v>89</v>
      </c>
      <c r="I26" s="112" t="s">
        <v>16</v>
      </c>
      <c r="J26" s="116"/>
      <c r="K26" s="117"/>
      <c r="L26" s="118" t="s">
        <v>128</v>
      </c>
      <c r="M26" s="10"/>
      <c r="N26" s="119"/>
      <c r="O26" s="116"/>
      <c r="P26" s="120"/>
    </row>
    <row r="27" spans="1:17" s="121" customFormat="1" ht="84.75" customHeight="1">
      <c r="A27" s="112">
        <v>24</v>
      </c>
      <c r="B27" s="129" t="s">
        <v>24</v>
      </c>
      <c r="C27" s="113" t="s">
        <v>91</v>
      </c>
      <c r="D27" s="122"/>
      <c r="E27" s="126" t="s">
        <v>20</v>
      </c>
      <c r="F27" s="126" t="s">
        <v>42</v>
      </c>
      <c r="G27" s="115">
        <v>43804</v>
      </c>
      <c r="H27" s="74" t="s">
        <v>92</v>
      </c>
      <c r="I27" s="112" t="s">
        <v>16</v>
      </c>
      <c r="J27" s="116"/>
      <c r="K27" s="117"/>
      <c r="L27" s="118"/>
      <c r="M27" s="10"/>
      <c r="N27" s="119"/>
      <c r="O27" s="116"/>
      <c r="P27" s="120"/>
    </row>
    <row r="28" spans="1:17" s="121" customFormat="1" ht="47.25" customHeight="1">
      <c r="A28" s="112">
        <v>25</v>
      </c>
      <c r="B28" s="129" t="s">
        <v>24</v>
      </c>
      <c r="C28" s="113" t="s">
        <v>49</v>
      </c>
      <c r="D28" s="122"/>
      <c r="E28" s="126" t="s">
        <v>20</v>
      </c>
      <c r="F28" s="126" t="s">
        <v>42</v>
      </c>
      <c r="G28" s="115">
        <v>43804</v>
      </c>
      <c r="H28" s="47"/>
      <c r="I28" s="112" t="s">
        <v>16</v>
      </c>
      <c r="J28" s="116"/>
      <c r="K28" s="117"/>
      <c r="L28" s="118" t="s">
        <v>128</v>
      </c>
      <c r="M28" s="10"/>
      <c r="N28" s="119"/>
      <c r="O28" s="116"/>
      <c r="P28" s="120"/>
    </row>
    <row r="29" spans="1:17" s="121" customFormat="1" ht="67.5" customHeight="1">
      <c r="A29" s="112">
        <v>26</v>
      </c>
      <c r="B29" s="129" t="s">
        <v>24</v>
      </c>
      <c r="C29" s="76" t="s">
        <v>43</v>
      </c>
      <c r="D29" s="122"/>
      <c r="E29" s="126" t="s">
        <v>20</v>
      </c>
      <c r="F29" s="126" t="s">
        <v>42</v>
      </c>
      <c r="G29" s="115">
        <v>43804</v>
      </c>
      <c r="H29" s="47" t="s">
        <v>60</v>
      </c>
      <c r="I29" s="112" t="s">
        <v>16</v>
      </c>
      <c r="J29" s="116"/>
      <c r="K29" s="117"/>
      <c r="L29" s="118" t="s">
        <v>128</v>
      </c>
      <c r="M29" s="10"/>
      <c r="N29" s="119"/>
      <c r="O29" s="116"/>
      <c r="P29" s="120"/>
    </row>
    <row r="30" spans="1:17" s="121" customFormat="1" ht="71.25" customHeight="1">
      <c r="A30" s="112">
        <v>27</v>
      </c>
      <c r="B30" s="129" t="s">
        <v>24</v>
      </c>
      <c r="C30" s="113" t="s">
        <v>98</v>
      </c>
      <c r="D30" s="122"/>
      <c r="E30" s="126" t="s">
        <v>20</v>
      </c>
      <c r="F30" s="126" t="s">
        <v>42</v>
      </c>
      <c r="G30" s="115">
        <v>43804</v>
      </c>
      <c r="H30" s="74" t="s">
        <v>105</v>
      </c>
      <c r="I30" s="112" t="s">
        <v>16</v>
      </c>
      <c r="J30" s="116"/>
      <c r="K30" s="117"/>
      <c r="L30" s="118" t="s">
        <v>128</v>
      </c>
      <c r="M30" s="10"/>
      <c r="N30" s="119"/>
      <c r="O30" s="116"/>
      <c r="P30" s="120"/>
    </row>
    <row r="31" spans="1:17" s="121" customFormat="1" ht="47.25" customHeight="1">
      <c r="A31" s="112">
        <v>28</v>
      </c>
      <c r="B31" s="129" t="s">
        <v>24</v>
      </c>
      <c r="C31" s="124" t="s">
        <v>63</v>
      </c>
      <c r="D31" s="125"/>
      <c r="E31" s="126" t="s">
        <v>20</v>
      </c>
      <c r="F31" s="126" t="s">
        <v>42</v>
      </c>
      <c r="G31" s="115">
        <v>43804</v>
      </c>
      <c r="H31" s="47" t="s">
        <v>106</v>
      </c>
      <c r="I31" s="112" t="s">
        <v>16</v>
      </c>
      <c r="J31" s="116"/>
      <c r="K31" s="127"/>
      <c r="L31" s="128" t="s">
        <v>128</v>
      </c>
      <c r="M31" s="10"/>
      <c r="N31" s="119"/>
      <c r="O31" s="116"/>
      <c r="P31" s="120" t="s">
        <v>133</v>
      </c>
      <c r="Q31" s="123">
        <f>21/33</f>
        <v>0.63636363636363635</v>
      </c>
    </row>
    <row r="32" spans="1:17" s="121" customFormat="1" ht="47.25" customHeight="1">
      <c r="A32" s="112">
        <v>29</v>
      </c>
      <c r="B32" s="129" t="s">
        <v>24</v>
      </c>
      <c r="C32" s="113" t="s">
        <v>30</v>
      </c>
      <c r="D32" s="122"/>
      <c r="E32" s="126" t="s">
        <v>20</v>
      </c>
      <c r="F32" s="126" t="s">
        <v>23</v>
      </c>
      <c r="G32" s="115">
        <v>43802</v>
      </c>
      <c r="H32" s="47" t="s">
        <v>108</v>
      </c>
      <c r="I32" s="112" t="s">
        <v>16</v>
      </c>
      <c r="J32" s="116"/>
      <c r="K32" s="117"/>
      <c r="L32" s="118"/>
      <c r="M32" s="10"/>
      <c r="N32" s="119"/>
      <c r="O32" s="116"/>
      <c r="P32" s="120"/>
    </row>
    <row r="33" spans="1:17" s="121" customFormat="1" ht="47.25" customHeight="1">
      <c r="A33" s="112">
        <v>30</v>
      </c>
      <c r="B33" s="129" t="s">
        <v>24</v>
      </c>
      <c r="C33" s="124" t="s">
        <v>118</v>
      </c>
      <c r="D33" s="125"/>
      <c r="E33" s="126" t="s">
        <v>20</v>
      </c>
      <c r="F33" s="126" t="s">
        <v>23</v>
      </c>
      <c r="G33" s="115">
        <v>43805</v>
      </c>
      <c r="H33" s="47" t="s">
        <v>111</v>
      </c>
      <c r="I33" s="112" t="s">
        <v>16</v>
      </c>
      <c r="J33" s="116"/>
      <c r="K33" s="117"/>
      <c r="L33" s="118" t="s">
        <v>128</v>
      </c>
      <c r="M33" s="10"/>
      <c r="N33" s="119"/>
      <c r="O33" s="116"/>
      <c r="P33" s="120" t="s">
        <v>138</v>
      </c>
    </row>
    <row r="34" spans="1:17" s="121" customFormat="1" ht="47.25" customHeight="1">
      <c r="A34" s="112">
        <v>31</v>
      </c>
      <c r="B34" s="129" t="s">
        <v>24</v>
      </c>
      <c r="C34" s="124" t="s">
        <v>112</v>
      </c>
      <c r="D34" s="125"/>
      <c r="E34" s="126" t="s">
        <v>20</v>
      </c>
      <c r="F34" s="126" t="s">
        <v>23</v>
      </c>
      <c r="G34" s="115">
        <v>43805</v>
      </c>
      <c r="H34" s="47" t="s">
        <v>113</v>
      </c>
      <c r="I34" s="112" t="s">
        <v>16</v>
      </c>
      <c r="J34" s="116"/>
      <c r="K34" s="117"/>
      <c r="L34" s="118" t="s">
        <v>128</v>
      </c>
      <c r="M34" s="10"/>
      <c r="N34" s="119"/>
      <c r="O34" s="116"/>
      <c r="P34" s="120" t="s">
        <v>139</v>
      </c>
    </row>
    <row r="35" spans="1:17" s="65" customFormat="1" ht="78.75" customHeight="1">
      <c r="A35" s="112">
        <v>32</v>
      </c>
      <c r="B35" s="129" t="s">
        <v>24</v>
      </c>
      <c r="C35" s="46" t="s">
        <v>123</v>
      </c>
      <c r="D35" s="71"/>
      <c r="E35" s="126" t="s">
        <v>20</v>
      </c>
      <c r="F35" s="109" t="s">
        <v>21</v>
      </c>
      <c r="G35" s="60">
        <v>43808</v>
      </c>
      <c r="H35" s="46"/>
      <c r="I35" s="112" t="s">
        <v>16</v>
      </c>
      <c r="J35" s="33"/>
      <c r="K35" s="72"/>
      <c r="L35" s="73" t="s">
        <v>128</v>
      </c>
      <c r="M35" s="10"/>
      <c r="N35" s="63"/>
      <c r="O35" s="64"/>
      <c r="P35" s="34"/>
    </row>
    <row r="36" spans="1:17" s="65" customFormat="1" ht="47.25" customHeight="1">
      <c r="A36" s="112">
        <v>33</v>
      </c>
      <c r="B36" s="129" t="s">
        <v>24</v>
      </c>
      <c r="C36" s="46" t="s">
        <v>124</v>
      </c>
      <c r="D36" s="71"/>
      <c r="E36" s="126" t="s">
        <v>20</v>
      </c>
      <c r="F36" s="126" t="s">
        <v>42</v>
      </c>
      <c r="G36" s="60">
        <v>43808</v>
      </c>
      <c r="H36" s="61"/>
      <c r="I36" s="112" t="s">
        <v>16</v>
      </c>
      <c r="J36" s="33"/>
      <c r="K36" s="72"/>
      <c r="L36" s="118"/>
      <c r="M36" s="10"/>
      <c r="N36" s="63"/>
      <c r="O36" s="64"/>
      <c r="P36" s="34"/>
    </row>
    <row r="37" spans="1:17" s="65" customFormat="1" ht="47.25" customHeight="1">
      <c r="A37" s="112">
        <v>34</v>
      </c>
      <c r="B37" s="129" t="s">
        <v>24</v>
      </c>
      <c r="C37" s="46" t="s">
        <v>125</v>
      </c>
      <c r="D37" s="71"/>
      <c r="E37" s="126" t="s">
        <v>20</v>
      </c>
      <c r="F37" s="126" t="s">
        <v>42</v>
      </c>
      <c r="G37" s="60">
        <v>43808</v>
      </c>
      <c r="I37" s="112" t="s">
        <v>16</v>
      </c>
      <c r="J37" s="33"/>
      <c r="K37" s="72"/>
      <c r="L37" s="118" t="s">
        <v>128</v>
      </c>
      <c r="M37" s="10"/>
      <c r="N37" s="63"/>
      <c r="O37" s="64"/>
      <c r="P37" s="34" t="s">
        <v>142</v>
      </c>
    </row>
    <row r="38" spans="1:17" s="65" customFormat="1" ht="62.25" customHeight="1">
      <c r="A38" s="112">
        <v>35</v>
      </c>
      <c r="B38" s="129" t="s">
        <v>24</v>
      </c>
      <c r="C38" s="46" t="s">
        <v>126</v>
      </c>
      <c r="D38" s="71"/>
      <c r="E38" s="126" t="s">
        <v>20</v>
      </c>
      <c r="F38" s="109" t="s">
        <v>85</v>
      </c>
      <c r="G38" s="60">
        <v>43808</v>
      </c>
      <c r="H38" s="61"/>
      <c r="I38" s="112" t="s">
        <v>16</v>
      </c>
      <c r="J38" s="33"/>
      <c r="K38" s="72"/>
      <c r="L38" s="118"/>
      <c r="M38" s="10"/>
      <c r="N38" s="63"/>
      <c r="O38" s="64"/>
      <c r="P38" s="34"/>
    </row>
    <row r="39" spans="1:17" s="65" customFormat="1" ht="47.25" customHeight="1">
      <c r="A39" s="112">
        <v>36</v>
      </c>
      <c r="B39" s="129" t="s">
        <v>24</v>
      </c>
      <c r="C39" s="46" t="s">
        <v>127</v>
      </c>
      <c r="D39" s="71"/>
      <c r="E39" s="126" t="s">
        <v>20</v>
      </c>
      <c r="F39" s="109" t="s">
        <v>85</v>
      </c>
      <c r="G39" s="60">
        <v>43808</v>
      </c>
      <c r="H39" s="61"/>
      <c r="I39" s="112" t="s">
        <v>16</v>
      </c>
      <c r="J39" s="33"/>
      <c r="K39" s="72"/>
      <c r="L39" s="118"/>
      <c r="M39" s="10"/>
      <c r="N39" s="63"/>
      <c r="O39" s="64"/>
      <c r="P39" s="34"/>
    </row>
    <row r="40" spans="1:17" s="121" customFormat="1" ht="47.25" customHeight="1">
      <c r="A40" s="112">
        <v>37</v>
      </c>
      <c r="B40" s="129" t="s">
        <v>74</v>
      </c>
      <c r="C40" s="113" t="s">
        <v>47</v>
      </c>
      <c r="D40" s="122"/>
      <c r="E40" s="126" t="s">
        <v>20</v>
      </c>
      <c r="F40" s="126" t="s">
        <v>23</v>
      </c>
      <c r="G40" s="115">
        <v>43802</v>
      </c>
      <c r="H40" s="47"/>
      <c r="I40" s="112" t="s">
        <v>16</v>
      </c>
      <c r="J40" s="116"/>
      <c r="K40" s="117"/>
      <c r="L40" s="118" t="s">
        <v>128</v>
      </c>
      <c r="M40" s="10"/>
      <c r="N40" s="119"/>
      <c r="O40" s="116"/>
      <c r="P40" s="120"/>
    </row>
    <row r="41" spans="1:17" s="121" customFormat="1" ht="47.25" customHeight="1">
      <c r="A41" s="112">
        <v>38</v>
      </c>
      <c r="B41" s="129" t="s">
        <v>75</v>
      </c>
      <c r="C41" s="131" t="s">
        <v>39</v>
      </c>
      <c r="D41" s="122"/>
      <c r="E41" s="126" t="s">
        <v>20</v>
      </c>
      <c r="F41" s="126" t="s">
        <v>23</v>
      </c>
      <c r="G41" s="115">
        <v>43803</v>
      </c>
      <c r="H41" s="47"/>
      <c r="I41" s="112" t="s">
        <v>16</v>
      </c>
      <c r="J41" s="116"/>
      <c r="K41" s="117"/>
      <c r="L41" s="128" t="s">
        <v>128</v>
      </c>
      <c r="M41" s="10"/>
      <c r="N41" s="119"/>
      <c r="O41" s="116"/>
      <c r="P41" s="120"/>
    </row>
    <row r="42" spans="1:17" s="121" customFormat="1" ht="47.25" customHeight="1">
      <c r="A42" s="112">
        <v>39</v>
      </c>
      <c r="B42" s="129" t="s">
        <v>79</v>
      </c>
      <c r="C42" s="113" t="s">
        <v>37</v>
      </c>
      <c r="D42" s="122"/>
      <c r="E42" s="126" t="s">
        <v>20</v>
      </c>
      <c r="F42" s="126" t="s">
        <v>23</v>
      </c>
      <c r="G42" s="115">
        <v>43803</v>
      </c>
      <c r="H42" s="47"/>
      <c r="I42" s="112" t="s">
        <v>16</v>
      </c>
      <c r="J42" s="116"/>
      <c r="K42" s="117"/>
      <c r="L42" s="118" t="s">
        <v>128</v>
      </c>
      <c r="M42" s="10"/>
      <c r="N42" s="119"/>
      <c r="O42" s="116"/>
      <c r="P42" s="120"/>
    </row>
    <row r="43" spans="1:17" s="121" customFormat="1" ht="47.25" customHeight="1">
      <c r="A43" s="112">
        <v>40</v>
      </c>
      <c r="B43" s="129" t="s">
        <v>64</v>
      </c>
      <c r="C43" s="124" t="s">
        <v>50</v>
      </c>
      <c r="D43" s="125"/>
      <c r="E43" s="126" t="s">
        <v>20</v>
      </c>
      <c r="F43" s="126" t="s">
        <v>42</v>
      </c>
      <c r="G43" s="115">
        <v>43804</v>
      </c>
      <c r="H43" s="47" t="s">
        <v>107</v>
      </c>
      <c r="I43" s="112" t="s">
        <v>16</v>
      </c>
      <c r="J43" s="132"/>
      <c r="K43" s="127"/>
      <c r="L43" s="128" t="s">
        <v>128</v>
      </c>
      <c r="M43" s="10"/>
      <c r="N43" s="119"/>
      <c r="O43" s="116"/>
      <c r="P43" s="120"/>
    </row>
    <row r="44" spans="1:17" s="121" customFormat="1" ht="47.25" customHeight="1">
      <c r="A44" s="112">
        <v>41</v>
      </c>
      <c r="B44" s="129" t="s">
        <v>66</v>
      </c>
      <c r="C44" s="113" t="s">
        <v>67</v>
      </c>
      <c r="D44" s="122"/>
      <c r="E44" s="126" t="s">
        <v>20</v>
      </c>
      <c r="F44" s="126" t="s">
        <v>42</v>
      </c>
      <c r="G44" s="115">
        <v>43804</v>
      </c>
      <c r="H44" s="47" t="s">
        <v>68</v>
      </c>
      <c r="I44" s="112" t="s">
        <v>16</v>
      </c>
      <c r="J44" s="132"/>
      <c r="K44" s="117"/>
      <c r="L44" s="118" t="s">
        <v>128</v>
      </c>
      <c r="M44" s="10"/>
      <c r="N44" s="119"/>
      <c r="O44" s="116"/>
      <c r="P44" s="133"/>
      <c r="Q44" s="123">
        <f>8/33</f>
        <v>0.24242424242424243</v>
      </c>
    </row>
    <row r="45" spans="1:17" s="17" customFormat="1" ht="58.5" customHeight="1">
      <c r="A45" s="112">
        <v>42</v>
      </c>
      <c r="B45" s="104"/>
      <c r="C45" s="105"/>
      <c r="D45" s="41"/>
      <c r="E45" s="106"/>
      <c r="F45" s="106"/>
      <c r="G45" s="107"/>
      <c r="H45" s="103"/>
      <c r="I45" s="84"/>
      <c r="J45" s="33"/>
      <c r="K45" s="8"/>
      <c r="L45" s="9"/>
      <c r="M45" s="10"/>
      <c r="N45" s="26"/>
      <c r="O45" s="7"/>
      <c r="P45" s="34"/>
      <c r="Q45" s="95"/>
    </row>
    <row r="46" spans="1:17" s="17" customFormat="1" ht="58.5" customHeight="1">
      <c r="A46" s="112">
        <v>43</v>
      </c>
      <c r="B46" s="104"/>
      <c r="C46" s="105"/>
      <c r="D46" s="41"/>
      <c r="E46" s="106"/>
      <c r="F46" s="106"/>
      <c r="G46" s="107"/>
      <c r="H46" s="103"/>
      <c r="I46" s="84"/>
      <c r="J46" s="33"/>
      <c r="K46" s="8"/>
      <c r="L46" s="9"/>
      <c r="M46" s="10"/>
      <c r="N46" s="26"/>
      <c r="O46" s="7"/>
      <c r="P46" s="34"/>
      <c r="Q46" s="95"/>
    </row>
    <row r="47" spans="1:17" s="17" customFormat="1" ht="78.75" customHeight="1">
      <c r="A47" s="112">
        <v>44</v>
      </c>
      <c r="B47" s="79"/>
      <c r="C47" s="80"/>
      <c r="D47" s="81"/>
      <c r="E47" s="82"/>
      <c r="F47" s="82"/>
      <c r="G47" s="83"/>
      <c r="H47" s="92"/>
      <c r="I47" s="84"/>
      <c r="J47" s="85"/>
      <c r="K47" s="86"/>
      <c r="L47" s="87"/>
      <c r="M47" s="88"/>
      <c r="N47" s="89"/>
      <c r="O47" s="90"/>
      <c r="P47" s="91"/>
    </row>
    <row r="48" spans="1:17" ht="34.5" customHeight="1">
      <c r="Q48" s="96">
        <f>SUM(Q3:Q47)</f>
        <v>0.93939393939393945</v>
      </c>
    </row>
  </sheetData>
  <autoFilter ref="A3:Q48"/>
  <mergeCells count="1">
    <mergeCell ref="A1:P1"/>
  </mergeCells>
  <phoneticPr fontId="6" type="noConversion"/>
  <dataValidations count="3">
    <dataValidation type="list" allowBlank="1" showInputMessage="1" showErrorMessage="1" sqref="L47 L4:L44">
      <formula1>"已处理,未处理"</formula1>
    </dataValidation>
    <dataValidation type="list" allowBlank="1" showInputMessage="1" showErrorMessage="1" sqref="I4:I47">
      <formula1>"优先,高,适中,缓"</formula1>
    </dataValidation>
    <dataValidation type="list" allowBlank="1" showInputMessage="1" showErrorMessage="1" sqref="O4:O47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A4"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140" t="s">
        <v>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34" t="s">
        <v>1</v>
      </c>
      <c r="B3" s="135" t="s">
        <v>4</v>
      </c>
      <c r="C3" s="136" t="s">
        <v>2</v>
      </c>
      <c r="D3" s="136" t="s">
        <v>3</v>
      </c>
      <c r="E3" s="136" t="s">
        <v>5</v>
      </c>
      <c r="F3" s="136" t="s">
        <v>6</v>
      </c>
      <c r="G3" s="136" t="s">
        <v>13</v>
      </c>
      <c r="H3" s="137" t="s">
        <v>7</v>
      </c>
      <c r="I3" s="136" t="s">
        <v>8</v>
      </c>
      <c r="J3" s="136" t="s">
        <v>102</v>
      </c>
      <c r="K3" s="136" t="s">
        <v>9</v>
      </c>
      <c r="L3" s="136" t="s">
        <v>10</v>
      </c>
      <c r="M3" s="136" t="s">
        <v>11</v>
      </c>
      <c r="N3" s="138" t="s">
        <v>103</v>
      </c>
      <c r="O3" s="136" t="s">
        <v>104</v>
      </c>
      <c r="P3" s="13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140" t="s">
        <v>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2019-12-16T07:20:14Z</dcterms:modified>
</cp:coreProperties>
</file>