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e6ae46fa2fb92a/Desktop/Smart Electroconect/Oferte Pret/Oferte 2026/DRAFT OFERTE SI DEVIZE/"/>
    </mc:Choice>
  </mc:AlternateContent>
  <xr:revisionPtr revIDLastSave="0" documentId="8_{66620DCB-48B0-4753-95B7-D803FC262599}" xr6:coauthVersionLast="47" xr6:coauthVersionMax="47" xr10:uidLastSave="{00000000-0000-0000-0000-000000000000}"/>
  <bookViews>
    <workbookView xWindow="-108" yWindow="-108" windowWidth="23256" windowHeight="12456" xr2:uid="{FE9D380C-F80E-475B-8F92-5A674D75C644}"/>
  </bookViews>
  <sheets>
    <sheet name="Șablon Ofertă" sheetId="1" r:id="rId1"/>
  </sheets>
  <definedNames>
    <definedName name="_xlnm.Print_Area" localSheetId="0">'Șablon Ofertă'!$A$1:$G$103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1" l="1"/>
  <c r="A60" i="1" a="1"/>
  <c r="A60" i="1" s="1"/>
  <c r="G59" i="1"/>
  <c r="A59" i="1" a="1"/>
  <c r="A59" i="1" s="1"/>
  <c r="G58" i="1"/>
  <c r="A58" i="1" a="1"/>
  <c r="A58" i="1" s="1"/>
  <c r="G57" i="1"/>
  <c r="A57" i="1"/>
  <c r="A57" i="1" a="1"/>
  <c r="G56" i="1"/>
  <c r="A56" i="1"/>
  <c r="A56" i="1" a="1"/>
  <c r="G54" i="1"/>
  <c r="A54" i="1"/>
  <c r="A54" i="1" a="1"/>
  <c r="G53" i="1"/>
  <c r="A53" i="1" a="1"/>
  <c r="A53" i="1" s="1"/>
  <c r="G52" i="1"/>
  <c r="A52" i="1" a="1"/>
  <c r="A52" i="1" s="1"/>
  <c r="G51" i="1"/>
  <c r="A51" i="1" a="1"/>
  <c r="A51" i="1" s="1"/>
  <c r="G50" i="1"/>
  <c r="A50" i="1" a="1"/>
  <c r="A50" i="1" s="1"/>
  <c r="G49" i="1"/>
  <c r="A49" i="1" a="1"/>
  <c r="A49" i="1" s="1"/>
  <c r="G48" i="1"/>
  <c r="A48" i="1"/>
  <c r="A48" i="1" a="1"/>
  <c r="G47" i="1"/>
  <c r="A47" i="1"/>
  <c r="A47" i="1" a="1"/>
  <c r="G46" i="1"/>
  <c r="A46" i="1"/>
  <c r="A46" i="1" a="1"/>
  <c r="G44" i="1"/>
  <c r="A44" i="1" a="1"/>
  <c r="A44" i="1" s="1"/>
  <c r="G43" i="1"/>
  <c r="A43" i="1" a="1"/>
  <c r="A43" i="1" s="1"/>
  <c r="G42" i="1"/>
  <c r="A42" i="1" a="1"/>
  <c r="A42" i="1" s="1"/>
  <c r="G41" i="1"/>
  <c r="A41" i="1" a="1"/>
  <c r="A41" i="1" s="1"/>
  <c r="G39" i="1"/>
  <c r="A39" i="1" a="1"/>
  <c r="A39" i="1" s="1"/>
  <c r="G38" i="1"/>
  <c r="A38" i="1"/>
  <c r="A38" i="1" a="1"/>
  <c r="G37" i="1"/>
  <c r="A37" i="1"/>
  <c r="A37" i="1" a="1"/>
  <c r="G36" i="1"/>
  <c r="A36" i="1"/>
  <c r="A36" i="1" a="1"/>
  <c r="G35" i="1"/>
  <c r="A35" i="1" a="1"/>
  <c r="A35" i="1" s="1"/>
  <c r="G34" i="1"/>
  <c r="A34" i="1" a="1"/>
  <c r="A34" i="1" s="1"/>
  <c r="G33" i="1"/>
  <c r="G31" i="1" s="1"/>
  <c r="G63" i="1" s="1"/>
  <c r="A33" i="1" a="1"/>
  <c r="A33" i="1" s="1"/>
  <c r="G29" i="1"/>
  <c r="A29" i="1"/>
  <c r="A29" i="1" a="1"/>
  <c r="G28" i="1"/>
  <c r="A28" i="1"/>
  <c r="A28" i="1" a="1"/>
  <c r="G27" i="1"/>
  <c r="A27" i="1"/>
  <c r="A27" i="1" a="1"/>
  <c r="G26" i="1"/>
  <c r="A26" i="1" a="1"/>
  <c r="A26" i="1" s="1"/>
  <c r="G25" i="1"/>
  <c r="A25" i="1" a="1"/>
  <c r="A25" i="1" s="1"/>
  <c r="G24" i="1"/>
  <c r="A24" i="1" a="1"/>
  <c r="A24" i="1" s="1"/>
  <c r="G23" i="1"/>
  <c r="A23" i="1" a="1"/>
  <c r="A23" i="1" s="1"/>
  <c r="G22" i="1"/>
  <c r="A22" i="1" a="1"/>
  <c r="A22" i="1" s="1"/>
  <c r="G21" i="1"/>
  <c r="A21" i="1"/>
  <c r="A21" i="1" a="1"/>
  <c r="G20" i="1"/>
  <c r="A20" i="1"/>
  <c r="A20" i="1" a="1"/>
  <c r="G19" i="1"/>
  <c r="A19" i="1" a="1"/>
  <c r="A19" i="1" s="1"/>
  <c r="G18" i="1"/>
  <c r="A18" i="1" a="1"/>
  <c r="A18" i="1" s="1"/>
  <c r="G17" i="1"/>
  <c r="G62" i="1" s="1"/>
  <c r="G64" i="1" l="1"/>
  <c r="G65" i="1" l="1"/>
  <c r="G66" i="1" s="1"/>
  <c r="A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 Electroconect</author>
  </authors>
  <commentList>
    <comment ref="B31" authorId="0" shapeId="0" xr:uid="{6B57791B-3744-490D-8BF9-012DB5042A03}">
      <text>
        <r>
          <rPr>
            <b/>
            <sz val="9"/>
            <color indexed="81"/>
            <rFont val="Segoe UI"/>
            <charset val="1"/>
          </rPr>
          <t>Smart Electroconect:</t>
        </r>
        <r>
          <rPr>
            <sz val="9"/>
            <color indexed="81"/>
            <rFont val="Segoe UI"/>
            <charset val="1"/>
          </rPr>
          <t xml:space="preserve">
Source: Casa_Tuduce_Lista_materiale.pdf, uploaded 2026-09-30. Cantități = coloana Total (Parter + Etaj), incl. 10% pierderi conform listei.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<sst xmlns="http://schemas.openxmlformats.org/spreadsheetml/2006/main" count="63" uniqueCount="61">
  <si>
    <t>EXECUTANT:</t>
  </si>
  <si>
    <t>BENEFICIAR:</t>
  </si>
  <si>
    <t>SC SMART ELECTROCONECT SRL</t>
  </si>
  <si>
    <t>Nume beneficiar</t>
  </si>
  <si>
    <t xml:space="preserve"> Str. Cetatii , Nr.61 , Floresti , Jud.Cluj</t>
  </si>
  <si>
    <t>Adresa beneficiar</t>
  </si>
  <si>
    <t>C.U.I RO44353721          J12/2580/2021</t>
  </si>
  <si>
    <t>C.U.I / CNP</t>
  </si>
  <si>
    <t>e-mail: office@smartelectroconect.ro</t>
  </si>
  <si>
    <t>Tel:07xx xxx xxx</t>
  </si>
  <si>
    <t>Tel:0757 921 612</t>
  </si>
  <si>
    <t>Oferta tehnico-comerciala pentru ______________</t>
  </si>
  <si>
    <t>Nr. ___ / ciornă</t>
  </si>
  <si>
    <t>Proiect: ______________</t>
  </si>
  <si>
    <t>TOTAL OFERTĂ (cu TVA)</t>
  </si>
  <si>
    <t>DATA OFERTEI</t>
  </si>
  <si>
    <t>VALABILITATE</t>
  </si>
  <si>
    <t>ciornă</t>
  </si>
  <si>
    <t>5 zile calendaristice</t>
  </si>
  <si>
    <t>Nr.</t>
  </si>
  <si>
    <t>Denumire lucrare</t>
  </si>
  <si>
    <t>UM</t>
  </si>
  <si>
    <t>Cantitate</t>
  </si>
  <si>
    <t>Preț unitar (lei)</t>
  </si>
  <si>
    <t>Valoare (lei)</t>
  </si>
  <si>
    <t>1.</t>
  </si>
  <si>
    <t>MANOPERĂ</t>
  </si>
  <si>
    <t>2.</t>
  </si>
  <si>
    <t>MATERIALE</t>
  </si>
  <si>
    <t>Tuburi și prindere</t>
  </si>
  <si>
    <t>Doze și aparataj</t>
  </si>
  <si>
    <t>Cabluri</t>
  </si>
  <si>
    <t>Curenți slabi</t>
  </si>
  <si>
    <t>TOTAL MANOPERĂ (fără TVA)</t>
  </si>
  <si>
    <t>TOTAL MATERIALE (fără TVA)</t>
  </si>
  <si>
    <t>TOTAL GENERAL (fără TVA)</t>
  </si>
  <si>
    <t>TVA</t>
  </si>
  <si>
    <t>TOTAL GENERAL (cu TVA)</t>
  </si>
  <si>
    <t>Observații:</t>
  </si>
  <si>
    <t>Prețurile materialelor sunt valabile 5 (cinci) zile calendaristice de la data emiterii; dacă execuția începe după acest termen, prețurile se vor actualiza la nivelul pieței din momentul demarării lucrărilor. Cantitățile de materiale sunt estimative, calculate pe baza planurilor și a măsurătorilor inițiale. Decontarea se va face pe baza cantităților efectiv puse în operă, constatate la finalizarea lucrărilor.</t>
  </si>
  <si>
    <t>DESCRIEREA SISTEMULUI</t>
  </si>
  <si>
    <t>Ofertă pentru execuția completă a instalațiilor electrice interioare: circuite de prize, circuite de iluminat, tablouri de distribuție și priză de pământ.</t>
  </si>
  <si>
    <t xml:space="preserve">      •   Materiale cu certificat de conformitate</t>
  </si>
  <si>
    <t xml:space="preserve">      •   Verificare PRAM la finalizare</t>
  </si>
  <si>
    <t xml:space="preserve">      •   Punere în funcțiune și probe</t>
  </si>
  <si>
    <t>GARANȚIE</t>
  </si>
  <si>
    <t>24 de luni de la recepție pentru manoperă, conform garanției producătorului pentru materiale.</t>
  </si>
  <si>
    <t>CONDIȚII</t>
  </si>
  <si>
    <t xml:space="preserve">      •   Avans 50% la semnare</t>
  </si>
  <si>
    <t xml:space="preserve">      •   Decontare pe baza situațiilor de lucrări</t>
  </si>
  <si>
    <t>DOCUMENTAȚIE LA PREDARE</t>
  </si>
  <si>
    <t>La finalizarea lucrării, beneficiarul primește:</t>
  </si>
  <si>
    <t xml:space="preserve">      •   Documentația completă a instalației electrice</t>
  </si>
  <si>
    <t xml:space="preserve">      •   Proiecția 3D a instalațiilor electrice</t>
  </si>
  <si>
    <t xml:space="preserve">      •   Casă interactivă 3D, cu vizualizarea traseelor din pereți și cotele acestora</t>
  </si>
  <si>
    <t xml:space="preserve">      •   Schema monofilară a tabloului electric</t>
  </si>
  <si>
    <t xml:space="preserve">      •   Tablou electric interactiv 3D</t>
  </si>
  <si>
    <t xml:space="preserve">      •   Lista cu necesarul de aparataj (prize, întrerupătoare), pe fiecare încăpere</t>
  </si>
  <si>
    <t>EXECUTANT,</t>
  </si>
  <si>
    <t>BENEFICIAR,</t>
  </si>
  <si>
    <t>Farkas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</si>
</sst>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lei&quot;"/>
    <numFmt numFmtId="165" formatCode="#,##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</font>
    <font>
      <sz val="12"/>
      <color theme="1"/>
      <name val="Arial Narrow"/>
    </font>
    <font>
      <sz val="10"/>
      <color theme="1"/>
      <name val="Calibri"/>
    </font>
    <font>
      <u/>
      <sz val="11"/>
      <color rgb="FF0563C1"/>
      <name val="Calibri"/>
    </font>
    <font>
      <b/>
      <u/>
      <sz val="14"/>
      <color theme="1"/>
      <name val="Calibri"/>
      <scheme val="minor"/>
    </font>
    <font>
      <b/>
      <u/>
      <sz val="12"/>
      <color theme="1"/>
      <name val="Calibri"/>
      <scheme val="minor"/>
    </font>
    <font>
      <b/>
      <i/>
      <u/>
      <sz val="12"/>
      <color theme="1"/>
      <name val="Calibri"/>
      <family val="2"/>
      <scheme val="minor"/>
    </font>
    <font>
      <b/>
      <sz val="9"/>
      <color rgb="FFFFFFFF"/>
      <name val="Calibri"/>
      <scheme val="minor"/>
    </font>
    <font>
      <b/>
      <sz val="14"/>
      <color rgb="FF0B2545"/>
      <name val="Calibri"/>
      <scheme val="minor"/>
    </font>
    <font>
      <sz val="11"/>
      <color theme="1"/>
      <name val="Calibri"/>
      <scheme val="minor"/>
    </font>
    <font>
      <b/>
      <sz val="9.5"/>
      <color rgb="FF0B2545"/>
      <name val="Calibri"/>
    </font>
    <font>
      <b/>
      <sz val="12"/>
      <color rgb="FF0B2545"/>
      <name val="Calibri"/>
    </font>
    <font>
      <b/>
      <sz val="12"/>
      <color rgb="FF00A8E8"/>
      <name val="Calibri"/>
    </font>
    <font>
      <sz val="10.5"/>
      <color rgb="FF1F2937"/>
      <name val="Calibri"/>
    </font>
    <font>
      <sz val="10.5"/>
      <color rgb="FF0000FF"/>
      <name val="Calibri"/>
    </font>
    <font>
      <sz val="10.5"/>
      <color rgb="FF1F2937"/>
      <name val="Calibri"/>
      <family val="2"/>
    </font>
    <font>
      <b/>
      <sz val="12"/>
      <color rgb="FF0000FF"/>
      <name val="Calibri"/>
    </font>
    <font>
      <b/>
      <i/>
      <sz val="10.5"/>
      <color rgb="FF02A3E4"/>
      <name val="Calibri"/>
    </font>
    <font>
      <b/>
      <sz val="10.5"/>
      <color rgb="FF4B5563"/>
      <name val="Calibri"/>
    </font>
    <font>
      <b/>
      <sz val="10.5"/>
      <color rgb="FF0000FF"/>
      <name val="Calibri"/>
    </font>
    <font>
      <b/>
      <sz val="12.5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rgb="FF0B2545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2"/>
      <color theme="1"/>
      <name val="Calibri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2545"/>
        <bgColor indexed="64"/>
      </patternFill>
    </fill>
    <fill>
      <patternFill patternType="solid">
        <fgColor rgb="FFEEF6FB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 style="medium">
        <color rgb="FF00A8E8"/>
      </top>
      <bottom/>
      <diagonal/>
    </border>
    <border>
      <left style="thin">
        <color rgb="FFFFFFFF"/>
      </left>
      <right style="thin">
        <color rgb="FFFFFFFF"/>
      </right>
      <top style="medium">
        <color rgb="FF00A8E8"/>
      </top>
      <bottom/>
      <diagonal/>
    </border>
    <border>
      <left style="thin">
        <color rgb="FFFFFFFF"/>
      </left>
      <right/>
      <top style="medium">
        <color rgb="FF00A8E8"/>
      </top>
      <bottom/>
      <diagonal/>
    </border>
    <border>
      <left/>
      <right style="thin">
        <color rgb="FFFFFFFF"/>
      </right>
      <top/>
      <bottom style="medium">
        <color rgb="FF00A8E8"/>
      </bottom>
      <diagonal/>
    </border>
    <border>
      <left style="thin">
        <color rgb="FFFFFFFF"/>
      </left>
      <right style="thin">
        <color rgb="FFFFFFFF"/>
      </right>
      <top/>
      <bottom style="medium">
        <color rgb="FF00A8E8"/>
      </bottom>
      <diagonal/>
    </border>
    <border>
      <left style="thin">
        <color rgb="FFFFFFFF"/>
      </left>
      <right/>
      <top/>
      <bottom style="medium">
        <color rgb="FF00A8E8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medium">
        <color rgb="FF0B2545"/>
      </bottom>
      <diagonal/>
    </border>
    <border>
      <left style="thick">
        <color rgb="FF00A8E8"/>
      </left>
      <right/>
      <top style="medium">
        <color rgb="FF0B2545"/>
      </top>
      <bottom/>
      <diagonal/>
    </border>
    <border>
      <left/>
      <right/>
      <top style="hair">
        <color rgb="FFE5E7EB"/>
      </top>
      <bottom/>
      <diagonal/>
    </border>
    <border>
      <left/>
      <right/>
      <top style="hair">
        <color rgb="FFE5E7EB"/>
      </top>
      <bottom style="hair">
        <color rgb="FFE5E7EB"/>
      </bottom>
      <diagonal/>
    </border>
    <border>
      <left style="thick">
        <color rgb="FF00A8E8"/>
      </left>
      <right/>
      <top/>
      <bottom/>
      <diagonal/>
    </border>
    <border>
      <left/>
      <right/>
      <top/>
      <bottom style="hair">
        <color rgb="FFE5E7EB"/>
      </bottom>
      <diagonal/>
    </border>
    <border>
      <left/>
      <right/>
      <top/>
      <bottom style="medium">
        <color rgb="FF64748B"/>
      </bottom>
      <diagonal/>
    </border>
    <border>
      <left/>
      <right/>
      <top style="medium">
        <color rgb="FF64748B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64" fontId="9" fillId="4" borderId="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0" borderId="0" xfId="0" applyFont="1"/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9" fontId="12" fillId="4" borderId="9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4" fontId="13" fillId="4" borderId="0" xfId="0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4" fontId="14" fillId="0" borderId="10" xfId="0" applyNumberFormat="1" applyFont="1" applyBorder="1" applyAlignment="1">
      <alignment vertical="center"/>
    </xf>
    <xf numFmtId="0" fontId="16" fillId="0" borderId="10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0" fontId="14" fillId="0" borderId="11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4" fontId="15" fillId="0" borderId="11" xfId="0" applyNumberFormat="1" applyFont="1" applyBorder="1" applyAlignment="1">
      <alignment vertical="center"/>
    </xf>
    <xf numFmtId="4" fontId="14" fillId="0" borderId="11" xfId="0" applyNumberFormat="1" applyFont="1" applyBorder="1" applyAlignment="1">
      <alignment vertical="center"/>
    </xf>
    <xf numFmtId="0" fontId="14" fillId="0" borderId="0" xfId="0" applyFont="1"/>
    <xf numFmtId="0" fontId="15" fillId="0" borderId="0" xfId="0" applyFont="1"/>
    <xf numFmtId="49" fontId="12" fillId="4" borderId="12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vertical="center"/>
    </xf>
    <xf numFmtId="49" fontId="18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vertical="center" wrapText="1"/>
    </xf>
    <xf numFmtId="0" fontId="18" fillId="0" borderId="13" xfId="0" applyFont="1" applyBorder="1" applyAlignment="1">
      <alignment vertical="center"/>
    </xf>
    <xf numFmtId="0" fontId="18" fillId="0" borderId="13" xfId="0" applyFont="1" applyBorder="1" applyAlignment="1">
      <alignment horizontal="center" vertical="center"/>
    </xf>
    <xf numFmtId="4" fontId="18" fillId="0" borderId="13" xfId="0" applyNumberFormat="1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vertical="center"/>
    </xf>
    <xf numFmtId="3" fontId="15" fillId="0" borderId="13" xfId="0" applyNumberFormat="1" applyFont="1" applyBorder="1" applyAlignment="1">
      <alignment horizontal="center" vertical="center"/>
    </xf>
    <xf numFmtId="4" fontId="15" fillId="0" borderId="13" xfId="0" applyNumberFormat="1" applyFont="1" applyBorder="1" applyAlignment="1">
      <alignment vertical="center"/>
    </xf>
    <xf numFmtId="4" fontId="14" fillId="0" borderId="13" xfId="0" applyNumberFormat="1" applyFont="1" applyBorder="1" applyAlignment="1">
      <alignment vertical="center"/>
    </xf>
    <xf numFmtId="165" fontId="15" fillId="0" borderId="13" xfId="0" applyNumberFormat="1" applyFont="1" applyBorder="1" applyAlignment="1">
      <alignment horizontal="center" vertical="center"/>
    </xf>
    <xf numFmtId="0" fontId="14" fillId="0" borderId="0" xfId="0" applyFont="1"/>
    <xf numFmtId="0" fontId="19" fillId="4" borderId="0" xfId="0" applyFont="1" applyFill="1" applyAlignment="1">
      <alignment horizontal="right"/>
    </xf>
    <xf numFmtId="4" fontId="19" fillId="4" borderId="0" xfId="0" applyNumberFormat="1" applyFont="1" applyFill="1" applyAlignment="1">
      <alignment horizontal="right"/>
    </xf>
    <xf numFmtId="9" fontId="20" fillId="4" borderId="0" xfId="0" applyNumberFormat="1" applyFont="1" applyFill="1" applyAlignment="1">
      <alignment horizontal="left"/>
    </xf>
    <xf numFmtId="9" fontId="20" fillId="4" borderId="0" xfId="0" applyNumberFormat="1" applyFont="1" applyFill="1" applyAlignment="1">
      <alignment horizontal="left"/>
    </xf>
    <xf numFmtId="0" fontId="21" fillId="3" borderId="0" xfId="0" applyFont="1" applyFill="1" applyAlignment="1">
      <alignment horizontal="right"/>
    </xf>
    <xf numFmtId="4" fontId="21" fillId="3" borderId="0" xfId="0" applyNumberFormat="1" applyFont="1" applyFill="1" applyAlignment="1">
      <alignment horizontal="right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vertical="top" wrapText="1"/>
    </xf>
    <xf numFmtId="0" fontId="23" fillId="0" borderId="0" xfId="0" applyFont="1"/>
    <xf numFmtId="0" fontId="24" fillId="0" borderId="14" xfId="0" applyFont="1" applyBorder="1"/>
    <xf numFmtId="0" fontId="25" fillId="0" borderId="15" xfId="0" applyFont="1" applyBorder="1" applyAlignment="1">
      <alignment vertical="center" wrapText="1"/>
    </xf>
    <xf numFmtId="0" fontId="25" fillId="0" borderId="0" xfId="0" applyFont="1" applyAlignment="1">
      <alignment vertical="center"/>
    </xf>
    <xf numFmtId="0" fontId="0" fillId="0" borderId="0" xfId="0"/>
    <xf numFmtId="0" fontId="25" fillId="0" borderId="15" xfId="0" applyFont="1" applyBorder="1" applyAlignment="1">
      <alignment vertical="center"/>
    </xf>
    <xf numFmtId="0" fontId="26" fillId="0" borderId="0" xfId="0" applyFont="1"/>
    <xf numFmtId="0" fontId="26" fillId="0" borderId="0" xfId="0" applyFont="1" applyAlignment="1">
      <alignment horizontal="right"/>
    </xf>
    <xf numFmtId="0" fontId="2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2435860</xdr:colOff>
      <xdr:row>0</xdr:row>
      <xdr:rowOff>25400</xdr:rowOff>
    </xdr:from>
    <xdr:to>
      <xdr:col>3</xdr:col>
      <xdr:colOff>662940</xdr:colOff>
      <xdr:row>7</xdr:row>
      <xdr:rowOff>73660</xdr:rowOff>
    </xdr:to>
    <xdr:pic>
      <xdr:nvPicPr>
        <xdr:cNvPr id="2" name="logo_smart">
          <a:extLst>
            <a:ext uri="{FF2B5EF4-FFF2-40B4-BE49-F238E27FC236}">
              <a16:creationId xmlns:a16="http://schemas.microsoft.com/office/drawing/2014/main" id="{A7371784-0C23-48B7-A23B-F5CCF8373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400" y="25400"/>
          <a:ext cx="2159000" cy="143510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96</xdr:row>
      <xdr:rowOff>25400</xdr:rowOff>
    </xdr:from>
    <xdr:to>
      <xdr:col>1</xdr:col>
      <xdr:colOff>848360</xdr:colOff>
      <xdr:row>101</xdr:row>
      <xdr:rowOff>177800</xdr:rowOff>
    </xdr:to>
    <xdr:pic>
      <xdr:nvPicPr>
        <xdr:cNvPr id="3" name="stamp_img">
          <a:extLst>
            <a:ext uri="{FF2B5EF4-FFF2-40B4-BE49-F238E27FC236}">
              <a16:creationId xmlns:a16="http://schemas.microsoft.com/office/drawing/2014/main" id="{41783E97-8A63-4D5E-AE0B-889B9BC67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24165560"/>
          <a:ext cx="106680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75638565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1345-E0DE-4E4B-A078-DA0AD5D0C394}">
  <sheetPr>
    <pageSetUpPr fitToPage="1"/>
  </sheetPr>
  <dimension ref="A1:G129"/>
  <sheetViews>
    <sheetView showGridLines="0" tabSelected="1" topLeftCell="A13" workbookViewId="0">
      <selection activeCell="A75" sqref="A75:G75"/>
    </sheetView>
  </sheetViews>
  <sheetFormatPr defaultRowHeight="14.4" x14ac:dyDescent="0.3"/>
  <cols>
    <col min="1" max="1" width="7.44140625" customWidth="1"/>
    <col min="2" max="2" width="48.109375" customWidth="1"/>
    <col min="3" max="3" width="9.21875" customWidth="1"/>
    <col min="4" max="4" width="10.21875" customWidth="1"/>
    <col min="5" max="5" width="12" customWidth="1"/>
    <col min="6" max="6" width="13.88671875" customWidth="1"/>
    <col min="7" max="7" width="16.6640625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3" t="s">
        <v>1</v>
      </c>
    </row>
    <row r="2" spans="1:7" ht="15.6" x14ac:dyDescent="0.3">
      <c r="A2" s="4" t="s">
        <v>2</v>
      </c>
      <c r="B2" s="2"/>
      <c r="C2" s="2"/>
      <c r="D2" s="2"/>
      <c r="E2" s="2"/>
      <c r="F2" s="2"/>
      <c r="G2" s="5" t="s">
        <v>3</v>
      </c>
    </row>
    <row r="3" spans="1:7" ht="15.6" x14ac:dyDescent="0.3">
      <c r="A3" s="4" t="s">
        <v>4</v>
      </c>
      <c r="B3" s="2"/>
      <c r="C3" s="2"/>
      <c r="D3" s="2"/>
      <c r="E3" s="2"/>
      <c r="F3" s="2"/>
      <c r="G3" s="6" t="s">
        <v>5</v>
      </c>
    </row>
    <row r="4" spans="1:7" ht="15.6" x14ac:dyDescent="0.3">
      <c r="A4" s="4" t="s">
        <v>6</v>
      </c>
      <c r="B4" s="2"/>
      <c r="C4" s="2"/>
      <c r="D4" s="2"/>
      <c r="E4" s="2"/>
      <c r="F4" s="2"/>
      <c r="G4" s="6" t="s">
        <v>7</v>
      </c>
    </row>
    <row r="5" spans="1:7" ht="15.6" x14ac:dyDescent="0.3">
      <c r="A5" s="7" t="s">
        <v>8</v>
      </c>
      <c r="B5" s="2"/>
      <c r="C5" s="2"/>
      <c r="D5" s="2"/>
      <c r="E5" s="2"/>
      <c r="F5" s="2"/>
      <c r="G5" s="8" t="s">
        <v>9</v>
      </c>
    </row>
    <row r="6" spans="1:7" ht="15.6" x14ac:dyDescent="0.3">
      <c r="A6" s="7" t="s">
        <v>10</v>
      </c>
      <c r="B6" s="2"/>
      <c r="C6" s="2"/>
      <c r="D6" s="2"/>
      <c r="E6" s="2"/>
      <c r="F6" s="2"/>
      <c r="G6" s="2"/>
    </row>
    <row r="7" spans="1:7" ht="15.6" x14ac:dyDescent="0.3">
      <c r="A7" s="2"/>
      <c r="B7" s="2"/>
      <c r="C7" s="2"/>
      <c r="D7" s="2"/>
      <c r="E7" s="2"/>
      <c r="F7" s="2"/>
      <c r="G7" s="2"/>
    </row>
    <row r="8" spans="1:7" ht="15.6" x14ac:dyDescent="0.3">
      <c r="A8" s="2"/>
      <c r="B8" s="2"/>
      <c r="C8" s="2"/>
      <c r="D8" s="2"/>
      <c r="E8" s="2"/>
      <c r="F8" s="2"/>
      <c r="G8" s="2"/>
    </row>
    <row r="9" spans="1:7" ht="15.6" customHeight="1" x14ac:dyDescent="0.35">
      <c r="A9" s="9" t="s">
        <v>11</v>
      </c>
      <c r="B9" s="9"/>
      <c r="C9" s="9"/>
      <c r="D9" s="9"/>
      <c r="E9" s="9"/>
      <c r="F9" s="9"/>
      <c r="G9" s="9"/>
    </row>
    <row r="10" spans="1:7" ht="15.6" customHeight="1" x14ac:dyDescent="0.3">
      <c r="A10" s="10" t="s">
        <v>12</v>
      </c>
      <c r="B10" s="10"/>
      <c r="C10" s="10"/>
      <c r="D10" s="10"/>
      <c r="E10" s="10"/>
      <c r="F10" s="10"/>
      <c r="G10" s="10"/>
    </row>
    <row r="11" spans="1:7" ht="15.6" customHeight="1" thickBot="1" x14ac:dyDescent="0.35">
      <c r="A11" s="11" t="s">
        <v>13</v>
      </c>
      <c r="B11" s="11"/>
      <c r="C11" s="11"/>
      <c r="D11" s="11"/>
      <c r="E11" s="11"/>
      <c r="F11" s="11"/>
      <c r="G11" s="11"/>
    </row>
    <row r="12" spans="1:7" ht="18" customHeight="1" x14ac:dyDescent="0.3">
      <c r="A12" s="12" t="s">
        <v>14</v>
      </c>
      <c r="B12" s="13"/>
      <c r="C12" s="13"/>
      <c r="D12" s="13" t="s">
        <v>15</v>
      </c>
      <c r="E12" s="13"/>
      <c r="F12" s="13" t="s">
        <v>16</v>
      </c>
      <c r="G12" s="14"/>
    </row>
    <row r="13" spans="1:7" ht="30" customHeight="1" thickBot="1" x14ac:dyDescent="0.35">
      <c r="A13" s="15">
        <f>G66</f>
        <v>0</v>
      </c>
      <c r="B13" s="16"/>
      <c r="C13" s="16"/>
      <c r="D13" s="17" t="s">
        <v>17</v>
      </c>
      <c r="E13" s="17"/>
      <c r="F13" s="16" t="s">
        <v>18</v>
      </c>
      <c r="G13" s="18"/>
    </row>
    <row r="14" spans="1:7" ht="12" customHeight="1" x14ac:dyDescent="0.3">
      <c r="A14" s="19"/>
      <c r="B14" s="19"/>
      <c r="C14" s="19"/>
      <c r="D14" s="19"/>
      <c r="E14" s="19"/>
      <c r="F14" s="19"/>
      <c r="G14" s="19"/>
    </row>
    <row r="15" spans="1:7" ht="15.6" x14ac:dyDescent="0.3">
      <c r="A15" s="1"/>
      <c r="B15" s="1"/>
      <c r="C15" s="1"/>
      <c r="D15" s="1"/>
      <c r="E15" s="1"/>
      <c r="F15" s="1"/>
      <c r="G15" s="1"/>
    </row>
    <row r="16" spans="1:7" ht="34.049999999999997" customHeight="1" thickBot="1" x14ac:dyDescent="0.35">
      <c r="A16" s="20" t="s">
        <v>19</v>
      </c>
      <c r="B16" s="21" t="s">
        <v>20</v>
      </c>
      <c r="C16" s="21"/>
      <c r="D16" s="22" t="s">
        <v>21</v>
      </c>
      <c r="E16" s="22" t="s">
        <v>22</v>
      </c>
      <c r="F16" s="22" t="s">
        <v>23</v>
      </c>
      <c r="G16" s="22" t="s">
        <v>24</v>
      </c>
    </row>
    <row r="17" spans="1:7" ht="24" customHeight="1" x14ac:dyDescent="0.3">
      <c r="A17" s="23" t="s">
        <v>25</v>
      </c>
      <c r="B17" s="24" t="s">
        <v>26</v>
      </c>
      <c r="C17" s="24"/>
      <c r="D17" s="24"/>
      <c r="E17" s="24"/>
      <c r="F17" s="24"/>
      <c r="G17" s="25">
        <f>SUM(G18:G29)</f>
        <v>0</v>
      </c>
    </row>
    <row r="18" spans="1:7" ht="19.95" customHeight="1" x14ac:dyDescent="0.3">
      <c r="A18" s="26" t="str" cm="1">
        <f t="array" ref="A18">IF(D18="","",INDEX($A:$A,LOOKUP(2,1/(($A$17:A17&lt;&gt;"")*($D$17:D17="")),ROW($A$17:A17)))&amp;COUNTIF(INDEX($D:$D,LOOKUP(2,1/(($A$17:A17&lt;&gt;"")*($D$17:D17="")),ROW($A$17:A17))):D18,"?*"))</f>
        <v/>
      </c>
      <c r="B18" s="27"/>
      <c r="C18" s="28"/>
      <c r="D18" s="26"/>
      <c r="E18" s="29"/>
      <c r="F18" s="30"/>
      <c r="G18" s="31" t="str">
        <f t="shared" ref="G18:G29" si="0">IF(OR(E18="",F18=""),"",E18*F18)</f>
        <v/>
      </c>
    </row>
    <row r="19" spans="1:7" ht="19.95" customHeight="1" x14ac:dyDescent="0.3">
      <c r="A19" s="32" t="str" cm="1">
        <f t="array" ref="A19">IF(D19="","",INDEX($A:$A,LOOKUP(2,1/(($A$17:A18&lt;&gt;"")*($D$17:D18="")),ROW($A$17:A18)))&amp;COUNTIF(INDEX($D:$D,LOOKUP(2,1/(($A$17:A18&lt;&gt;"")*($D$17:D18="")),ROW($A$17:A18))):D19,"?*"))</f>
        <v/>
      </c>
      <c r="B19" s="33"/>
      <c r="C19" s="34"/>
      <c r="D19" s="32"/>
      <c r="E19" s="35"/>
      <c r="F19" s="30"/>
      <c r="G19" s="36" t="str">
        <f t="shared" si="0"/>
        <v/>
      </c>
    </row>
    <row r="20" spans="1:7" ht="19.95" customHeight="1" x14ac:dyDescent="0.3">
      <c r="A20" s="32" t="str" cm="1">
        <f t="array" ref="A20">IF(D20="","",INDEX($A:$A,LOOKUP(2,1/(($A$17:A19&lt;&gt;"")*($D$17:D19="")),ROW($A$17:A19)))&amp;COUNTIF(INDEX($D:$D,LOOKUP(2,1/(($A$17:A19&lt;&gt;"")*($D$17:D19="")),ROW($A$17:A19))):D20,"?*"))</f>
        <v/>
      </c>
      <c r="B20" s="33"/>
      <c r="C20" s="34"/>
      <c r="D20" s="32"/>
      <c r="E20" s="35"/>
      <c r="F20" s="30"/>
      <c r="G20" s="36" t="str">
        <f t="shared" si="0"/>
        <v/>
      </c>
    </row>
    <row r="21" spans="1:7" ht="19.95" customHeight="1" x14ac:dyDescent="0.3">
      <c r="A21" s="32" t="str" cm="1">
        <f t="array" ref="A21">IF(D21="","",INDEX($A:$A,LOOKUP(2,1/(($A$17:A20&lt;&gt;"")*($D$17:D20="")),ROW($A$17:A20)))&amp;COUNTIF(INDEX($D:$D,LOOKUP(2,1/(($A$17:A20&lt;&gt;"")*($D$17:D20="")),ROW($A$17:A20))):D21,"?*"))</f>
        <v/>
      </c>
      <c r="B21" s="33"/>
      <c r="C21" s="34"/>
      <c r="D21" s="32"/>
      <c r="E21" s="35"/>
      <c r="F21" s="30"/>
      <c r="G21" s="36" t="str">
        <f t="shared" si="0"/>
        <v/>
      </c>
    </row>
    <row r="22" spans="1:7" ht="19.95" customHeight="1" x14ac:dyDescent="0.3">
      <c r="A22" s="32" t="str" cm="1">
        <f t="array" ref="A22">IF(D22="","",INDEX($A:$A,LOOKUP(2,1/(($A$17:A21&lt;&gt;"")*($D$17:D21="")),ROW($A$17:A21)))&amp;COUNTIF(INDEX($D:$D,LOOKUP(2,1/(($A$17:A21&lt;&gt;"")*($D$17:D21="")),ROW($A$17:A21))):D22,"?*"))</f>
        <v/>
      </c>
      <c r="B22" s="33"/>
      <c r="C22" s="34"/>
      <c r="D22" s="32"/>
      <c r="E22" s="35"/>
      <c r="F22" s="30"/>
      <c r="G22" s="36" t="str">
        <f t="shared" si="0"/>
        <v/>
      </c>
    </row>
    <row r="23" spans="1:7" ht="19.95" customHeight="1" x14ac:dyDescent="0.3">
      <c r="A23" s="32" t="str" cm="1">
        <f t="array" ref="A23">IF(D23="","",INDEX($A:$A,LOOKUP(2,1/(($A$17:A22&lt;&gt;"")*($D$17:D22="")),ROW($A$17:A22)))&amp;COUNTIF(INDEX($D:$D,LOOKUP(2,1/(($A$17:A22&lt;&gt;"")*($D$17:D22="")),ROW($A$17:A22))):D23,"?*"))</f>
        <v/>
      </c>
      <c r="B23" s="33"/>
      <c r="C23" s="34"/>
      <c r="D23" s="32"/>
      <c r="E23" s="35"/>
      <c r="F23" s="30"/>
      <c r="G23" s="36" t="str">
        <f t="shared" si="0"/>
        <v/>
      </c>
    </row>
    <row r="24" spans="1:7" ht="19.95" customHeight="1" x14ac:dyDescent="0.3">
      <c r="A24" s="32" t="str" cm="1">
        <f t="array" ref="A24">IF(D24="","",INDEX($A:$A,LOOKUP(2,1/(($A$17:A23&lt;&gt;"")*($D$17:D23="")),ROW($A$17:A23)))&amp;COUNTIF(INDEX($D:$D,LOOKUP(2,1/(($A$17:A23&lt;&gt;"")*($D$17:D23="")),ROW($A$17:A23))):D24,"?*"))</f>
        <v/>
      </c>
      <c r="B24" s="33"/>
      <c r="C24" s="34"/>
      <c r="D24" s="32"/>
      <c r="E24" s="35"/>
      <c r="F24" s="30"/>
      <c r="G24" s="36" t="str">
        <f t="shared" si="0"/>
        <v/>
      </c>
    </row>
    <row r="25" spans="1:7" ht="19.95" customHeight="1" x14ac:dyDescent="0.3">
      <c r="A25" s="32" t="str" cm="1">
        <f t="array" ref="A25">IF(D25="","",INDEX($A:$A,LOOKUP(2,1/(($A$17:A24&lt;&gt;"")*($D$17:D24="")),ROW($A$17:A24)))&amp;COUNTIF(INDEX($D:$D,LOOKUP(2,1/(($A$17:A24&lt;&gt;"")*($D$17:D24="")),ROW($A$17:A24))):D25,"?*"))</f>
        <v/>
      </c>
      <c r="B25" s="33"/>
      <c r="C25" s="34"/>
      <c r="D25" s="32"/>
      <c r="E25" s="35"/>
      <c r="F25" s="30"/>
      <c r="G25" s="36" t="str">
        <f t="shared" si="0"/>
        <v/>
      </c>
    </row>
    <row r="26" spans="1:7" ht="19.95" customHeight="1" x14ac:dyDescent="0.3">
      <c r="A26" s="32" t="str" cm="1">
        <f t="array" ref="A26">IF(D26="","",INDEX($A:$A,LOOKUP(2,1/(($A$17:A25&lt;&gt;"")*($D$17:D25="")),ROW($A$17:A25)))&amp;COUNTIF(INDEX($D:$D,LOOKUP(2,1/(($A$17:A25&lt;&gt;"")*($D$17:D25="")),ROW($A$17:A25))):D26,"?*"))</f>
        <v/>
      </c>
      <c r="B26" s="33"/>
      <c r="C26" s="34"/>
      <c r="D26" s="32"/>
      <c r="E26" s="35"/>
      <c r="F26" s="30"/>
      <c r="G26" s="36" t="str">
        <f t="shared" si="0"/>
        <v/>
      </c>
    </row>
    <row r="27" spans="1:7" ht="19.95" customHeight="1" x14ac:dyDescent="0.3">
      <c r="A27" s="32" t="str" cm="1">
        <f t="array" ref="A27">IF(D27="","",INDEX($A:$A,LOOKUP(2,1/(($A$17:A26&lt;&gt;"")*($D$17:D26="")),ROW($A$17:A26)))&amp;COUNTIF(INDEX($D:$D,LOOKUP(2,1/(($A$17:A26&lt;&gt;"")*($D$17:D26="")),ROW($A$17:A26))):D27,"?*"))</f>
        <v/>
      </c>
      <c r="B27" s="33"/>
      <c r="C27" s="34"/>
      <c r="D27" s="32"/>
      <c r="E27" s="35"/>
      <c r="F27" s="30"/>
      <c r="G27" s="36" t="str">
        <f t="shared" si="0"/>
        <v/>
      </c>
    </row>
    <row r="28" spans="1:7" ht="19.95" customHeight="1" x14ac:dyDescent="0.3">
      <c r="A28" s="32" t="str" cm="1">
        <f t="array" ref="A28">IF(D28="","",INDEX($A:$A,LOOKUP(2,1/(($A$17:A27&lt;&gt;"")*($D$17:D27="")),ROW($A$17:A27)))&amp;COUNTIF(INDEX($D:$D,LOOKUP(2,1/(($A$17:A27&lt;&gt;"")*($D$17:D27="")),ROW($A$17:A27))):D28,"?*"))</f>
        <v/>
      </c>
      <c r="B28" s="37"/>
      <c r="C28" s="34"/>
      <c r="D28" s="32"/>
      <c r="E28" s="35"/>
      <c r="F28" s="30"/>
      <c r="G28" s="36" t="str">
        <f t="shared" si="0"/>
        <v/>
      </c>
    </row>
    <row r="29" spans="1:7" ht="19.95" customHeight="1" x14ac:dyDescent="0.3">
      <c r="A29" s="38" t="str" cm="1">
        <f t="array" ref="A29">IF(D29="","",INDEX($A:$A,LOOKUP(2,1/(($A$17:A28&lt;&gt;"")*($D$17:D28="")),ROW($A$17:A28)))&amp;COUNTIF(INDEX($D:$D,LOOKUP(2,1/(($A$17:A28&lt;&gt;"")*($D$17:D28="")),ROW($A$17:A28))):D29,"?*"))</f>
        <v/>
      </c>
      <c r="B29" s="39"/>
      <c r="C29" s="40"/>
      <c r="D29" s="38"/>
      <c r="E29" s="41"/>
      <c r="F29" s="42"/>
      <c r="G29" s="43" t="str">
        <f t="shared" si="0"/>
        <v/>
      </c>
    </row>
    <row r="30" spans="1:7" ht="10.050000000000001" customHeight="1" x14ac:dyDescent="0.3">
      <c r="A30" s="44"/>
      <c r="B30" s="44"/>
      <c r="C30" s="44"/>
      <c r="D30" s="44"/>
      <c r="E30" s="45"/>
      <c r="F30" s="45"/>
      <c r="G30" s="44"/>
    </row>
    <row r="31" spans="1:7" ht="24" customHeight="1" x14ac:dyDescent="0.3">
      <c r="A31" s="46" t="s">
        <v>27</v>
      </c>
      <c r="B31" s="24" t="s">
        <v>28</v>
      </c>
      <c r="C31" s="24"/>
      <c r="D31" s="24"/>
      <c r="E31" s="47"/>
      <c r="F31" s="47"/>
      <c r="G31" s="25">
        <f>SUM(G32:G60)</f>
        <v>0</v>
      </c>
    </row>
    <row r="32" spans="1:7" ht="19.95" customHeight="1" x14ac:dyDescent="0.3">
      <c r="A32" s="48"/>
      <c r="B32" s="49" t="s">
        <v>29</v>
      </c>
      <c r="C32" s="50"/>
      <c r="D32" s="51"/>
      <c r="E32" s="51"/>
      <c r="F32" s="52"/>
      <c r="G32" s="52"/>
    </row>
    <row r="33" spans="1:7" ht="19.95" customHeight="1" x14ac:dyDescent="0.3">
      <c r="A33" s="53" t="str" cm="1">
        <f t="array" ref="A33">IF(D33="","",INDEX($A:$A,LOOKUP(2,1/(($A$17:A32&lt;&gt;"")*($D$17:D32="")),ROW($A$17:A32)))&amp;COUNTIF(INDEX($D:$D,LOOKUP(2,1/(($A$17:A32&lt;&gt;"")*($D$17:D32="")),ROW($A$17:A32))):D33,"?*"))</f>
        <v/>
      </c>
      <c r="B33" s="54"/>
      <c r="C33" s="55"/>
      <c r="D33" s="53"/>
      <c r="E33" s="56"/>
      <c r="F33" s="57"/>
      <c r="G33" s="58" t="str">
        <f t="shared" ref="G33:G39" si="1">IF(OR(E33="",F33=""),"",E33*F33)</f>
        <v/>
      </c>
    </row>
    <row r="34" spans="1:7" ht="19.95" customHeight="1" x14ac:dyDescent="0.3">
      <c r="A34" s="53" t="str" cm="1">
        <f t="array" ref="A34">IF(D34="","",INDEX($A:$A,LOOKUP(2,1/(($A$17:A33&lt;&gt;"")*($D$17:D33="")),ROW($A$17:A33)))&amp;COUNTIF(INDEX($D:$D,LOOKUP(2,1/(($A$17:A33&lt;&gt;"")*($D$17:D33="")),ROW($A$17:A33))):D34,"?*"))</f>
        <v/>
      </c>
      <c r="B34" s="54"/>
      <c r="C34" s="55"/>
      <c r="D34" s="53"/>
      <c r="E34" s="56"/>
      <c r="F34" s="57"/>
      <c r="G34" s="58" t="str">
        <f t="shared" si="1"/>
        <v/>
      </c>
    </row>
    <row r="35" spans="1:7" ht="19.95" customHeight="1" x14ac:dyDescent="0.3">
      <c r="A35" s="53" t="str" cm="1">
        <f t="array" ref="A35">IF(D35="","",INDEX($A:$A,LOOKUP(2,1/(($A$17:A34&lt;&gt;"")*($D$17:D34="")),ROW($A$17:A34)))&amp;COUNTIF(INDEX($D:$D,LOOKUP(2,1/(($A$17:A34&lt;&gt;"")*($D$17:D34="")),ROW($A$17:A34))):D35,"?*"))</f>
        <v/>
      </c>
      <c r="B35" s="54"/>
      <c r="C35" s="55"/>
      <c r="D35" s="53"/>
      <c r="E35" s="56"/>
      <c r="F35" s="57"/>
      <c r="G35" s="58" t="str">
        <f t="shared" si="1"/>
        <v/>
      </c>
    </row>
    <row r="36" spans="1:7" ht="19.95" customHeight="1" x14ac:dyDescent="0.3">
      <c r="A36" s="53" t="str" cm="1">
        <f t="array" ref="A36">IF(D36="","",INDEX($A:$A,LOOKUP(2,1/(($A$17:A35&lt;&gt;"")*($D$17:D35="")),ROW($A$17:A35)))&amp;COUNTIF(INDEX($D:$D,LOOKUP(2,1/(($A$17:A35&lt;&gt;"")*($D$17:D35="")),ROW($A$17:A35))):D36,"?*"))</f>
        <v/>
      </c>
      <c r="B36" s="54"/>
      <c r="C36" s="55"/>
      <c r="D36" s="53"/>
      <c r="E36" s="56"/>
      <c r="F36" s="57"/>
      <c r="G36" s="58" t="str">
        <f t="shared" si="1"/>
        <v/>
      </c>
    </row>
    <row r="37" spans="1:7" ht="19.95" customHeight="1" x14ac:dyDescent="0.3">
      <c r="A37" s="53" t="str" cm="1">
        <f t="array" ref="A37">IF(D37="","",INDEX($A:$A,LOOKUP(2,1/(($A$17:A36&lt;&gt;"")*($D$17:D36="")),ROW($A$17:A36)))&amp;COUNTIF(INDEX($D:$D,LOOKUP(2,1/(($A$17:A36&lt;&gt;"")*($D$17:D36="")),ROW($A$17:A36))):D37,"?*"))</f>
        <v/>
      </c>
      <c r="B37" s="54"/>
      <c r="C37" s="55"/>
      <c r="D37" s="53"/>
      <c r="E37" s="56"/>
      <c r="F37" s="57"/>
      <c r="G37" s="58" t="str">
        <f t="shared" si="1"/>
        <v/>
      </c>
    </row>
    <row r="38" spans="1:7" ht="19.95" customHeight="1" x14ac:dyDescent="0.3">
      <c r="A38" s="53" t="str" cm="1">
        <f t="array" ref="A38">IF(D38="","",INDEX($A:$A,LOOKUP(2,1/(($A$17:A37&lt;&gt;"")*($D$17:D37="")),ROW($A$17:A37)))&amp;COUNTIF(INDEX($D:$D,LOOKUP(2,1/(($A$17:A37&lt;&gt;"")*($D$17:D37="")),ROW($A$17:A37))):D38,"?*"))</f>
        <v/>
      </c>
      <c r="B38" s="54"/>
      <c r="C38" s="55"/>
      <c r="D38" s="53"/>
      <c r="E38" s="56"/>
      <c r="F38" s="57"/>
      <c r="G38" s="58" t="str">
        <f t="shared" si="1"/>
        <v/>
      </c>
    </row>
    <row r="39" spans="1:7" ht="19.95" customHeight="1" x14ac:dyDescent="0.3">
      <c r="A39" s="53" t="str" cm="1">
        <f t="array" ref="A39">IF(D39="","",INDEX($A:$A,LOOKUP(2,1/(($A$17:A38&lt;&gt;"")*($D$17:D38="")),ROW($A$17:A38)))&amp;COUNTIF(INDEX($D:$D,LOOKUP(2,1/(($A$17:A38&lt;&gt;"")*($D$17:D38="")),ROW($A$17:A38))):D39,"?*"))</f>
        <v/>
      </c>
      <c r="B39" s="54"/>
      <c r="C39" s="55"/>
      <c r="D39" s="53"/>
      <c r="E39" s="59"/>
      <c r="F39" s="57"/>
      <c r="G39" s="58" t="str">
        <f t="shared" si="1"/>
        <v/>
      </c>
    </row>
    <row r="40" spans="1:7" ht="19.95" customHeight="1" x14ac:dyDescent="0.3">
      <c r="A40" s="48"/>
      <c r="B40" s="49" t="s">
        <v>30</v>
      </c>
      <c r="C40" s="50"/>
      <c r="D40" s="51"/>
      <c r="E40" s="51"/>
      <c r="F40" s="52"/>
      <c r="G40" s="52"/>
    </row>
    <row r="41" spans="1:7" ht="19.95" customHeight="1" x14ac:dyDescent="0.3">
      <c r="A41" s="53" t="str" cm="1">
        <f t="array" ref="A41">IF(D41="","",INDEX($A:$A,LOOKUP(2,1/(($A$17:A40&lt;&gt;"")*($D$17:D40="")),ROW($A$17:A40)))&amp;COUNTIF(INDEX($D:$D,LOOKUP(2,1/(($A$17:A40&lt;&gt;"")*($D$17:D40="")),ROW($A$17:A40))):D41,"?*"))</f>
        <v/>
      </c>
      <c r="B41" s="54"/>
      <c r="C41" s="55"/>
      <c r="D41" s="53"/>
      <c r="E41" s="56"/>
      <c r="F41" s="57"/>
      <c r="G41" s="58" t="str">
        <f>IF(OR(E41="",F41=""),"",E41*F41)</f>
        <v/>
      </c>
    </row>
    <row r="42" spans="1:7" ht="19.95" customHeight="1" x14ac:dyDescent="0.3">
      <c r="A42" s="53" t="str" cm="1">
        <f t="array" ref="A42">IF(D42="","",INDEX($A:$A,LOOKUP(2,1/(($A$17:A41&lt;&gt;"")*($D$17:D41="")),ROW($A$17:A41)))&amp;COUNTIF(INDEX($D:$D,LOOKUP(2,1/(($A$17:A41&lt;&gt;"")*($D$17:D41="")),ROW($A$17:A41))):D42,"?*"))</f>
        <v/>
      </c>
      <c r="B42" s="54"/>
      <c r="C42" s="55"/>
      <c r="D42" s="53"/>
      <c r="E42" s="56"/>
      <c r="F42" s="57"/>
      <c r="G42" s="58" t="str">
        <f>IF(OR(E42="",F42=""),"",E42*F42)</f>
        <v/>
      </c>
    </row>
    <row r="43" spans="1:7" ht="19.95" customHeight="1" x14ac:dyDescent="0.3">
      <c r="A43" s="53" t="str" cm="1">
        <f t="array" ref="A43">IF(D43="","",INDEX($A:$A,LOOKUP(2,1/(($A$17:A42&lt;&gt;"")*($D$17:D42="")),ROW($A$17:A42)))&amp;COUNTIF(INDEX($D:$D,LOOKUP(2,1/(($A$17:A42&lt;&gt;"")*($D$17:D42="")),ROW($A$17:A42))):D43,"?*"))</f>
        <v/>
      </c>
      <c r="B43" s="54"/>
      <c r="C43" s="55"/>
      <c r="D43" s="53"/>
      <c r="E43" s="56"/>
      <c r="F43" s="57"/>
      <c r="G43" s="58" t="str">
        <f>IF(OR(E43="",F43=""),"",E43*F43)</f>
        <v/>
      </c>
    </row>
    <row r="44" spans="1:7" ht="19.95" customHeight="1" x14ac:dyDescent="0.3">
      <c r="A44" s="53" t="str" cm="1">
        <f t="array" ref="A44">IF(D44="","",INDEX($A:$A,LOOKUP(2,1/(($A$17:A43&lt;&gt;"")*($D$17:D43="")),ROW($A$17:A43)))&amp;COUNTIF(INDEX($D:$D,LOOKUP(2,1/(($A$17:A43&lt;&gt;"")*($D$17:D43="")),ROW($A$17:A43))):D44,"?*"))</f>
        <v/>
      </c>
      <c r="B44" s="54"/>
      <c r="C44" s="55"/>
      <c r="D44" s="53"/>
      <c r="E44" s="56"/>
      <c r="F44" s="57"/>
      <c r="G44" s="58" t="str">
        <f>IF(OR(E44="",F44=""),"",E44*F44)</f>
        <v/>
      </c>
    </row>
    <row r="45" spans="1:7" ht="19.95" customHeight="1" x14ac:dyDescent="0.3">
      <c r="A45" s="48"/>
      <c r="B45" s="49" t="s">
        <v>31</v>
      </c>
      <c r="C45" s="50"/>
      <c r="D45" s="51"/>
      <c r="E45" s="51"/>
      <c r="F45" s="52"/>
      <c r="G45" s="52"/>
    </row>
    <row r="46" spans="1:7" ht="19.95" customHeight="1" x14ac:dyDescent="0.3">
      <c r="A46" s="53" t="str" cm="1">
        <f t="array" ref="A46">IF(D46="","",INDEX($A:$A,LOOKUP(2,1/(($A$17:A45&lt;&gt;"")*($D$17:D45="")),ROW($A$17:A45)))&amp;COUNTIF(INDEX($D:$D,LOOKUP(2,1/(($A$17:A45&lt;&gt;"")*($D$17:D45="")),ROW($A$17:A45))):D46,"?*"))</f>
        <v/>
      </c>
      <c r="B46" s="54"/>
      <c r="C46" s="55"/>
      <c r="D46" s="53"/>
      <c r="E46" s="56"/>
      <c r="F46" s="57"/>
      <c r="G46" s="58" t="str">
        <f t="shared" ref="G46:G54" si="2">IF(OR(E46="",F46=""),"",E46*F46)</f>
        <v/>
      </c>
    </row>
    <row r="47" spans="1:7" ht="19.95" customHeight="1" x14ac:dyDescent="0.3">
      <c r="A47" s="53" t="str" cm="1">
        <f t="array" ref="A47">IF(D47="","",INDEX($A:$A,LOOKUP(2,1/(($A$17:A46&lt;&gt;"")*($D$17:D46="")),ROW($A$17:A46)))&amp;COUNTIF(INDEX($D:$D,LOOKUP(2,1/(($A$17:A46&lt;&gt;"")*($D$17:D46="")),ROW($A$17:A46))):D47,"?*"))</f>
        <v/>
      </c>
      <c r="B47" s="54"/>
      <c r="C47" s="55"/>
      <c r="D47" s="53"/>
      <c r="E47" s="56"/>
      <c r="F47" s="57"/>
      <c r="G47" s="58" t="str">
        <f t="shared" si="2"/>
        <v/>
      </c>
    </row>
    <row r="48" spans="1:7" ht="19.95" customHeight="1" x14ac:dyDescent="0.3">
      <c r="A48" s="53" t="str" cm="1">
        <f t="array" ref="A48">IF(D48="","",INDEX($A:$A,LOOKUP(2,1/(($A$17:A47&lt;&gt;"")*($D$17:D47="")),ROW($A$17:A47)))&amp;COUNTIF(INDEX($D:$D,LOOKUP(2,1/(($A$17:A47&lt;&gt;"")*($D$17:D47="")),ROW($A$17:A47))):D48,"?*"))</f>
        <v/>
      </c>
      <c r="B48" s="54"/>
      <c r="C48" s="55"/>
      <c r="D48" s="53"/>
      <c r="E48" s="56"/>
      <c r="F48" s="57"/>
      <c r="G48" s="58" t="str">
        <f t="shared" si="2"/>
        <v/>
      </c>
    </row>
    <row r="49" spans="1:7" ht="19.95" customHeight="1" x14ac:dyDescent="0.3">
      <c r="A49" s="53" t="str" cm="1">
        <f t="array" ref="A49">IF(D49="","",INDEX($A:$A,LOOKUP(2,1/(($A$17:A48&lt;&gt;"")*($D$17:D48="")),ROW($A$17:A48)))&amp;COUNTIF(INDEX($D:$D,LOOKUP(2,1/(($A$17:A48&lt;&gt;"")*($D$17:D48="")),ROW($A$17:A48))):D49,"?*"))</f>
        <v/>
      </c>
      <c r="B49" s="54"/>
      <c r="C49" s="55"/>
      <c r="D49" s="53"/>
      <c r="E49" s="56"/>
      <c r="F49" s="57"/>
      <c r="G49" s="58" t="str">
        <f t="shared" si="2"/>
        <v/>
      </c>
    </row>
    <row r="50" spans="1:7" ht="19.95" customHeight="1" x14ac:dyDescent="0.3">
      <c r="A50" s="53" t="str" cm="1">
        <f t="array" ref="A50">IF(D50="","",INDEX($A:$A,LOOKUP(2,1/(($A$17:A49&lt;&gt;"")*($D$17:D49="")),ROW($A$17:A49)))&amp;COUNTIF(INDEX($D:$D,LOOKUP(2,1/(($A$17:A49&lt;&gt;"")*($D$17:D49="")),ROW($A$17:A49))):D50,"?*"))</f>
        <v/>
      </c>
      <c r="B50" s="54"/>
      <c r="C50" s="55"/>
      <c r="D50" s="53"/>
      <c r="E50" s="56"/>
      <c r="F50" s="57"/>
      <c r="G50" s="58" t="str">
        <f t="shared" si="2"/>
        <v/>
      </c>
    </row>
    <row r="51" spans="1:7" ht="19.95" customHeight="1" x14ac:dyDescent="0.3">
      <c r="A51" s="53" t="str" cm="1">
        <f t="array" ref="A51">IF(D51="","",INDEX($A:$A,LOOKUP(2,1/(($A$17:A50&lt;&gt;"")*($D$17:D50="")),ROW($A$17:A50)))&amp;COUNTIF(INDEX($D:$D,LOOKUP(2,1/(($A$17:A50&lt;&gt;"")*($D$17:D50="")),ROW($A$17:A50))):D51,"?*"))</f>
        <v/>
      </c>
      <c r="B51" s="54"/>
      <c r="C51" s="55"/>
      <c r="D51" s="53"/>
      <c r="E51" s="56"/>
      <c r="F51" s="57"/>
      <c r="G51" s="58" t="str">
        <f t="shared" si="2"/>
        <v/>
      </c>
    </row>
    <row r="52" spans="1:7" ht="19.95" customHeight="1" x14ac:dyDescent="0.3">
      <c r="A52" s="53" t="str" cm="1">
        <f t="array" ref="A52">IF(D52="","",INDEX($A:$A,LOOKUP(2,1/(($A$17:A51&lt;&gt;"")*($D$17:D51="")),ROW($A$17:A51)))&amp;COUNTIF(INDEX($D:$D,LOOKUP(2,1/(($A$17:A51&lt;&gt;"")*($D$17:D51="")),ROW($A$17:A51))):D52,"?*"))</f>
        <v/>
      </c>
      <c r="B52" s="54"/>
      <c r="C52" s="55"/>
      <c r="D52" s="53"/>
      <c r="E52" s="56"/>
      <c r="F52" s="57"/>
      <c r="G52" s="58" t="str">
        <f t="shared" si="2"/>
        <v/>
      </c>
    </row>
    <row r="53" spans="1:7" ht="19.95" customHeight="1" x14ac:dyDescent="0.3">
      <c r="A53" s="53" t="str" cm="1">
        <f t="array" ref="A53">IF(D53="","",INDEX($A:$A,LOOKUP(2,1/(($A$17:A52&lt;&gt;"")*($D$17:D52="")),ROW($A$17:A52)))&amp;COUNTIF(INDEX($D:$D,LOOKUP(2,1/(($A$17:A52&lt;&gt;"")*($D$17:D52="")),ROW($A$17:A52))):D53,"?*"))</f>
        <v/>
      </c>
      <c r="B53" s="54"/>
      <c r="C53" s="55"/>
      <c r="D53" s="53"/>
      <c r="E53" s="56"/>
      <c r="F53" s="57"/>
      <c r="G53" s="58" t="str">
        <f t="shared" si="2"/>
        <v/>
      </c>
    </row>
    <row r="54" spans="1:7" ht="19.95" customHeight="1" x14ac:dyDescent="0.3">
      <c r="A54" s="53" t="str" cm="1">
        <f t="array" ref="A54">IF(D54="","",INDEX($A:$A,LOOKUP(2,1/(($A$17:A53&lt;&gt;"")*($D$17:D53="")),ROW($A$17:A53)))&amp;COUNTIF(INDEX($D:$D,LOOKUP(2,1/(($A$17:A53&lt;&gt;"")*($D$17:D53="")),ROW($A$17:A53))):D54,"?*"))</f>
        <v/>
      </c>
      <c r="B54" s="54"/>
      <c r="C54" s="55"/>
      <c r="D54" s="53"/>
      <c r="E54" s="56"/>
      <c r="F54" s="57"/>
      <c r="G54" s="58" t="str">
        <f t="shared" si="2"/>
        <v/>
      </c>
    </row>
    <row r="55" spans="1:7" ht="19.95" customHeight="1" x14ac:dyDescent="0.3">
      <c r="A55" s="48"/>
      <c r="B55" s="49" t="s">
        <v>32</v>
      </c>
      <c r="C55" s="50"/>
      <c r="D55" s="51"/>
      <c r="E55" s="51"/>
      <c r="F55" s="52"/>
      <c r="G55" s="52"/>
    </row>
    <row r="56" spans="1:7" ht="19.95" customHeight="1" x14ac:dyDescent="0.3">
      <c r="A56" s="53" t="str" cm="1">
        <f t="array" ref="A56">IF(D56="","",INDEX($A:$A,LOOKUP(2,1/(($A$17:A55&lt;&gt;"")*($D$17:D55="")),ROW($A$17:A55)))&amp;COUNTIF(INDEX($D:$D,LOOKUP(2,1/(($A$17:A55&lt;&gt;"")*($D$17:D55="")),ROW($A$17:A55))):D56,"?*"))</f>
        <v/>
      </c>
      <c r="B56" s="54"/>
      <c r="C56" s="55"/>
      <c r="D56" s="53"/>
      <c r="E56" s="56"/>
      <c r="F56" s="57"/>
      <c r="G56" s="58" t="str">
        <f>IF(OR(E56="",F56=""),"",E56*F56)</f>
        <v/>
      </c>
    </row>
    <row r="57" spans="1:7" ht="19.95" customHeight="1" x14ac:dyDescent="0.3">
      <c r="A57" s="53" t="str" cm="1">
        <f t="array" ref="A57">IF(D57="","",INDEX($A:$A,LOOKUP(2,1/(($A$17:A56&lt;&gt;"")*($D$17:D56="")),ROW($A$17:A56)))&amp;COUNTIF(INDEX($D:$D,LOOKUP(2,1/(($A$17:A56&lt;&gt;"")*($D$17:D56="")),ROW($A$17:A56))):D57,"?*"))</f>
        <v/>
      </c>
      <c r="B57" s="54"/>
      <c r="C57" s="55"/>
      <c r="D57" s="53"/>
      <c r="E57" s="56"/>
      <c r="F57" s="57"/>
      <c r="G57" s="58" t="str">
        <f>IF(OR(E57="",F57=""),"",E57*F57)</f>
        <v/>
      </c>
    </row>
    <row r="58" spans="1:7" ht="19.95" customHeight="1" x14ac:dyDescent="0.3">
      <c r="A58" s="53" t="str" cm="1">
        <f t="array" ref="A58">IF(D58="","",INDEX($A:$A,LOOKUP(2,1/(($A$17:A57&lt;&gt;"")*($D$17:D57="")),ROW($A$17:A57)))&amp;COUNTIF(INDEX($D:$D,LOOKUP(2,1/(($A$17:A57&lt;&gt;"")*($D$17:D57="")),ROW($A$17:A57))):D58,"?*"))</f>
        <v/>
      </c>
      <c r="B58" s="54"/>
      <c r="C58" s="55"/>
      <c r="D58" s="53"/>
      <c r="E58" s="56"/>
      <c r="F58" s="57"/>
      <c r="G58" s="58" t="str">
        <f>IF(OR(E58="",F58=""),"",E58*F58)</f>
        <v/>
      </c>
    </row>
    <row r="59" spans="1:7" ht="19.95" customHeight="1" x14ac:dyDescent="0.3">
      <c r="A59" s="53" t="str" cm="1">
        <f t="array" ref="A59">IF(D59="","",INDEX($A:$A,LOOKUP(2,1/(($A$17:A58&lt;&gt;"")*($D$17:D58="")),ROW($A$17:A58)))&amp;COUNTIF(INDEX($D:$D,LOOKUP(2,1/(($A$17:A58&lt;&gt;"")*($D$17:D58="")),ROW($A$17:A58))):D59,"?*"))</f>
        <v/>
      </c>
      <c r="B59" s="54"/>
      <c r="C59" s="55"/>
      <c r="D59" s="53"/>
      <c r="E59" s="56"/>
      <c r="F59" s="57"/>
      <c r="G59" s="58" t="str">
        <f>IF(OR(E59="",F59=""),"",E59*F59)</f>
        <v/>
      </c>
    </row>
    <row r="60" spans="1:7" ht="19.95" customHeight="1" x14ac:dyDescent="0.3">
      <c r="A60" s="53" t="str" cm="1">
        <f t="array" ref="A60">IF(D60="","",INDEX($A:$A,LOOKUP(2,1/(($A$17:A59&lt;&gt;"")*($D$17:D59="")),ROW($A$17:A59)))&amp;COUNTIF(INDEX($D:$D,LOOKUP(2,1/(($A$17:A59&lt;&gt;"")*($D$17:D59="")),ROW($A$17:A59))):D60,"?*"))</f>
        <v/>
      </c>
      <c r="B60" s="54"/>
      <c r="C60" s="55"/>
      <c r="D60" s="53"/>
      <c r="E60" s="56"/>
      <c r="F60" s="57"/>
      <c r="G60" s="58" t="str">
        <f>IF(OR(E60="",F60=""),"",E60*F60)</f>
        <v/>
      </c>
    </row>
    <row r="61" spans="1:7" ht="19.95" customHeight="1" x14ac:dyDescent="0.3">
      <c r="A61" s="60"/>
      <c r="B61" s="60"/>
      <c r="C61" s="60"/>
      <c r="D61" s="60"/>
      <c r="E61" s="60"/>
      <c r="F61" s="60"/>
      <c r="G61" s="60"/>
    </row>
    <row r="62" spans="1:7" ht="19.95" customHeight="1" x14ac:dyDescent="0.3">
      <c r="A62" s="61" t="s">
        <v>33</v>
      </c>
      <c r="B62" s="61"/>
      <c r="C62" s="61"/>
      <c r="D62" s="61"/>
      <c r="E62" s="61"/>
      <c r="F62" s="61"/>
      <c r="G62" s="62">
        <f>G17</f>
        <v>0</v>
      </c>
    </row>
    <row r="63" spans="1:7" ht="19.95" customHeight="1" x14ac:dyDescent="0.3">
      <c r="A63" s="61" t="s">
        <v>34</v>
      </c>
      <c r="B63" s="61"/>
      <c r="C63" s="61"/>
      <c r="D63" s="61"/>
      <c r="E63" s="61"/>
      <c r="F63" s="61"/>
      <c r="G63" s="62">
        <f>G31</f>
        <v>0</v>
      </c>
    </row>
    <row r="64" spans="1:7" ht="19.95" customHeight="1" x14ac:dyDescent="0.3">
      <c r="A64" s="61" t="s">
        <v>35</v>
      </c>
      <c r="B64" s="61"/>
      <c r="C64" s="61"/>
      <c r="D64" s="61"/>
      <c r="E64" s="61"/>
      <c r="F64" s="61"/>
      <c r="G64" s="62">
        <f>G62+G63</f>
        <v>0</v>
      </c>
    </row>
    <row r="65" spans="1:7" ht="19.95" customHeight="1" x14ac:dyDescent="0.3">
      <c r="A65" s="61" t="s">
        <v>36</v>
      </c>
      <c r="B65" s="63"/>
      <c r="C65" s="61"/>
      <c r="D65" s="61"/>
      <c r="E65" s="61"/>
      <c r="F65" s="64">
        <v>0.21</v>
      </c>
      <c r="G65" s="62">
        <f>G64*F65</f>
        <v>0</v>
      </c>
    </row>
    <row r="66" spans="1:7" ht="25.95" customHeight="1" x14ac:dyDescent="0.35">
      <c r="A66" s="65" t="s">
        <v>37</v>
      </c>
      <c r="B66" s="65"/>
      <c r="C66" s="65"/>
      <c r="D66" s="65"/>
      <c r="E66" s="65"/>
      <c r="F66" s="65"/>
      <c r="G66" s="66">
        <f>G64+G65</f>
        <v>0</v>
      </c>
    </row>
    <row r="67" spans="1:7" ht="64.05" customHeight="1" x14ac:dyDescent="0.3">
      <c r="A67" s="19"/>
      <c r="B67" s="19"/>
      <c r="C67" s="19"/>
      <c r="D67" s="19"/>
      <c r="E67" s="19"/>
      <c r="F67" s="19"/>
      <c r="G67" s="19"/>
    </row>
    <row r="68" spans="1:7" x14ac:dyDescent="0.3">
      <c r="A68" s="67" t="s">
        <v>38</v>
      </c>
      <c r="B68" s="68"/>
      <c r="C68" s="68"/>
      <c r="D68" s="68"/>
      <c r="E68" s="68"/>
      <c r="F68" s="68"/>
      <c r="G68" s="68"/>
    </row>
    <row r="69" spans="1:7" ht="64.05" customHeight="1" x14ac:dyDescent="0.3">
      <c r="A69" s="69" t="s">
        <v>39</v>
      </c>
      <c r="B69" s="70"/>
      <c r="C69" s="70"/>
      <c r="D69" s="70"/>
      <c r="E69" s="70"/>
      <c r="F69" s="70"/>
      <c r="G69" s="70"/>
    </row>
    <row r="70" spans="1:7" x14ac:dyDescent="0.3">
      <c r="A70" s="68"/>
      <c r="B70" s="68"/>
      <c r="C70" s="68"/>
      <c r="D70" s="68"/>
      <c r="E70" s="68"/>
      <c r="F70" s="68"/>
      <c r="G70" s="68"/>
    </row>
    <row r="71" spans="1:7" ht="24" customHeight="1" thickBot="1" x14ac:dyDescent="0.35">
      <c r="A71" s="71" t="s">
        <v>40</v>
      </c>
      <c r="B71" s="71"/>
      <c r="C71" s="71"/>
      <c r="D71" s="71"/>
      <c r="E71" s="71"/>
      <c r="F71" s="71"/>
      <c r="G71" s="71"/>
    </row>
    <row r="72" spans="1:7" ht="34.049999999999997" customHeight="1" x14ac:dyDescent="0.3">
      <c r="A72" s="72" t="s">
        <v>41</v>
      </c>
      <c r="B72" s="72"/>
      <c r="C72" s="72"/>
      <c r="D72" s="72"/>
      <c r="E72" s="72"/>
      <c r="F72" s="72"/>
      <c r="G72" s="72"/>
    </row>
    <row r="73" spans="1:7" ht="19.05" customHeight="1" x14ac:dyDescent="0.3">
      <c r="A73" s="73" t="s">
        <v>42</v>
      </c>
      <c r="B73" s="73"/>
      <c r="C73" s="73"/>
      <c r="D73" s="73"/>
      <c r="E73" s="73"/>
      <c r="F73" s="73"/>
      <c r="G73" s="73"/>
    </row>
    <row r="74" spans="1:7" ht="19.05" customHeight="1" x14ac:dyDescent="0.3">
      <c r="A74" s="73" t="s">
        <v>43</v>
      </c>
      <c r="B74" s="73"/>
      <c r="C74" s="73"/>
      <c r="D74" s="73"/>
      <c r="E74" s="73"/>
      <c r="F74" s="73"/>
      <c r="G74" s="73"/>
    </row>
    <row r="75" spans="1:7" ht="19.05" customHeight="1" x14ac:dyDescent="0.3">
      <c r="A75" s="73" t="s">
        <v>44</v>
      </c>
      <c r="B75" s="73"/>
      <c r="C75" s="73"/>
      <c r="D75" s="73"/>
      <c r="E75" s="73"/>
      <c r="F75" s="73"/>
      <c r="G75" s="73"/>
    </row>
    <row r="76" spans="1:7" ht="10.050000000000001" customHeight="1" x14ac:dyDescent="0.3">
      <c r="A76" s="74"/>
      <c r="B76" s="74"/>
      <c r="C76" s="74"/>
      <c r="D76" s="74"/>
      <c r="E76" s="74"/>
      <c r="F76" s="74"/>
      <c r="G76" s="74"/>
    </row>
    <row r="77" spans="1:7" ht="24" customHeight="1" thickBot="1" x14ac:dyDescent="0.35">
      <c r="A77" s="71" t="s">
        <v>45</v>
      </c>
      <c r="B77" s="71"/>
      <c r="C77" s="71"/>
      <c r="D77" s="71"/>
      <c r="E77" s="71"/>
      <c r="F77" s="71"/>
      <c r="G77" s="71"/>
    </row>
    <row r="78" spans="1:7" ht="22.05" customHeight="1" x14ac:dyDescent="0.3">
      <c r="A78" s="72" t="s">
        <v>46</v>
      </c>
      <c r="B78" s="72"/>
      <c r="C78" s="72"/>
      <c r="D78" s="72"/>
      <c r="E78" s="72"/>
      <c r="F78" s="72"/>
      <c r="G78" s="72"/>
    </row>
    <row r="79" spans="1:7" ht="10.050000000000001" customHeight="1" x14ac:dyDescent="0.3">
      <c r="A79" s="74"/>
      <c r="B79" s="74"/>
      <c r="C79" s="74"/>
      <c r="D79" s="74"/>
      <c r="E79" s="74"/>
      <c r="F79" s="74"/>
      <c r="G79" s="74"/>
    </row>
    <row r="80" spans="1:7" ht="24" customHeight="1" thickBot="1" x14ac:dyDescent="0.35">
      <c r="A80" s="71" t="s">
        <v>47</v>
      </c>
      <c r="B80" s="71"/>
      <c r="C80" s="71"/>
      <c r="D80" s="71"/>
      <c r="E80" s="71"/>
      <c r="F80" s="71"/>
      <c r="G80" s="71"/>
    </row>
    <row r="81" spans="1:7" ht="19.05" customHeight="1" x14ac:dyDescent="0.3">
      <c r="A81" s="75" t="s">
        <v>48</v>
      </c>
      <c r="B81" s="75"/>
      <c r="C81" s="75"/>
      <c r="D81" s="75"/>
      <c r="E81" s="75"/>
      <c r="F81" s="75"/>
      <c r="G81" s="75"/>
    </row>
    <row r="82" spans="1:7" ht="19.05" customHeight="1" x14ac:dyDescent="0.3">
      <c r="A82" s="73" t="s">
        <v>49</v>
      </c>
      <c r="B82" s="73"/>
      <c r="C82" s="73"/>
      <c r="D82" s="73"/>
      <c r="E82" s="73"/>
      <c r="F82" s="73"/>
      <c r="G82" s="73"/>
    </row>
    <row r="83" spans="1:7" ht="10.050000000000001" customHeight="1" x14ac:dyDescent="0.3">
      <c r="A83" s="74"/>
      <c r="B83" s="74"/>
      <c r="C83" s="74"/>
      <c r="D83" s="74"/>
      <c r="E83" s="74"/>
      <c r="F83" s="74"/>
      <c r="G83" s="74"/>
    </row>
    <row r="84" spans="1:7" ht="24" customHeight="1" thickBot="1" x14ac:dyDescent="0.35">
      <c r="A84" s="71" t="s">
        <v>50</v>
      </c>
      <c r="B84" s="71"/>
      <c r="C84" s="71"/>
      <c r="D84" s="71"/>
      <c r="E84" s="71"/>
      <c r="F84" s="71"/>
      <c r="G84" s="71"/>
    </row>
    <row r="85" spans="1:7" ht="22.05" customHeight="1" x14ac:dyDescent="0.3">
      <c r="A85" s="72" t="s">
        <v>51</v>
      </c>
      <c r="B85" s="72"/>
      <c r="C85" s="72"/>
      <c r="D85" s="72"/>
      <c r="E85" s="72"/>
      <c r="F85" s="72"/>
      <c r="G85" s="72"/>
    </row>
    <row r="86" spans="1:7" ht="19.05" customHeight="1" x14ac:dyDescent="0.3">
      <c r="A86" s="73" t="s">
        <v>52</v>
      </c>
      <c r="B86" s="73"/>
      <c r="C86" s="73"/>
      <c r="D86" s="73"/>
      <c r="E86" s="73"/>
      <c r="F86" s="73"/>
      <c r="G86" s="73"/>
    </row>
    <row r="87" spans="1:7" ht="19.05" customHeight="1" x14ac:dyDescent="0.3">
      <c r="A87" s="73" t="s">
        <v>53</v>
      </c>
      <c r="B87" s="73"/>
      <c r="C87" s="73"/>
      <c r="D87" s="73"/>
      <c r="E87" s="73"/>
      <c r="F87" s="73"/>
      <c r="G87" s="73"/>
    </row>
    <row r="88" spans="1:7" ht="19.05" customHeight="1" x14ac:dyDescent="0.3">
      <c r="A88" s="73" t="s">
        <v>54</v>
      </c>
      <c r="B88" s="73"/>
      <c r="C88" s="73"/>
      <c r="D88" s="73"/>
      <c r="E88" s="73"/>
      <c r="F88" s="73"/>
      <c r="G88" s="73"/>
    </row>
    <row r="89" spans="1:7" ht="19.05" customHeight="1" x14ac:dyDescent="0.3">
      <c r="A89" s="73" t="s">
        <v>55</v>
      </c>
      <c r="B89" s="73"/>
      <c r="C89" s="73"/>
      <c r="D89" s="73"/>
      <c r="E89" s="73"/>
      <c r="F89" s="73"/>
      <c r="G89" s="73"/>
    </row>
    <row r="90" spans="1:7" ht="19.05" customHeight="1" x14ac:dyDescent="0.3">
      <c r="A90" s="73" t="s">
        <v>56</v>
      </c>
      <c r="B90" s="73"/>
      <c r="C90" s="73"/>
      <c r="D90" s="73"/>
      <c r="E90" s="73"/>
      <c r="F90" s="73"/>
      <c r="G90" s="73"/>
    </row>
    <row r="91" spans="1:7" ht="19.05" customHeight="1" x14ac:dyDescent="0.3">
      <c r="A91" s="73" t="s">
        <v>57</v>
      </c>
      <c r="B91" s="73"/>
      <c r="C91" s="73"/>
      <c r="D91" s="73"/>
      <c r="E91" s="73"/>
      <c r="F91" s="73"/>
      <c r="G91" s="73"/>
    </row>
    <row r="92" spans="1:7" ht="10.050000000000001" customHeight="1" x14ac:dyDescent="0.3">
      <c r="A92" s="74"/>
      <c r="B92" s="74"/>
      <c r="C92" s="74"/>
      <c r="D92" s="74"/>
      <c r="E92" s="74"/>
      <c r="F92" s="74"/>
      <c r="G92" s="74"/>
    </row>
    <row r="93" spans="1:7" ht="10.050000000000001" customHeight="1" x14ac:dyDescent="0.3">
      <c r="A93" s="74"/>
      <c r="B93" s="74"/>
      <c r="C93" s="74"/>
      <c r="D93" s="74"/>
      <c r="E93" s="74"/>
      <c r="F93" s="74"/>
      <c r="G93" s="74"/>
    </row>
    <row r="94" spans="1:7" ht="15.6" x14ac:dyDescent="0.3">
      <c r="A94" s="76" t="s">
        <v>58</v>
      </c>
      <c r="B94" s="67"/>
      <c r="C94" s="67"/>
      <c r="D94" s="67"/>
      <c r="E94" s="77" t="s">
        <v>59</v>
      </c>
      <c r="F94" s="78"/>
      <c r="G94" s="78"/>
    </row>
    <row r="95" spans="1:7" x14ac:dyDescent="0.3">
      <c r="A95" s="67" t="s">
        <v>2</v>
      </c>
      <c r="B95" s="67"/>
      <c r="C95" s="67"/>
      <c r="D95" s="67"/>
      <c r="E95" s="78" t="s">
        <v>3</v>
      </c>
      <c r="F95" s="78"/>
      <c r="G95" s="78"/>
    </row>
    <row r="96" spans="1:7" x14ac:dyDescent="0.3">
      <c r="A96" s="67" t="s">
        <v>60</v>
      </c>
      <c r="B96" s="67"/>
      <c r="C96" s="67"/>
      <c r="D96" s="67"/>
      <c r="E96" s="67"/>
      <c r="F96" s="67"/>
      <c r="G96" s="67"/>
    </row>
    <row r="97" spans="1:7" x14ac:dyDescent="0.3">
      <c r="A97" s="19"/>
      <c r="B97" s="19"/>
      <c r="C97" s="19"/>
      <c r="D97" s="19"/>
      <c r="E97" s="19"/>
      <c r="F97" s="19"/>
      <c r="G97" s="19"/>
    </row>
    <row r="100" spans="1:7" x14ac:dyDescent="0.3">
      <c r="A100" s="19"/>
      <c r="B100" s="19"/>
      <c r="C100" s="19"/>
      <c r="D100" s="19"/>
      <c r="E100" s="19"/>
      <c r="F100" s="19"/>
      <c r="G100" s="19"/>
    </row>
    <row r="101" spans="1:7" x14ac:dyDescent="0.3">
      <c r="A101" s="19"/>
      <c r="B101" s="19"/>
      <c r="C101" s="19"/>
      <c r="D101" s="19"/>
      <c r="E101" s="19"/>
      <c r="F101" s="19"/>
      <c r="G101" s="19"/>
    </row>
    <row r="102" spans="1:7" ht="15" customHeight="1" x14ac:dyDescent="0.3"/>
    <row r="103" spans="1:7" x14ac:dyDescent="0.3">
      <c r="A103" s="19"/>
      <c r="B103" s="19"/>
      <c r="C103" s="19"/>
      <c r="D103" s="19"/>
      <c r="E103" s="19"/>
      <c r="F103" s="19"/>
      <c r="G103" s="19"/>
    </row>
    <row r="104" spans="1:7" x14ac:dyDescent="0.3">
      <c r="A104" s="19"/>
      <c r="B104" s="19"/>
      <c r="C104" s="19"/>
      <c r="D104" s="19"/>
      <c r="E104" s="19"/>
      <c r="F104" s="19"/>
      <c r="G104" s="19"/>
    </row>
    <row r="105" spans="1:7" x14ac:dyDescent="0.3">
      <c r="A105" s="19"/>
      <c r="B105" s="19"/>
      <c r="C105" s="19"/>
      <c r="D105" s="19"/>
      <c r="E105" s="19"/>
      <c r="F105" s="19"/>
      <c r="G105" s="19"/>
    </row>
    <row r="106" spans="1:7" x14ac:dyDescent="0.3">
      <c r="A106" s="19"/>
      <c r="B106" s="19"/>
      <c r="C106" s="19"/>
      <c r="D106" s="19"/>
      <c r="E106" s="19"/>
      <c r="F106" s="19"/>
      <c r="G106" s="19"/>
    </row>
    <row r="107" spans="1:7" x14ac:dyDescent="0.3">
      <c r="A107" s="19"/>
      <c r="B107" s="19"/>
      <c r="C107" s="19"/>
      <c r="D107" s="19"/>
      <c r="E107" s="19"/>
      <c r="F107" s="19"/>
      <c r="G107" s="19"/>
    </row>
    <row r="108" spans="1:7" x14ac:dyDescent="0.3">
      <c r="A108" s="19"/>
      <c r="B108" s="19"/>
      <c r="C108" s="19"/>
      <c r="D108" s="19"/>
      <c r="E108" s="19"/>
      <c r="F108" s="19"/>
      <c r="G108" s="19"/>
    </row>
    <row r="109" spans="1:7" x14ac:dyDescent="0.3">
      <c r="A109" s="19"/>
      <c r="B109" s="19"/>
      <c r="C109" s="19"/>
      <c r="D109" s="19"/>
      <c r="E109" s="19"/>
      <c r="F109" s="19"/>
      <c r="G109" s="19"/>
    </row>
    <row r="110" spans="1:7" x14ac:dyDescent="0.3">
      <c r="A110" s="19"/>
      <c r="B110" s="19"/>
      <c r="C110" s="19"/>
      <c r="D110" s="19"/>
      <c r="E110" s="19"/>
      <c r="F110" s="19"/>
      <c r="G110" s="19"/>
    </row>
    <row r="111" spans="1:7" x14ac:dyDescent="0.3">
      <c r="A111" s="19"/>
      <c r="B111" s="19"/>
      <c r="C111" s="19"/>
      <c r="D111" s="19"/>
      <c r="E111" s="19"/>
      <c r="F111" s="19"/>
      <c r="G111" s="19"/>
    </row>
    <row r="129" ht="42" customHeight="1" x14ac:dyDescent="0.3"/>
  </sheetData>
  <mergeCells count="85">
    <mergeCell ref="E95:G95"/>
    <mergeCell ref="A89:G89"/>
    <mergeCell ref="A90:G90"/>
    <mergeCell ref="A91:G91"/>
    <mergeCell ref="A92:G92"/>
    <mergeCell ref="A93:G93"/>
    <mergeCell ref="E94:G94"/>
    <mergeCell ref="A83:G83"/>
    <mergeCell ref="A84:G84"/>
    <mergeCell ref="A85:G85"/>
    <mergeCell ref="A86:G86"/>
    <mergeCell ref="A87:G87"/>
    <mergeCell ref="A88:G88"/>
    <mergeCell ref="A77:G77"/>
    <mergeCell ref="A78:G78"/>
    <mergeCell ref="A79:G79"/>
    <mergeCell ref="A80:G80"/>
    <mergeCell ref="A81:G81"/>
    <mergeCell ref="A82:G82"/>
    <mergeCell ref="A71:G71"/>
    <mergeCell ref="A72:G72"/>
    <mergeCell ref="A73:G73"/>
    <mergeCell ref="A74:G74"/>
    <mergeCell ref="A75:G75"/>
    <mergeCell ref="A76:G76"/>
    <mergeCell ref="A62:F62"/>
    <mergeCell ref="A63:F63"/>
    <mergeCell ref="A64:F64"/>
    <mergeCell ref="A65:E65"/>
    <mergeCell ref="A66:F66"/>
    <mergeCell ref="A69:G69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F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A30:G30"/>
    <mergeCell ref="B19:C19"/>
    <mergeCell ref="B20:C20"/>
    <mergeCell ref="B21:C21"/>
    <mergeCell ref="B22:C22"/>
    <mergeCell ref="B23:C23"/>
    <mergeCell ref="B24:C24"/>
    <mergeCell ref="A13:C13"/>
    <mergeCell ref="D13:E13"/>
    <mergeCell ref="F13:G13"/>
    <mergeCell ref="B16:C16"/>
    <mergeCell ref="B17:F17"/>
    <mergeCell ref="B18:C18"/>
    <mergeCell ref="A9:G9"/>
    <mergeCell ref="A10:G10"/>
    <mergeCell ref="A11:G11"/>
    <mergeCell ref="A12:C12"/>
    <mergeCell ref="D12:E12"/>
    <mergeCell ref="F12:G12"/>
  </mergeCells>
  <hyperlinks>
    <hyperlink ref="G4" r:id="rId1" display="Tel:0756385652" xr:uid="{710CB999-8B92-4DC7-8628-D0561D4D353A}"/>
  </hyperlinks>
  <printOptions horizontalCentered="1"/>
  <pageMargins left="0.25" right="0.25" top="0.55555555555555558" bottom="0.80555555555555558" header="0.25" footer="0.19444444444444445"/>
  <pageSetup paperSize="9" scale="84" fitToHeight="0" orientation="portrait" r:id="rId2"/>
  <headerFooter scaleWithDoc="0">
    <oddFooter>&amp;C&amp;"Calibri"&amp;14&amp;K02A3E4____________________________________________________________________________
&amp;8&amp;K0B2545SC SMART ELECTROCONECT SRL • Cetății 61, Florești, Cluj • office@smartelectroconect.ro • 0757 921 612
&amp;K808080Pagina &amp;P din &amp;N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Șablon Ofertă</vt:lpstr>
      <vt:lpstr>'Șablon Ofertă'!Zona_de_imprimat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 Sebastian</dc:creator>
  <cp:lastModifiedBy>Farkas Sebastian</cp:lastModifiedBy>
  <dcterms:created xsi:type="dcterms:W3CDTF">2026-10-05T05:48:26Z</dcterms:created>
  <dcterms:modified xsi:type="dcterms:W3CDTF">2026-10-05T05:56:11Z</dcterms:modified>
</cp:coreProperties>
</file>