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mach_test\lunwen3-1 - 副本\table_xiugai\"/>
    </mc:Choice>
  </mc:AlternateContent>
  <xr:revisionPtr revIDLastSave="0" documentId="13_ncr:1_{631525F3-A700-4E6D-A223-FA17F09035F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3" i="1" l="1"/>
  <c r="F13" i="1"/>
  <c r="E13" i="1"/>
  <c r="D13" i="1"/>
  <c r="C13" i="1"/>
  <c r="B13" i="1"/>
  <c r="G12" i="1"/>
  <c r="G14" i="1" s="1"/>
  <c r="F12" i="1"/>
  <c r="F14" i="1" s="1"/>
  <c r="E12" i="1"/>
  <c r="E14" i="1" s="1"/>
  <c r="D12" i="1"/>
  <c r="D14" i="1" s="1"/>
  <c r="C12" i="1"/>
  <c r="B12" i="1"/>
  <c r="B14" i="1" l="1"/>
  <c r="C14" i="1"/>
</calcChain>
</file>

<file path=xl/sharedStrings.xml><?xml version="1.0" encoding="utf-8"?>
<sst xmlns="http://schemas.openxmlformats.org/spreadsheetml/2006/main" count="21" uniqueCount="21">
  <si>
    <t>model_name</t>
  </si>
  <si>
    <t>Acc(%)</t>
  </si>
  <si>
    <t>Sn(%)</t>
  </si>
  <si>
    <t>Sp(%)</t>
  </si>
  <si>
    <t>MCC</t>
  </si>
  <si>
    <t>AUROC</t>
  </si>
  <si>
    <t>AUPR</t>
  </si>
  <si>
    <t>CNN AVE</t>
  </si>
  <si>
    <t>CNN SD</t>
  </si>
  <si>
    <t>CNN AVE±SD</t>
  </si>
  <si>
    <t>CNN_103</t>
  </si>
  <si>
    <t>EWB-cys_41_[0.02, 32, 48.0, 5, 24, 384, 0.0002]</t>
  </si>
  <si>
    <t>EWB-cys_41_[0.02, 32, 48.0, 6, 24, 360, 0.0002]</t>
  </si>
  <si>
    <t>EWB-cys_41_[0.01, 32, 48.0, 5, 24, 384, 0.0002]</t>
  </si>
  <si>
    <t>EWB-cys_41_[0.01, 32, 48.0, 6, 24, 360, 0.0002]</t>
  </si>
  <si>
    <t>EWB-cys_41_[0.01, 32, 64, 4, 32, 544, 0.0002]</t>
  </si>
  <si>
    <t>EWB-cys_41_[0.01, 32, 64, 5, 32, 512, 0.0002]</t>
  </si>
  <si>
    <t>EWB-cys_41_[0.02, 64, 128, 5, 64, 1024, 0.0002]</t>
  </si>
  <si>
    <t>EWB-cys_41_[0.02, 64, 128, 6, 64, 960, 0.0002]</t>
  </si>
  <si>
    <t>EWB-cys_41_[0.03, 32, 48.0, 6, 24, 360, 0.0002]</t>
  </si>
  <si>
    <t>EWB-cys_41_[0.03, 64, 128, 5, 64, 1024, 0.0002]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</si>
</sst>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name val="宋体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J12" sqref="J12"/>
    </sheetView>
  </sheetViews>
  <sheetFormatPr defaultColWidth="9" defaultRowHeight="13.8"/>
  <cols>
    <col min="1" max="1" width="12.21875" customWidth="1"/>
    <col min="2" max="2" width="13.88671875" customWidth="1"/>
    <col min="3" max="4" width="12.44140625" customWidth="1"/>
    <col min="5" max="5" width="12.6640625" customWidth="1"/>
    <col min="6" max="6" width="13.33203125" customWidth="1"/>
    <col min="7" max="7" width="12.77734375" customWidth="1"/>
  </cols>
  <sheetData>
    <row r="1" spans="1:7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 t="s">
        <v>13</v>
      </c>
      <c r="B2" s="1">
        <v>73.5</v>
      </c>
      <c r="C2" s="1">
        <v>69.099999999999994</v>
      </c>
      <c r="D2" s="1">
        <v>77.91</v>
      </c>
      <c r="E2" s="1">
        <v>0.47189999999999999</v>
      </c>
      <c r="F2" s="1">
        <v>0.77429999999999999</v>
      </c>
      <c r="G2" s="1">
        <v>0.80049999999999999</v>
      </c>
    </row>
    <row r="3" spans="1:7" s="1" customFormat="1">
      <c r="A3" s="1" t="s">
        <v>14</v>
      </c>
      <c r="B3" s="1">
        <v>73.92</v>
      </c>
      <c r="C3" s="1">
        <v>68.27</v>
      </c>
      <c r="D3" s="1">
        <v>79.569999999999993</v>
      </c>
      <c r="E3" s="1">
        <v>0.48149999999999998</v>
      </c>
      <c r="F3" s="1">
        <v>0.78559999999999997</v>
      </c>
      <c r="G3" s="1">
        <v>0.81159999999999999</v>
      </c>
    </row>
    <row r="4" spans="1:7" s="1" customFormat="1">
      <c r="A4" s="1" t="s">
        <v>15</v>
      </c>
      <c r="B4" s="1">
        <v>71.349999999999994</v>
      </c>
      <c r="C4" s="1">
        <v>64.62</v>
      </c>
      <c r="D4" s="1">
        <v>78.069999999999993</v>
      </c>
      <c r="E4" s="1">
        <v>0.43080000000000002</v>
      </c>
      <c r="F4" s="1">
        <v>0.77370000000000005</v>
      </c>
      <c r="G4" s="1">
        <v>0.80489999999999995</v>
      </c>
    </row>
    <row r="5" spans="1:7" s="1" customFormat="1">
      <c r="A5" s="1" t="s">
        <v>16</v>
      </c>
      <c r="B5" s="1">
        <v>72.92</v>
      </c>
      <c r="C5" s="1">
        <v>64.78</v>
      </c>
      <c r="D5" s="1">
        <v>81.06</v>
      </c>
      <c r="E5" s="1">
        <v>0.4647</v>
      </c>
      <c r="F5" s="1">
        <v>0.78669999999999995</v>
      </c>
      <c r="G5" s="1">
        <v>0.8155</v>
      </c>
    </row>
    <row r="6" spans="1:7" s="1" customFormat="1">
      <c r="A6" s="1" t="s">
        <v>11</v>
      </c>
      <c r="B6" s="1">
        <v>73.5</v>
      </c>
      <c r="C6" s="1">
        <v>67.28</v>
      </c>
      <c r="D6" s="1">
        <v>79.73</v>
      </c>
      <c r="E6" s="1">
        <v>0.4738</v>
      </c>
      <c r="F6" s="1">
        <v>0.77749999999999997</v>
      </c>
      <c r="G6" s="1">
        <v>0.80369999999999997</v>
      </c>
    </row>
    <row r="7" spans="1:7" s="1" customFormat="1">
      <c r="A7" s="1" t="s">
        <v>12</v>
      </c>
      <c r="B7" s="1">
        <v>74.17</v>
      </c>
      <c r="C7" s="1">
        <v>67.77</v>
      </c>
      <c r="D7" s="1">
        <v>80.56</v>
      </c>
      <c r="E7" s="1">
        <v>0.4874</v>
      </c>
      <c r="F7" s="1">
        <v>0.78359999999999996</v>
      </c>
      <c r="G7" s="1">
        <v>0.80900000000000005</v>
      </c>
    </row>
    <row r="8" spans="1:7" s="1" customFormat="1">
      <c r="A8" s="1" t="s">
        <v>17</v>
      </c>
      <c r="B8" s="1">
        <v>74.09</v>
      </c>
      <c r="C8" s="1">
        <v>64.95</v>
      </c>
      <c r="D8" s="1">
        <v>83.22</v>
      </c>
      <c r="E8" s="1">
        <v>0.49</v>
      </c>
      <c r="F8" s="1">
        <v>0.79</v>
      </c>
      <c r="G8" s="1">
        <v>0.81659999999999999</v>
      </c>
    </row>
    <row r="9" spans="1:7" s="1" customFormat="1">
      <c r="A9" s="1" t="s">
        <v>18</v>
      </c>
      <c r="B9" s="1">
        <v>74.09</v>
      </c>
      <c r="C9" s="1">
        <v>69.77</v>
      </c>
      <c r="D9" s="1">
        <v>78.41</v>
      </c>
      <c r="E9" s="1">
        <v>0.48349999999999999</v>
      </c>
      <c r="F9" s="1">
        <v>0.7984</v>
      </c>
      <c r="G9" s="1">
        <v>0.81979999999999997</v>
      </c>
    </row>
    <row r="10" spans="1:7" s="1" customFormat="1">
      <c r="A10" s="1" t="s">
        <v>19</v>
      </c>
      <c r="B10" s="1">
        <v>73.67</v>
      </c>
      <c r="C10" s="1">
        <v>68.11</v>
      </c>
      <c r="D10" s="1">
        <v>79.239999999999995</v>
      </c>
      <c r="E10" s="1">
        <v>0.47639999999999999</v>
      </c>
      <c r="F10" s="1">
        <v>0.78120000000000001</v>
      </c>
      <c r="G10" s="1">
        <v>0.80310000000000004</v>
      </c>
    </row>
    <row r="11" spans="1:7" s="1" customFormat="1">
      <c r="A11" s="1" t="s">
        <v>20</v>
      </c>
      <c r="B11" s="1">
        <v>74</v>
      </c>
      <c r="C11" s="1">
        <v>65.45</v>
      </c>
      <c r="D11" s="1">
        <v>82.56</v>
      </c>
      <c r="E11" s="1">
        <v>0.48730000000000001</v>
      </c>
      <c r="F11" s="1">
        <v>0.7913</v>
      </c>
      <c r="G11" s="1">
        <v>0.82210000000000005</v>
      </c>
    </row>
    <row r="12" spans="1:7" s="1" customFormat="1">
      <c r="A12" s="1" t="s">
        <v>7</v>
      </c>
      <c r="B12" s="1">
        <f>AVERAGE(B2:B11)</f>
        <v>73.521000000000001</v>
      </c>
      <c r="C12" s="1">
        <f t="shared" ref="C12:G12" si="0">AVERAGE(C2:C11)</f>
        <v>67.010000000000005</v>
      </c>
      <c r="D12" s="1">
        <f t="shared" si="0"/>
        <v>80.032999999999987</v>
      </c>
      <c r="E12" s="1">
        <f t="shared" si="0"/>
        <v>0.4747300000000001</v>
      </c>
      <c r="F12" s="1">
        <f t="shared" si="0"/>
        <v>0.78422999999999987</v>
      </c>
      <c r="G12" s="1">
        <f t="shared" si="0"/>
        <v>0.81067999999999996</v>
      </c>
    </row>
    <row r="13" spans="1:7" s="1" customFormat="1">
      <c r="A13" s="1" t="s">
        <v>8</v>
      </c>
      <c r="B13" s="1">
        <f>STDEV(B2:B11)</f>
        <v>0.85341731357590522</v>
      </c>
      <c r="C13" s="1">
        <f t="shared" ref="C13:G13" si="1">STDEV(C2:C11)</f>
        <v>1.9089263998383983</v>
      </c>
      <c r="D13" s="1">
        <f t="shared" si="1"/>
        <v>1.8197927232395354</v>
      </c>
      <c r="E13" s="1">
        <f t="shared" si="1"/>
        <v>1.737354630209707E-2</v>
      </c>
      <c r="F13" s="1">
        <f t="shared" si="1"/>
        <v>7.8627179355063529E-3</v>
      </c>
      <c r="G13" s="1">
        <f t="shared" si="1"/>
        <v>7.5920718881972975E-3</v>
      </c>
    </row>
    <row r="14" spans="1:7" s="1" customFormat="1">
      <c r="A14" s="1" t="s">
        <v>9</v>
      </c>
      <c r="B14" s="1" t="str">
        <f>ROUND(B12,2)&amp;"±"&amp;ROUND(B13,2)</f>
        <v>73.52±0.85</v>
      </c>
      <c r="C14" s="1" t="str">
        <f t="shared" ref="C14:D14" si="2">ROUND(C12,2)&amp;"±"&amp;ROUND(C13,2)</f>
        <v>67.01±1.91</v>
      </c>
      <c r="D14" s="1" t="str">
        <f t="shared" si="2"/>
        <v>80.03±1.82</v>
      </c>
      <c r="E14" s="1" t="str">
        <f>ROUND(E12,4)&amp;"±"&amp;ROUND(E13,4)</f>
        <v>0.4747±0.0174</v>
      </c>
      <c r="F14" s="1" t="str">
        <f t="shared" ref="F14:G14" si="3">ROUND(F12,4)&amp;"±"&amp;ROUND(F13,4)</f>
        <v>0.7842±0.0079</v>
      </c>
      <c r="G14" s="1" t="str">
        <f t="shared" si="3"/>
        <v>0.8107±0.0076</v>
      </c>
    </row>
    <row r="15" spans="1:7" s="1" customFormat="1"/>
    <row r="16" spans="1:7" s="1" customFormat="1"/>
    <row r="17" spans="1:7" s="1" customFormat="1">
      <c r="A17" s="1" t="s">
        <v>10</v>
      </c>
      <c r="B17" s="1">
        <v>74.34</v>
      </c>
      <c r="C17" s="1">
        <v>69.08</v>
      </c>
      <c r="D17" s="1">
        <v>79.61</v>
      </c>
      <c r="E17" s="1">
        <v>0.48959999999999998</v>
      </c>
      <c r="F17" s="1">
        <v>0.82520000000000004</v>
      </c>
      <c r="G17" s="1">
        <v>0.84225547443664905</v>
      </c>
    </row>
    <row r="18" spans="1:7" s="1" customFormat="1"/>
    <row r="19" spans="1:7" s="1" customFormat="1"/>
    <row r="20" spans="1:7" s="1" customFormat="1"/>
    <row r="21" spans="1:7" s="1" customFormat="1"/>
    <row r="22" spans="1:7" s="1" customFormat="1"/>
    <row r="23" spans="1:7" s="1" customFormat="1"/>
    <row r="24" spans="1:7" s="1" customFormat="1"/>
    <row r="25" spans="1:7" s="1" customFormat="1"/>
    <row r="26" spans="1:7" s="1" customFormat="1"/>
    <row r="27" spans="1:7" s="1" customFormat="1"/>
    <row r="28" spans="1:7" s="1" customFormat="1"/>
    <row r="29" spans="1:7" s="1" customForma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people</dc:creator>
  <cp:lastModifiedBy>正涛 罗</cp:lastModifiedBy>
  <dcterms:created xsi:type="dcterms:W3CDTF">2015-06-05T18:19:00Z</dcterms:created>
  <dcterms:modified xsi:type="dcterms:W3CDTF">2024-12-08T07:05:22Z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717758EAD707422BB88B38BADED75960_12</vt:lpwstr>
  </property>
  <property fmtid="{D5CDD505-2E9C-101B-9397-08002B2CF9AE}" pid="3" name="KSOProductBuildVer">
    <vt:lpwstr>2052-12.1.0.16729</vt:lpwstr>
  </property>
</Properties>
</file>