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Pycharm\PyCharm Community Edition 2020.1.4\holle world\new_protein\protein_pos\mach_test\lunwen3-1 - 副本\table_xiugai\"/>
    </mc:Choice>
  </mc:AlternateContent>
  <xr:revisionPtr revIDLastSave="0" documentId="13_ncr:1_{D0CB2C83-3A07-4BC2-AE07-67E7E8EDBBB3}" xr6:coauthVersionLast="47" xr6:coauthVersionMax="47" xr10:uidLastSave="{00000000-0000-0000-0000-000000000000}"/>
  <bookViews>
    <workbookView minimized="1" xWindow="1164" yWindow="1572" windowWidth="10836" windowHeight="93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C14" i="1" s="1"/>
  <c r="B13" i="1"/>
  <c r="G12" i="1"/>
  <c r="G14" i="1" s="1"/>
  <c r="F12" i="1"/>
  <c r="E12" i="1"/>
  <c r="D12" i="1"/>
  <c r="C12" i="1"/>
  <c r="B12" i="1"/>
  <c r="B14" i="1" s="1"/>
  <c r="D14" i="1" l="1"/>
  <c r="E14" i="1"/>
  <c r="F14" i="1"/>
</calcChain>
</file>

<file path=xl/sharedStrings.xml><?xml version="1.0" encoding="utf-8"?>
<sst xmlns="http://schemas.openxmlformats.org/spreadsheetml/2006/main" count="21" uniqueCount="19">
  <si>
    <t>model_name</t>
  </si>
  <si>
    <t>Acc(%)</t>
  </si>
  <si>
    <t>Sn(%)</t>
  </si>
  <si>
    <t>Sp(%)</t>
  </si>
  <si>
    <t>MCC</t>
  </si>
  <si>
    <t>AUROC</t>
  </si>
  <si>
    <t>AUPR</t>
  </si>
  <si>
    <t>EWB-cys AVE</t>
  </si>
  <si>
    <t>EWB-cys SD</t>
  </si>
  <si>
    <t>EWB-cys AVE±SD</t>
  </si>
  <si>
    <t>EWB-cys_41_[0.02, 32, 64, 4, 32, 32, 64, 32, 64, 0.001]</t>
  </si>
  <si>
    <t>EWB-cys_41_[0.02, 32, 64, 4, 32, 48, 96, 64, 96, 0.001]</t>
  </si>
  <si>
    <t>EWB-cys_41_[0.02, 64, 96.0, 4, 48, 72, 144, 32, 144, 0.0005]</t>
  </si>
  <si>
    <t>EWB-cys_41_[0.02, 64, 96.0, 4, 48, 72, 144, 64, 144, 0.0005]</t>
  </si>
  <si>
    <t>EWB-cys_41_[0.02, 64, 128, 4, 64, 64, 128, 32, 128, 0.0005]</t>
  </si>
  <si>
    <t>EWB-cys_41_[0.02, 64, 128, 4, 64, 64, 128, 64, 128, 0.0005]</t>
  </si>
  <si>
    <t>EWB-cys_41_[0.04, 96, 192, 7, 96, 96, 192, 64, 192]</t>
  </si>
  <si>
    <t>EWB-cys_41_[0.05, 96, 144.0, 5, 72, 72, 144, 32, 144]</t>
  </si>
  <si>
    <t>EWB-cys_41_[0.09, 96, 192, 5, 96, 96, 192, 32, 192]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</si>
</sst>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b/>
      <sz val="11"/>
      <name val="宋体"/>
    </font>
    <font>
      <sz val="9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H20" sqref="H20"/>
    </sheetView>
  </sheetViews>
  <sheetFormatPr defaultColWidth="9" defaultRowHeight="13.8"/>
  <cols>
    <col min="1" max="1" width="11.44140625" customWidth="1"/>
    <col min="2" max="2" width="13.44140625" customWidth="1"/>
    <col min="3" max="3" width="13.109375" customWidth="1"/>
    <col min="4" max="4" width="12.21875" customWidth="1"/>
    <col min="5" max="6" width="13.109375" customWidth="1"/>
    <col min="7" max="7" width="13.21875" customWidth="1"/>
  </cols>
  <sheetData>
    <row r="1" spans="1:7" ht="14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1" t="s">
        <v>10</v>
      </c>
      <c r="B2" s="1">
        <v>75.66</v>
      </c>
      <c r="C2" s="1">
        <v>64.95</v>
      </c>
      <c r="D2" s="1">
        <v>86.38</v>
      </c>
      <c r="E2" s="1">
        <v>0.52549999999999997</v>
      </c>
      <c r="F2" s="1">
        <v>0.79120000000000001</v>
      </c>
      <c r="G2" s="1">
        <v>0.80940000000000001</v>
      </c>
    </row>
    <row r="3" spans="1:7" s="1" customFormat="1">
      <c r="A3" s="1" t="s">
        <v>18</v>
      </c>
      <c r="B3" s="1">
        <v>75.42</v>
      </c>
      <c r="C3" s="1">
        <v>67.11</v>
      </c>
      <c r="D3" s="1">
        <v>83.72</v>
      </c>
      <c r="E3" s="1">
        <v>0.51549999999999996</v>
      </c>
      <c r="F3" s="1">
        <v>0.80740000000000001</v>
      </c>
      <c r="G3" s="1">
        <v>0.82830000000000004</v>
      </c>
    </row>
    <row r="4" spans="1:7" s="1" customFormat="1">
      <c r="A4" s="1" t="s">
        <v>17</v>
      </c>
      <c r="B4" s="1">
        <v>75.58</v>
      </c>
      <c r="C4" s="1">
        <v>67.77</v>
      </c>
      <c r="D4" s="1">
        <v>83.39</v>
      </c>
      <c r="E4" s="1">
        <v>0.51800000000000002</v>
      </c>
      <c r="F4" s="1">
        <v>0.81220000000000003</v>
      </c>
      <c r="G4" s="1">
        <v>0.83260000000000001</v>
      </c>
    </row>
    <row r="5" spans="1:7" s="1" customFormat="1">
      <c r="A5" s="1" t="s">
        <v>16</v>
      </c>
      <c r="B5" s="1">
        <v>75.5</v>
      </c>
      <c r="C5" s="1">
        <v>64.290000000000006</v>
      </c>
      <c r="D5" s="1">
        <v>86.71</v>
      </c>
      <c r="E5" s="1">
        <v>0.52329999999999999</v>
      </c>
      <c r="F5" s="1">
        <v>0.8054</v>
      </c>
      <c r="G5" s="1">
        <v>0.83089999999999997</v>
      </c>
    </row>
    <row r="6" spans="1:7" s="1" customFormat="1">
      <c r="A6" s="1" t="s">
        <v>11</v>
      </c>
      <c r="B6" s="1">
        <v>75.66</v>
      </c>
      <c r="C6" s="1">
        <v>66.78</v>
      </c>
      <c r="D6" s="1">
        <v>84.55</v>
      </c>
      <c r="E6" s="1">
        <v>0.52159999999999995</v>
      </c>
      <c r="F6" s="1">
        <v>0.79559999999999997</v>
      </c>
      <c r="G6" s="1">
        <v>0.82509999999999994</v>
      </c>
    </row>
    <row r="7" spans="1:7" s="1" customFormat="1">
      <c r="A7" s="1" t="s">
        <v>12</v>
      </c>
      <c r="B7" s="1">
        <v>75.33</v>
      </c>
      <c r="C7" s="1">
        <v>63.79</v>
      </c>
      <c r="D7" s="1">
        <v>86.88</v>
      </c>
      <c r="E7" s="1">
        <v>0.52070000000000005</v>
      </c>
      <c r="F7" s="1">
        <v>0.79169999999999996</v>
      </c>
      <c r="G7" s="1">
        <v>0.81589999999999996</v>
      </c>
    </row>
    <row r="8" spans="1:7" s="1" customFormat="1">
      <c r="A8" s="1" t="s">
        <v>16</v>
      </c>
      <c r="B8" s="1">
        <v>75.5</v>
      </c>
      <c r="C8" s="1">
        <v>64.290000000000006</v>
      </c>
      <c r="D8" s="1">
        <v>86.71</v>
      </c>
      <c r="E8" s="1">
        <v>0.52329999999999999</v>
      </c>
      <c r="F8" s="1">
        <v>0.8054</v>
      </c>
      <c r="G8" s="1">
        <v>0.83089999999999997</v>
      </c>
    </row>
    <row r="9" spans="1:7" s="1" customFormat="1">
      <c r="A9" s="1" t="s">
        <v>13</v>
      </c>
      <c r="B9" s="1">
        <v>75.42</v>
      </c>
      <c r="C9" s="1">
        <v>66.28</v>
      </c>
      <c r="D9" s="1">
        <v>84.55</v>
      </c>
      <c r="E9" s="1">
        <v>0.51700000000000002</v>
      </c>
      <c r="F9" s="1">
        <v>0.79190000000000005</v>
      </c>
      <c r="G9" s="1">
        <v>0.81799999999999995</v>
      </c>
    </row>
    <row r="10" spans="1:7" s="1" customFormat="1">
      <c r="A10" s="1" t="s">
        <v>14</v>
      </c>
      <c r="B10" s="1">
        <v>75.42</v>
      </c>
      <c r="C10" s="1">
        <v>66.94</v>
      </c>
      <c r="D10" s="1">
        <v>83.89</v>
      </c>
      <c r="E10" s="1">
        <v>0.51580000000000004</v>
      </c>
      <c r="F10" s="1">
        <v>0.80889999999999995</v>
      </c>
      <c r="G10" s="1">
        <v>0.83330000000000004</v>
      </c>
    </row>
    <row r="11" spans="1:7" s="1" customFormat="1">
      <c r="A11" s="1" t="s">
        <v>15</v>
      </c>
      <c r="B11" s="1">
        <v>76.08</v>
      </c>
      <c r="C11" s="1">
        <v>64.12</v>
      </c>
      <c r="D11" s="1">
        <v>88.04</v>
      </c>
      <c r="E11" s="1">
        <v>0.53720000000000001</v>
      </c>
      <c r="F11" s="1">
        <v>0.78810000000000002</v>
      </c>
      <c r="G11" s="1">
        <v>0.82</v>
      </c>
    </row>
    <row r="12" spans="1:7" s="1" customFormat="1">
      <c r="A12" s="1" t="s">
        <v>7</v>
      </c>
      <c r="B12" s="1">
        <f>AVERAGE(B2:B11)</f>
        <v>75.556999999999988</v>
      </c>
      <c r="C12" s="1">
        <f t="shared" ref="C12:G12" si="0">AVERAGE(C2:C11)</f>
        <v>65.632000000000005</v>
      </c>
      <c r="D12" s="1">
        <f t="shared" si="0"/>
        <v>85.481999999999999</v>
      </c>
      <c r="E12" s="1">
        <f t="shared" si="0"/>
        <v>0.52178999999999998</v>
      </c>
      <c r="F12" s="1">
        <f t="shared" si="0"/>
        <v>0.79977999999999994</v>
      </c>
      <c r="G12" s="1">
        <f t="shared" si="0"/>
        <v>0.82443999999999984</v>
      </c>
    </row>
    <row r="13" spans="1:7" s="1" customFormat="1">
      <c r="A13" s="1" t="s">
        <v>8</v>
      </c>
      <c r="B13" s="1">
        <f>STDEV(B2:B11)</f>
        <v>0.21333593748410462</v>
      </c>
      <c r="C13" s="1">
        <f t="shared" ref="C13:G13" si="1">STDEV(C2:C11)</f>
        <v>1.4888608620911017</v>
      </c>
      <c r="D13" s="1">
        <f t="shared" si="1"/>
        <v>1.6354734278897143</v>
      </c>
      <c r="E13" s="1">
        <f t="shared" si="1"/>
        <v>6.4097928550339604E-3</v>
      </c>
      <c r="F13" s="1">
        <f t="shared" si="1"/>
        <v>8.9041563328593875E-3</v>
      </c>
      <c r="G13" s="1">
        <f t="shared" si="1"/>
        <v>8.1935204752156439E-3</v>
      </c>
    </row>
    <row r="14" spans="1:7" s="1" customFormat="1">
      <c r="A14" s="1" t="s">
        <v>9</v>
      </c>
      <c r="B14" s="1" t="str">
        <f>ROUND(B12,2)&amp;"±"&amp;ROUND(B13,2)</f>
        <v>75.56±0.21</v>
      </c>
      <c r="C14" s="1" t="str">
        <f t="shared" ref="C14:D14" si="2">ROUND(C12,2)&amp;"±"&amp;ROUND(C13,2)</f>
        <v>65.63±1.49</v>
      </c>
      <c r="D14" s="1" t="str">
        <f t="shared" si="2"/>
        <v>85.48±1.64</v>
      </c>
      <c r="E14" s="1" t="str">
        <f>ROUND(E12,4)&amp;"±"&amp;ROUND(E13,4)</f>
        <v>0.5218±0.0064</v>
      </c>
      <c r="F14" s="1" t="str">
        <f t="shared" ref="F14:G14" si="3">ROUND(F12,4)&amp;"±"&amp;ROUND(F13,4)</f>
        <v>0.7998±0.0089</v>
      </c>
      <c r="G14" s="1" t="str">
        <f t="shared" si="3"/>
        <v>0.8244±0.0082</v>
      </c>
    </row>
    <row r="15" spans="1:7" s="1" customFormat="1"/>
    <row r="16" spans="1:7" s="1" customFormat="1"/>
    <row r="17" spans="1:7" s="1" customFormat="1">
      <c r="A17" s="1" t="s">
        <v>15</v>
      </c>
      <c r="B17" s="1">
        <v>76.08</v>
      </c>
      <c r="C17" s="1">
        <v>64.12</v>
      </c>
      <c r="D17" s="1">
        <v>88.04</v>
      </c>
      <c r="E17" s="1">
        <v>0.53720000000000001</v>
      </c>
      <c r="F17" s="1">
        <v>0.78810000000000002</v>
      </c>
      <c r="G17" s="1">
        <v>0.82</v>
      </c>
    </row>
    <row r="19" spans="1:7" s="1" customFormat="1"/>
    <row r="20" spans="1:7" s="1" customFormat="1"/>
    <row r="21" spans="1:7" s="1" customFormat="1"/>
    <row r="22" spans="1:7" s="1" customFormat="1"/>
    <row r="23" spans="1:7" s="1" customFormat="1"/>
    <row r="24" spans="1:7" s="1" customFormat="1"/>
    <row r="25" spans="1:7" s="1" customFormat="1"/>
    <row r="26" spans="1:7" s="1" customFormat="1"/>
    <row r="27" spans="1:7" s="1" customFormat="1"/>
    <row r="28" spans="1:7" s="1" customFormat="1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python people</dc:creator>
  <cp:lastModifiedBy>正涛 罗</cp:lastModifiedBy>
  <dcterms:created xsi:type="dcterms:W3CDTF">2015-06-05T18:19:00Z</dcterms:created>
  <dcterms:modified xsi:type="dcterms:W3CDTF">2024-12-08T07:05:13Z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AF65363EE82F4ECC8F408672D4C4479F_12</vt:lpwstr>
  </property>
  <property fmtid="{D5CDD505-2E9C-101B-9397-08002B2CF9AE}" pid="3" name="KSOProductBuildVer">
    <vt:lpwstr>2052-12.1.0.16729</vt:lpwstr>
  </property>
</Properties>
</file>