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filterPrivacy="1" defaultThemeVersion="124226"/>
  <xr:revisionPtr revIDLastSave="1" documentId="13_ncr:1_{A62DF30F-4719-4F8E-9EC1-AAB8713DD6BB}" xr6:coauthVersionLast="47" xr6:coauthVersionMax="47" xr10:uidLastSave="{4F251DCB-B5CA-7246-AD21-4C9162B69D50}"/>
  <bookViews>
    <workbookView xWindow="41760" yWindow="2160" windowWidth="33720" windowHeight="19400" xr2:uid="{00000000-000D-0000-FFFF-FFFF00000000}"/>
  </bookViews>
  <sheets>
    <sheet name="Model" sheetId="14" r:id="rId1"/>
    <sheet name="ModelSI" sheetId="3" state="hidden" r:id="rId2"/>
  </sheets>
  <definedNames>
    <definedName name="solver_adj" localSheetId="0" hidden="1">Model!$C$18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chc1" localSheetId="0" hidden="1">0</definedName>
    <definedName name="solver_chc2" localSheetId="0" hidden="1">0</definedName>
    <definedName name="solver_chp1" localSheetId="0" hidden="1">0</definedName>
    <definedName name="solver_chp2" localSheetId="0" hidden="1">0</definedName>
    <definedName name="solver_cir1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int" localSheetId="0" hidden="1">0</definedName>
    <definedName name="solver_lhs_ob1" localSheetId="0" hidden="1">0</definedName>
    <definedName name="solver_lhs_ob2" localSheetId="0" hidden="1">0</definedName>
    <definedName name="solver_lhs1" localSheetId="0" hidden="1">Model!$C$11</definedName>
    <definedName name="solver_lhs2" localSheetId="0" hidden="1">Model!$C$11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um" localSheetId="0" hidden="1">2</definedName>
    <definedName name="solver_reco1" localSheetId="0" hidden="1">0</definedName>
    <definedName name="solver_reco2" localSheetId="0" hidden="1">0</definedName>
    <definedName name="solver_rel1" localSheetId="0" hidden="1">1</definedName>
    <definedName name="solver_rel2" localSheetId="0" hidden="1">3</definedName>
    <definedName name="solver_rhs1" localSheetId="0" hidden="1">Model!$F$11</definedName>
    <definedName name="solver_rhs2" localSheetId="0" hidden="1">Model!$E$11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urs" localSheetId="0" hidden="1">0</definedName>
    <definedName name="solver_userid" localSheetId="0" hidden="1">" "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st" localSheetId="0" hidden="1">0</definedName>
    <definedName name="solveri_ISpPars_C11" localSheetId="0" hidden="1">"RiskSolver.UI.Charts.InputDlgPars:-1000001;1;1;26;30;52;60;0;90;90;0;0;0;0;1;"</definedName>
    <definedName name="solveri_ISpPars_I19" localSheetId="0" hidden="1">"RiskSolver.UI.Charts.InputDlgPars:-1000001;1;1;27;29;52;60;0;90;90;0;0;0;0;1;"</definedName>
    <definedName name="solvero_CRMax_C18" localSheetId="0" hidden="1">"System.Double:60"</definedName>
    <definedName name="solvero_CRMin_C18" localSheetId="0" hidden="1">"System.Double:40"</definedName>
    <definedName name="solvero_OSpPars_C18" localSheetId="0" hidden="1">"RiskSolver.UI.Charts.OutDlgPars:-1000001;17;17;56;60;0;1;90;80;0;0;0;0;1;"</definedName>
  </definedNames>
  <calcPr calcId="191029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4" l="1"/>
  <c r="C15" i="14"/>
  <c r="C14" i="14"/>
  <c r="C16" i="14" l="1"/>
  <c r="C18" i="14" s="1"/>
</calcChain>
</file>

<file path=xl/sharedStrings.xml><?xml version="1.0" encoding="utf-8"?>
<sst xmlns="http://schemas.openxmlformats.org/spreadsheetml/2006/main" count="35" uniqueCount="29">
  <si>
    <t>Freddie the Newboy</t>
  </si>
  <si>
    <t>Unit Sale Price</t>
  </si>
  <si>
    <t>Data</t>
  </si>
  <si>
    <t>Unit Purchase Cost</t>
  </si>
  <si>
    <t>Unit Salvage Value</t>
  </si>
  <si>
    <t>Decision Variable</t>
  </si>
  <si>
    <t>Order Quantity</t>
  </si>
  <si>
    <t>Demand</t>
  </si>
  <si>
    <t>Simulation</t>
  </si>
  <si>
    <t>Discrete Uniform</t>
  </si>
  <si>
    <t>Minimum</t>
  </si>
  <si>
    <t>Maximum</t>
  </si>
  <si>
    <t>Sales Revenue</t>
  </si>
  <si>
    <t>Purchasing Cost</t>
  </si>
  <si>
    <t>Salvage Value</t>
  </si>
  <si>
    <t>Profit</t>
  </si>
  <si>
    <t>Range Name</t>
  </si>
  <si>
    <t>Cell</t>
  </si>
  <si>
    <t>C11</t>
  </si>
  <si>
    <t>C9</t>
  </si>
  <si>
    <t>C18</t>
  </si>
  <si>
    <t>C14</t>
  </si>
  <si>
    <t>C15</t>
  </si>
  <si>
    <t>C16</t>
  </si>
  <si>
    <t>'Model'!$C$18</t>
  </si>
  <si>
    <t>'Model'!$B$18</t>
  </si>
  <si>
    <t>'Model'!$C$9</t>
  </si>
  <si>
    <t>'Model'!$B$9</t>
  </si>
  <si>
    <t>30,40,50,60,70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</si>
</sst>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8479-9A8F-4EEE-9BC3-FAD4082FC40B}">
  <dimension ref="A1:F18"/>
  <sheetViews>
    <sheetView tabSelected="1" workbookViewId="0">
      <selection activeCell="C11" sqref="C11"/>
    </sheetView>
  </sheetViews>
  <sheetFormatPr baseColWidth="10" defaultColWidth="9.1640625" defaultRowHeight="15" x14ac:dyDescent="0.2"/>
  <cols>
    <col min="1" max="1" width="9.1640625" style="16"/>
    <col min="2" max="2" width="18" style="16" customWidth="1"/>
    <col min="3" max="4" width="16.5" style="16" customWidth="1"/>
    <col min="5" max="5" width="16.83203125" style="16" customWidth="1"/>
    <col min="6" max="6" width="11.1640625" style="16" customWidth="1"/>
    <col min="7" max="16384" width="9.1640625" style="16"/>
  </cols>
  <sheetData>
    <row r="1" spans="1:6" ht="16" thickBot="1" x14ac:dyDescent="0.25">
      <c r="A1" s="17" t="s">
        <v>0</v>
      </c>
      <c r="B1" s="17"/>
      <c r="E1" s="9" t="s">
        <v>16</v>
      </c>
      <c r="F1" s="10" t="s">
        <v>17</v>
      </c>
    </row>
    <row r="2" spans="1:6" x14ac:dyDescent="0.2">
      <c r="C2" s="6" t="s">
        <v>2</v>
      </c>
      <c r="E2" s="11" t="s">
        <v>7</v>
      </c>
      <c r="F2" s="12" t="s">
        <v>18</v>
      </c>
    </row>
    <row r="3" spans="1:6" x14ac:dyDescent="0.2">
      <c r="B3" s="16" t="s">
        <v>1</v>
      </c>
      <c r="C3" s="7">
        <v>2.5</v>
      </c>
      <c r="E3" s="11" t="s">
        <v>6</v>
      </c>
      <c r="F3" s="12" t="s">
        <v>19</v>
      </c>
    </row>
    <row r="4" spans="1:6" x14ac:dyDescent="0.2">
      <c r="B4" s="16" t="s">
        <v>3</v>
      </c>
      <c r="C4" s="7">
        <v>1.5</v>
      </c>
      <c r="E4" s="11" t="s">
        <v>15</v>
      </c>
      <c r="F4" s="12" t="s">
        <v>20</v>
      </c>
    </row>
    <row r="5" spans="1:6" ht="16" thickBot="1" x14ac:dyDescent="0.25">
      <c r="B5" s="16" t="s">
        <v>4</v>
      </c>
      <c r="C5" s="8">
        <v>0.5</v>
      </c>
      <c r="E5" s="11" t="s">
        <v>12</v>
      </c>
      <c r="F5" s="12" t="s">
        <v>21</v>
      </c>
    </row>
    <row r="6" spans="1:6" x14ac:dyDescent="0.2">
      <c r="E6" s="11" t="s">
        <v>13</v>
      </c>
      <c r="F6" s="12" t="s">
        <v>22</v>
      </c>
    </row>
    <row r="7" spans="1:6" ht="16" thickBot="1" x14ac:dyDescent="0.25">
      <c r="C7" s="16" t="s">
        <v>5</v>
      </c>
      <c r="E7" s="13" t="s">
        <v>14</v>
      </c>
      <c r="F7" s="14" t="s">
        <v>23</v>
      </c>
    </row>
    <row r="8" spans="1:6" ht="16" thickBot="1" x14ac:dyDescent="0.25"/>
    <row r="9" spans="1:6" ht="16" thickBot="1" x14ac:dyDescent="0.25">
      <c r="B9" s="16" t="s">
        <v>6</v>
      </c>
      <c r="C9" s="3">
        <v>55</v>
      </c>
    </row>
    <row r="10" spans="1:6" ht="16" thickBot="1" x14ac:dyDescent="0.25">
      <c r="C10" s="16" t="s">
        <v>8</v>
      </c>
      <c r="E10" s="16" t="s">
        <v>10</v>
      </c>
      <c r="F10" s="16" t="s">
        <v>11</v>
      </c>
    </row>
    <row r="11" spans="1:6" ht="16" thickBot="1" x14ac:dyDescent="0.25">
      <c r="B11" s="16" t="s">
        <v>7</v>
      </c>
      <c r="C11" s="3">
        <f ca="1">RANDBETWEEN(E11,F11)</f>
        <v>43</v>
      </c>
      <c r="D11" s="16" t="s">
        <v>9</v>
      </c>
      <c r="E11" s="4">
        <v>40</v>
      </c>
      <c r="F11" s="5">
        <v>70</v>
      </c>
    </row>
    <row r="14" spans="1:6" x14ac:dyDescent="0.2">
      <c r="B14" s="16" t="s">
        <v>12</v>
      </c>
      <c r="C14" s="1">
        <f ca="1">C3*MIN(C9,C11)</f>
        <v>137.5</v>
      </c>
    </row>
    <row r="15" spans="1:6" x14ac:dyDescent="0.2">
      <c r="B15" s="16" t="s">
        <v>13</v>
      </c>
      <c r="C15" s="1">
        <f>C4*C9</f>
        <v>82.5</v>
      </c>
    </row>
    <row r="16" spans="1:6" x14ac:dyDescent="0.2">
      <c r="B16" s="16" t="s">
        <v>14</v>
      </c>
      <c r="C16" s="16">
        <f ca="1">C5*MAX(C9-C11,0)</f>
        <v>0</v>
      </c>
    </row>
    <row r="17" spans="2:3" ht="16" thickBot="1" x14ac:dyDescent="0.25"/>
    <row r="18" spans="2:3" ht="16" thickBot="1" x14ac:dyDescent="0.25">
      <c r="B18" s="16" t="s">
        <v>15</v>
      </c>
      <c r="C18" s="2">
        <f ca="1">C14-C15+C16</f>
        <v>55</v>
      </c>
    </row>
  </sheetData>
  <mergeCells count="1">
    <mergeCell ref="A1:B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baseColWidth="10" defaultColWidth="8.83203125" defaultRowHeight="15" x14ac:dyDescent="0.2"/>
  <sheetData>
    <row r="1" spans="1:11" x14ac:dyDescent="0.2">
      <c r="A1">
        <v>1000</v>
      </c>
      <c r="B1" s="15" t="s">
        <v>24</v>
      </c>
      <c r="C1" t="b">
        <v>1</v>
      </c>
      <c r="D1" s="15" t="s">
        <v>25</v>
      </c>
      <c r="E1" t="b">
        <v>1</v>
      </c>
      <c r="F1" t="b">
        <v>1</v>
      </c>
      <c r="G1" s="15" t="s">
        <v>26</v>
      </c>
      <c r="H1" t="b">
        <v>1</v>
      </c>
      <c r="I1" s="15" t="s">
        <v>27</v>
      </c>
      <c r="J1" t="b">
        <v>0</v>
      </c>
      <c r="K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ModelSI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2024-11-05T21:45:22Z</dcterms:modified>
</cp:coreProperties>
</file>