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920" yWindow="0" windowWidth="23460" windowHeight="15540" tabRatio="500"/>
  </bookViews>
  <sheets>
    <sheet name="Sheet1" sheetId="2" r:id="rId1"/>
    <sheet name="ESPN.csv" sheetId="1" r:id="rId2"/>
    <sheet name="CBS.csv" sheetId="3" r:id="rId3"/>
    <sheet name="FFtoday.csv" sheetId="4" r:id="rId4"/>
    <sheet name="NFL.csv" sheetId="5" r:id="rId5"/>
    <sheet name="fleaflicker.csv" sheetId="6" r:id="rId6"/>
    <sheet name="player index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798" i="1" l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P798" i="1"/>
  <c r="Q798" i="1"/>
  <c r="R798" i="1"/>
  <c r="P797" i="1"/>
  <c r="Q797" i="1"/>
  <c r="R797" i="1"/>
  <c r="P796" i="1"/>
  <c r="Q796" i="1"/>
  <c r="R796" i="1"/>
  <c r="P795" i="1"/>
  <c r="Q795" i="1"/>
  <c r="R795" i="1"/>
  <c r="P794" i="1"/>
  <c r="Q794" i="1"/>
  <c r="R794" i="1"/>
  <c r="P793" i="1"/>
  <c r="Q793" i="1"/>
  <c r="R793" i="1"/>
  <c r="P792" i="1"/>
  <c r="Q792" i="1"/>
  <c r="R792" i="1"/>
  <c r="P791" i="1"/>
  <c r="Q791" i="1"/>
  <c r="R791" i="1"/>
  <c r="P790" i="1"/>
  <c r="Q790" i="1"/>
  <c r="R790" i="1"/>
  <c r="P789" i="1"/>
  <c r="Q789" i="1"/>
  <c r="R789" i="1"/>
  <c r="P788" i="1"/>
  <c r="Q788" i="1"/>
  <c r="R788" i="1"/>
  <c r="P787" i="1"/>
  <c r="Q787" i="1"/>
  <c r="R787" i="1"/>
  <c r="P786" i="1"/>
  <c r="Q786" i="1"/>
  <c r="R786" i="1"/>
  <c r="P785" i="1"/>
  <c r="Q785" i="1"/>
  <c r="R785" i="1"/>
  <c r="P784" i="1"/>
  <c r="Q784" i="1"/>
  <c r="R784" i="1"/>
  <c r="P783" i="1"/>
  <c r="Q783" i="1"/>
  <c r="R783" i="1"/>
  <c r="P782" i="1"/>
  <c r="Q782" i="1"/>
  <c r="R782" i="1"/>
  <c r="P781" i="1"/>
  <c r="Q781" i="1"/>
  <c r="R781" i="1"/>
  <c r="P780" i="1"/>
  <c r="Q780" i="1"/>
  <c r="R780" i="1"/>
  <c r="P779" i="1"/>
  <c r="Q779" i="1"/>
  <c r="R779" i="1"/>
  <c r="P778" i="1"/>
  <c r="Q778" i="1"/>
  <c r="R778" i="1"/>
  <c r="P777" i="1"/>
  <c r="Q777" i="1"/>
  <c r="R777" i="1"/>
  <c r="P776" i="1"/>
  <c r="Q776" i="1"/>
  <c r="R776" i="1"/>
  <c r="P775" i="1"/>
  <c r="Q775" i="1"/>
  <c r="R775" i="1"/>
  <c r="P774" i="1"/>
  <c r="Q774" i="1"/>
  <c r="R774" i="1"/>
  <c r="P773" i="1"/>
  <c r="Q773" i="1"/>
  <c r="R773" i="1"/>
  <c r="P772" i="1"/>
  <c r="Q772" i="1"/>
  <c r="R772" i="1"/>
  <c r="P771" i="1"/>
  <c r="Q771" i="1"/>
  <c r="R771" i="1"/>
  <c r="P770" i="1"/>
  <c r="Q770" i="1"/>
  <c r="R770" i="1"/>
  <c r="P769" i="1"/>
  <c r="Q769" i="1"/>
  <c r="R769" i="1"/>
  <c r="P768" i="1"/>
  <c r="Q768" i="1"/>
  <c r="R768" i="1"/>
  <c r="P767" i="1"/>
  <c r="Q767" i="1"/>
  <c r="R767" i="1"/>
  <c r="P766" i="1"/>
  <c r="Q766" i="1"/>
  <c r="R766" i="1"/>
  <c r="P765" i="1"/>
  <c r="Q765" i="1"/>
  <c r="R765" i="1"/>
  <c r="P764" i="1"/>
  <c r="Q764" i="1"/>
  <c r="R764" i="1"/>
  <c r="P763" i="1"/>
  <c r="Q763" i="1"/>
  <c r="R763" i="1"/>
  <c r="P762" i="1"/>
  <c r="Q762" i="1"/>
  <c r="R762" i="1"/>
  <c r="P761" i="1"/>
  <c r="Q761" i="1"/>
  <c r="R761" i="1"/>
  <c r="P760" i="1"/>
  <c r="Q760" i="1"/>
  <c r="R760" i="1"/>
  <c r="P759" i="1"/>
  <c r="Q759" i="1"/>
  <c r="R759" i="1"/>
  <c r="P758" i="1"/>
  <c r="Q758" i="1"/>
  <c r="R758" i="1"/>
  <c r="P757" i="1"/>
  <c r="Q757" i="1"/>
  <c r="R757" i="1"/>
  <c r="P756" i="1"/>
  <c r="Q756" i="1"/>
  <c r="R756" i="1"/>
  <c r="P755" i="1"/>
  <c r="Q755" i="1"/>
  <c r="R755" i="1"/>
  <c r="P754" i="1"/>
  <c r="Q754" i="1"/>
  <c r="R754" i="1"/>
  <c r="P753" i="1"/>
  <c r="Q753" i="1"/>
  <c r="R753" i="1"/>
  <c r="P752" i="1"/>
  <c r="Q752" i="1"/>
  <c r="R752" i="1"/>
  <c r="P751" i="1"/>
  <c r="Q751" i="1"/>
  <c r="R751" i="1"/>
  <c r="P750" i="1"/>
  <c r="Q750" i="1"/>
  <c r="R750" i="1"/>
  <c r="P749" i="1"/>
  <c r="Q749" i="1"/>
  <c r="R749" i="1"/>
  <c r="P748" i="1"/>
  <c r="Q748" i="1"/>
  <c r="R748" i="1"/>
  <c r="P747" i="1"/>
  <c r="Q747" i="1"/>
  <c r="R747" i="1"/>
  <c r="P746" i="1"/>
  <c r="Q746" i="1"/>
  <c r="R746" i="1"/>
  <c r="P745" i="1"/>
  <c r="Q745" i="1"/>
  <c r="R745" i="1"/>
  <c r="P744" i="1"/>
  <c r="Q744" i="1"/>
  <c r="R744" i="1"/>
  <c r="P743" i="1"/>
  <c r="Q743" i="1"/>
  <c r="R743" i="1"/>
  <c r="P742" i="1"/>
  <c r="Q742" i="1"/>
  <c r="R742" i="1"/>
  <c r="P741" i="1"/>
  <c r="Q741" i="1"/>
  <c r="R741" i="1"/>
  <c r="P740" i="1"/>
  <c r="Q740" i="1"/>
  <c r="R740" i="1"/>
  <c r="P739" i="1"/>
  <c r="Q739" i="1"/>
  <c r="R739" i="1"/>
  <c r="P738" i="1"/>
  <c r="Q738" i="1"/>
  <c r="R738" i="1"/>
  <c r="P737" i="1"/>
  <c r="Q737" i="1"/>
  <c r="R737" i="1"/>
  <c r="P736" i="1"/>
  <c r="Q736" i="1"/>
  <c r="R736" i="1"/>
  <c r="P735" i="1"/>
  <c r="Q735" i="1"/>
  <c r="R735" i="1"/>
  <c r="P734" i="1"/>
  <c r="Q734" i="1"/>
  <c r="R734" i="1"/>
  <c r="P733" i="1"/>
  <c r="Q733" i="1"/>
  <c r="R733" i="1"/>
  <c r="P732" i="1"/>
  <c r="Q732" i="1"/>
  <c r="R732" i="1"/>
  <c r="P731" i="1"/>
  <c r="Q731" i="1"/>
  <c r="R731" i="1"/>
  <c r="P730" i="1"/>
  <c r="Q730" i="1"/>
  <c r="R730" i="1"/>
  <c r="P729" i="1"/>
  <c r="Q729" i="1"/>
  <c r="R729" i="1"/>
  <c r="P728" i="1"/>
  <c r="Q728" i="1"/>
  <c r="R728" i="1"/>
  <c r="P727" i="1"/>
  <c r="Q727" i="1"/>
  <c r="R727" i="1"/>
  <c r="P726" i="1"/>
  <c r="Q726" i="1"/>
  <c r="R726" i="1"/>
  <c r="P725" i="1"/>
  <c r="Q725" i="1"/>
  <c r="R725" i="1"/>
  <c r="P724" i="1"/>
  <c r="Q724" i="1"/>
  <c r="R724" i="1"/>
  <c r="P723" i="1"/>
  <c r="Q723" i="1"/>
  <c r="R723" i="1"/>
  <c r="P722" i="1"/>
  <c r="Q722" i="1"/>
  <c r="R722" i="1"/>
  <c r="P721" i="1"/>
  <c r="Q721" i="1"/>
  <c r="R721" i="1"/>
  <c r="P720" i="1"/>
  <c r="Q720" i="1"/>
  <c r="R720" i="1"/>
  <c r="P719" i="1"/>
  <c r="Q719" i="1"/>
  <c r="R719" i="1"/>
  <c r="P718" i="1"/>
  <c r="Q718" i="1"/>
  <c r="R718" i="1"/>
  <c r="P717" i="1"/>
  <c r="Q717" i="1"/>
  <c r="R717" i="1"/>
  <c r="P716" i="1"/>
  <c r="Q716" i="1"/>
  <c r="R716" i="1"/>
  <c r="P715" i="1"/>
  <c r="Q715" i="1"/>
  <c r="R715" i="1"/>
  <c r="P714" i="1"/>
  <c r="Q714" i="1"/>
  <c r="R714" i="1"/>
  <c r="P713" i="1"/>
  <c r="Q713" i="1"/>
  <c r="R713" i="1"/>
  <c r="P712" i="1"/>
  <c r="Q712" i="1"/>
  <c r="R712" i="1"/>
  <c r="P711" i="1"/>
  <c r="Q711" i="1"/>
  <c r="R711" i="1"/>
  <c r="P710" i="1"/>
  <c r="Q710" i="1"/>
  <c r="R710" i="1"/>
  <c r="P709" i="1"/>
  <c r="Q709" i="1"/>
  <c r="R709" i="1"/>
  <c r="P708" i="1"/>
  <c r="Q708" i="1"/>
  <c r="R708" i="1"/>
  <c r="P707" i="1"/>
  <c r="Q707" i="1"/>
  <c r="R707" i="1"/>
  <c r="P706" i="1"/>
  <c r="Q706" i="1"/>
  <c r="R706" i="1"/>
  <c r="P705" i="1"/>
  <c r="Q705" i="1"/>
  <c r="R705" i="1"/>
  <c r="P704" i="1"/>
  <c r="Q704" i="1"/>
  <c r="R704" i="1"/>
  <c r="P703" i="1"/>
  <c r="Q703" i="1"/>
  <c r="R703" i="1"/>
  <c r="P702" i="1"/>
  <c r="Q702" i="1"/>
  <c r="R702" i="1"/>
  <c r="P701" i="1"/>
  <c r="Q701" i="1"/>
  <c r="R701" i="1"/>
  <c r="P700" i="1"/>
  <c r="Q700" i="1"/>
  <c r="R700" i="1"/>
  <c r="P699" i="1"/>
  <c r="Q699" i="1"/>
  <c r="R699" i="1"/>
  <c r="P698" i="1"/>
  <c r="Q698" i="1"/>
  <c r="R698" i="1"/>
  <c r="P697" i="1"/>
  <c r="Q697" i="1"/>
  <c r="R697" i="1"/>
  <c r="P696" i="1"/>
  <c r="Q696" i="1"/>
  <c r="R696" i="1"/>
  <c r="P695" i="1"/>
  <c r="Q695" i="1"/>
  <c r="R695" i="1"/>
  <c r="P694" i="1"/>
  <c r="Q694" i="1"/>
  <c r="R694" i="1"/>
  <c r="P693" i="1"/>
  <c r="Q693" i="1"/>
  <c r="R693" i="1"/>
  <c r="P692" i="1"/>
  <c r="Q692" i="1"/>
  <c r="R692" i="1"/>
  <c r="P691" i="1"/>
  <c r="Q691" i="1"/>
  <c r="R691" i="1"/>
  <c r="P690" i="1"/>
  <c r="Q690" i="1"/>
  <c r="R690" i="1"/>
  <c r="P689" i="1"/>
  <c r="Q689" i="1"/>
  <c r="R689" i="1"/>
  <c r="P688" i="1"/>
  <c r="Q688" i="1"/>
  <c r="R688" i="1"/>
  <c r="P687" i="1"/>
  <c r="Q687" i="1"/>
  <c r="R687" i="1"/>
  <c r="P686" i="1"/>
  <c r="Q686" i="1"/>
  <c r="R686" i="1"/>
  <c r="P685" i="1"/>
  <c r="Q685" i="1"/>
  <c r="R685" i="1"/>
  <c r="P684" i="1"/>
  <c r="Q684" i="1"/>
  <c r="R684" i="1"/>
  <c r="P683" i="1"/>
  <c r="Q683" i="1"/>
  <c r="R683" i="1"/>
  <c r="P682" i="1"/>
  <c r="Q682" i="1"/>
  <c r="R682" i="1"/>
  <c r="P681" i="1"/>
  <c r="Q681" i="1"/>
  <c r="R681" i="1"/>
  <c r="P680" i="1"/>
  <c r="Q680" i="1"/>
  <c r="R680" i="1"/>
  <c r="P679" i="1"/>
  <c r="Q679" i="1"/>
  <c r="R679" i="1"/>
  <c r="P678" i="1"/>
  <c r="Q678" i="1"/>
  <c r="R678" i="1"/>
  <c r="P677" i="1"/>
  <c r="Q677" i="1"/>
  <c r="R677" i="1"/>
  <c r="P676" i="1"/>
  <c r="Q676" i="1"/>
  <c r="R676" i="1"/>
  <c r="P675" i="1"/>
  <c r="Q675" i="1"/>
  <c r="R675" i="1"/>
  <c r="P674" i="1"/>
  <c r="Q674" i="1"/>
  <c r="R674" i="1"/>
  <c r="P673" i="1"/>
  <c r="Q673" i="1"/>
  <c r="R673" i="1"/>
  <c r="P672" i="1"/>
  <c r="Q672" i="1"/>
  <c r="R672" i="1"/>
  <c r="P671" i="1"/>
  <c r="Q671" i="1"/>
  <c r="R671" i="1"/>
  <c r="P670" i="1"/>
  <c r="Q670" i="1"/>
  <c r="R670" i="1"/>
  <c r="P669" i="1"/>
  <c r="Q669" i="1"/>
  <c r="R669" i="1"/>
  <c r="P668" i="1"/>
  <c r="Q668" i="1"/>
  <c r="R668" i="1"/>
  <c r="P667" i="1"/>
  <c r="Q667" i="1"/>
  <c r="R667" i="1"/>
  <c r="P666" i="1"/>
  <c r="Q666" i="1"/>
  <c r="R666" i="1"/>
  <c r="P665" i="1"/>
  <c r="Q665" i="1"/>
  <c r="R665" i="1"/>
  <c r="P664" i="1"/>
  <c r="Q664" i="1"/>
  <c r="R664" i="1"/>
  <c r="P663" i="1"/>
  <c r="Q663" i="1"/>
  <c r="R663" i="1"/>
  <c r="P662" i="1"/>
  <c r="Q662" i="1"/>
  <c r="R662" i="1"/>
  <c r="P661" i="1"/>
  <c r="Q661" i="1"/>
  <c r="R661" i="1"/>
  <c r="P660" i="1"/>
  <c r="Q660" i="1"/>
  <c r="R660" i="1"/>
  <c r="P659" i="1"/>
  <c r="Q659" i="1"/>
  <c r="R659" i="1"/>
  <c r="P658" i="1"/>
  <c r="Q658" i="1"/>
  <c r="R658" i="1"/>
  <c r="P657" i="1"/>
  <c r="Q657" i="1"/>
  <c r="R657" i="1"/>
  <c r="P656" i="1"/>
  <c r="Q656" i="1"/>
  <c r="R656" i="1"/>
  <c r="P655" i="1"/>
  <c r="Q655" i="1"/>
  <c r="R655" i="1"/>
  <c r="P654" i="1"/>
  <c r="Q654" i="1"/>
  <c r="R654" i="1"/>
  <c r="P653" i="1"/>
  <c r="Q653" i="1"/>
  <c r="R653" i="1"/>
  <c r="P652" i="1"/>
  <c r="Q652" i="1"/>
  <c r="R652" i="1"/>
  <c r="P651" i="1"/>
  <c r="Q651" i="1"/>
  <c r="R651" i="1"/>
  <c r="P650" i="1"/>
  <c r="Q650" i="1"/>
  <c r="R650" i="1"/>
  <c r="P649" i="1"/>
  <c r="Q649" i="1"/>
  <c r="R649" i="1"/>
  <c r="P648" i="1"/>
  <c r="Q648" i="1"/>
  <c r="R648" i="1"/>
  <c r="P647" i="1"/>
  <c r="Q647" i="1"/>
  <c r="R647" i="1"/>
  <c r="P646" i="1"/>
  <c r="Q646" i="1"/>
  <c r="R646" i="1"/>
  <c r="P645" i="1"/>
  <c r="Q645" i="1"/>
  <c r="R645" i="1"/>
  <c r="P644" i="1"/>
  <c r="Q644" i="1"/>
  <c r="R644" i="1"/>
  <c r="P643" i="1"/>
  <c r="Q643" i="1"/>
  <c r="R643" i="1"/>
  <c r="P642" i="1"/>
  <c r="Q642" i="1"/>
  <c r="R642" i="1"/>
  <c r="P641" i="1"/>
  <c r="Q641" i="1"/>
  <c r="R641" i="1"/>
  <c r="P640" i="1"/>
  <c r="Q640" i="1"/>
  <c r="R640" i="1"/>
  <c r="P639" i="1"/>
  <c r="Q639" i="1"/>
  <c r="R639" i="1"/>
  <c r="P638" i="1"/>
  <c r="Q638" i="1"/>
  <c r="R638" i="1"/>
  <c r="P637" i="1"/>
  <c r="Q637" i="1"/>
  <c r="R637" i="1"/>
  <c r="P636" i="1"/>
  <c r="Q636" i="1"/>
  <c r="R636" i="1"/>
  <c r="P635" i="1"/>
  <c r="Q635" i="1"/>
  <c r="R635" i="1"/>
  <c r="P634" i="1"/>
  <c r="Q634" i="1"/>
  <c r="R634" i="1"/>
  <c r="P633" i="1"/>
  <c r="Q633" i="1"/>
  <c r="R633" i="1"/>
  <c r="P632" i="1"/>
  <c r="Q632" i="1"/>
  <c r="R632" i="1"/>
  <c r="P631" i="1"/>
  <c r="Q631" i="1"/>
  <c r="R631" i="1"/>
  <c r="P630" i="1"/>
  <c r="Q630" i="1"/>
  <c r="R630" i="1"/>
  <c r="P629" i="1"/>
  <c r="Q629" i="1"/>
  <c r="R629" i="1"/>
  <c r="P628" i="1"/>
  <c r="Q628" i="1"/>
  <c r="R628" i="1"/>
  <c r="P627" i="1"/>
  <c r="Q627" i="1"/>
  <c r="R627" i="1"/>
  <c r="P626" i="1"/>
  <c r="Q626" i="1"/>
  <c r="R626" i="1"/>
  <c r="P625" i="1"/>
  <c r="Q625" i="1"/>
  <c r="R625" i="1"/>
  <c r="P624" i="1"/>
  <c r="Q624" i="1"/>
  <c r="R624" i="1"/>
  <c r="P623" i="1"/>
  <c r="Q623" i="1"/>
  <c r="R623" i="1"/>
  <c r="P622" i="1"/>
  <c r="Q622" i="1"/>
  <c r="R622" i="1"/>
  <c r="P621" i="1"/>
  <c r="Q621" i="1"/>
  <c r="R621" i="1"/>
  <c r="P620" i="1"/>
  <c r="Q620" i="1"/>
  <c r="R620" i="1"/>
  <c r="P619" i="1"/>
  <c r="Q619" i="1"/>
  <c r="R619" i="1"/>
  <c r="P618" i="1"/>
  <c r="Q618" i="1"/>
  <c r="R618" i="1"/>
  <c r="P617" i="1"/>
  <c r="Q617" i="1"/>
  <c r="R617" i="1"/>
  <c r="P616" i="1"/>
  <c r="Q616" i="1"/>
  <c r="R616" i="1"/>
  <c r="P615" i="1"/>
  <c r="Q615" i="1"/>
  <c r="R615" i="1"/>
  <c r="P614" i="1"/>
  <c r="Q614" i="1"/>
  <c r="R614" i="1"/>
  <c r="P613" i="1"/>
  <c r="Q613" i="1"/>
  <c r="R613" i="1"/>
  <c r="P612" i="1"/>
  <c r="Q612" i="1"/>
  <c r="R612" i="1"/>
  <c r="P611" i="1"/>
  <c r="Q611" i="1"/>
  <c r="R611" i="1"/>
  <c r="P610" i="1"/>
  <c r="Q610" i="1"/>
  <c r="R610" i="1"/>
  <c r="P609" i="1"/>
  <c r="Q609" i="1"/>
  <c r="R609" i="1"/>
  <c r="P608" i="1"/>
  <c r="Q608" i="1"/>
  <c r="R608" i="1"/>
  <c r="P607" i="1"/>
  <c r="Q607" i="1"/>
  <c r="R607" i="1"/>
  <c r="P606" i="1"/>
  <c r="Q606" i="1"/>
  <c r="R606" i="1"/>
  <c r="P605" i="1"/>
  <c r="Q605" i="1"/>
  <c r="R605" i="1"/>
  <c r="P604" i="1"/>
  <c r="Q604" i="1"/>
  <c r="R604" i="1"/>
  <c r="P603" i="1"/>
  <c r="Q603" i="1"/>
  <c r="R603" i="1"/>
  <c r="P602" i="1"/>
  <c r="Q602" i="1"/>
  <c r="R602" i="1"/>
  <c r="P601" i="1"/>
  <c r="Q601" i="1"/>
  <c r="R601" i="1"/>
  <c r="P600" i="1"/>
  <c r="Q600" i="1"/>
  <c r="R600" i="1"/>
  <c r="P599" i="1"/>
  <c r="Q599" i="1"/>
  <c r="R599" i="1"/>
  <c r="P598" i="1"/>
  <c r="Q598" i="1"/>
  <c r="R598" i="1"/>
  <c r="P597" i="1"/>
  <c r="Q597" i="1"/>
  <c r="R597" i="1"/>
  <c r="P596" i="1"/>
  <c r="Q596" i="1"/>
  <c r="R596" i="1"/>
  <c r="P595" i="1"/>
  <c r="Q595" i="1"/>
  <c r="R595" i="1"/>
  <c r="P594" i="1"/>
  <c r="Q594" i="1"/>
  <c r="R594" i="1"/>
  <c r="P593" i="1"/>
  <c r="Q593" i="1"/>
  <c r="R593" i="1"/>
  <c r="P592" i="1"/>
  <c r="Q592" i="1"/>
  <c r="R592" i="1"/>
  <c r="P591" i="1"/>
  <c r="Q591" i="1"/>
  <c r="R591" i="1"/>
  <c r="P590" i="1"/>
  <c r="Q590" i="1"/>
  <c r="R590" i="1"/>
  <c r="P589" i="1"/>
  <c r="Q589" i="1"/>
  <c r="R589" i="1"/>
  <c r="P588" i="1"/>
  <c r="Q588" i="1"/>
  <c r="R588" i="1"/>
  <c r="P587" i="1"/>
  <c r="Q587" i="1"/>
  <c r="R587" i="1"/>
  <c r="P586" i="1"/>
  <c r="Q586" i="1"/>
  <c r="R586" i="1"/>
  <c r="P585" i="1"/>
  <c r="Q585" i="1"/>
  <c r="R585" i="1"/>
  <c r="P584" i="1"/>
  <c r="Q584" i="1"/>
  <c r="R584" i="1"/>
  <c r="P583" i="1"/>
  <c r="Q583" i="1"/>
  <c r="R583" i="1"/>
  <c r="P582" i="1"/>
  <c r="Q582" i="1"/>
  <c r="R582" i="1"/>
  <c r="P581" i="1"/>
  <c r="Q581" i="1"/>
  <c r="R581" i="1"/>
  <c r="P580" i="1"/>
  <c r="Q580" i="1"/>
  <c r="R580" i="1"/>
  <c r="P579" i="1"/>
  <c r="Q579" i="1"/>
  <c r="R579" i="1"/>
  <c r="P578" i="1"/>
  <c r="Q578" i="1"/>
  <c r="R578" i="1"/>
  <c r="P577" i="1"/>
  <c r="Q577" i="1"/>
  <c r="R577" i="1"/>
  <c r="P576" i="1"/>
  <c r="Q576" i="1"/>
  <c r="R576" i="1"/>
  <c r="P575" i="1"/>
  <c r="Q575" i="1"/>
  <c r="R575" i="1"/>
  <c r="P574" i="1"/>
  <c r="Q574" i="1"/>
  <c r="R574" i="1"/>
  <c r="P573" i="1"/>
  <c r="Q573" i="1"/>
  <c r="R573" i="1"/>
  <c r="P572" i="1"/>
  <c r="Q572" i="1"/>
  <c r="R572" i="1"/>
  <c r="P571" i="1"/>
  <c r="Q571" i="1"/>
  <c r="R571" i="1"/>
  <c r="P570" i="1"/>
  <c r="Q570" i="1"/>
  <c r="R570" i="1"/>
  <c r="P569" i="1"/>
  <c r="Q569" i="1"/>
  <c r="R569" i="1"/>
  <c r="P568" i="1"/>
  <c r="Q568" i="1"/>
  <c r="R568" i="1"/>
  <c r="P567" i="1"/>
  <c r="Q567" i="1"/>
  <c r="R567" i="1"/>
  <c r="P566" i="1"/>
  <c r="Q566" i="1"/>
  <c r="R566" i="1"/>
  <c r="P565" i="1"/>
  <c r="Q565" i="1"/>
  <c r="R565" i="1"/>
  <c r="P564" i="1"/>
  <c r="Q564" i="1"/>
  <c r="R564" i="1"/>
  <c r="P563" i="1"/>
  <c r="Q563" i="1"/>
  <c r="R563" i="1"/>
  <c r="P562" i="1"/>
  <c r="Q562" i="1"/>
  <c r="R562" i="1"/>
  <c r="P561" i="1"/>
  <c r="Q561" i="1"/>
  <c r="R561" i="1"/>
  <c r="P560" i="1"/>
  <c r="Q560" i="1"/>
  <c r="R560" i="1"/>
  <c r="P559" i="1"/>
  <c r="Q559" i="1"/>
  <c r="R559" i="1"/>
  <c r="P558" i="1"/>
  <c r="Q558" i="1"/>
  <c r="R558" i="1"/>
  <c r="P557" i="1"/>
  <c r="Q557" i="1"/>
  <c r="R557" i="1"/>
  <c r="P556" i="1"/>
  <c r="Q556" i="1"/>
  <c r="R556" i="1"/>
  <c r="P555" i="1"/>
  <c r="Q555" i="1"/>
  <c r="R555" i="1"/>
  <c r="P554" i="1"/>
  <c r="Q554" i="1"/>
  <c r="R554" i="1"/>
  <c r="P553" i="1"/>
  <c r="Q553" i="1"/>
  <c r="R553" i="1"/>
  <c r="P552" i="1"/>
  <c r="Q552" i="1"/>
  <c r="R552" i="1"/>
  <c r="P551" i="1"/>
  <c r="Q551" i="1"/>
  <c r="R551" i="1"/>
  <c r="P550" i="1"/>
  <c r="Q550" i="1"/>
  <c r="R550" i="1"/>
  <c r="P549" i="1"/>
  <c r="Q549" i="1"/>
  <c r="R549" i="1"/>
  <c r="P548" i="1"/>
  <c r="Q548" i="1"/>
  <c r="R548" i="1"/>
  <c r="P547" i="1"/>
  <c r="Q547" i="1"/>
  <c r="R547" i="1"/>
  <c r="P546" i="1"/>
  <c r="Q546" i="1"/>
  <c r="R546" i="1"/>
  <c r="P545" i="1"/>
  <c r="Q545" i="1"/>
  <c r="R545" i="1"/>
  <c r="P544" i="1"/>
  <c r="Q544" i="1"/>
  <c r="R544" i="1"/>
  <c r="P543" i="1"/>
  <c r="Q543" i="1"/>
  <c r="R543" i="1"/>
  <c r="P542" i="1"/>
  <c r="Q542" i="1"/>
  <c r="R542" i="1"/>
  <c r="P541" i="1"/>
  <c r="Q541" i="1"/>
  <c r="R541" i="1"/>
  <c r="P540" i="1"/>
  <c r="Q540" i="1"/>
  <c r="R540" i="1"/>
  <c r="P539" i="1"/>
  <c r="Q539" i="1"/>
  <c r="R539" i="1"/>
  <c r="P538" i="1"/>
  <c r="Q538" i="1"/>
  <c r="R538" i="1"/>
  <c r="P537" i="1"/>
  <c r="Q537" i="1"/>
  <c r="R537" i="1"/>
  <c r="P536" i="1"/>
  <c r="Q536" i="1"/>
  <c r="R536" i="1"/>
  <c r="P535" i="1"/>
  <c r="Q535" i="1"/>
  <c r="R535" i="1"/>
  <c r="P534" i="1"/>
  <c r="Q534" i="1"/>
  <c r="R534" i="1"/>
  <c r="P533" i="1"/>
  <c r="Q533" i="1"/>
  <c r="R533" i="1"/>
  <c r="P532" i="1"/>
  <c r="Q532" i="1"/>
  <c r="R532" i="1"/>
  <c r="P531" i="1"/>
  <c r="Q531" i="1"/>
  <c r="R531" i="1"/>
  <c r="P530" i="1"/>
  <c r="Q530" i="1"/>
  <c r="R530" i="1"/>
  <c r="P529" i="1"/>
  <c r="Q529" i="1"/>
  <c r="R529" i="1"/>
  <c r="P528" i="1"/>
  <c r="Q528" i="1"/>
  <c r="R528" i="1"/>
  <c r="P527" i="1"/>
  <c r="Q527" i="1"/>
  <c r="R527" i="1"/>
  <c r="P526" i="1"/>
  <c r="Q526" i="1"/>
  <c r="R526" i="1"/>
  <c r="P525" i="1"/>
  <c r="Q525" i="1"/>
  <c r="R525" i="1"/>
  <c r="P524" i="1"/>
  <c r="Q524" i="1"/>
  <c r="R524" i="1"/>
  <c r="P523" i="1"/>
  <c r="Q523" i="1"/>
  <c r="R523" i="1"/>
  <c r="P522" i="1"/>
  <c r="Q522" i="1"/>
  <c r="R522" i="1"/>
  <c r="P521" i="1"/>
  <c r="Q521" i="1"/>
  <c r="R521" i="1"/>
  <c r="P520" i="1"/>
  <c r="Q520" i="1"/>
  <c r="R520" i="1"/>
  <c r="P519" i="1"/>
  <c r="Q519" i="1"/>
  <c r="R519" i="1"/>
  <c r="P518" i="1"/>
  <c r="Q518" i="1"/>
  <c r="R518" i="1"/>
  <c r="P517" i="1"/>
  <c r="Q517" i="1"/>
  <c r="R517" i="1"/>
  <c r="P516" i="1"/>
  <c r="Q516" i="1"/>
  <c r="R516" i="1"/>
  <c r="P515" i="1"/>
  <c r="Q515" i="1"/>
  <c r="R515" i="1"/>
  <c r="P514" i="1"/>
  <c r="Q514" i="1"/>
  <c r="R514" i="1"/>
  <c r="P513" i="1"/>
  <c r="Q513" i="1"/>
  <c r="R513" i="1"/>
  <c r="P512" i="1"/>
  <c r="Q512" i="1"/>
  <c r="R512" i="1"/>
  <c r="P511" i="1"/>
  <c r="Q511" i="1"/>
  <c r="R511" i="1"/>
  <c r="P510" i="1"/>
  <c r="Q510" i="1"/>
  <c r="R510" i="1"/>
  <c r="P509" i="1"/>
  <c r="Q509" i="1"/>
  <c r="R509" i="1"/>
  <c r="P508" i="1"/>
  <c r="Q508" i="1"/>
  <c r="R508" i="1"/>
  <c r="P507" i="1"/>
  <c r="Q507" i="1"/>
  <c r="R507" i="1"/>
  <c r="P506" i="1"/>
  <c r="Q506" i="1"/>
  <c r="R506" i="1"/>
  <c r="P505" i="1"/>
  <c r="Q505" i="1"/>
  <c r="R505" i="1"/>
  <c r="P504" i="1"/>
  <c r="Q504" i="1"/>
  <c r="R504" i="1"/>
  <c r="P503" i="1"/>
  <c r="Q503" i="1"/>
  <c r="R503" i="1"/>
  <c r="P502" i="1"/>
  <c r="Q502" i="1"/>
  <c r="R502" i="1"/>
  <c r="P501" i="1"/>
  <c r="Q501" i="1"/>
  <c r="R501" i="1"/>
  <c r="P500" i="1"/>
  <c r="Q500" i="1"/>
  <c r="R500" i="1"/>
  <c r="P499" i="1"/>
  <c r="Q499" i="1"/>
  <c r="R499" i="1"/>
  <c r="P498" i="1"/>
  <c r="Q498" i="1"/>
  <c r="R498" i="1"/>
  <c r="P497" i="1"/>
  <c r="Q497" i="1"/>
  <c r="R497" i="1"/>
  <c r="P496" i="1"/>
  <c r="Q496" i="1"/>
  <c r="R496" i="1"/>
  <c r="P495" i="1"/>
  <c r="Q495" i="1"/>
  <c r="R495" i="1"/>
  <c r="P494" i="1"/>
  <c r="Q494" i="1"/>
  <c r="R494" i="1"/>
  <c r="P493" i="1"/>
  <c r="Q493" i="1"/>
  <c r="R493" i="1"/>
  <c r="P492" i="1"/>
  <c r="Q492" i="1"/>
  <c r="R492" i="1"/>
  <c r="P491" i="1"/>
  <c r="Q491" i="1"/>
  <c r="R491" i="1"/>
  <c r="P490" i="1"/>
  <c r="Q490" i="1"/>
  <c r="R490" i="1"/>
  <c r="P489" i="1"/>
  <c r="Q489" i="1"/>
  <c r="R489" i="1"/>
  <c r="P488" i="1"/>
  <c r="Q488" i="1"/>
  <c r="R488" i="1"/>
  <c r="P487" i="1"/>
  <c r="Q487" i="1"/>
  <c r="R487" i="1"/>
  <c r="P486" i="1"/>
  <c r="Q486" i="1"/>
  <c r="R486" i="1"/>
  <c r="P485" i="1"/>
  <c r="Q485" i="1"/>
  <c r="R485" i="1"/>
  <c r="P484" i="1"/>
  <c r="Q484" i="1"/>
  <c r="R484" i="1"/>
  <c r="P483" i="1"/>
  <c r="Q483" i="1"/>
  <c r="R483" i="1"/>
  <c r="P482" i="1"/>
  <c r="Q482" i="1"/>
  <c r="R482" i="1"/>
  <c r="P481" i="1"/>
  <c r="Q481" i="1"/>
  <c r="R481" i="1"/>
  <c r="P480" i="1"/>
  <c r="Q480" i="1"/>
  <c r="R480" i="1"/>
  <c r="P479" i="1"/>
  <c r="Q479" i="1"/>
  <c r="R479" i="1"/>
  <c r="P478" i="1"/>
  <c r="Q478" i="1"/>
  <c r="R478" i="1"/>
  <c r="P477" i="1"/>
  <c r="Q477" i="1"/>
  <c r="R477" i="1"/>
  <c r="P476" i="1"/>
  <c r="Q476" i="1"/>
  <c r="R476" i="1"/>
  <c r="P475" i="1"/>
  <c r="Q475" i="1"/>
  <c r="R475" i="1"/>
  <c r="P474" i="1"/>
  <c r="Q474" i="1"/>
  <c r="R474" i="1"/>
  <c r="P473" i="1"/>
  <c r="Q473" i="1"/>
  <c r="R473" i="1"/>
  <c r="P472" i="1"/>
  <c r="Q472" i="1"/>
  <c r="R472" i="1"/>
  <c r="P471" i="1"/>
  <c r="Q471" i="1"/>
  <c r="R471" i="1"/>
  <c r="P470" i="1"/>
  <c r="Q470" i="1"/>
  <c r="R470" i="1"/>
  <c r="P469" i="1"/>
  <c r="Q469" i="1"/>
  <c r="R469" i="1"/>
  <c r="P468" i="1"/>
  <c r="Q468" i="1"/>
  <c r="R468" i="1"/>
  <c r="P467" i="1"/>
  <c r="Q467" i="1"/>
  <c r="R467" i="1"/>
  <c r="P466" i="1"/>
  <c r="Q466" i="1"/>
  <c r="R466" i="1"/>
  <c r="P465" i="1"/>
  <c r="Q465" i="1"/>
  <c r="R465" i="1"/>
  <c r="P464" i="1"/>
  <c r="Q464" i="1"/>
  <c r="R464" i="1"/>
  <c r="P463" i="1"/>
  <c r="Q463" i="1"/>
  <c r="R463" i="1"/>
  <c r="P462" i="1"/>
  <c r="Q462" i="1"/>
  <c r="R462" i="1"/>
  <c r="P461" i="1"/>
  <c r="Q461" i="1"/>
  <c r="R461" i="1"/>
  <c r="P460" i="1"/>
  <c r="Q460" i="1"/>
  <c r="R460" i="1"/>
  <c r="P459" i="1"/>
  <c r="Q459" i="1"/>
  <c r="R459" i="1"/>
  <c r="P458" i="1"/>
  <c r="Q458" i="1"/>
  <c r="R458" i="1"/>
  <c r="P457" i="1"/>
  <c r="Q457" i="1"/>
  <c r="R457" i="1"/>
  <c r="P456" i="1"/>
  <c r="Q456" i="1"/>
  <c r="R456" i="1"/>
  <c r="P455" i="1"/>
  <c r="Q455" i="1"/>
  <c r="R455" i="1"/>
  <c r="P454" i="1"/>
  <c r="Q454" i="1"/>
  <c r="R454" i="1"/>
  <c r="P453" i="1"/>
  <c r="Q453" i="1"/>
  <c r="R453" i="1"/>
  <c r="P452" i="1"/>
  <c r="Q452" i="1"/>
  <c r="R452" i="1"/>
  <c r="P451" i="1"/>
  <c r="Q451" i="1"/>
  <c r="R451" i="1"/>
  <c r="P450" i="1"/>
  <c r="Q450" i="1"/>
  <c r="R450" i="1"/>
  <c r="P449" i="1"/>
  <c r="Q449" i="1"/>
  <c r="R449" i="1"/>
  <c r="P448" i="1"/>
  <c r="Q448" i="1"/>
  <c r="R448" i="1"/>
  <c r="P447" i="1"/>
  <c r="Q447" i="1"/>
  <c r="R447" i="1"/>
  <c r="P446" i="1"/>
  <c r="Q446" i="1"/>
  <c r="R446" i="1"/>
  <c r="P445" i="1"/>
  <c r="Q445" i="1"/>
  <c r="R445" i="1"/>
  <c r="P444" i="1"/>
  <c r="Q444" i="1"/>
  <c r="R444" i="1"/>
  <c r="P443" i="1"/>
  <c r="Q443" i="1"/>
  <c r="R443" i="1"/>
  <c r="P442" i="1"/>
  <c r="Q442" i="1"/>
  <c r="R442" i="1"/>
  <c r="P441" i="1"/>
  <c r="Q441" i="1"/>
  <c r="R441" i="1"/>
  <c r="P440" i="1"/>
  <c r="Q440" i="1"/>
  <c r="R440" i="1"/>
  <c r="P439" i="1"/>
  <c r="Q439" i="1"/>
  <c r="R439" i="1"/>
  <c r="P438" i="1"/>
  <c r="Q438" i="1"/>
  <c r="R438" i="1"/>
  <c r="P437" i="1"/>
  <c r="Q437" i="1"/>
  <c r="R437" i="1"/>
  <c r="P436" i="1"/>
  <c r="Q436" i="1"/>
  <c r="R436" i="1"/>
  <c r="P435" i="1"/>
  <c r="Q435" i="1"/>
  <c r="R435" i="1"/>
  <c r="P434" i="1"/>
  <c r="Q434" i="1"/>
  <c r="R434" i="1"/>
  <c r="P433" i="1"/>
  <c r="Q433" i="1"/>
  <c r="R433" i="1"/>
  <c r="P432" i="1"/>
  <c r="Q432" i="1"/>
  <c r="R432" i="1"/>
  <c r="P431" i="1"/>
  <c r="Q431" i="1"/>
  <c r="R431" i="1"/>
  <c r="P430" i="1"/>
  <c r="Q430" i="1"/>
  <c r="R430" i="1"/>
  <c r="P429" i="1"/>
  <c r="Q429" i="1"/>
  <c r="R429" i="1"/>
  <c r="P428" i="1"/>
  <c r="Q428" i="1"/>
  <c r="R428" i="1"/>
  <c r="P427" i="1"/>
  <c r="Q427" i="1"/>
  <c r="R427" i="1"/>
  <c r="P426" i="1"/>
  <c r="Q426" i="1"/>
  <c r="R426" i="1"/>
  <c r="P425" i="1"/>
  <c r="Q425" i="1"/>
  <c r="R425" i="1"/>
  <c r="P424" i="1"/>
  <c r="Q424" i="1"/>
  <c r="R424" i="1"/>
  <c r="P423" i="1"/>
  <c r="Q423" i="1"/>
  <c r="R423" i="1"/>
  <c r="P422" i="1"/>
  <c r="Q422" i="1"/>
  <c r="R422" i="1"/>
  <c r="P421" i="1"/>
  <c r="Q421" i="1"/>
  <c r="R421" i="1"/>
  <c r="P420" i="1"/>
  <c r="Q420" i="1"/>
  <c r="R420" i="1"/>
  <c r="P419" i="1"/>
  <c r="Q419" i="1"/>
  <c r="R419" i="1"/>
  <c r="P418" i="1"/>
  <c r="Q418" i="1"/>
  <c r="R418" i="1"/>
  <c r="P417" i="1"/>
  <c r="Q417" i="1"/>
  <c r="R417" i="1"/>
  <c r="P416" i="1"/>
  <c r="Q416" i="1"/>
  <c r="R416" i="1"/>
  <c r="P415" i="1"/>
  <c r="Q415" i="1"/>
  <c r="R415" i="1"/>
  <c r="P414" i="1"/>
  <c r="Q414" i="1"/>
  <c r="R414" i="1"/>
  <c r="P413" i="1"/>
  <c r="Q413" i="1"/>
  <c r="R413" i="1"/>
  <c r="P412" i="1"/>
  <c r="Q412" i="1"/>
  <c r="R412" i="1"/>
  <c r="P411" i="1"/>
  <c r="Q411" i="1"/>
  <c r="R411" i="1"/>
  <c r="P410" i="1"/>
  <c r="Q410" i="1"/>
  <c r="R410" i="1"/>
  <c r="P409" i="1"/>
  <c r="Q409" i="1"/>
  <c r="R409" i="1"/>
  <c r="P408" i="1"/>
  <c r="Q408" i="1"/>
  <c r="R408" i="1"/>
  <c r="P407" i="1"/>
  <c r="Q407" i="1"/>
  <c r="R407" i="1"/>
  <c r="P406" i="1"/>
  <c r="Q406" i="1"/>
  <c r="R406" i="1"/>
  <c r="P405" i="1"/>
  <c r="Q405" i="1"/>
  <c r="R405" i="1"/>
  <c r="P404" i="1"/>
  <c r="Q404" i="1"/>
  <c r="R404" i="1"/>
  <c r="P403" i="1"/>
  <c r="Q403" i="1"/>
  <c r="R403" i="1"/>
  <c r="P402" i="1"/>
  <c r="Q402" i="1"/>
  <c r="R402" i="1"/>
  <c r="P401" i="1"/>
  <c r="Q401" i="1"/>
  <c r="R401" i="1"/>
  <c r="P400" i="1"/>
  <c r="Q400" i="1"/>
  <c r="R400" i="1"/>
  <c r="P399" i="1"/>
  <c r="Q399" i="1"/>
  <c r="R399" i="1"/>
  <c r="P398" i="1"/>
  <c r="Q398" i="1"/>
  <c r="R398" i="1"/>
  <c r="P397" i="1"/>
  <c r="Q397" i="1"/>
  <c r="R397" i="1"/>
  <c r="P396" i="1"/>
  <c r="Q396" i="1"/>
  <c r="R396" i="1"/>
  <c r="P395" i="1"/>
  <c r="Q395" i="1"/>
  <c r="R395" i="1"/>
  <c r="P394" i="1"/>
  <c r="Q394" i="1"/>
  <c r="R394" i="1"/>
  <c r="P393" i="1"/>
  <c r="Q393" i="1"/>
  <c r="R393" i="1"/>
  <c r="P392" i="1"/>
  <c r="Q392" i="1"/>
  <c r="R392" i="1"/>
  <c r="P391" i="1"/>
  <c r="Q391" i="1"/>
  <c r="R391" i="1"/>
  <c r="P390" i="1"/>
  <c r="Q390" i="1"/>
  <c r="R390" i="1"/>
  <c r="P389" i="1"/>
  <c r="Q389" i="1"/>
  <c r="R389" i="1"/>
  <c r="P388" i="1"/>
  <c r="Q388" i="1"/>
  <c r="R388" i="1"/>
  <c r="P387" i="1"/>
  <c r="Q387" i="1"/>
  <c r="R387" i="1"/>
  <c r="P386" i="1"/>
  <c r="Q386" i="1"/>
  <c r="R386" i="1"/>
  <c r="P385" i="1"/>
  <c r="Q385" i="1"/>
  <c r="R385" i="1"/>
  <c r="P384" i="1"/>
  <c r="Q384" i="1"/>
  <c r="R384" i="1"/>
  <c r="P383" i="1"/>
  <c r="Q383" i="1"/>
  <c r="R383" i="1"/>
  <c r="P382" i="1"/>
  <c r="Q382" i="1"/>
  <c r="R382" i="1"/>
  <c r="P381" i="1"/>
  <c r="Q381" i="1"/>
  <c r="R381" i="1"/>
  <c r="P380" i="1"/>
  <c r="Q380" i="1"/>
  <c r="R380" i="1"/>
  <c r="P379" i="1"/>
  <c r="Q379" i="1"/>
  <c r="R379" i="1"/>
  <c r="P378" i="1"/>
  <c r="Q378" i="1"/>
  <c r="R378" i="1"/>
  <c r="P377" i="1"/>
  <c r="Q377" i="1"/>
  <c r="R377" i="1"/>
  <c r="P376" i="1"/>
  <c r="Q376" i="1"/>
  <c r="R376" i="1"/>
  <c r="P375" i="1"/>
  <c r="Q375" i="1"/>
  <c r="R375" i="1"/>
  <c r="P374" i="1"/>
  <c r="Q374" i="1"/>
  <c r="R374" i="1"/>
  <c r="P373" i="1"/>
  <c r="Q373" i="1"/>
  <c r="R373" i="1"/>
  <c r="P372" i="1"/>
  <c r="Q372" i="1"/>
  <c r="R372" i="1"/>
  <c r="P371" i="1"/>
  <c r="Q371" i="1"/>
  <c r="R371" i="1"/>
  <c r="P370" i="1"/>
  <c r="Q370" i="1"/>
  <c r="R370" i="1"/>
  <c r="P369" i="1"/>
  <c r="Q369" i="1"/>
  <c r="R369" i="1"/>
  <c r="P368" i="1"/>
  <c r="Q368" i="1"/>
  <c r="R368" i="1"/>
  <c r="P367" i="1"/>
  <c r="Q367" i="1"/>
  <c r="R367" i="1"/>
  <c r="P366" i="1"/>
  <c r="Q366" i="1"/>
  <c r="R366" i="1"/>
  <c r="P365" i="1"/>
  <c r="Q365" i="1"/>
  <c r="R365" i="1"/>
  <c r="P364" i="1"/>
  <c r="Q364" i="1"/>
  <c r="R364" i="1"/>
  <c r="P363" i="1"/>
  <c r="Q363" i="1"/>
  <c r="R363" i="1"/>
  <c r="P362" i="1"/>
  <c r="Q362" i="1"/>
  <c r="R362" i="1"/>
  <c r="P361" i="1"/>
  <c r="Q361" i="1"/>
  <c r="R361" i="1"/>
  <c r="P360" i="1"/>
  <c r="Q360" i="1"/>
  <c r="R360" i="1"/>
  <c r="P359" i="1"/>
  <c r="Q359" i="1"/>
  <c r="R359" i="1"/>
  <c r="P358" i="1"/>
  <c r="Q358" i="1"/>
  <c r="R358" i="1"/>
  <c r="P357" i="1"/>
  <c r="Q357" i="1"/>
  <c r="R357" i="1"/>
  <c r="P356" i="1"/>
  <c r="Q356" i="1"/>
  <c r="R356" i="1"/>
  <c r="P355" i="1"/>
  <c r="Q355" i="1"/>
  <c r="R355" i="1"/>
  <c r="P354" i="1"/>
  <c r="Q354" i="1"/>
  <c r="R354" i="1"/>
  <c r="P353" i="1"/>
  <c r="Q353" i="1"/>
  <c r="R353" i="1"/>
  <c r="P352" i="1"/>
  <c r="Q352" i="1"/>
  <c r="R352" i="1"/>
  <c r="P351" i="1"/>
  <c r="Q351" i="1"/>
  <c r="R351" i="1"/>
  <c r="P350" i="1"/>
  <c r="Q350" i="1"/>
  <c r="R350" i="1"/>
  <c r="P349" i="1"/>
  <c r="Q349" i="1"/>
  <c r="R349" i="1"/>
  <c r="P348" i="1"/>
  <c r="Q348" i="1"/>
  <c r="R348" i="1"/>
  <c r="P347" i="1"/>
  <c r="Q347" i="1"/>
  <c r="R347" i="1"/>
  <c r="P346" i="1"/>
  <c r="Q346" i="1"/>
  <c r="R346" i="1"/>
  <c r="P345" i="1"/>
  <c r="Q345" i="1"/>
  <c r="R345" i="1"/>
  <c r="P344" i="1"/>
  <c r="Q344" i="1"/>
  <c r="R344" i="1"/>
  <c r="P343" i="1"/>
  <c r="Q343" i="1"/>
  <c r="R343" i="1"/>
  <c r="P342" i="1"/>
  <c r="Q342" i="1"/>
  <c r="R342" i="1"/>
  <c r="P341" i="1"/>
  <c r="Q341" i="1"/>
  <c r="R341" i="1"/>
  <c r="P340" i="1"/>
  <c r="Q340" i="1"/>
  <c r="R340" i="1"/>
  <c r="P339" i="1"/>
  <c r="Q339" i="1"/>
  <c r="R339" i="1"/>
  <c r="P338" i="1"/>
  <c r="Q338" i="1"/>
  <c r="R338" i="1"/>
  <c r="P337" i="1"/>
  <c r="Q337" i="1"/>
  <c r="R337" i="1"/>
  <c r="P336" i="1"/>
  <c r="Q336" i="1"/>
  <c r="R336" i="1"/>
  <c r="P335" i="1"/>
  <c r="Q335" i="1"/>
  <c r="R335" i="1"/>
  <c r="P334" i="1"/>
  <c r="Q334" i="1"/>
  <c r="R334" i="1"/>
  <c r="P333" i="1"/>
  <c r="Q333" i="1"/>
  <c r="R333" i="1"/>
  <c r="P332" i="1"/>
  <c r="Q332" i="1"/>
  <c r="R332" i="1"/>
  <c r="P331" i="1"/>
  <c r="Q331" i="1"/>
  <c r="R331" i="1"/>
  <c r="P330" i="1"/>
  <c r="Q330" i="1"/>
  <c r="R330" i="1"/>
  <c r="P329" i="1"/>
  <c r="Q329" i="1"/>
  <c r="R329" i="1"/>
  <c r="P328" i="1"/>
  <c r="Q328" i="1"/>
  <c r="R328" i="1"/>
  <c r="P327" i="1"/>
  <c r="Q327" i="1"/>
  <c r="R327" i="1"/>
  <c r="P326" i="1"/>
  <c r="Q326" i="1"/>
  <c r="R326" i="1"/>
  <c r="P325" i="1"/>
  <c r="Q325" i="1"/>
  <c r="R325" i="1"/>
  <c r="P324" i="1"/>
  <c r="Q324" i="1"/>
  <c r="R324" i="1"/>
  <c r="P323" i="1"/>
  <c r="Q323" i="1"/>
  <c r="R323" i="1"/>
  <c r="P322" i="1"/>
  <c r="Q322" i="1"/>
  <c r="R322" i="1"/>
  <c r="P321" i="1"/>
  <c r="Q321" i="1"/>
  <c r="R321" i="1"/>
  <c r="P320" i="1"/>
  <c r="Q320" i="1"/>
  <c r="R320" i="1"/>
  <c r="P319" i="1"/>
  <c r="Q319" i="1"/>
  <c r="R319" i="1"/>
  <c r="P318" i="1"/>
  <c r="Q318" i="1"/>
  <c r="R318" i="1"/>
  <c r="P317" i="1"/>
  <c r="Q317" i="1"/>
  <c r="R317" i="1"/>
  <c r="P316" i="1"/>
  <c r="Q316" i="1"/>
  <c r="R316" i="1"/>
  <c r="P315" i="1"/>
  <c r="Q315" i="1"/>
  <c r="R315" i="1"/>
  <c r="P314" i="1"/>
  <c r="Q314" i="1"/>
  <c r="R314" i="1"/>
  <c r="P313" i="1"/>
  <c r="Q313" i="1"/>
  <c r="R313" i="1"/>
  <c r="P312" i="1"/>
  <c r="Q312" i="1"/>
  <c r="R312" i="1"/>
  <c r="P311" i="1"/>
  <c r="Q311" i="1"/>
  <c r="R311" i="1"/>
  <c r="P310" i="1"/>
  <c r="Q310" i="1"/>
  <c r="R310" i="1"/>
  <c r="P309" i="1"/>
  <c r="Q309" i="1"/>
  <c r="R309" i="1"/>
  <c r="P308" i="1"/>
  <c r="Q308" i="1"/>
  <c r="R308" i="1"/>
  <c r="P307" i="1"/>
  <c r="Q307" i="1"/>
  <c r="R307" i="1"/>
  <c r="P306" i="1"/>
  <c r="Q306" i="1"/>
  <c r="R306" i="1"/>
  <c r="P305" i="1"/>
  <c r="Q305" i="1"/>
  <c r="R305" i="1"/>
  <c r="P304" i="1"/>
  <c r="Q304" i="1"/>
  <c r="R304" i="1"/>
  <c r="P303" i="1"/>
  <c r="Q303" i="1"/>
  <c r="R303" i="1"/>
  <c r="P302" i="1"/>
  <c r="Q302" i="1"/>
  <c r="R302" i="1"/>
  <c r="P301" i="1"/>
  <c r="Q301" i="1"/>
  <c r="R301" i="1"/>
  <c r="P300" i="1"/>
  <c r="Q300" i="1"/>
  <c r="R300" i="1"/>
  <c r="P299" i="1"/>
  <c r="Q299" i="1"/>
  <c r="R299" i="1"/>
  <c r="P298" i="1"/>
  <c r="Q298" i="1"/>
  <c r="R298" i="1"/>
  <c r="P297" i="1"/>
  <c r="Q297" i="1"/>
  <c r="R297" i="1"/>
  <c r="P296" i="1"/>
  <c r="Q296" i="1"/>
  <c r="R296" i="1"/>
  <c r="P295" i="1"/>
  <c r="Q295" i="1"/>
  <c r="R295" i="1"/>
  <c r="P294" i="1"/>
  <c r="Q294" i="1"/>
  <c r="R294" i="1"/>
  <c r="P293" i="1"/>
  <c r="Q293" i="1"/>
  <c r="R293" i="1"/>
  <c r="P292" i="1"/>
  <c r="Q292" i="1"/>
  <c r="R292" i="1"/>
  <c r="P291" i="1"/>
  <c r="Q291" i="1"/>
  <c r="R291" i="1"/>
  <c r="P290" i="1"/>
  <c r="Q290" i="1"/>
  <c r="R290" i="1"/>
  <c r="P289" i="1"/>
  <c r="Q289" i="1"/>
  <c r="R289" i="1"/>
  <c r="P288" i="1"/>
  <c r="Q288" i="1"/>
  <c r="R288" i="1"/>
  <c r="P287" i="1"/>
  <c r="Q287" i="1"/>
  <c r="R287" i="1"/>
  <c r="P286" i="1"/>
  <c r="Q286" i="1"/>
  <c r="R286" i="1"/>
  <c r="P285" i="1"/>
  <c r="Q285" i="1"/>
  <c r="R285" i="1"/>
  <c r="P284" i="1"/>
  <c r="Q284" i="1"/>
  <c r="R284" i="1"/>
  <c r="P283" i="1"/>
  <c r="Q283" i="1"/>
  <c r="R283" i="1"/>
  <c r="P282" i="1"/>
  <c r="Q282" i="1"/>
  <c r="R282" i="1"/>
  <c r="P281" i="1"/>
  <c r="Q281" i="1"/>
  <c r="R281" i="1"/>
  <c r="P280" i="1"/>
  <c r="Q280" i="1"/>
  <c r="R280" i="1"/>
  <c r="P279" i="1"/>
  <c r="Q279" i="1"/>
  <c r="R279" i="1"/>
  <c r="P278" i="1"/>
  <c r="Q278" i="1"/>
  <c r="R278" i="1"/>
  <c r="P277" i="1"/>
  <c r="Q277" i="1"/>
  <c r="R277" i="1"/>
  <c r="P276" i="1"/>
  <c r="Q276" i="1"/>
  <c r="R276" i="1"/>
  <c r="P275" i="1"/>
  <c r="Q275" i="1"/>
  <c r="R275" i="1"/>
  <c r="P274" i="1"/>
  <c r="Q274" i="1"/>
  <c r="R274" i="1"/>
  <c r="P273" i="1"/>
  <c r="Q273" i="1"/>
  <c r="R273" i="1"/>
  <c r="P272" i="1"/>
  <c r="Q272" i="1"/>
  <c r="R272" i="1"/>
  <c r="P271" i="1"/>
  <c r="Q271" i="1"/>
  <c r="R271" i="1"/>
  <c r="P270" i="1"/>
  <c r="Q270" i="1"/>
  <c r="R270" i="1"/>
  <c r="P269" i="1"/>
  <c r="Q269" i="1"/>
  <c r="R269" i="1"/>
  <c r="P268" i="1"/>
  <c r="Q268" i="1"/>
  <c r="R268" i="1"/>
  <c r="P267" i="1"/>
  <c r="Q267" i="1"/>
  <c r="R267" i="1"/>
  <c r="P266" i="1"/>
  <c r="Q266" i="1"/>
  <c r="R266" i="1"/>
  <c r="P265" i="1"/>
  <c r="Q265" i="1"/>
  <c r="R265" i="1"/>
  <c r="P264" i="1"/>
  <c r="Q264" i="1"/>
  <c r="R264" i="1"/>
  <c r="P263" i="1"/>
  <c r="Q263" i="1"/>
  <c r="R263" i="1"/>
  <c r="P262" i="1"/>
  <c r="Q262" i="1"/>
  <c r="R262" i="1"/>
  <c r="P261" i="1"/>
  <c r="Q261" i="1"/>
  <c r="R261" i="1"/>
  <c r="P260" i="1"/>
  <c r="Q260" i="1"/>
  <c r="R260" i="1"/>
  <c r="P259" i="1"/>
  <c r="Q259" i="1"/>
  <c r="R259" i="1"/>
  <c r="P258" i="1"/>
  <c r="Q258" i="1"/>
  <c r="R258" i="1"/>
  <c r="P257" i="1"/>
  <c r="Q257" i="1"/>
  <c r="R257" i="1"/>
  <c r="P256" i="1"/>
  <c r="Q256" i="1"/>
  <c r="R256" i="1"/>
  <c r="P255" i="1"/>
  <c r="Q255" i="1"/>
  <c r="R255" i="1"/>
  <c r="P254" i="1"/>
  <c r="Q254" i="1"/>
  <c r="R254" i="1"/>
  <c r="P253" i="1"/>
  <c r="Q253" i="1"/>
  <c r="R253" i="1"/>
  <c r="P252" i="1"/>
  <c r="Q252" i="1"/>
  <c r="R252" i="1"/>
  <c r="P251" i="1"/>
  <c r="Q251" i="1"/>
  <c r="R251" i="1"/>
  <c r="P250" i="1"/>
  <c r="Q250" i="1"/>
  <c r="R250" i="1"/>
  <c r="P249" i="1"/>
  <c r="Q249" i="1"/>
  <c r="R249" i="1"/>
  <c r="P248" i="1"/>
  <c r="Q248" i="1"/>
  <c r="R248" i="1"/>
  <c r="P247" i="1"/>
  <c r="Q247" i="1"/>
  <c r="R247" i="1"/>
  <c r="P246" i="1"/>
  <c r="Q246" i="1"/>
  <c r="R246" i="1"/>
  <c r="P245" i="1"/>
  <c r="Q245" i="1"/>
  <c r="R245" i="1"/>
  <c r="P244" i="1"/>
  <c r="Q244" i="1"/>
  <c r="R244" i="1"/>
  <c r="P243" i="1"/>
  <c r="Q243" i="1"/>
  <c r="R243" i="1"/>
  <c r="P242" i="1"/>
  <c r="Q242" i="1"/>
  <c r="R242" i="1"/>
  <c r="P241" i="1"/>
  <c r="Q241" i="1"/>
  <c r="R241" i="1"/>
  <c r="P240" i="1"/>
  <c r="Q240" i="1"/>
  <c r="R240" i="1"/>
  <c r="P239" i="1"/>
  <c r="Q239" i="1"/>
  <c r="R239" i="1"/>
  <c r="P238" i="1"/>
  <c r="Q238" i="1"/>
  <c r="R238" i="1"/>
  <c r="P237" i="1"/>
  <c r="Q237" i="1"/>
  <c r="R237" i="1"/>
  <c r="P236" i="1"/>
  <c r="Q236" i="1"/>
  <c r="R236" i="1"/>
  <c r="P235" i="1"/>
  <c r="Q235" i="1"/>
  <c r="R235" i="1"/>
  <c r="P234" i="1"/>
  <c r="Q234" i="1"/>
  <c r="R234" i="1"/>
  <c r="P233" i="1"/>
  <c r="Q233" i="1"/>
  <c r="R233" i="1"/>
  <c r="P232" i="1"/>
  <c r="Q232" i="1"/>
  <c r="R232" i="1"/>
  <c r="P231" i="1"/>
  <c r="Q231" i="1"/>
  <c r="R231" i="1"/>
  <c r="P230" i="1"/>
  <c r="Q230" i="1"/>
  <c r="R230" i="1"/>
  <c r="P229" i="1"/>
  <c r="Q229" i="1"/>
  <c r="R229" i="1"/>
  <c r="P228" i="1"/>
  <c r="Q228" i="1"/>
  <c r="R228" i="1"/>
  <c r="P227" i="1"/>
  <c r="Q227" i="1"/>
  <c r="R227" i="1"/>
  <c r="P226" i="1"/>
  <c r="Q226" i="1"/>
  <c r="R226" i="1"/>
  <c r="P225" i="1"/>
  <c r="Q225" i="1"/>
  <c r="R225" i="1"/>
  <c r="P224" i="1"/>
  <c r="Q224" i="1"/>
  <c r="R224" i="1"/>
  <c r="P223" i="1"/>
  <c r="Q223" i="1"/>
  <c r="R223" i="1"/>
  <c r="P222" i="1"/>
  <c r="Q222" i="1"/>
  <c r="R222" i="1"/>
  <c r="P221" i="1"/>
  <c r="Q221" i="1"/>
  <c r="R221" i="1"/>
  <c r="P220" i="1"/>
  <c r="Q220" i="1"/>
  <c r="R220" i="1"/>
  <c r="P219" i="1"/>
  <c r="Q219" i="1"/>
  <c r="R219" i="1"/>
  <c r="P218" i="1"/>
  <c r="Q218" i="1"/>
  <c r="R218" i="1"/>
  <c r="P217" i="1"/>
  <c r="Q217" i="1"/>
  <c r="R217" i="1"/>
  <c r="P216" i="1"/>
  <c r="Q216" i="1"/>
  <c r="R216" i="1"/>
  <c r="P215" i="1"/>
  <c r="Q215" i="1"/>
  <c r="R215" i="1"/>
  <c r="P214" i="1"/>
  <c r="Q214" i="1"/>
  <c r="R214" i="1"/>
  <c r="P213" i="1"/>
  <c r="Q213" i="1"/>
  <c r="R213" i="1"/>
  <c r="P212" i="1"/>
  <c r="Q212" i="1"/>
  <c r="R212" i="1"/>
  <c r="P211" i="1"/>
  <c r="Q211" i="1"/>
  <c r="R211" i="1"/>
  <c r="P210" i="1"/>
  <c r="Q210" i="1"/>
  <c r="R210" i="1"/>
  <c r="P209" i="1"/>
  <c r="Q209" i="1"/>
  <c r="R209" i="1"/>
  <c r="P208" i="1"/>
  <c r="Q208" i="1"/>
  <c r="R208" i="1"/>
  <c r="P207" i="1"/>
  <c r="Q207" i="1"/>
  <c r="R207" i="1"/>
  <c r="P206" i="1"/>
  <c r="Q206" i="1"/>
  <c r="R206" i="1"/>
  <c r="P205" i="1"/>
  <c r="Q205" i="1"/>
  <c r="R205" i="1"/>
  <c r="P204" i="1"/>
  <c r="Q204" i="1"/>
  <c r="R204" i="1"/>
  <c r="P203" i="1"/>
  <c r="Q203" i="1"/>
  <c r="R203" i="1"/>
  <c r="P202" i="1"/>
  <c r="Q202" i="1"/>
  <c r="R202" i="1"/>
  <c r="P201" i="1"/>
  <c r="Q201" i="1"/>
  <c r="R201" i="1"/>
  <c r="P200" i="1"/>
  <c r="Q200" i="1"/>
  <c r="R200" i="1"/>
  <c r="P199" i="1"/>
  <c r="Q199" i="1"/>
  <c r="R199" i="1"/>
  <c r="P198" i="1"/>
  <c r="Q198" i="1"/>
  <c r="R198" i="1"/>
  <c r="P197" i="1"/>
  <c r="Q197" i="1"/>
  <c r="R197" i="1"/>
  <c r="P196" i="1"/>
  <c r="Q196" i="1"/>
  <c r="R196" i="1"/>
  <c r="P195" i="1"/>
  <c r="Q195" i="1"/>
  <c r="R195" i="1"/>
  <c r="P194" i="1"/>
  <c r="Q194" i="1"/>
  <c r="R194" i="1"/>
  <c r="P193" i="1"/>
  <c r="Q193" i="1"/>
  <c r="R193" i="1"/>
  <c r="P192" i="1"/>
  <c r="Q192" i="1"/>
  <c r="R192" i="1"/>
  <c r="P191" i="1"/>
  <c r="Q191" i="1"/>
  <c r="R191" i="1"/>
  <c r="P190" i="1"/>
  <c r="Q190" i="1"/>
  <c r="R190" i="1"/>
  <c r="P189" i="1"/>
  <c r="Q189" i="1"/>
  <c r="R189" i="1"/>
  <c r="P188" i="1"/>
  <c r="Q188" i="1"/>
  <c r="R188" i="1"/>
  <c r="P187" i="1"/>
  <c r="Q187" i="1"/>
  <c r="R187" i="1"/>
  <c r="P186" i="1"/>
  <c r="Q186" i="1"/>
  <c r="R186" i="1"/>
  <c r="P185" i="1"/>
  <c r="Q185" i="1"/>
  <c r="R185" i="1"/>
  <c r="P184" i="1"/>
  <c r="Q184" i="1"/>
  <c r="R184" i="1"/>
  <c r="P183" i="1"/>
  <c r="Q183" i="1"/>
  <c r="R183" i="1"/>
  <c r="P182" i="1"/>
  <c r="Q182" i="1"/>
  <c r="R182" i="1"/>
  <c r="P181" i="1"/>
  <c r="Q181" i="1"/>
  <c r="R181" i="1"/>
  <c r="P180" i="1"/>
  <c r="Q180" i="1"/>
  <c r="R180" i="1"/>
  <c r="P179" i="1"/>
  <c r="Q179" i="1"/>
  <c r="R179" i="1"/>
  <c r="P178" i="1"/>
  <c r="Q178" i="1"/>
  <c r="R178" i="1"/>
  <c r="P177" i="1"/>
  <c r="Q177" i="1"/>
  <c r="R177" i="1"/>
  <c r="P176" i="1"/>
  <c r="Q176" i="1"/>
  <c r="R176" i="1"/>
  <c r="P175" i="1"/>
  <c r="Q175" i="1"/>
  <c r="R175" i="1"/>
  <c r="P174" i="1"/>
  <c r="Q174" i="1"/>
  <c r="R174" i="1"/>
  <c r="P173" i="1"/>
  <c r="Q173" i="1"/>
  <c r="R173" i="1"/>
  <c r="P172" i="1"/>
  <c r="Q172" i="1"/>
  <c r="R172" i="1"/>
  <c r="P171" i="1"/>
  <c r="Q171" i="1"/>
  <c r="R171" i="1"/>
  <c r="P170" i="1"/>
  <c r="Q170" i="1"/>
  <c r="R170" i="1"/>
  <c r="P169" i="1"/>
  <c r="Q169" i="1"/>
  <c r="R169" i="1"/>
  <c r="P168" i="1"/>
  <c r="Q168" i="1"/>
  <c r="R168" i="1"/>
  <c r="P167" i="1"/>
  <c r="Q167" i="1"/>
  <c r="R167" i="1"/>
  <c r="P166" i="1"/>
  <c r="Q166" i="1"/>
  <c r="R166" i="1"/>
  <c r="P165" i="1"/>
  <c r="Q165" i="1"/>
  <c r="R165" i="1"/>
  <c r="P164" i="1"/>
  <c r="Q164" i="1"/>
  <c r="R164" i="1"/>
  <c r="P163" i="1"/>
  <c r="Q163" i="1"/>
  <c r="R163" i="1"/>
  <c r="P162" i="1"/>
  <c r="Q162" i="1"/>
  <c r="R162" i="1"/>
  <c r="P161" i="1"/>
  <c r="Q161" i="1"/>
  <c r="R161" i="1"/>
  <c r="P160" i="1"/>
  <c r="Q160" i="1"/>
  <c r="R160" i="1"/>
  <c r="P159" i="1"/>
  <c r="Q159" i="1"/>
  <c r="R159" i="1"/>
  <c r="P158" i="1"/>
  <c r="Q158" i="1"/>
  <c r="R158" i="1"/>
  <c r="P157" i="1"/>
  <c r="Q157" i="1"/>
  <c r="R157" i="1"/>
  <c r="P156" i="1"/>
  <c r="Q156" i="1"/>
  <c r="R156" i="1"/>
  <c r="P155" i="1"/>
  <c r="Q155" i="1"/>
  <c r="R155" i="1"/>
  <c r="P154" i="1"/>
  <c r="Q154" i="1"/>
  <c r="R154" i="1"/>
  <c r="P153" i="1"/>
  <c r="Q153" i="1"/>
  <c r="R153" i="1"/>
  <c r="P152" i="1"/>
  <c r="Q152" i="1"/>
  <c r="R152" i="1"/>
  <c r="P151" i="1"/>
  <c r="Q151" i="1"/>
  <c r="R151" i="1"/>
  <c r="P150" i="1"/>
  <c r="Q150" i="1"/>
  <c r="R150" i="1"/>
  <c r="P149" i="1"/>
  <c r="Q149" i="1"/>
  <c r="R149" i="1"/>
  <c r="P148" i="1"/>
  <c r="Q148" i="1"/>
  <c r="R148" i="1"/>
  <c r="P147" i="1"/>
  <c r="Q147" i="1"/>
  <c r="R147" i="1"/>
  <c r="P146" i="1"/>
  <c r="Q146" i="1"/>
  <c r="R146" i="1"/>
  <c r="P145" i="1"/>
  <c r="Q145" i="1"/>
  <c r="R145" i="1"/>
  <c r="P144" i="1"/>
  <c r="Q144" i="1"/>
  <c r="R144" i="1"/>
  <c r="P143" i="1"/>
  <c r="Q143" i="1"/>
  <c r="R143" i="1"/>
  <c r="P142" i="1"/>
  <c r="Q142" i="1"/>
  <c r="R142" i="1"/>
  <c r="P141" i="1"/>
  <c r="Q141" i="1"/>
  <c r="R141" i="1"/>
  <c r="P140" i="1"/>
  <c r="Q140" i="1"/>
  <c r="R140" i="1"/>
  <c r="P139" i="1"/>
  <c r="Q139" i="1"/>
  <c r="R139" i="1"/>
  <c r="P138" i="1"/>
  <c r="Q138" i="1"/>
  <c r="R138" i="1"/>
  <c r="P137" i="1"/>
  <c r="Q137" i="1"/>
  <c r="R137" i="1"/>
  <c r="P136" i="1"/>
  <c r="Q136" i="1"/>
  <c r="R136" i="1"/>
  <c r="P135" i="1"/>
  <c r="Q135" i="1"/>
  <c r="R135" i="1"/>
  <c r="P134" i="1"/>
  <c r="Q134" i="1"/>
  <c r="R134" i="1"/>
  <c r="P133" i="1"/>
  <c r="Q133" i="1"/>
  <c r="R133" i="1"/>
  <c r="P132" i="1"/>
  <c r="Q132" i="1"/>
  <c r="R132" i="1"/>
  <c r="P131" i="1"/>
  <c r="Q131" i="1"/>
  <c r="R131" i="1"/>
  <c r="P130" i="1"/>
  <c r="Q130" i="1"/>
  <c r="R130" i="1"/>
  <c r="P129" i="1"/>
  <c r="Q129" i="1"/>
  <c r="R129" i="1"/>
  <c r="P128" i="1"/>
  <c r="Q128" i="1"/>
  <c r="R128" i="1"/>
  <c r="P127" i="1"/>
  <c r="Q127" i="1"/>
  <c r="R127" i="1"/>
  <c r="P126" i="1"/>
  <c r="Q126" i="1"/>
  <c r="R126" i="1"/>
  <c r="P125" i="1"/>
  <c r="Q125" i="1"/>
  <c r="R125" i="1"/>
  <c r="P124" i="1"/>
  <c r="Q124" i="1"/>
  <c r="R124" i="1"/>
  <c r="P123" i="1"/>
  <c r="Q123" i="1"/>
  <c r="R123" i="1"/>
  <c r="P122" i="1"/>
  <c r="Q122" i="1"/>
  <c r="R122" i="1"/>
  <c r="P121" i="1"/>
  <c r="Q121" i="1"/>
  <c r="R121" i="1"/>
  <c r="P120" i="1"/>
  <c r="Q120" i="1"/>
  <c r="R120" i="1"/>
  <c r="P119" i="1"/>
  <c r="Q119" i="1"/>
  <c r="R119" i="1"/>
  <c r="P118" i="1"/>
  <c r="Q118" i="1"/>
  <c r="R118" i="1"/>
  <c r="P117" i="1"/>
  <c r="Q117" i="1"/>
  <c r="R117" i="1"/>
  <c r="P116" i="1"/>
  <c r="Q116" i="1"/>
  <c r="R116" i="1"/>
  <c r="P115" i="1"/>
  <c r="Q115" i="1"/>
  <c r="R115" i="1"/>
  <c r="P114" i="1"/>
  <c r="Q114" i="1"/>
  <c r="R114" i="1"/>
  <c r="P113" i="1"/>
  <c r="Q113" i="1"/>
  <c r="R113" i="1"/>
  <c r="P112" i="1"/>
  <c r="Q112" i="1"/>
  <c r="R112" i="1"/>
  <c r="P111" i="1"/>
  <c r="Q111" i="1"/>
  <c r="R111" i="1"/>
  <c r="P110" i="1"/>
  <c r="Q110" i="1"/>
  <c r="R110" i="1"/>
  <c r="P109" i="1"/>
  <c r="Q109" i="1"/>
  <c r="R109" i="1"/>
  <c r="P108" i="1"/>
  <c r="Q108" i="1"/>
  <c r="R108" i="1"/>
  <c r="P107" i="1"/>
  <c r="Q107" i="1"/>
  <c r="R107" i="1"/>
  <c r="P106" i="1"/>
  <c r="Q106" i="1"/>
  <c r="R106" i="1"/>
  <c r="P105" i="1"/>
  <c r="Q105" i="1"/>
  <c r="R105" i="1"/>
  <c r="P104" i="1"/>
  <c r="Q104" i="1"/>
  <c r="R104" i="1"/>
  <c r="P103" i="1"/>
  <c r="Q103" i="1"/>
  <c r="R103" i="1"/>
  <c r="P102" i="1"/>
  <c r="Q102" i="1"/>
  <c r="R102" i="1"/>
  <c r="P101" i="1"/>
  <c r="Q101" i="1"/>
  <c r="R101" i="1"/>
  <c r="P100" i="1"/>
  <c r="Q100" i="1"/>
  <c r="R100" i="1"/>
  <c r="P99" i="1"/>
  <c r="Q99" i="1"/>
  <c r="R99" i="1"/>
  <c r="P98" i="1"/>
  <c r="Q98" i="1"/>
  <c r="R98" i="1"/>
  <c r="P97" i="1"/>
  <c r="Q97" i="1"/>
  <c r="R97" i="1"/>
  <c r="P96" i="1"/>
  <c r="Q96" i="1"/>
  <c r="R96" i="1"/>
  <c r="P95" i="1"/>
  <c r="Q95" i="1"/>
  <c r="R95" i="1"/>
  <c r="P94" i="1"/>
  <c r="Q94" i="1"/>
  <c r="R94" i="1"/>
  <c r="P93" i="1"/>
  <c r="Q93" i="1"/>
  <c r="R93" i="1"/>
  <c r="P92" i="1"/>
  <c r="Q92" i="1"/>
  <c r="R92" i="1"/>
  <c r="P91" i="1"/>
  <c r="Q91" i="1"/>
  <c r="R91" i="1"/>
  <c r="P90" i="1"/>
  <c r="Q90" i="1"/>
  <c r="R90" i="1"/>
  <c r="P89" i="1"/>
  <c r="Q89" i="1"/>
  <c r="R89" i="1"/>
  <c r="P88" i="1"/>
  <c r="Q88" i="1"/>
  <c r="R88" i="1"/>
  <c r="P87" i="1"/>
  <c r="Q87" i="1"/>
  <c r="R87" i="1"/>
  <c r="P86" i="1"/>
  <c r="Q86" i="1"/>
  <c r="R86" i="1"/>
  <c r="P85" i="1"/>
  <c r="Q85" i="1"/>
  <c r="R85" i="1"/>
  <c r="P84" i="1"/>
  <c r="Q84" i="1"/>
  <c r="R84" i="1"/>
  <c r="P83" i="1"/>
  <c r="Q83" i="1"/>
  <c r="R83" i="1"/>
  <c r="P82" i="1"/>
  <c r="Q82" i="1"/>
  <c r="R82" i="1"/>
  <c r="P81" i="1"/>
  <c r="Q81" i="1"/>
  <c r="R81" i="1"/>
  <c r="P80" i="1"/>
  <c r="Q80" i="1"/>
  <c r="R80" i="1"/>
  <c r="P79" i="1"/>
  <c r="Q79" i="1"/>
  <c r="R79" i="1"/>
  <c r="P78" i="1"/>
  <c r="Q78" i="1"/>
  <c r="R78" i="1"/>
  <c r="P77" i="1"/>
  <c r="Q77" i="1"/>
  <c r="R77" i="1"/>
  <c r="P76" i="1"/>
  <c r="Q76" i="1"/>
  <c r="R76" i="1"/>
  <c r="P75" i="1"/>
  <c r="Q75" i="1"/>
  <c r="R75" i="1"/>
  <c r="P74" i="1"/>
  <c r="Q74" i="1"/>
  <c r="R74" i="1"/>
  <c r="P73" i="1"/>
  <c r="Q73" i="1"/>
  <c r="R73" i="1"/>
  <c r="P72" i="1"/>
  <c r="Q72" i="1"/>
  <c r="R72" i="1"/>
  <c r="P71" i="1"/>
  <c r="Q71" i="1"/>
  <c r="R71" i="1"/>
  <c r="P70" i="1"/>
  <c r="Q70" i="1"/>
  <c r="R70" i="1"/>
  <c r="P69" i="1"/>
  <c r="Q69" i="1"/>
  <c r="R69" i="1"/>
  <c r="P68" i="1"/>
  <c r="Q68" i="1"/>
  <c r="R68" i="1"/>
  <c r="P67" i="1"/>
  <c r="Q67" i="1"/>
  <c r="R67" i="1"/>
  <c r="P66" i="1"/>
  <c r="Q66" i="1"/>
  <c r="R66" i="1"/>
  <c r="P65" i="1"/>
  <c r="Q65" i="1"/>
  <c r="R65" i="1"/>
  <c r="P64" i="1"/>
  <c r="Q64" i="1"/>
  <c r="R64" i="1"/>
  <c r="P63" i="1"/>
  <c r="Q63" i="1"/>
  <c r="R63" i="1"/>
  <c r="P62" i="1"/>
  <c r="Q62" i="1"/>
  <c r="R62" i="1"/>
  <c r="P61" i="1"/>
  <c r="Q61" i="1"/>
  <c r="R61" i="1"/>
  <c r="P60" i="1"/>
  <c r="Q60" i="1"/>
  <c r="R60" i="1"/>
  <c r="P59" i="1"/>
  <c r="Q59" i="1"/>
  <c r="R59" i="1"/>
  <c r="P58" i="1"/>
  <c r="Q58" i="1"/>
  <c r="R58" i="1"/>
  <c r="P57" i="1"/>
  <c r="Q57" i="1"/>
  <c r="R57" i="1"/>
  <c r="P56" i="1"/>
  <c r="Q56" i="1"/>
  <c r="R56" i="1"/>
  <c r="P55" i="1"/>
  <c r="Q55" i="1"/>
  <c r="R55" i="1"/>
  <c r="P54" i="1"/>
  <c r="Q54" i="1"/>
  <c r="R54" i="1"/>
  <c r="P53" i="1"/>
  <c r="Q53" i="1"/>
  <c r="R53" i="1"/>
  <c r="P52" i="1"/>
  <c r="Q52" i="1"/>
  <c r="R52" i="1"/>
  <c r="P51" i="1"/>
  <c r="Q51" i="1"/>
  <c r="R51" i="1"/>
  <c r="P50" i="1"/>
  <c r="Q50" i="1"/>
  <c r="R50" i="1"/>
  <c r="P49" i="1"/>
  <c r="Q49" i="1"/>
  <c r="R49" i="1"/>
  <c r="P48" i="1"/>
  <c r="Q48" i="1"/>
  <c r="R48" i="1"/>
  <c r="P47" i="1"/>
  <c r="Q47" i="1"/>
  <c r="R47" i="1"/>
  <c r="P46" i="1"/>
  <c r="Q46" i="1"/>
  <c r="R46" i="1"/>
  <c r="P45" i="1"/>
  <c r="Q45" i="1"/>
  <c r="R45" i="1"/>
  <c r="P44" i="1"/>
  <c r="Q44" i="1"/>
  <c r="R44" i="1"/>
  <c r="P43" i="1"/>
  <c r="Q43" i="1"/>
  <c r="R43" i="1"/>
  <c r="P42" i="1"/>
  <c r="Q42" i="1"/>
  <c r="R42" i="1"/>
  <c r="P41" i="1"/>
  <c r="Q41" i="1"/>
  <c r="R41" i="1"/>
  <c r="P40" i="1"/>
  <c r="Q40" i="1"/>
  <c r="R40" i="1"/>
  <c r="P39" i="1"/>
  <c r="Q39" i="1"/>
  <c r="R39" i="1"/>
  <c r="P38" i="1"/>
  <c r="Q38" i="1"/>
  <c r="R38" i="1"/>
  <c r="P37" i="1"/>
  <c r="Q37" i="1"/>
  <c r="R37" i="1"/>
  <c r="P36" i="1"/>
  <c r="Q36" i="1"/>
  <c r="R36" i="1"/>
  <c r="P35" i="1"/>
  <c r="Q35" i="1"/>
  <c r="R35" i="1"/>
  <c r="P34" i="1"/>
  <c r="Q34" i="1"/>
  <c r="R34" i="1"/>
  <c r="P33" i="1"/>
  <c r="Q33" i="1"/>
  <c r="R33" i="1"/>
  <c r="P32" i="1"/>
  <c r="Q32" i="1"/>
  <c r="R32" i="1"/>
  <c r="P31" i="1"/>
  <c r="Q31" i="1"/>
  <c r="R31" i="1"/>
  <c r="P30" i="1"/>
  <c r="Q30" i="1"/>
  <c r="R30" i="1"/>
  <c r="P29" i="1"/>
  <c r="Q29" i="1"/>
  <c r="R29" i="1"/>
  <c r="P28" i="1"/>
  <c r="Q28" i="1"/>
  <c r="R28" i="1"/>
  <c r="P27" i="1"/>
  <c r="Q27" i="1"/>
  <c r="R27" i="1"/>
  <c r="P26" i="1"/>
  <c r="Q26" i="1"/>
  <c r="R26" i="1"/>
  <c r="P25" i="1"/>
  <c r="Q25" i="1"/>
  <c r="R25" i="1"/>
  <c r="P24" i="1"/>
  <c r="Q24" i="1"/>
  <c r="R24" i="1"/>
  <c r="P23" i="1"/>
  <c r="Q23" i="1"/>
  <c r="R23" i="1"/>
  <c r="P22" i="1"/>
  <c r="Q22" i="1"/>
  <c r="R22" i="1"/>
  <c r="P21" i="1"/>
  <c r="Q21" i="1"/>
  <c r="R21" i="1"/>
  <c r="P20" i="1"/>
  <c r="Q20" i="1"/>
  <c r="R20" i="1"/>
  <c r="P19" i="1"/>
  <c r="Q19" i="1"/>
  <c r="R19" i="1"/>
  <c r="P18" i="1"/>
  <c r="Q18" i="1"/>
  <c r="R18" i="1"/>
  <c r="P17" i="1"/>
  <c r="Q17" i="1"/>
  <c r="R17" i="1"/>
  <c r="P16" i="1"/>
  <c r="Q16" i="1"/>
  <c r="R16" i="1"/>
  <c r="P15" i="1"/>
  <c r="Q15" i="1"/>
  <c r="R15" i="1"/>
  <c r="P14" i="1"/>
  <c r="Q14" i="1"/>
  <c r="R14" i="1"/>
  <c r="P13" i="1"/>
  <c r="Q13" i="1"/>
  <c r="R13" i="1"/>
  <c r="P12" i="1"/>
  <c r="Q12" i="1"/>
  <c r="R12" i="1"/>
  <c r="P11" i="1"/>
  <c r="Q11" i="1"/>
  <c r="R11" i="1"/>
  <c r="P10" i="1"/>
  <c r="Q10" i="1"/>
  <c r="R10" i="1"/>
  <c r="P9" i="1"/>
  <c r="Q9" i="1"/>
  <c r="R9" i="1"/>
  <c r="P8" i="1"/>
  <c r="Q8" i="1"/>
  <c r="R8" i="1"/>
  <c r="P7" i="1"/>
  <c r="Q7" i="1"/>
  <c r="R7" i="1"/>
  <c r="P6" i="1"/>
  <c r="Q6" i="1"/>
  <c r="R6" i="1"/>
  <c r="P5" i="1"/>
  <c r="Q5" i="1"/>
  <c r="R5" i="1"/>
  <c r="P4" i="1"/>
  <c r="Q4" i="1"/>
  <c r="R4" i="1"/>
  <c r="Q3" i="1"/>
  <c r="R3" i="1"/>
  <c r="P3" i="1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B762" i="7"/>
  <c r="B761" i="7"/>
  <c r="B760" i="7"/>
  <c r="B759" i="7"/>
  <c r="B758" i="7"/>
  <c r="B757" i="7"/>
  <c r="B756" i="7"/>
  <c r="B755" i="7"/>
  <c r="B754" i="7"/>
  <c r="B753" i="7"/>
  <c r="B752" i="7"/>
  <c r="B751" i="7"/>
  <c r="B750" i="7"/>
  <c r="B749" i="7"/>
  <c r="B748" i="7"/>
  <c r="B747" i="7"/>
  <c r="B746" i="7"/>
  <c r="B745" i="7"/>
  <c r="B744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B729" i="7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B628" i="7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AB289" i="6"/>
  <c r="G3" i="7"/>
  <c r="E3" i="7"/>
  <c r="AB287" i="6"/>
  <c r="G4" i="7"/>
  <c r="E4" i="7"/>
  <c r="AB288" i="6"/>
  <c r="G5" i="7"/>
  <c r="E5" i="7"/>
  <c r="AB298" i="6"/>
  <c r="G6" i="7"/>
  <c r="E6" i="7"/>
  <c r="AB303" i="6"/>
  <c r="G7" i="7"/>
  <c r="E7" i="7"/>
  <c r="AB304" i="6"/>
  <c r="G8" i="7"/>
  <c r="E8" i="7"/>
  <c r="AB296" i="6"/>
  <c r="G9" i="7"/>
  <c r="E9" i="7"/>
  <c r="AB301" i="6"/>
  <c r="G10" i="7"/>
  <c r="E10" i="7"/>
  <c r="AB292" i="6"/>
  <c r="G11" i="7"/>
  <c r="E11" i="7"/>
  <c r="AB314" i="6"/>
  <c r="G12" i="7"/>
  <c r="E12" i="7"/>
  <c r="AB300" i="6"/>
  <c r="G13" i="7"/>
  <c r="E13" i="7"/>
  <c r="AB290" i="6"/>
  <c r="G14" i="7"/>
  <c r="E14" i="7"/>
  <c r="AB313" i="6"/>
  <c r="G15" i="7"/>
  <c r="E15" i="7"/>
  <c r="AB295" i="6"/>
  <c r="G16" i="7"/>
  <c r="E16" i="7"/>
  <c r="AB306" i="6"/>
  <c r="G17" i="7"/>
  <c r="E17" i="7"/>
  <c r="AB293" i="6"/>
  <c r="G18" i="7"/>
  <c r="E18" i="7"/>
  <c r="AB310" i="6"/>
  <c r="G19" i="7"/>
  <c r="E19" i="7"/>
  <c r="AB294" i="6"/>
  <c r="G20" i="7"/>
  <c r="E20" i="7"/>
  <c r="AB4" i="6"/>
  <c r="G21" i="7"/>
  <c r="E21" i="7"/>
  <c r="AB302" i="6"/>
  <c r="G22" i="7"/>
  <c r="E22" i="7"/>
  <c r="AB311" i="6"/>
  <c r="G23" i="7"/>
  <c r="E23" i="7"/>
  <c r="AB299" i="6"/>
  <c r="G24" i="7"/>
  <c r="E24" i="7"/>
  <c r="AB315" i="6"/>
  <c r="G25" i="7"/>
  <c r="E25" i="7"/>
  <c r="AB291" i="6"/>
  <c r="G26" i="7"/>
  <c r="E26" i="7"/>
  <c r="AB316" i="6"/>
  <c r="G27" i="7"/>
  <c r="E27" i="7"/>
  <c r="AB7" i="6"/>
  <c r="G28" i="7"/>
  <c r="E28" i="7"/>
  <c r="AB317" i="6"/>
  <c r="G29" i="7"/>
  <c r="E29" i="7"/>
  <c r="AB2" i="6"/>
  <c r="G30" i="7"/>
  <c r="E30" i="7"/>
  <c r="AB8" i="6"/>
  <c r="G31" i="7"/>
  <c r="E31" i="7"/>
  <c r="AB305" i="6"/>
  <c r="G33" i="7"/>
  <c r="E33" i="7"/>
  <c r="AB319" i="6"/>
  <c r="G34" i="7"/>
  <c r="E34" i="7"/>
  <c r="AB318" i="6"/>
  <c r="G36" i="7"/>
  <c r="E36" i="7"/>
  <c r="AB11" i="6"/>
  <c r="G37" i="7"/>
  <c r="E37" i="7"/>
  <c r="AB14" i="6"/>
  <c r="G39" i="7"/>
  <c r="E39" i="7"/>
  <c r="AB127" i="6"/>
  <c r="G40" i="7"/>
  <c r="E40" i="7"/>
  <c r="AB53" i="6"/>
  <c r="G41" i="7"/>
  <c r="E41" i="7"/>
  <c r="AB10" i="6"/>
  <c r="G43" i="7"/>
  <c r="E43" i="7"/>
  <c r="AB320" i="6"/>
  <c r="G44" i="7"/>
  <c r="E44" i="7"/>
  <c r="AB19" i="6"/>
  <c r="G45" i="7"/>
  <c r="E45" i="7"/>
  <c r="AB12" i="6"/>
  <c r="G46" i="7"/>
  <c r="E46" i="7"/>
  <c r="AB65" i="6"/>
  <c r="G47" i="7"/>
  <c r="E47" i="7"/>
  <c r="AB297" i="6"/>
  <c r="G49" i="7"/>
  <c r="E49" i="7"/>
  <c r="AB126" i="6"/>
  <c r="G51" i="7"/>
  <c r="E51" i="7"/>
  <c r="AB129" i="6"/>
  <c r="G52" i="7"/>
  <c r="E52" i="7"/>
  <c r="AB35" i="6"/>
  <c r="G53" i="7"/>
  <c r="E53" i="7"/>
  <c r="AB124" i="6"/>
  <c r="G54" i="7"/>
  <c r="E54" i="7"/>
  <c r="AB17" i="6"/>
  <c r="G56" i="7"/>
  <c r="E56" i="7"/>
  <c r="AB147" i="6"/>
  <c r="G57" i="7"/>
  <c r="E57" i="7"/>
  <c r="AB52" i="6"/>
  <c r="G58" i="7"/>
  <c r="E58" i="7"/>
  <c r="AB42" i="6"/>
  <c r="G59" i="7"/>
  <c r="E59" i="7"/>
  <c r="AB36" i="6"/>
  <c r="G60" i="7"/>
  <c r="E60" i="7"/>
  <c r="AB83" i="6"/>
  <c r="G61" i="7"/>
  <c r="E61" i="7"/>
  <c r="AB54" i="6"/>
  <c r="G62" i="7"/>
  <c r="E62" i="7"/>
  <c r="AB3" i="6"/>
  <c r="G63" i="7"/>
  <c r="E63" i="7"/>
  <c r="AB62" i="6"/>
  <c r="G66" i="7"/>
  <c r="E66" i="7"/>
  <c r="AB57" i="6"/>
  <c r="G67" i="7"/>
  <c r="E67" i="7"/>
  <c r="AB20" i="6"/>
  <c r="G68" i="7"/>
  <c r="E68" i="7"/>
  <c r="AB39" i="6"/>
  <c r="G69" i="7"/>
  <c r="E69" i="7"/>
  <c r="AB13" i="6"/>
  <c r="G71" i="7"/>
  <c r="E71" i="7"/>
  <c r="AB50" i="6"/>
  <c r="G72" i="7"/>
  <c r="E72" i="7"/>
  <c r="AB141" i="6"/>
  <c r="G73" i="7"/>
  <c r="E73" i="7"/>
  <c r="AB87" i="6"/>
  <c r="G74" i="7"/>
  <c r="E74" i="7"/>
  <c r="AB86" i="6"/>
  <c r="G75" i="7"/>
  <c r="E75" i="7"/>
  <c r="AB6" i="6"/>
  <c r="G76" i="7"/>
  <c r="E76" i="7"/>
  <c r="AB49" i="6"/>
  <c r="G77" i="7"/>
  <c r="E77" i="7"/>
  <c r="AB48" i="6"/>
  <c r="G78" i="7"/>
  <c r="E78" i="7"/>
  <c r="AB43" i="6"/>
  <c r="G79" i="7"/>
  <c r="E79" i="7"/>
  <c r="AB21" i="6"/>
  <c r="G81" i="7"/>
  <c r="E81" i="7"/>
  <c r="AB29" i="6"/>
  <c r="G83" i="7"/>
  <c r="E83" i="7"/>
  <c r="AB25" i="6"/>
  <c r="G84" i="7"/>
  <c r="E84" i="7"/>
  <c r="AB9" i="6"/>
  <c r="G88" i="7"/>
  <c r="E88" i="7"/>
  <c r="AB77" i="6"/>
  <c r="G96" i="7"/>
  <c r="E96" i="7"/>
  <c r="AB41" i="6"/>
  <c r="G97" i="7"/>
  <c r="E97" i="7"/>
  <c r="AB30" i="6"/>
  <c r="G98" i="7"/>
  <c r="E98" i="7"/>
  <c r="AB75" i="6"/>
  <c r="G101" i="7"/>
  <c r="E101" i="7"/>
  <c r="AB58" i="6"/>
  <c r="G102" i="7"/>
  <c r="E102" i="7"/>
  <c r="AB74" i="6"/>
  <c r="G103" i="7"/>
  <c r="E103" i="7"/>
  <c r="AB15" i="6"/>
  <c r="G105" i="7"/>
  <c r="E105" i="7"/>
  <c r="AB89" i="6"/>
  <c r="G106" i="7"/>
  <c r="E106" i="7"/>
  <c r="AB88" i="6"/>
  <c r="G107" i="7"/>
  <c r="E107" i="7"/>
  <c r="AB64" i="6"/>
  <c r="G110" i="7"/>
  <c r="E110" i="7"/>
  <c r="AB80" i="6"/>
  <c r="G112" i="7"/>
  <c r="E112" i="7"/>
  <c r="AB16" i="6"/>
  <c r="G116" i="7"/>
  <c r="E116" i="7"/>
  <c r="AB44" i="6"/>
  <c r="G119" i="7"/>
  <c r="E119" i="7"/>
  <c r="AB72" i="6"/>
  <c r="G122" i="7"/>
  <c r="E122" i="7"/>
  <c r="AB76" i="6"/>
  <c r="G123" i="7"/>
  <c r="E123" i="7"/>
  <c r="AB38" i="6"/>
  <c r="G126" i="7"/>
  <c r="E126" i="7"/>
  <c r="AB56" i="6"/>
  <c r="G127" i="7"/>
  <c r="E127" i="7"/>
  <c r="AB28" i="6"/>
  <c r="G134" i="7"/>
  <c r="E134" i="7"/>
  <c r="AB81" i="6"/>
  <c r="G138" i="7"/>
  <c r="E138" i="7"/>
  <c r="AB18" i="6"/>
  <c r="G139" i="7"/>
  <c r="E139" i="7"/>
  <c r="AB51" i="6"/>
  <c r="G140" i="7"/>
  <c r="E140" i="7"/>
  <c r="AB85" i="6"/>
  <c r="G142" i="7"/>
  <c r="E142" i="7"/>
  <c r="AB32" i="6"/>
  <c r="G143" i="7"/>
  <c r="E143" i="7"/>
  <c r="AB282" i="6"/>
  <c r="G145" i="7"/>
  <c r="E145" i="7"/>
  <c r="AB117" i="6"/>
  <c r="G146" i="7"/>
  <c r="E146" i="7"/>
  <c r="AB132" i="6"/>
  <c r="G147" i="7"/>
  <c r="E147" i="7"/>
  <c r="AB106" i="6"/>
  <c r="G149" i="7"/>
  <c r="E149" i="7"/>
  <c r="AB99" i="6"/>
  <c r="G150" i="7"/>
  <c r="E150" i="7"/>
  <c r="AB104" i="6"/>
  <c r="G151" i="7"/>
  <c r="E151" i="7"/>
  <c r="AB130" i="6"/>
  <c r="G152" i="7"/>
  <c r="E152" i="7"/>
  <c r="AB100" i="6"/>
  <c r="G153" i="7"/>
  <c r="E153" i="7"/>
  <c r="AB82" i="6"/>
  <c r="G154" i="7"/>
  <c r="E154" i="7"/>
  <c r="AB67" i="6"/>
  <c r="G156" i="7"/>
  <c r="E156" i="7"/>
  <c r="AB98" i="6"/>
  <c r="G157" i="7"/>
  <c r="E157" i="7"/>
  <c r="AB37" i="6"/>
  <c r="G158" i="7"/>
  <c r="E158" i="7"/>
  <c r="AB27" i="6"/>
  <c r="G159" i="7"/>
  <c r="E159" i="7"/>
  <c r="AB96" i="6"/>
  <c r="G161" i="7"/>
  <c r="E161" i="7"/>
  <c r="AB150" i="6"/>
  <c r="G162" i="7"/>
  <c r="E162" i="7"/>
  <c r="AB59" i="6"/>
  <c r="G165" i="7"/>
  <c r="E165" i="7"/>
  <c r="AB31" i="6"/>
  <c r="G166" i="7"/>
  <c r="E166" i="7"/>
  <c r="AB66" i="6"/>
  <c r="G167" i="7"/>
  <c r="E167" i="7"/>
  <c r="AB131" i="6"/>
  <c r="G168" i="7"/>
  <c r="E168" i="7"/>
  <c r="AB112" i="6"/>
  <c r="G169" i="7"/>
  <c r="E169" i="7"/>
  <c r="AB40" i="6"/>
  <c r="G171" i="7"/>
  <c r="E171" i="7"/>
  <c r="AB105" i="6"/>
  <c r="G172" i="7"/>
  <c r="E172" i="7"/>
  <c r="AB167" i="6"/>
  <c r="G173" i="7"/>
  <c r="E173" i="7"/>
  <c r="AB203" i="6"/>
  <c r="G176" i="7"/>
  <c r="E176" i="7"/>
  <c r="AB256" i="6"/>
  <c r="G178" i="7"/>
  <c r="E178" i="7"/>
  <c r="AB172" i="6"/>
  <c r="G179" i="7"/>
  <c r="E179" i="7"/>
  <c r="AB33" i="6"/>
  <c r="G180" i="7"/>
  <c r="E180" i="7"/>
  <c r="AB79" i="6"/>
  <c r="G181" i="7"/>
  <c r="E181" i="7"/>
  <c r="AB97" i="6"/>
  <c r="G182" i="7"/>
  <c r="E182" i="7"/>
  <c r="AB144" i="6"/>
  <c r="G184" i="7"/>
  <c r="E184" i="7"/>
  <c r="AB121" i="6"/>
  <c r="G185" i="7"/>
  <c r="E185" i="7"/>
  <c r="AB61" i="6"/>
  <c r="G187" i="7"/>
  <c r="E187" i="7"/>
  <c r="AB55" i="6"/>
  <c r="G188" i="7"/>
  <c r="E188" i="7"/>
  <c r="AB84" i="6"/>
  <c r="G190" i="7"/>
  <c r="E190" i="7"/>
  <c r="AB90" i="6"/>
  <c r="G191" i="7"/>
  <c r="E191" i="7"/>
  <c r="AB128" i="6"/>
  <c r="G192" i="7"/>
  <c r="E192" i="7"/>
  <c r="AB107" i="6"/>
  <c r="G193" i="7"/>
  <c r="E193" i="7"/>
  <c r="AB151" i="6"/>
  <c r="G194" i="7"/>
  <c r="E194" i="7"/>
  <c r="AB168" i="6"/>
  <c r="G195" i="7"/>
  <c r="E195" i="7"/>
  <c r="AB157" i="6"/>
  <c r="G197" i="7"/>
  <c r="E197" i="7"/>
  <c r="AB78" i="6"/>
  <c r="G199" i="7"/>
  <c r="E199" i="7"/>
  <c r="AB205" i="6"/>
  <c r="G200" i="7"/>
  <c r="E200" i="7"/>
  <c r="AB210" i="6"/>
  <c r="G201" i="7"/>
  <c r="E201" i="7"/>
  <c r="AB63" i="6"/>
  <c r="G202" i="7"/>
  <c r="E202" i="7"/>
  <c r="AB227" i="6"/>
  <c r="G203" i="7"/>
  <c r="E203" i="7"/>
  <c r="AB242" i="6"/>
  <c r="G205" i="7"/>
  <c r="E205" i="7"/>
  <c r="AB195" i="6"/>
  <c r="G206" i="7"/>
  <c r="E206" i="7"/>
  <c r="AB186" i="6"/>
  <c r="G208" i="7"/>
  <c r="E208" i="7"/>
  <c r="AB200" i="6"/>
  <c r="G209" i="7"/>
  <c r="E209" i="7"/>
  <c r="AB109" i="6"/>
  <c r="G210" i="7"/>
  <c r="E210" i="7"/>
  <c r="AB249" i="6"/>
  <c r="G211" i="7"/>
  <c r="E211" i="7"/>
  <c r="AB73" i="6"/>
  <c r="G212" i="7"/>
  <c r="E212" i="7"/>
  <c r="AB236" i="6"/>
  <c r="G214" i="7"/>
  <c r="E214" i="7"/>
  <c r="AB223" i="6"/>
  <c r="G215" i="7"/>
  <c r="E215" i="7"/>
  <c r="AB177" i="6"/>
  <c r="G216" i="7"/>
  <c r="E216" i="7"/>
  <c r="AB120" i="6"/>
  <c r="G218" i="7"/>
  <c r="E218" i="7"/>
  <c r="AB108" i="6"/>
  <c r="G221" i="7"/>
  <c r="E221" i="7"/>
  <c r="AB94" i="6"/>
  <c r="G222" i="7"/>
  <c r="E222" i="7"/>
  <c r="AB219" i="6"/>
  <c r="G223" i="7"/>
  <c r="E223" i="7"/>
  <c r="AB218" i="6"/>
  <c r="G225" i="7"/>
  <c r="E225" i="7"/>
  <c r="AB237" i="6"/>
  <c r="G227" i="7"/>
  <c r="E227" i="7"/>
  <c r="AB26" i="6"/>
  <c r="G229" i="7"/>
  <c r="E229" i="7"/>
  <c r="AB158" i="6"/>
  <c r="G230" i="7"/>
  <c r="E230" i="7"/>
  <c r="AB199" i="6"/>
  <c r="G231" i="7"/>
  <c r="E231" i="7"/>
  <c r="AB122" i="6"/>
  <c r="G232" i="7"/>
  <c r="E232" i="7"/>
  <c r="AB198" i="6"/>
  <c r="G234" i="7"/>
  <c r="E234" i="7"/>
  <c r="AB174" i="6"/>
  <c r="G237" i="7"/>
  <c r="E237" i="7"/>
  <c r="AB164" i="6"/>
  <c r="G238" i="7"/>
  <c r="E238" i="7"/>
  <c r="AB235" i="6"/>
  <c r="G239" i="7"/>
  <c r="E239" i="7"/>
  <c r="AB178" i="6"/>
  <c r="G240" i="7"/>
  <c r="E240" i="7"/>
  <c r="AB123" i="6"/>
  <c r="G241" i="7"/>
  <c r="E241" i="7"/>
  <c r="AB239" i="6"/>
  <c r="G242" i="7"/>
  <c r="E242" i="7"/>
  <c r="AB146" i="6"/>
  <c r="G243" i="7"/>
  <c r="E243" i="7"/>
  <c r="AB214" i="6"/>
  <c r="G244" i="7"/>
  <c r="E244" i="7"/>
  <c r="AB102" i="6"/>
  <c r="G246" i="7"/>
  <c r="E246" i="7"/>
  <c r="AB189" i="6"/>
  <c r="G247" i="7"/>
  <c r="E247" i="7"/>
  <c r="AB273" i="6"/>
  <c r="G249" i="7"/>
  <c r="E249" i="7"/>
  <c r="AB154" i="6"/>
  <c r="G251" i="7"/>
  <c r="E251" i="7"/>
  <c r="AB111" i="6"/>
  <c r="G252" i="7"/>
  <c r="E252" i="7"/>
  <c r="AB145" i="6"/>
  <c r="G253" i="7"/>
  <c r="E253" i="7"/>
  <c r="AB267" i="6"/>
  <c r="G254" i="7"/>
  <c r="E254" i="7"/>
  <c r="AB119" i="6"/>
  <c r="G257" i="7"/>
  <c r="E257" i="7"/>
  <c r="AB250" i="6"/>
  <c r="G258" i="7"/>
  <c r="E258" i="7"/>
  <c r="AB181" i="6"/>
  <c r="G259" i="7"/>
  <c r="E259" i="7"/>
  <c r="AB240" i="6"/>
  <c r="G260" i="7"/>
  <c r="E260" i="7"/>
  <c r="AB263" i="6"/>
  <c r="G261" i="7"/>
  <c r="E261" i="7"/>
  <c r="AB192" i="6"/>
  <c r="G262" i="7"/>
  <c r="E262" i="7"/>
  <c r="AB113" i="6"/>
  <c r="G264" i="7"/>
  <c r="E264" i="7"/>
  <c r="AB262" i="6"/>
  <c r="G265" i="7"/>
  <c r="E265" i="7"/>
  <c r="AB204" i="6"/>
  <c r="G266" i="7"/>
  <c r="E266" i="7"/>
  <c r="AB156" i="6"/>
  <c r="G267" i="7"/>
  <c r="E267" i="7"/>
  <c r="AB194" i="6"/>
  <c r="G269" i="7"/>
  <c r="E269" i="7"/>
  <c r="AB152" i="6"/>
  <c r="G270" i="7"/>
  <c r="E270" i="7"/>
  <c r="AB34" i="6"/>
  <c r="G271" i="7"/>
  <c r="E271" i="7"/>
  <c r="AB143" i="6"/>
  <c r="G273" i="7"/>
  <c r="E273" i="7"/>
  <c r="AB260" i="6"/>
  <c r="G276" i="7"/>
  <c r="E276" i="7"/>
  <c r="AB169" i="6"/>
  <c r="G277" i="7"/>
  <c r="E277" i="7"/>
  <c r="AB233" i="6"/>
  <c r="G279" i="7"/>
  <c r="E279" i="7"/>
  <c r="AB188" i="6"/>
  <c r="G280" i="7"/>
  <c r="E280" i="7"/>
  <c r="AB180" i="6"/>
  <c r="G281" i="7"/>
  <c r="E281" i="7"/>
  <c r="AB212" i="6"/>
  <c r="G285" i="7"/>
  <c r="E285" i="7"/>
  <c r="AB265" i="6"/>
  <c r="G286" i="7"/>
  <c r="E286" i="7"/>
  <c r="AB153" i="6"/>
  <c r="G287" i="7"/>
  <c r="E287" i="7"/>
  <c r="AB170" i="6"/>
  <c r="G288" i="7"/>
  <c r="E288" i="7"/>
  <c r="AB60" i="6"/>
  <c r="G289" i="7"/>
  <c r="E289" i="7"/>
  <c r="AB191" i="6"/>
  <c r="G292" i="7"/>
  <c r="E292" i="7"/>
  <c r="AB125" i="6"/>
  <c r="G293" i="7"/>
  <c r="E293" i="7"/>
  <c r="AB201" i="6"/>
  <c r="G294" i="7"/>
  <c r="E294" i="7"/>
  <c r="AB243" i="6"/>
  <c r="G296" i="7"/>
  <c r="E296" i="7"/>
  <c r="AB95" i="6"/>
  <c r="G297" i="7"/>
  <c r="E297" i="7"/>
  <c r="AB245" i="6"/>
  <c r="G298" i="7"/>
  <c r="E298" i="7"/>
  <c r="AB244" i="6"/>
  <c r="G299" i="7"/>
  <c r="E299" i="7"/>
  <c r="AB224" i="6"/>
  <c r="G300" i="7"/>
  <c r="E300" i="7"/>
  <c r="AB257" i="6"/>
  <c r="G301" i="7"/>
  <c r="E301" i="7"/>
  <c r="AB133" i="6"/>
  <c r="G302" i="7"/>
  <c r="E302" i="7"/>
  <c r="AB247" i="6"/>
  <c r="G303" i="7"/>
  <c r="E303" i="7"/>
  <c r="AB279" i="6"/>
  <c r="G304" i="7"/>
  <c r="E304" i="7"/>
  <c r="AB136" i="6"/>
  <c r="G305" i="7"/>
  <c r="E305" i="7"/>
  <c r="AB225" i="6"/>
  <c r="G306" i="7"/>
  <c r="E306" i="7"/>
  <c r="AB269" i="6"/>
  <c r="G307" i="7"/>
  <c r="E307" i="7"/>
  <c r="AB175" i="6"/>
  <c r="G308" i="7"/>
  <c r="E308" i="7"/>
  <c r="AB118" i="6"/>
  <c r="G310" i="7"/>
  <c r="E310" i="7"/>
  <c r="AB220" i="6"/>
  <c r="G312" i="7"/>
  <c r="E312" i="7"/>
  <c r="AB142" i="6"/>
  <c r="G313" i="7"/>
  <c r="E313" i="7"/>
  <c r="AB173" i="6"/>
  <c r="G314" i="7"/>
  <c r="E314" i="7"/>
  <c r="AB222" i="6"/>
  <c r="G316" i="7"/>
  <c r="E316" i="7"/>
  <c r="AB190" i="6"/>
  <c r="G317" i="7"/>
  <c r="E317" i="7"/>
  <c r="AB271" i="6"/>
  <c r="G319" i="7"/>
  <c r="E319" i="7"/>
  <c r="AB215" i="6"/>
  <c r="G320" i="7"/>
  <c r="E320" i="7"/>
  <c r="AB217" i="6"/>
  <c r="G321" i="7"/>
  <c r="E321" i="7"/>
  <c r="AB258" i="6"/>
  <c r="G322" i="7"/>
  <c r="E322" i="7"/>
  <c r="G324" i="7"/>
  <c r="E324" i="7"/>
  <c r="AB71" i="6"/>
  <c r="G325" i="7"/>
  <c r="E325" i="7"/>
  <c r="AB251" i="6"/>
  <c r="G326" i="7"/>
  <c r="E326" i="7"/>
  <c r="AB246" i="6"/>
  <c r="G327" i="7"/>
  <c r="E327" i="7"/>
  <c r="AB148" i="6"/>
  <c r="G328" i="7"/>
  <c r="E328" i="7"/>
  <c r="G329" i="7"/>
  <c r="E329" i="7"/>
  <c r="G330" i="7"/>
  <c r="E330" i="7"/>
  <c r="G331" i="7"/>
  <c r="E331" i="7"/>
  <c r="G332" i="7"/>
  <c r="E332" i="7"/>
  <c r="G333" i="7"/>
  <c r="E333" i="7"/>
  <c r="G334" i="7"/>
  <c r="E334" i="7"/>
  <c r="G335" i="7"/>
  <c r="E335" i="7"/>
  <c r="AB193" i="6"/>
  <c r="G336" i="7"/>
  <c r="E336" i="7"/>
  <c r="G337" i="7"/>
  <c r="E337" i="7"/>
  <c r="AB101" i="6"/>
  <c r="G339" i="7"/>
  <c r="E339" i="7"/>
  <c r="AB278" i="6"/>
  <c r="G340" i="7"/>
  <c r="E340" i="7"/>
  <c r="AB202" i="6"/>
  <c r="G341" i="7"/>
  <c r="E341" i="7"/>
  <c r="AB176" i="6"/>
  <c r="G342" i="7"/>
  <c r="E342" i="7"/>
  <c r="AB165" i="6"/>
  <c r="G343" i="7"/>
  <c r="E343" i="7"/>
  <c r="AB163" i="6"/>
  <c r="G344" i="7"/>
  <c r="E344" i="7"/>
  <c r="G345" i="7"/>
  <c r="E345" i="7"/>
  <c r="G346" i="7"/>
  <c r="E346" i="7"/>
  <c r="G347" i="7"/>
  <c r="E347" i="7"/>
  <c r="AB179" i="6"/>
  <c r="G348" i="7"/>
  <c r="E348" i="7"/>
  <c r="AB264" i="6"/>
  <c r="G349" i="7"/>
  <c r="E349" i="7"/>
  <c r="AB211" i="6"/>
  <c r="G350" i="7"/>
  <c r="E350" i="7"/>
  <c r="AB261" i="6"/>
  <c r="G351" i="7"/>
  <c r="E351" i="7"/>
  <c r="G352" i="7"/>
  <c r="E352" i="7"/>
  <c r="G353" i="7"/>
  <c r="E353" i="7"/>
  <c r="G354" i="7"/>
  <c r="E354" i="7"/>
  <c r="G355" i="7"/>
  <c r="E355" i="7"/>
  <c r="G356" i="7"/>
  <c r="E356" i="7"/>
  <c r="AB196" i="6"/>
  <c r="G357" i="7"/>
  <c r="E357" i="7"/>
  <c r="AB248" i="6"/>
  <c r="G359" i="7"/>
  <c r="E359" i="7"/>
  <c r="AB259" i="6"/>
  <c r="G360" i="7"/>
  <c r="E360" i="7"/>
  <c r="G361" i="7"/>
  <c r="E361" i="7"/>
  <c r="G362" i="7"/>
  <c r="E362" i="7"/>
  <c r="G363" i="7"/>
  <c r="E363" i="7"/>
  <c r="G364" i="7"/>
  <c r="E364" i="7"/>
  <c r="G365" i="7"/>
  <c r="E365" i="7"/>
  <c r="G366" i="7"/>
  <c r="E366" i="7"/>
  <c r="G367" i="7"/>
  <c r="E367" i="7"/>
  <c r="G368" i="7"/>
  <c r="E368" i="7"/>
  <c r="AB283" i="6"/>
  <c r="G369" i="7"/>
  <c r="E369" i="7"/>
  <c r="G370" i="7"/>
  <c r="E370" i="7"/>
  <c r="G371" i="7"/>
  <c r="E371" i="7"/>
  <c r="G372" i="7"/>
  <c r="E372" i="7"/>
  <c r="G373" i="7"/>
  <c r="E373" i="7"/>
  <c r="AB149" i="6"/>
  <c r="G374" i="7"/>
  <c r="E374" i="7"/>
  <c r="G375" i="7"/>
  <c r="E375" i="7"/>
  <c r="G376" i="7"/>
  <c r="E376" i="7"/>
  <c r="G377" i="7"/>
  <c r="E377" i="7"/>
  <c r="AB159" i="6"/>
  <c r="G378" i="7"/>
  <c r="E378" i="7"/>
  <c r="G379" i="7"/>
  <c r="E379" i="7"/>
  <c r="G380" i="7"/>
  <c r="E380" i="7"/>
  <c r="G381" i="7"/>
  <c r="E381" i="7"/>
  <c r="G382" i="7"/>
  <c r="E382" i="7"/>
  <c r="G383" i="7"/>
  <c r="E383" i="7"/>
  <c r="G384" i="7"/>
  <c r="E384" i="7"/>
  <c r="G385" i="7"/>
  <c r="E385" i="7"/>
  <c r="G386" i="7"/>
  <c r="E386" i="7"/>
  <c r="AB134" i="6"/>
  <c r="G387" i="7"/>
  <c r="E387" i="7"/>
  <c r="AB272" i="6"/>
  <c r="G388" i="7"/>
  <c r="E388" i="7"/>
  <c r="AB209" i="6"/>
  <c r="G390" i="7"/>
  <c r="E390" i="7"/>
  <c r="AB232" i="6"/>
  <c r="G391" i="7"/>
  <c r="E391" i="7"/>
  <c r="G392" i="7"/>
  <c r="E392" i="7"/>
  <c r="G393" i="7"/>
  <c r="E393" i="7"/>
  <c r="AB228" i="6"/>
  <c r="G394" i="7"/>
  <c r="E394" i="7"/>
  <c r="AB274" i="6"/>
  <c r="G395" i="7"/>
  <c r="E395" i="7"/>
  <c r="G396" i="7"/>
  <c r="E396" i="7"/>
  <c r="G397" i="7"/>
  <c r="E397" i="7"/>
  <c r="G398" i="7"/>
  <c r="E398" i="7"/>
  <c r="G399" i="7"/>
  <c r="E399" i="7"/>
  <c r="G400" i="7"/>
  <c r="E400" i="7"/>
  <c r="G401" i="7"/>
  <c r="E401" i="7"/>
  <c r="AB268" i="6"/>
  <c r="G402" i="7"/>
  <c r="E402" i="7"/>
  <c r="G403" i="7"/>
  <c r="E403" i="7"/>
  <c r="G404" i="7"/>
  <c r="E404" i="7"/>
  <c r="G405" i="7"/>
  <c r="E405" i="7"/>
  <c r="G406" i="7"/>
  <c r="E406" i="7"/>
  <c r="G407" i="7"/>
  <c r="E407" i="7"/>
  <c r="G408" i="7"/>
  <c r="E408" i="7"/>
  <c r="G409" i="7"/>
  <c r="E409" i="7"/>
  <c r="AB238" i="6"/>
  <c r="G410" i="7"/>
  <c r="E410" i="7"/>
  <c r="AB110" i="6"/>
  <c r="G411" i="7"/>
  <c r="E411" i="7"/>
  <c r="G412" i="7"/>
  <c r="E412" i="7"/>
  <c r="G413" i="7"/>
  <c r="E413" i="7"/>
  <c r="G414" i="7"/>
  <c r="E414" i="7"/>
  <c r="G415" i="7"/>
  <c r="E415" i="7"/>
  <c r="G416" i="7"/>
  <c r="E416" i="7"/>
  <c r="AB140" i="6"/>
  <c r="G417" i="7"/>
  <c r="E417" i="7"/>
  <c r="G418" i="7"/>
  <c r="E418" i="7"/>
  <c r="G419" i="7"/>
  <c r="E419" i="7"/>
  <c r="AB187" i="6"/>
  <c r="G420" i="7"/>
  <c r="E420" i="7"/>
  <c r="G421" i="7"/>
  <c r="E421" i="7"/>
  <c r="G423" i="7"/>
  <c r="E423" i="7"/>
  <c r="G424" i="7"/>
  <c r="E424" i="7"/>
  <c r="AB221" i="6"/>
  <c r="G425" i="7"/>
  <c r="E425" i="7"/>
  <c r="G426" i="7"/>
  <c r="E426" i="7"/>
  <c r="G427" i="7"/>
  <c r="E427" i="7"/>
  <c r="G428" i="7"/>
  <c r="E428" i="7"/>
  <c r="AB270" i="6"/>
  <c r="G429" i="7"/>
  <c r="E429" i="7"/>
  <c r="AB280" i="6"/>
  <c r="G430" i="7"/>
  <c r="E430" i="7"/>
  <c r="G431" i="7"/>
  <c r="E431" i="7"/>
  <c r="G432" i="7"/>
  <c r="E432" i="7"/>
  <c r="G433" i="7"/>
  <c r="E433" i="7"/>
  <c r="G434" i="7"/>
  <c r="E434" i="7"/>
  <c r="G435" i="7"/>
  <c r="E435" i="7"/>
  <c r="G436" i="7"/>
  <c r="E436" i="7"/>
  <c r="G437" i="7"/>
  <c r="E437" i="7"/>
  <c r="G438" i="7"/>
  <c r="E438" i="7"/>
  <c r="G439" i="7"/>
  <c r="E439" i="7"/>
  <c r="G440" i="7"/>
  <c r="E440" i="7"/>
  <c r="G441" i="7"/>
  <c r="E441" i="7"/>
  <c r="G442" i="7"/>
  <c r="E442" i="7"/>
  <c r="G443" i="7"/>
  <c r="E443" i="7"/>
  <c r="G444" i="7"/>
  <c r="E444" i="7"/>
  <c r="G445" i="7"/>
  <c r="E445" i="7"/>
  <c r="G446" i="7"/>
  <c r="E446" i="7"/>
  <c r="AB197" i="6"/>
  <c r="G447" i="7"/>
  <c r="E447" i="7"/>
  <c r="G448" i="7"/>
  <c r="E448" i="7"/>
  <c r="G449" i="7"/>
  <c r="E449" i="7"/>
  <c r="G450" i="7"/>
  <c r="E450" i="7"/>
  <c r="G451" i="7"/>
  <c r="E451" i="7"/>
  <c r="G452" i="7"/>
  <c r="E452" i="7"/>
  <c r="AB255" i="6"/>
  <c r="G453" i="7"/>
  <c r="E453" i="7"/>
  <c r="G454" i="7"/>
  <c r="E454" i="7"/>
  <c r="G455" i="7"/>
  <c r="E455" i="7"/>
  <c r="G456" i="7"/>
  <c r="E456" i="7"/>
  <c r="G457" i="7"/>
  <c r="E457" i="7"/>
  <c r="G458" i="7"/>
  <c r="E458" i="7"/>
  <c r="G459" i="7"/>
  <c r="E459" i="7"/>
  <c r="G460" i="7"/>
  <c r="E460" i="7"/>
  <c r="G461" i="7"/>
  <c r="E461" i="7"/>
  <c r="G462" i="7"/>
  <c r="E462" i="7"/>
  <c r="G463" i="7"/>
  <c r="E463" i="7"/>
  <c r="G464" i="7"/>
  <c r="E464" i="7"/>
  <c r="G465" i="7"/>
  <c r="E465" i="7"/>
  <c r="G466" i="7"/>
  <c r="E466" i="7"/>
  <c r="G467" i="7"/>
  <c r="E467" i="7"/>
  <c r="G468" i="7"/>
  <c r="E468" i="7"/>
  <c r="G469" i="7"/>
  <c r="E469" i="7"/>
  <c r="G470" i="7"/>
  <c r="E470" i="7"/>
  <c r="G471" i="7"/>
  <c r="E471" i="7"/>
  <c r="G472" i="7"/>
  <c r="E472" i="7"/>
  <c r="G473" i="7"/>
  <c r="E473" i="7"/>
  <c r="G474" i="7"/>
  <c r="E474" i="7"/>
  <c r="G475" i="7"/>
  <c r="E475" i="7"/>
  <c r="G476" i="7"/>
  <c r="E476" i="7"/>
  <c r="G477" i="7"/>
  <c r="E477" i="7"/>
  <c r="G478" i="7"/>
  <c r="E478" i="7"/>
  <c r="G479" i="7"/>
  <c r="E479" i="7"/>
  <c r="G480" i="7"/>
  <c r="E480" i="7"/>
  <c r="G481" i="7"/>
  <c r="E481" i="7"/>
  <c r="G482" i="7"/>
  <c r="E482" i="7"/>
  <c r="G483" i="7"/>
  <c r="E483" i="7"/>
  <c r="G484" i="7"/>
  <c r="E484" i="7"/>
  <c r="G485" i="7"/>
  <c r="E485" i="7"/>
  <c r="G486" i="7"/>
  <c r="E486" i="7"/>
  <c r="G487" i="7"/>
  <c r="E487" i="7"/>
  <c r="G488" i="7"/>
  <c r="E488" i="7"/>
  <c r="G489" i="7"/>
  <c r="E489" i="7"/>
  <c r="G490" i="7"/>
  <c r="E490" i="7"/>
  <c r="AB312" i="6"/>
  <c r="G491" i="7"/>
  <c r="E491" i="7"/>
  <c r="G492" i="7"/>
  <c r="E492" i="7"/>
  <c r="G493" i="7"/>
  <c r="E493" i="7"/>
  <c r="G494" i="7"/>
  <c r="E494" i="7"/>
  <c r="G495" i="7"/>
  <c r="E495" i="7"/>
  <c r="G496" i="7"/>
  <c r="E496" i="7"/>
  <c r="G497" i="7"/>
  <c r="E497" i="7"/>
  <c r="G498" i="7"/>
  <c r="E498" i="7"/>
  <c r="G499" i="7"/>
  <c r="E499" i="7"/>
  <c r="G500" i="7"/>
  <c r="E500" i="7"/>
  <c r="G501" i="7"/>
  <c r="E501" i="7"/>
  <c r="G502" i="7"/>
  <c r="E502" i="7"/>
  <c r="G503" i="7"/>
  <c r="E503" i="7"/>
  <c r="G504" i="7"/>
  <c r="E504" i="7"/>
  <c r="G505" i="7"/>
  <c r="E505" i="7"/>
  <c r="G506" i="7"/>
  <c r="E506" i="7"/>
  <c r="G507" i="7"/>
  <c r="E507" i="7"/>
  <c r="G508" i="7"/>
  <c r="E508" i="7"/>
  <c r="G509" i="7"/>
  <c r="E509" i="7"/>
  <c r="G510" i="7"/>
  <c r="E510" i="7"/>
  <c r="G511" i="7"/>
  <c r="E511" i="7"/>
  <c r="G512" i="7"/>
  <c r="E512" i="7"/>
  <c r="G513" i="7"/>
  <c r="E513" i="7"/>
  <c r="G514" i="7"/>
  <c r="E514" i="7"/>
  <c r="G515" i="7"/>
  <c r="E515" i="7"/>
  <c r="G516" i="7"/>
  <c r="E516" i="7"/>
  <c r="G517" i="7"/>
  <c r="E517" i="7"/>
  <c r="G518" i="7"/>
  <c r="E518" i="7"/>
  <c r="G519" i="7"/>
  <c r="E519" i="7"/>
  <c r="G520" i="7"/>
  <c r="E520" i="7"/>
  <c r="G521" i="7"/>
  <c r="E521" i="7"/>
  <c r="G522" i="7"/>
  <c r="E522" i="7"/>
  <c r="G523" i="7"/>
  <c r="E523" i="7"/>
  <c r="G524" i="7"/>
  <c r="E524" i="7"/>
  <c r="G525" i="7"/>
  <c r="E525" i="7"/>
  <c r="G526" i="7"/>
  <c r="E526" i="7"/>
  <c r="G527" i="7"/>
  <c r="E527" i="7"/>
  <c r="G528" i="7"/>
  <c r="E528" i="7"/>
  <c r="G529" i="7"/>
  <c r="E529" i="7"/>
  <c r="G530" i="7"/>
  <c r="E530" i="7"/>
  <c r="G531" i="7"/>
  <c r="E531" i="7"/>
  <c r="G532" i="7"/>
  <c r="E532" i="7"/>
  <c r="G533" i="7"/>
  <c r="E533" i="7"/>
  <c r="G534" i="7"/>
  <c r="E534" i="7"/>
  <c r="G535" i="7"/>
  <c r="E535" i="7"/>
  <c r="G536" i="7"/>
  <c r="E536" i="7"/>
  <c r="G537" i="7"/>
  <c r="E537" i="7"/>
  <c r="G538" i="7"/>
  <c r="E538" i="7"/>
  <c r="G539" i="7"/>
  <c r="E539" i="7"/>
  <c r="G540" i="7"/>
  <c r="E540" i="7"/>
  <c r="G541" i="7"/>
  <c r="E541" i="7"/>
  <c r="G542" i="7"/>
  <c r="E542" i="7"/>
  <c r="G543" i="7"/>
  <c r="E543" i="7"/>
  <c r="G544" i="7"/>
  <c r="E544" i="7"/>
  <c r="G545" i="7"/>
  <c r="E545" i="7"/>
  <c r="G546" i="7"/>
  <c r="E546" i="7"/>
  <c r="G547" i="7"/>
  <c r="E547" i="7"/>
  <c r="G548" i="7"/>
  <c r="E548" i="7"/>
  <c r="G549" i="7"/>
  <c r="E549" i="7"/>
  <c r="G550" i="7"/>
  <c r="E550" i="7"/>
  <c r="G551" i="7"/>
  <c r="E551" i="7"/>
  <c r="G552" i="7"/>
  <c r="E552" i="7"/>
  <c r="G553" i="7"/>
  <c r="E553" i="7"/>
  <c r="G554" i="7"/>
  <c r="E554" i="7"/>
  <c r="G555" i="7"/>
  <c r="E555" i="7"/>
  <c r="G556" i="7"/>
  <c r="E556" i="7"/>
  <c r="G557" i="7"/>
  <c r="E557" i="7"/>
  <c r="G558" i="7"/>
  <c r="E558" i="7"/>
  <c r="G559" i="7"/>
  <c r="E559" i="7"/>
  <c r="G560" i="7"/>
  <c r="E560" i="7"/>
  <c r="G561" i="7"/>
  <c r="E561" i="7"/>
  <c r="G562" i="7"/>
  <c r="E562" i="7"/>
  <c r="G563" i="7"/>
  <c r="E563" i="7"/>
  <c r="G564" i="7"/>
  <c r="E564" i="7"/>
  <c r="G565" i="7"/>
  <c r="E565" i="7"/>
  <c r="G566" i="7"/>
  <c r="E566" i="7"/>
  <c r="G567" i="7"/>
  <c r="E567" i="7"/>
  <c r="G568" i="7"/>
  <c r="E568" i="7"/>
  <c r="G569" i="7"/>
  <c r="E569" i="7"/>
  <c r="G570" i="7"/>
  <c r="E570" i="7"/>
  <c r="G571" i="7"/>
  <c r="E571" i="7"/>
  <c r="G572" i="7"/>
  <c r="E572" i="7"/>
  <c r="G573" i="7"/>
  <c r="E573" i="7"/>
  <c r="G574" i="7"/>
  <c r="E574" i="7"/>
  <c r="G575" i="7"/>
  <c r="E575" i="7"/>
  <c r="G576" i="7"/>
  <c r="E576" i="7"/>
  <c r="G577" i="7"/>
  <c r="E577" i="7"/>
  <c r="G578" i="7"/>
  <c r="E578" i="7"/>
  <c r="G579" i="7"/>
  <c r="E579" i="7"/>
  <c r="AB155" i="6"/>
  <c r="G580" i="7"/>
  <c r="E580" i="7"/>
  <c r="G581" i="7"/>
  <c r="E581" i="7"/>
  <c r="G582" i="7"/>
  <c r="E582" i="7"/>
  <c r="G583" i="7"/>
  <c r="E583" i="7"/>
  <c r="G584" i="7"/>
  <c r="E584" i="7"/>
  <c r="G585" i="7"/>
  <c r="E585" i="7"/>
  <c r="G586" i="7"/>
  <c r="E586" i="7"/>
  <c r="G587" i="7"/>
  <c r="E587" i="7"/>
  <c r="G588" i="7"/>
  <c r="E588" i="7"/>
  <c r="G589" i="7"/>
  <c r="E589" i="7"/>
  <c r="G590" i="7"/>
  <c r="E590" i="7"/>
  <c r="G591" i="7"/>
  <c r="E591" i="7"/>
  <c r="G592" i="7"/>
  <c r="E592" i="7"/>
  <c r="G593" i="7"/>
  <c r="E593" i="7"/>
  <c r="G594" i="7"/>
  <c r="E594" i="7"/>
  <c r="G595" i="7"/>
  <c r="E595" i="7"/>
  <c r="G596" i="7"/>
  <c r="E596" i="7"/>
  <c r="G597" i="7"/>
  <c r="E597" i="7"/>
  <c r="G598" i="7"/>
  <c r="E598" i="7"/>
  <c r="G599" i="7"/>
  <c r="E599" i="7"/>
  <c r="AB266" i="6"/>
  <c r="G600" i="7"/>
  <c r="E600" i="7"/>
  <c r="G601" i="7"/>
  <c r="E601" i="7"/>
  <c r="G602" i="7"/>
  <c r="E602" i="7"/>
  <c r="G603" i="7"/>
  <c r="E603" i="7"/>
  <c r="G604" i="7"/>
  <c r="E604" i="7"/>
  <c r="G605" i="7"/>
  <c r="E605" i="7"/>
  <c r="G606" i="7"/>
  <c r="E606" i="7"/>
  <c r="G607" i="7"/>
  <c r="E607" i="7"/>
  <c r="G608" i="7"/>
  <c r="E608" i="7"/>
  <c r="G609" i="7"/>
  <c r="E609" i="7"/>
  <c r="G610" i="7"/>
  <c r="E610" i="7"/>
  <c r="G611" i="7"/>
  <c r="E611" i="7"/>
  <c r="G612" i="7"/>
  <c r="E612" i="7"/>
  <c r="G613" i="7"/>
  <c r="E613" i="7"/>
  <c r="G614" i="7"/>
  <c r="E614" i="7"/>
  <c r="G615" i="7"/>
  <c r="E615" i="7"/>
  <c r="G616" i="7"/>
  <c r="E616" i="7"/>
  <c r="G617" i="7"/>
  <c r="E617" i="7"/>
  <c r="G618" i="7"/>
  <c r="E618" i="7"/>
  <c r="G619" i="7"/>
  <c r="E619" i="7"/>
  <c r="G620" i="7"/>
  <c r="E620" i="7"/>
  <c r="G621" i="7"/>
  <c r="E621" i="7"/>
  <c r="G622" i="7"/>
  <c r="E622" i="7"/>
  <c r="G623" i="7"/>
  <c r="E623" i="7"/>
  <c r="G624" i="7"/>
  <c r="E624" i="7"/>
  <c r="G625" i="7"/>
  <c r="E625" i="7"/>
  <c r="G626" i="7"/>
  <c r="E626" i="7"/>
  <c r="G627" i="7"/>
  <c r="E627" i="7"/>
  <c r="G628" i="7"/>
  <c r="E628" i="7"/>
  <c r="G629" i="7"/>
  <c r="E629" i="7"/>
  <c r="G630" i="7"/>
  <c r="E630" i="7"/>
  <c r="G631" i="7"/>
  <c r="E631" i="7"/>
  <c r="G632" i="7"/>
  <c r="E632" i="7"/>
  <c r="G633" i="7"/>
  <c r="E633" i="7"/>
  <c r="G634" i="7"/>
  <c r="E634" i="7"/>
  <c r="G635" i="7"/>
  <c r="E635" i="7"/>
  <c r="G636" i="7"/>
  <c r="E636" i="7"/>
  <c r="G637" i="7"/>
  <c r="E637" i="7"/>
  <c r="G638" i="7"/>
  <c r="E638" i="7"/>
  <c r="G639" i="7"/>
  <c r="E639" i="7"/>
  <c r="G640" i="7"/>
  <c r="E640" i="7"/>
  <c r="G641" i="7"/>
  <c r="E641" i="7"/>
  <c r="G642" i="7"/>
  <c r="E642" i="7"/>
  <c r="G643" i="7"/>
  <c r="E643" i="7"/>
  <c r="G644" i="7"/>
  <c r="E644" i="7"/>
  <c r="G645" i="7"/>
  <c r="E645" i="7"/>
  <c r="G646" i="7"/>
  <c r="E646" i="7"/>
  <c r="G647" i="7"/>
  <c r="E647" i="7"/>
  <c r="G648" i="7"/>
  <c r="E648" i="7"/>
  <c r="G649" i="7"/>
  <c r="E649" i="7"/>
  <c r="G650" i="7"/>
  <c r="E650" i="7"/>
  <c r="G651" i="7"/>
  <c r="E651" i="7"/>
  <c r="G652" i="7"/>
  <c r="E652" i="7"/>
  <c r="G653" i="7"/>
  <c r="E653" i="7"/>
  <c r="G654" i="7"/>
  <c r="E654" i="7"/>
  <c r="G655" i="7"/>
  <c r="E655" i="7"/>
  <c r="G656" i="7"/>
  <c r="E656" i="7"/>
  <c r="G657" i="7"/>
  <c r="E657" i="7"/>
  <c r="G658" i="7"/>
  <c r="E658" i="7"/>
  <c r="G659" i="7"/>
  <c r="E659" i="7"/>
  <c r="G660" i="7"/>
  <c r="E660" i="7"/>
  <c r="G661" i="7"/>
  <c r="E661" i="7"/>
  <c r="G662" i="7"/>
  <c r="E662" i="7"/>
  <c r="G663" i="7"/>
  <c r="E663" i="7"/>
  <c r="G664" i="7"/>
  <c r="E664" i="7"/>
  <c r="G665" i="7"/>
  <c r="E665" i="7"/>
  <c r="G666" i="7"/>
  <c r="E666" i="7"/>
  <c r="G667" i="7"/>
  <c r="E667" i="7"/>
  <c r="G668" i="7"/>
  <c r="E668" i="7"/>
  <c r="G669" i="7"/>
  <c r="E669" i="7"/>
  <c r="G670" i="7"/>
  <c r="E670" i="7"/>
  <c r="G671" i="7"/>
  <c r="E671" i="7"/>
  <c r="G672" i="7"/>
  <c r="E672" i="7"/>
  <c r="G673" i="7"/>
  <c r="E673" i="7"/>
  <c r="G674" i="7"/>
  <c r="E674" i="7"/>
  <c r="G675" i="7"/>
  <c r="E675" i="7"/>
  <c r="G676" i="7"/>
  <c r="E676" i="7"/>
  <c r="G677" i="7"/>
  <c r="E677" i="7"/>
  <c r="G678" i="7"/>
  <c r="E678" i="7"/>
  <c r="G679" i="7"/>
  <c r="E679" i="7"/>
  <c r="G680" i="7"/>
  <c r="E680" i="7"/>
  <c r="G681" i="7"/>
  <c r="E681" i="7"/>
  <c r="G682" i="7"/>
  <c r="E682" i="7"/>
  <c r="G683" i="7"/>
  <c r="E683" i="7"/>
  <c r="G684" i="7"/>
  <c r="E684" i="7"/>
  <c r="G685" i="7"/>
  <c r="E685" i="7"/>
  <c r="G686" i="7"/>
  <c r="E686" i="7"/>
  <c r="G687" i="7"/>
  <c r="E687" i="7"/>
  <c r="G688" i="7"/>
  <c r="E688" i="7"/>
  <c r="G689" i="7"/>
  <c r="E689" i="7"/>
  <c r="G690" i="7"/>
  <c r="E690" i="7"/>
  <c r="G691" i="7"/>
  <c r="E691" i="7"/>
  <c r="G692" i="7"/>
  <c r="E692" i="7"/>
  <c r="G693" i="7"/>
  <c r="E693" i="7"/>
  <c r="G694" i="7"/>
  <c r="E694" i="7"/>
  <c r="G695" i="7"/>
  <c r="E695" i="7"/>
  <c r="G696" i="7"/>
  <c r="E696" i="7"/>
  <c r="G697" i="7"/>
  <c r="E697" i="7"/>
  <c r="G698" i="7"/>
  <c r="E698" i="7"/>
  <c r="G699" i="7"/>
  <c r="E699" i="7"/>
  <c r="G700" i="7"/>
  <c r="E700" i="7"/>
  <c r="G701" i="7"/>
  <c r="E701" i="7"/>
  <c r="G702" i="7"/>
  <c r="E702" i="7"/>
  <c r="G703" i="7"/>
  <c r="E703" i="7"/>
  <c r="G704" i="7"/>
  <c r="E704" i="7"/>
  <c r="G705" i="7"/>
  <c r="E705" i="7"/>
  <c r="G706" i="7"/>
  <c r="E706" i="7"/>
  <c r="G707" i="7"/>
  <c r="E707" i="7"/>
  <c r="G708" i="7"/>
  <c r="E708" i="7"/>
  <c r="G709" i="7"/>
  <c r="E709" i="7"/>
  <c r="G710" i="7"/>
  <c r="E710" i="7"/>
  <c r="G711" i="7"/>
  <c r="E711" i="7"/>
  <c r="G712" i="7"/>
  <c r="E712" i="7"/>
  <c r="G713" i="7"/>
  <c r="E713" i="7"/>
  <c r="G714" i="7"/>
  <c r="E714" i="7"/>
  <c r="G715" i="7"/>
  <c r="E715" i="7"/>
  <c r="G716" i="7"/>
  <c r="E716" i="7"/>
  <c r="G717" i="7"/>
  <c r="E717" i="7"/>
  <c r="G718" i="7"/>
  <c r="E718" i="7"/>
  <c r="G719" i="7"/>
  <c r="E719" i="7"/>
  <c r="G720" i="7"/>
  <c r="E720" i="7"/>
  <c r="G721" i="7"/>
  <c r="E721" i="7"/>
  <c r="G722" i="7"/>
  <c r="E722" i="7"/>
  <c r="G723" i="7"/>
  <c r="E723" i="7"/>
  <c r="G724" i="7"/>
  <c r="E724" i="7"/>
  <c r="G725" i="7"/>
  <c r="E725" i="7"/>
  <c r="G726" i="7"/>
  <c r="E726" i="7"/>
  <c r="G727" i="7"/>
  <c r="E727" i="7"/>
  <c r="G728" i="7"/>
  <c r="E728" i="7"/>
  <c r="G729" i="7"/>
  <c r="E729" i="7"/>
  <c r="G730" i="7"/>
  <c r="E730" i="7"/>
  <c r="G731" i="7"/>
  <c r="E731" i="7"/>
  <c r="G732" i="7"/>
  <c r="E732" i="7"/>
  <c r="G733" i="7"/>
  <c r="E733" i="7"/>
  <c r="G734" i="7"/>
  <c r="E734" i="7"/>
  <c r="G735" i="7"/>
  <c r="E735" i="7"/>
  <c r="G736" i="7"/>
  <c r="E736" i="7"/>
  <c r="G737" i="7"/>
  <c r="E737" i="7"/>
  <c r="G738" i="7"/>
  <c r="E738" i="7"/>
  <c r="G739" i="7"/>
  <c r="E739" i="7"/>
  <c r="G740" i="7"/>
  <c r="E740" i="7"/>
  <c r="G741" i="7"/>
  <c r="E741" i="7"/>
  <c r="G742" i="7"/>
  <c r="E742" i="7"/>
  <c r="G743" i="7"/>
  <c r="E743" i="7"/>
  <c r="G744" i="7"/>
  <c r="E744" i="7"/>
  <c r="G745" i="7"/>
  <c r="E745" i="7"/>
  <c r="G746" i="7"/>
  <c r="E746" i="7"/>
  <c r="G747" i="7"/>
  <c r="E747" i="7"/>
  <c r="G748" i="7"/>
  <c r="E748" i="7"/>
  <c r="G749" i="7"/>
  <c r="E749" i="7"/>
  <c r="G750" i="7"/>
  <c r="E750" i="7"/>
  <c r="G751" i="7"/>
  <c r="E751" i="7"/>
  <c r="G752" i="7"/>
  <c r="E752" i="7"/>
  <c r="G753" i="7"/>
  <c r="E753" i="7"/>
  <c r="G754" i="7"/>
  <c r="E754" i="7"/>
  <c r="G755" i="7"/>
  <c r="E755" i="7"/>
  <c r="G756" i="7"/>
  <c r="E756" i="7"/>
  <c r="G757" i="7"/>
  <c r="E757" i="7"/>
  <c r="G758" i="7"/>
  <c r="E758" i="7"/>
  <c r="G759" i="7"/>
  <c r="E759" i="7"/>
  <c r="G760" i="7"/>
  <c r="E760" i="7"/>
  <c r="G761" i="7"/>
  <c r="E761" i="7"/>
  <c r="G762" i="7"/>
  <c r="E762" i="7"/>
  <c r="V549" i="3"/>
  <c r="V548" i="3"/>
  <c r="V547" i="3"/>
  <c r="V546" i="3"/>
  <c r="V545" i="3"/>
  <c r="V544" i="3"/>
  <c r="V543" i="3"/>
  <c r="V542" i="3"/>
  <c r="V541" i="3"/>
  <c r="V540" i="3"/>
  <c r="V539" i="3"/>
  <c r="V538" i="3"/>
  <c r="V537" i="3"/>
  <c r="V536" i="3"/>
  <c r="V535" i="3"/>
  <c r="V534" i="3"/>
  <c r="V533" i="3"/>
  <c r="V532" i="3"/>
  <c r="V531" i="3"/>
  <c r="V530" i="3"/>
  <c r="V529" i="3"/>
  <c r="V528" i="3"/>
  <c r="V527" i="3"/>
  <c r="V526" i="3"/>
  <c r="V525" i="3"/>
  <c r="V524" i="3"/>
  <c r="V523" i="3"/>
  <c r="V522" i="3"/>
  <c r="V521" i="3"/>
  <c r="V520" i="3"/>
  <c r="V519" i="3"/>
  <c r="V518" i="3"/>
  <c r="V517" i="3"/>
  <c r="V516" i="3"/>
  <c r="V515" i="3"/>
  <c r="V514" i="3"/>
  <c r="V513" i="3"/>
  <c r="V512" i="3"/>
  <c r="V511" i="3"/>
  <c r="V510" i="3"/>
  <c r="V509" i="3"/>
  <c r="V508" i="3"/>
  <c r="V507" i="3"/>
  <c r="V506" i="3"/>
  <c r="V505" i="3"/>
  <c r="V504" i="3"/>
  <c r="V503" i="3"/>
  <c r="V502" i="3"/>
  <c r="V501" i="3"/>
  <c r="V500" i="3"/>
  <c r="E35" i="7"/>
  <c r="E42" i="7"/>
  <c r="E80" i="7"/>
  <c r="E82" i="7"/>
  <c r="E85" i="7"/>
  <c r="E86" i="7"/>
  <c r="E89" i="7"/>
  <c r="E90" i="7"/>
  <c r="E91" i="7"/>
  <c r="E93" i="7"/>
  <c r="E94" i="7"/>
  <c r="E95" i="7"/>
  <c r="E99" i="7"/>
  <c r="E100" i="7"/>
  <c r="E104" i="7"/>
  <c r="E108" i="7"/>
  <c r="E109" i="7"/>
  <c r="E111" i="7"/>
  <c r="E113" i="7"/>
  <c r="E115" i="7"/>
  <c r="E117" i="7"/>
  <c r="E118" i="7"/>
  <c r="E120" i="7"/>
  <c r="E121" i="7"/>
  <c r="E124" i="7"/>
  <c r="E128" i="7"/>
  <c r="E129" i="7"/>
  <c r="E130" i="7"/>
  <c r="E131" i="7"/>
  <c r="E132" i="7"/>
  <c r="E133" i="7"/>
  <c r="E135" i="7"/>
  <c r="E136" i="7"/>
  <c r="E148" i="7"/>
  <c r="E198" i="7"/>
  <c r="E217" i="7"/>
  <c r="E219" i="7"/>
  <c r="E226" i="7"/>
  <c r="E233" i="7"/>
  <c r="E235" i="7"/>
  <c r="E236" i="7"/>
  <c r="E248" i="7"/>
  <c r="E250" i="7"/>
  <c r="E282" i="7"/>
  <c r="E283" i="7"/>
  <c r="E284" i="7"/>
  <c r="E290" i="7"/>
  <c r="E291" i="7"/>
  <c r="E295" i="7"/>
  <c r="E311" i="7"/>
  <c r="E315" i="7"/>
  <c r="E318" i="7"/>
  <c r="E323" i="7"/>
  <c r="E358" i="7"/>
  <c r="V499" i="3"/>
  <c r="V498" i="3"/>
  <c r="V497" i="3"/>
  <c r="V496" i="3"/>
  <c r="V495" i="3"/>
  <c r="V494" i="3"/>
  <c r="V493" i="3"/>
  <c r="V492" i="3"/>
  <c r="V491" i="3"/>
  <c r="V490" i="3"/>
  <c r="V489" i="3"/>
  <c r="V488" i="3"/>
  <c r="V487" i="3"/>
  <c r="V486" i="3"/>
  <c r="V485" i="3"/>
  <c r="V484" i="3"/>
  <c r="V483" i="3"/>
  <c r="V482" i="3"/>
  <c r="V481" i="3"/>
  <c r="V480" i="3"/>
  <c r="V479" i="3"/>
  <c r="V478" i="3"/>
  <c r="V477" i="3"/>
  <c r="V476" i="3"/>
  <c r="V475" i="3"/>
  <c r="V474" i="3"/>
  <c r="V473" i="3"/>
  <c r="V472" i="3"/>
  <c r="V471" i="3"/>
  <c r="V470" i="3"/>
  <c r="V469" i="3"/>
  <c r="V468" i="3"/>
  <c r="V467" i="3"/>
  <c r="V466" i="3"/>
  <c r="V465" i="3"/>
  <c r="V464" i="3"/>
  <c r="V463" i="3"/>
  <c r="V462" i="3"/>
  <c r="V461" i="3"/>
  <c r="V460" i="3"/>
  <c r="V459" i="3"/>
  <c r="V458" i="3"/>
  <c r="V457" i="3"/>
  <c r="V456" i="3"/>
  <c r="V455" i="3"/>
  <c r="V454" i="3"/>
  <c r="V453" i="3"/>
  <c r="V452" i="3"/>
  <c r="V451" i="3"/>
  <c r="V450" i="3"/>
  <c r="V449" i="3"/>
  <c r="V448" i="3"/>
  <c r="V447" i="3"/>
  <c r="V446" i="3"/>
  <c r="V445" i="3"/>
  <c r="V444" i="3"/>
  <c r="V443" i="3"/>
  <c r="V442" i="3"/>
  <c r="V441" i="3"/>
  <c r="V440" i="3"/>
  <c r="V439" i="3"/>
  <c r="V438" i="3"/>
  <c r="V437" i="3"/>
  <c r="V436" i="3"/>
  <c r="V435" i="3"/>
  <c r="V434" i="3"/>
  <c r="V433" i="3"/>
  <c r="V432" i="3"/>
  <c r="V431" i="3"/>
  <c r="V430" i="3"/>
  <c r="V429" i="3"/>
  <c r="V428" i="3"/>
  <c r="V427" i="3"/>
  <c r="V426" i="3"/>
  <c r="V425" i="3"/>
  <c r="V424" i="3"/>
  <c r="V423" i="3"/>
  <c r="V422" i="3"/>
  <c r="V421" i="3"/>
  <c r="V420" i="3"/>
  <c r="V419" i="3"/>
  <c r="V418" i="3"/>
  <c r="V417" i="3"/>
  <c r="V416" i="3"/>
  <c r="V415" i="3"/>
  <c r="V414" i="3"/>
  <c r="V413" i="3"/>
  <c r="V412" i="3"/>
  <c r="V411" i="3"/>
  <c r="V410" i="3"/>
  <c r="V409" i="3"/>
  <c r="V408" i="3"/>
  <c r="V407" i="3"/>
  <c r="V406" i="3"/>
  <c r="V405" i="3"/>
  <c r="V404" i="3"/>
  <c r="V403" i="3"/>
  <c r="V402" i="3"/>
  <c r="V401" i="3"/>
  <c r="V400" i="3"/>
  <c r="V399" i="3"/>
  <c r="V398" i="3"/>
  <c r="V397" i="3"/>
  <c r="V396" i="3"/>
  <c r="V395" i="3"/>
  <c r="V394" i="3"/>
  <c r="V393" i="3"/>
  <c r="V392" i="3"/>
  <c r="V391" i="3"/>
  <c r="V390" i="3"/>
  <c r="V389" i="3"/>
  <c r="V388" i="3"/>
  <c r="V387" i="3"/>
  <c r="V386" i="3"/>
  <c r="V385" i="3"/>
  <c r="V384" i="3"/>
  <c r="V383" i="3"/>
  <c r="V382" i="3"/>
  <c r="V381" i="3"/>
  <c r="V380" i="3"/>
  <c r="V379" i="3"/>
  <c r="V378" i="3"/>
  <c r="V377" i="3"/>
  <c r="V376" i="3"/>
  <c r="V375" i="3"/>
  <c r="V374" i="3"/>
  <c r="V373" i="3"/>
  <c r="V372" i="3"/>
  <c r="V371" i="3"/>
  <c r="V370" i="3"/>
  <c r="V369" i="3"/>
  <c r="V368" i="3"/>
  <c r="V367" i="3"/>
  <c r="V366" i="3"/>
  <c r="V365" i="3"/>
  <c r="V364" i="3"/>
  <c r="V363" i="3"/>
  <c r="V362" i="3"/>
  <c r="V361" i="3"/>
  <c r="V360" i="3"/>
  <c r="V359" i="3"/>
  <c r="V358" i="3"/>
  <c r="V357" i="3"/>
  <c r="V356" i="3"/>
  <c r="V355" i="3"/>
  <c r="V354" i="3"/>
  <c r="V353" i="3"/>
  <c r="V352" i="3"/>
  <c r="V351" i="3"/>
  <c r="V350" i="3"/>
  <c r="V349" i="3"/>
  <c r="V348" i="3"/>
  <c r="V347" i="3"/>
  <c r="V346" i="3"/>
  <c r="V345" i="3"/>
  <c r="V344" i="3"/>
  <c r="V343" i="3"/>
  <c r="V342" i="3"/>
  <c r="V341" i="3"/>
  <c r="V340" i="3"/>
  <c r="V339" i="3"/>
  <c r="V338" i="3"/>
  <c r="V337" i="3"/>
  <c r="V336" i="3"/>
  <c r="V335" i="3"/>
  <c r="V334" i="3"/>
  <c r="V333" i="3"/>
  <c r="V332" i="3"/>
  <c r="V331" i="3"/>
  <c r="V330" i="3"/>
  <c r="V329" i="3"/>
  <c r="V328" i="3"/>
  <c r="V327" i="3"/>
  <c r="V326" i="3"/>
  <c r="V325" i="3"/>
  <c r="V324" i="3"/>
  <c r="V323" i="3"/>
  <c r="V322" i="3"/>
  <c r="V321" i="3"/>
  <c r="V320" i="3"/>
  <c r="V319" i="3"/>
  <c r="V318" i="3"/>
  <c r="V317" i="3"/>
  <c r="V316" i="3"/>
  <c r="V315" i="3"/>
  <c r="V314" i="3"/>
  <c r="V313" i="3"/>
  <c r="V312" i="3"/>
  <c r="V311" i="3"/>
  <c r="V310" i="3"/>
  <c r="V309" i="3"/>
  <c r="V308" i="3"/>
  <c r="V307" i="3"/>
  <c r="V306" i="3"/>
  <c r="V305" i="3"/>
  <c r="V304" i="3"/>
  <c r="V303" i="3"/>
  <c r="V302" i="3"/>
  <c r="V301" i="3"/>
  <c r="V300" i="3"/>
  <c r="V299" i="3"/>
  <c r="V298" i="3"/>
  <c r="V297" i="3"/>
  <c r="V296" i="3"/>
  <c r="V295" i="3"/>
  <c r="V294" i="3"/>
  <c r="V293" i="3"/>
  <c r="V292" i="3"/>
  <c r="V291" i="3"/>
  <c r="V290" i="3"/>
  <c r="V289" i="3"/>
  <c r="V288" i="3"/>
  <c r="V287" i="3"/>
  <c r="V286" i="3"/>
  <c r="V285" i="3"/>
  <c r="V284" i="3"/>
  <c r="V283" i="3"/>
  <c r="V282" i="3"/>
  <c r="V281" i="3"/>
  <c r="V280" i="3"/>
  <c r="V279" i="3"/>
  <c r="V278" i="3"/>
  <c r="V277" i="3"/>
  <c r="V276" i="3"/>
  <c r="V275" i="3"/>
  <c r="V274" i="3"/>
  <c r="V273" i="3"/>
  <c r="V272" i="3"/>
  <c r="V271" i="3"/>
  <c r="V270" i="3"/>
  <c r="V269" i="3"/>
  <c r="V268" i="3"/>
  <c r="V267" i="3"/>
  <c r="V266" i="3"/>
  <c r="V265" i="3"/>
  <c r="V264" i="3"/>
  <c r="V263" i="3"/>
  <c r="V262" i="3"/>
  <c r="V261" i="3"/>
  <c r="V260" i="3"/>
  <c r="V259" i="3"/>
  <c r="V258" i="3"/>
  <c r="V257" i="3"/>
  <c r="V256" i="3"/>
  <c r="V255" i="3"/>
  <c r="V254" i="3"/>
  <c r="V253" i="3"/>
  <c r="V252" i="3"/>
  <c r="V251" i="3"/>
  <c r="V250" i="3"/>
  <c r="V249" i="3"/>
  <c r="V248" i="3"/>
  <c r="V247" i="3"/>
  <c r="V246" i="3"/>
  <c r="V245" i="3"/>
  <c r="V244" i="3"/>
  <c r="V243" i="3"/>
  <c r="V242" i="3"/>
  <c r="V241" i="3"/>
  <c r="V240" i="3"/>
  <c r="V239" i="3"/>
  <c r="V238" i="3"/>
  <c r="V237" i="3"/>
  <c r="V236" i="3"/>
  <c r="V235" i="3"/>
  <c r="V234" i="3"/>
  <c r="V233" i="3"/>
  <c r="V232" i="3"/>
  <c r="V231" i="3"/>
  <c r="V230" i="3"/>
  <c r="V229" i="3"/>
  <c r="V228" i="3"/>
  <c r="V227" i="3"/>
  <c r="V226" i="3"/>
  <c r="V225" i="3"/>
  <c r="V224" i="3"/>
  <c r="V223" i="3"/>
  <c r="V222" i="3"/>
  <c r="V221" i="3"/>
  <c r="V220" i="3"/>
  <c r="V219" i="3"/>
  <c r="V218" i="3"/>
  <c r="V217" i="3"/>
  <c r="V216" i="3"/>
  <c r="V215" i="3"/>
  <c r="V214" i="3"/>
  <c r="V213" i="3"/>
  <c r="V212" i="3"/>
  <c r="V211" i="3"/>
  <c r="V210" i="3"/>
  <c r="V209" i="3"/>
  <c r="V208" i="3"/>
  <c r="V207" i="3"/>
  <c r="V206" i="3"/>
  <c r="V205" i="3"/>
  <c r="V204" i="3"/>
  <c r="V203" i="3"/>
  <c r="V202" i="3"/>
  <c r="V201" i="3"/>
  <c r="V200" i="3"/>
  <c r="V199" i="3"/>
  <c r="V198" i="3"/>
  <c r="V197" i="3"/>
  <c r="V196" i="3"/>
  <c r="V195" i="3"/>
  <c r="V194" i="3"/>
  <c r="V193" i="3"/>
  <c r="V192" i="3"/>
  <c r="V191" i="3"/>
  <c r="V190" i="3"/>
  <c r="V189" i="3"/>
  <c r="V188" i="3"/>
  <c r="V187" i="3"/>
  <c r="V186" i="3"/>
  <c r="V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V136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R3" i="4"/>
  <c r="U549" i="3"/>
  <c r="U548" i="3"/>
  <c r="U547" i="3"/>
  <c r="U546" i="3"/>
  <c r="U545" i="3"/>
  <c r="U544" i="3"/>
  <c r="U543" i="3"/>
  <c r="U542" i="3"/>
  <c r="U541" i="3"/>
  <c r="U540" i="3"/>
  <c r="U539" i="3"/>
  <c r="U538" i="3"/>
  <c r="U537" i="3"/>
  <c r="U536" i="3"/>
  <c r="U535" i="3"/>
  <c r="U534" i="3"/>
  <c r="U533" i="3"/>
  <c r="U532" i="3"/>
  <c r="U531" i="3"/>
  <c r="U530" i="3"/>
  <c r="U529" i="3"/>
  <c r="U528" i="3"/>
  <c r="U527" i="3"/>
  <c r="U526" i="3"/>
  <c r="U525" i="3"/>
  <c r="U524" i="3"/>
  <c r="U523" i="3"/>
  <c r="U522" i="3"/>
  <c r="U521" i="3"/>
  <c r="U520" i="3"/>
  <c r="U519" i="3"/>
  <c r="U518" i="3"/>
  <c r="U517" i="3"/>
  <c r="U516" i="3"/>
  <c r="U515" i="3"/>
  <c r="U514" i="3"/>
  <c r="U513" i="3"/>
  <c r="U512" i="3"/>
  <c r="U511" i="3"/>
  <c r="U510" i="3"/>
  <c r="U509" i="3"/>
  <c r="U508" i="3"/>
  <c r="U507" i="3"/>
  <c r="U506" i="3"/>
  <c r="U505" i="3"/>
  <c r="U504" i="3"/>
  <c r="U503" i="3"/>
  <c r="U502" i="3"/>
  <c r="U501" i="3"/>
  <c r="U500" i="3"/>
  <c r="U499" i="3"/>
  <c r="U498" i="3"/>
  <c r="U497" i="3"/>
  <c r="U496" i="3"/>
  <c r="U495" i="3"/>
  <c r="U494" i="3"/>
  <c r="U493" i="3"/>
  <c r="U492" i="3"/>
  <c r="U491" i="3"/>
  <c r="U490" i="3"/>
  <c r="U489" i="3"/>
  <c r="U488" i="3"/>
  <c r="U487" i="3"/>
  <c r="U486" i="3"/>
  <c r="U485" i="3"/>
  <c r="U484" i="3"/>
  <c r="U483" i="3"/>
  <c r="U482" i="3"/>
  <c r="U481" i="3"/>
  <c r="U480" i="3"/>
  <c r="U479" i="3"/>
  <c r="U478" i="3"/>
  <c r="U477" i="3"/>
  <c r="U476" i="3"/>
  <c r="U475" i="3"/>
  <c r="U474" i="3"/>
  <c r="U473" i="3"/>
  <c r="U472" i="3"/>
  <c r="U471" i="3"/>
  <c r="U470" i="3"/>
  <c r="U469" i="3"/>
  <c r="U468" i="3"/>
  <c r="U467" i="3"/>
  <c r="U466" i="3"/>
  <c r="U465" i="3"/>
  <c r="U464" i="3"/>
  <c r="U463" i="3"/>
  <c r="U462" i="3"/>
  <c r="U461" i="3"/>
  <c r="U460" i="3"/>
  <c r="U459" i="3"/>
  <c r="U458" i="3"/>
  <c r="U457" i="3"/>
  <c r="U456" i="3"/>
  <c r="U455" i="3"/>
  <c r="U454" i="3"/>
  <c r="U453" i="3"/>
  <c r="U452" i="3"/>
  <c r="U451" i="3"/>
  <c r="U450" i="3"/>
  <c r="U449" i="3"/>
  <c r="U448" i="3"/>
  <c r="U447" i="3"/>
  <c r="U446" i="3"/>
  <c r="U445" i="3"/>
  <c r="U444" i="3"/>
  <c r="U443" i="3"/>
  <c r="U442" i="3"/>
  <c r="U441" i="3"/>
  <c r="U440" i="3"/>
  <c r="U439" i="3"/>
  <c r="U438" i="3"/>
  <c r="U437" i="3"/>
  <c r="U436" i="3"/>
  <c r="U435" i="3"/>
  <c r="U434" i="3"/>
  <c r="U433" i="3"/>
  <c r="U432" i="3"/>
  <c r="U431" i="3"/>
  <c r="U430" i="3"/>
  <c r="U429" i="3"/>
  <c r="U428" i="3"/>
  <c r="U427" i="3"/>
  <c r="U426" i="3"/>
  <c r="U425" i="3"/>
  <c r="U424" i="3"/>
  <c r="U423" i="3"/>
  <c r="U422" i="3"/>
  <c r="U421" i="3"/>
  <c r="U420" i="3"/>
  <c r="U419" i="3"/>
  <c r="U418" i="3"/>
  <c r="U417" i="3"/>
  <c r="U416" i="3"/>
  <c r="U415" i="3"/>
  <c r="U414" i="3"/>
  <c r="U413" i="3"/>
  <c r="U412" i="3"/>
  <c r="U411" i="3"/>
  <c r="U410" i="3"/>
  <c r="U409" i="3"/>
  <c r="U408" i="3"/>
  <c r="U407" i="3"/>
  <c r="U406" i="3"/>
  <c r="U405" i="3"/>
  <c r="U404" i="3"/>
  <c r="U403" i="3"/>
  <c r="U402" i="3"/>
  <c r="U401" i="3"/>
  <c r="U400" i="3"/>
  <c r="U399" i="3"/>
  <c r="U398" i="3"/>
  <c r="U397" i="3"/>
  <c r="U396" i="3"/>
  <c r="U395" i="3"/>
  <c r="U394" i="3"/>
  <c r="U393" i="3"/>
  <c r="U392" i="3"/>
  <c r="U391" i="3"/>
  <c r="U390" i="3"/>
  <c r="U389" i="3"/>
  <c r="U388" i="3"/>
  <c r="U387" i="3"/>
  <c r="U386" i="3"/>
  <c r="U385" i="3"/>
  <c r="U384" i="3"/>
  <c r="U383" i="3"/>
  <c r="U382" i="3"/>
  <c r="U381" i="3"/>
  <c r="U380" i="3"/>
  <c r="U379" i="3"/>
  <c r="U378" i="3"/>
  <c r="U377" i="3"/>
  <c r="U376" i="3"/>
  <c r="U375" i="3"/>
  <c r="U374" i="3"/>
  <c r="U373" i="3"/>
  <c r="U372" i="3"/>
  <c r="U371" i="3"/>
  <c r="U370" i="3"/>
  <c r="U369" i="3"/>
  <c r="U368" i="3"/>
  <c r="U367" i="3"/>
  <c r="U366" i="3"/>
  <c r="U365" i="3"/>
  <c r="U364" i="3"/>
  <c r="U363" i="3"/>
  <c r="U362" i="3"/>
  <c r="U361" i="3"/>
  <c r="U360" i="3"/>
  <c r="U359" i="3"/>
  <c r="U358" i="3"/>
  <c r="U357" i="3"/>
  <c r="U356" i="3"/>
  <c r="U355" i="3"/>
  <c r="U354" i="3"/>
  <c r="U353" i="3"/>
  <c r="U352" i="3"/>
  <c r="U351" i="3"/>
  <c r="U350" i="3"/>
  <c r="U349" i="3"/>
  <c r="U348" i="3"/>
  <c r="U347" i="3"/>
  <c r="U346" i="3"/>
  <c r="U345" i="3"/>
  <c r="U344" i="3"/>
  <c r="U343" i="3"/>
  <c r="U342" i="3"/>
  <c r="U341" i="3"/>
  <c r="U340" i="3"/>
  <c r="U339" i="3"/>
  <c r="U338" i="3"/>
  <c r="U337" i="3"/>
  <c r="U336" i="3"/>
  <c r="U335" i="3"/>
  <c r="U334" i="3"/>
  <c r="U333" i="3"/>
  <c r="U332" i="3"/>
  <c r="U331" i="3"/>
  <c r="U330" i="3"/>
  <c r="U329" i="3"/>
  <c r="U328" i="3"/>
  <c r="U327" i="3"/>
  <c r="U326" i="3"/>
  <c r="U325" i="3"/>
  <c r="U324" i="3"/>
  <c r="U323" i="3"/>
  <c r="U322" i="3"/>
  <c r="U321" i="3"/>
  <c r="U320" i="3"/>
  <c r="U319" i="3"/>
  <c r="U318" i="3"/>
  <c r="U317" i="3"/>
  <c r="U316" i="3"/>
  <c r="U315" i="3"/>
  <c r="U314" i="3"/>
  <c r="U313" i="3"/>
  <c r="U312" i="3"/>
  <c r="U311" i="3"/>
  <c r="U310" i="3"/>
  <c r="U309" i="3"/>
  <c r="U308" i="3"/>
  <c r="U307" i="3"/>
  <c r="U306" i="3"/>
  <c r="U305" i="3"/>
  <c r="U304" i="3"/>
  <c r="U303" i="3"/>
  <c r="U302" i="3"/>
  <c r="U301" i="3"/>
  <c r="U300" i="3"/>
  <c r="U299" i="3"/>
  <c r="U298" i="3"/>
  <c r="U297" i="3"/>
  <c r="U296" i="3"/>
  <c r="U295" i="3"/>
  <c r="U294" i="3"/>
  <c r="U293" i="3"/>
  <c r="U292" i="3"/>
  <c r="U291" i="3"/>
  <c r="U290" i="3"/>
  <c r="U289" i="3"/>
  <c r="U288" i="3"/>
  <c r="U287" i="3"/>
  <c r="U286" i="3"/>
  <c r="U285" i="3"/>
  <c r="U284" i="3"/>
  <c r="U283" i="3"/>
  <c r="U282" i="3"/>
  <c r="U281" i="3"/>
  <c r="U280" i="3"/>
  <c r="U279" i="3"/>
  <c r="U278" i="3"/>
  <c r="U277" i="3"/>
  <c r="U276" i="3"/>
  <c r="U275" i="3"/>
  <c r="U274" i="3"/>
  <c r="U273" i="3"/>
  <c r="U272" i="3"/>
  <c r="U271" i="3"/>
  <c r="U270" i="3"/>
  <c r="U269" i="3"/>
  <c r="U268" i="3"/>
  <c r="U267" i="3"/>
  <c r="U266" i="3"/>
  <c r="U265" i="3"/>
  <c r="U264" i="3"/>
  <c r="U263" i="3"/>
  <c r="U262" i="3"/>
  <c r="U261" i="3"/>
  <c r="U260" i="3"/>
  <c r="U259" i="3"/>
  <c r="U258" i="3"/>
  <c r="U257" i="3"/>
  <c r="U256" i="3"/>
  <c r="U255" i="3"/>
  <c r="U254" i="3"/>
  <c r="U253" i="3"/>
  <c r="U252" i="3"/>
  <c r="U251" i="3"/>
  <c r="U250" i="3"/>
  <c r="U249" i="3"/>
  <c r="U248" i="3"/>
  <c r="U247" i="3"/>
  <c r="U246" i="3"/>
  <c r="U245" i="3"/>
  <c r="U244" i="3"/>
  <c r="U243" i="3"/>
  <c r="U242" i="3"/>
  <c r="U241" i="3"/>
  <c r="U240" i="3"/>
  <c r="U239" i="3"/>
  <c r="U238" i="3"/>
  <c r="U237" i="3"/>
  <c r="U236" i="3"/>
  <c r="U235" i="3"/>
  <c r="U234" i="3"/>
  <c r="U233" i="3"/>
  <c r="U232" i="3"/>
  <c r="U231" i="3"/>
  <c r="U230" i="3"/>
  <c r="U229" i="3"/>
  <c r="U228" i="3"/>
  <c r="U227" i="3"/>
  <c r="U226" i="3"/>
  <c r="U225" i="3"/>
  <c r="U224" i="3"/>
  <c r="U223" i="3"/>
  <c r="U222" i="3"/>
  <c r="U221" i="3"/>
  <c r="U220" i="3"/>
  <c r="U219" i="3"/>
  <c r="U218" i="3"/>
  <c r="U217" i="3"/>
  <c r="U216" i="3"/>
  <c r="U215" i="3"/>
  <c r="U214" i="3"/>
  <c r="U213" i="3"/>
  <c r="U212" i="3"/>
  <c r="U211" i="3"/>
  <c r="U210" i="3"/>
  <c r="U209" i="3"/>
  <c r="U208" i="3"/>
  <c r="U207" i="3"/>
  <c r="U206" i="3"/>
  <c r="U205" i="3"/>
  <c r="U204" i="3"/>
  <c r="U203" i="3"/>
  <c r="U202" i="3"/>
  <c r="U201" i="3"/>
  <c r="U200" i="3"/>
  <c r="U199" i="3"/>
  <c r="U198" i="3"/>
  <c r="U197" i="3"/>
  <c r="U196" i="3"/>
  <c r="U195" i="3"/>
  <c r="U194" i="3"/>
  <c r="U193" i="3"/>
  <c r="U192" i="3"/>
  <c r="U191" i="3"/>
  <c r="U190" i="3"/>
  <c r="U189" i="3"/>
  <c r="U188" i="3"/>
  <c r="U187" i="3"/>
  <c r="U186" i="3"/>
  <c r="U185" i="3"/>
  <c r="U184" i="3"/>
  <c r="U183" i="3"/>
  <c r="U182" i="3"/>
  <c r="U181" i="3"/>
  <c r="U180" i="3"/>
  <c r="U179" i="3"/>
  <c r="U178" i="3"/>
  <c r="U177" i="3"/>
  <c r="U176" i="3"/>
  <c r="U175" i="3"/>
  <c r="U174" i="3"/>
  <c r="U173" i="3"/>
  <c r="U172" i="3"/>
  <c r="U171" i="3"/>
  <c r="U170" i="3"/>
  <c r="U169" i="3"/>
  <c r="U168" i="3"/>
  <c r="U167" i="3"/>
  <c r="U166" i="3"/>
  <c r="U165" i="3"/>
  <c r="U164" i="3"/>
  <c r="U163" i="3"/>
  <c r="U162" i="3"/>
  <c r="U161" i="3"/>
  <c r="U160" i="3"/>
  <c r="U159" i="3"/>
  <c r="U158" i="3"/>
  <c r="U157" i="3"/>
  <c r="U156" i="3"/>
  <c r="U155" i="3"/>
  <c r="U154" i="3"/>
  <c r="U153" i="3"/>
  <c r="U152" i="3"/>
  <c r="U151" i="3"/>
  <c r="U150" i="3"/>
  <c r="U149" i="3"/>
  <c r="U148" i="3"/>
  <c r="U147" i="3"/>
  <c r="U146" i="3"/>
  <c r="U145" i="3"/>
  <c r="U144" i="3"/>
  <c r="U143" i="3"/>
  <c r="U142" i="3"/>
  <c r="U141" i="3"/>
  <c r="U140" i="3"/>
  <c r="U139" i="3"/>
  <c r="U138" i="3"/>
  <c r="U137" i="3"/>
  <c r="U136" i="3"/>
  <c r="U135" i="3"/>
  <c r="U134" i="3"/>
  <c r="U133" i="3"/>
  <c r="U132" i="3"/>
  <c r="U131" i="3"/>
  <c r="U130" i="3"/>
  <c r="U129" i="3"/>
  <c r="U128" i="3"/>
  <c r="U127" i="3"/>
  <c r="U126" i="3"/>
  <c r="U125" i="3"/>
  <c r="U124" i="3"/>
  <c r="U123" i="3"/>
  <c r="U122" i="3"/>
  <c r="U121" i="3"/>
  <c r="U120" i="3"/>
  <c r="U119" i="3"/>
  <c r="U118" i="3"/>
  <c r="U117" i="3"/>
  <c r="U116" i="3"/>
  <c r="U115" i="3"/>
  <c r="U114" i="3"/>
  <c r="U113" i="3"/>
  <c r="U112" i="3"/>
  <c r="U111" i="3"/>
  <c r="U110" i="3"/>
  <c r="U109" i="3"/>
  <c r="U108" i="3"/>
  <c r="U107" i="3"/>
  <c r="U106" i="3"/>
  <c r="U105" i="3"/>
  <c r="U104" i="3"/>
  <c r="U103" i="3"/>
  <c r="U102" i="3"/>
  <c r="U101" i="3"/>
  <c r="U100" i="3"/>
  <c r="U99" i="3"/>
  <c r="U98" i="3"/>
  <c r="U97" i="3"/>
  <c r="U96" i="3"/>
  <c r="U95" i="3"/>
  <c r="U94" i="3"/>
  <c r="U93" i="3"/>
  <c r="U92" i="3"/>
  <c r="U91" i="3"/>
  <c r="U90" i="3"/>
  <c r="U89" i="3"/>
  <c r="U88" i="3"/>
  <c r="U87" i="3"/>
  <c r="U86" i="3"/>
  <c r="U85" i="3"/>
  <c r="U84" i="3"/>
  <c r="U83" i="3"/>
  <c r="U82" i="3"/>
  <c r="U81" i="3"/>
  <c r="U80" i="3"/>
  <c r="U79" i="3"/>
  <c r="U78" i="3"/>
  <c r="U77" i="3"/>
  <c r="U76" i="3"/>
  <c r="U75" i="3"/>
  <c r="U74" i="3"/>
  <c r="U73" i="3"/>
  <c r="U72" i="3"/>
  <c r="U71" i="3"/>
  <c r="U70" i="3"/>
  <c r="U69" i="3"/>
  <c r="U68" i="3"/>
  <c r="U67" i="3"/>
  <c r="U66" i="3"/>
  <c r="U65" i="3"/>
  <c r="U64" i="3"/>
  <c r="U63" i="3"/>
  <c r="U62" i="3"/>
  <c r="U61" i="3"/>
  <c r="U60" i="3"/>
  <c r="U59" i="3"/>
  <c r="U58" i="3"/>
  <c r="U57" i="3"/>
  <c r="U56" i="3"/>
  <c r="U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T549" i="3"/>
  <c r="T548" i="3"/>
  <c r="T547" i="3"/>
  <c r="T546" i="3"/>
  <c r="T545" i="3"/>
  <c r="T544" i="3"/>
  <c r="T543" i="3"/>
  <c r="T542" i="3"/>
  <c r="T541" i="3"/>
  <c r="T540" i="3"/>
  <c r="T539" i="3"/>
  <c r="T538" i="3"/>
  <c r="T537" i="3"/>
  <c r="T536" i="3"/>
  <c r="T535" i="3"/>
  <c r="T534" i="3"/>
  <c r="T533" i="3"/>
  <c r="T532" i="3"/>
  <c r="T531" i="3"/>
  <c r="T530" i="3"/>
  <c r="T529" i="3"/>
  <c r="T528" i="3"/>
  <c r="T527" i="3"/>
  <c r="T526" i="3"/>
  <c r="T525" i="3"/>
  <c r="T524" i="3"/>
  <c r="T523" i="3"/>
  <c r="T522" i="3"/>
  <c r="T521" i="3"/>
  <c r="T520" i="3"/>
  <c r="T519" i="3"/>
  <c r="T518" i="3"/>
  <c r="T517" i="3"/>
  <c r="T516" i="3"/>
  <c r="T515" i="3"/>
  <c r="T514" i="3"/>
  <c r="T513" i="3"/>
  <c r="T512" i="3"/>
  <c r="T511" i="3"/>
  <c r="T510" i="3"/>
  <c r="T509" i="3"/>
  <c r="T508" i="3"/>
  <c r="T507" i="3"/>
  <c r="T506" i="3"/>
  <c r="T505" i="3"/>
  <c r="T504" i="3"/>
  <c r="T503" i="3"/>
  <c r="T502" i="3"/>
  <c r="T501" i="3"/>
  <c r="T500" i="3"/>
  <c r="T499" i="3"/>
  <c r="T498" i="3"/>
  <c r="T497" i="3"/>
  <c r="T496" i="3"/>
  <c r="T495" i="3"/>
  <c r="T494" i="3"/>
  <c r="T493" i="3"/>
  <c r="T492" i="3"/>
  <c r="T491" i="3"/>
  <c r="T490" i="3"/>
  <c r="T489" i="3"/>
  <c r="T488" i="3"/>
  <c r="T487" i="3"/>
  <c r="T486" i="3"/>
  <c r="T485" i="3"/>
  <c r="T484" i="3"/>
  <c r="T483" i="3"/>
  <c r="T482" i="3"/>
  <c r="T481" i="3"/>
  <c r="T480" i="3"/>
  <c r="T479" i="3"/>
  <c r="T478" i="3"/>
  <c r="T477" i="3"/>
  <c r="T476" i="3"/>
  <c r="T475" i="3"/>
  <c r="T474" i="3"/>
  <c r="T473" i="3"/>
  <c r="T472" i="3"/>
  <c r="T471" i="3"/>
  <c r="T470" i="3"/>
  <c r="T469" i="3"/>
  <c r="T468" i="3"/>
  <c r="T467" i="3"/>
  <c r="T466" i="3"/>
  <c r="T465" i="3"/>
  <c r="T464" i="3"/>
  <c r="T463" i="3"/>
  <c r="T462" i="3"/>
  <c r="T461" i="3"/>
  <c r="T460" i="3"/>
  <c r="T459" i="3"/>
  <c r="T458" i="3"/>
  <c r="T457" i="3"/>
  <c r="T456" i="3"/>
  <c r="T455" i="3"/>
  <c r="T454" i="3"/>
  <c r="T453" i="3"/>
  <c r="T452" i="3"/>
  <c r="T451" i="3"/>
  <c r="T450" i="3"/>
  <c r="T449" i="3"/>
  <c r="T448" i="3"/>
  <c r="T447" i="3"/>
  <c r="T446" i="3"/>
  <c r="T445" i="3"/>
  <c r="T444" i="3"/>
  <c r="T443" i="3"/>
  <c r="T442" i="3"/>
  <c r="T441" i="3"/>
  <c r="T440" i="3"/>
  <c r="T439" i="3"/>
  <c r="T438" i="3"/>
  <c r="T437" i="3"/>
  <c r="T436" i="3"/>
  <c r="T435" i="3"/>
  <c r="T434" i="3"/>
  <c r="T433" i="3"/>
  <c r="T432" i="3"/>
  <c r="T431" i="3"/>
  <c r="T430" i="3"/>
  <c r="T429" i="3"/>
  <c r="T428" i="3"/>
  <c r="T427" i="3"/>
  <c r="T426" i="3"/>
  <c r="T425" i="3"/>
  <c r="T424" i="3"/>
  <c r="T423" i="3"/>
  <c r="T422" i="3"/>
  <c r="T421" i="3"/>
  <c r="T420" i="3"/>
  <c r="T419" i="3"/>
  <c r="T418" i="3"/>
  <c r="T417" i="3"/>
  <c r="T416" i="3"/>
  <c r="T415" i="3"/>
  <c r="T414" i="3"/>
  <c r="T413" i="3"/>
  <c r="T412" i="3"/>
  <c r="T411" i="3"/>
  <c r="T410" i="3"/>
  <c r="T409" i="3"/>
  <c r="T408" i="3"/>
  <c r="T407" i="3"/>
  <c r="T406" i="3"/>
  <c r="T405" i="3"/>
  <c r="T404" i="3"/>
  <c r="T403" i="3"/>
  <c r="T402" i="3"/>
  <c r="T401" i="3"/>
  <c r="T400" i="3"/>
  <c r="T399" i="3"/>
  <c r="T398" i="3"/>
  <c r="T397" i="3"/>
  <c r="T396" i="3"/>
  <c r="T395" i="3"/>
  <c r="T394" i="3"/>
  <c r="T393" i="3"/>
  <c r="T392" i="3"/>
  <c r="T391" i="3"/>
  <c r="T390" i="3"/>
  <c r="T389" i="3"/>
  <c r="T388" i="3"/>
  <c r="T387" i="3"/>
  <c r="T386" i="3"/>
  <c r="T385" i="3"/>
  <c r="T384" i="3"/>
  <c r="T383" i="3"/>
  <c r="T382" i="3"/>
  <c r="T381" i="3"/>
  <c r="T380" i="3"/>
  <c r="T379" i="3"/>
  <c r="T378" i="3"/>
  <c r="T377" i="3"/>
  <c r="T376" i="3"/>
  <c r="T375" i="3"/>
  <c r="T374" i="3"/>
  <c r="T373" i="3"/>
  <c r="T372" i="3"/>
  <c r="T371" i="3"/>
  <c r="T370" i="3"/>
  <c r="T369" i="3"/>
  <c r="T368" i="3"/>
  <c r="T367" i="3"/>
  <c r="T366" i="3"/>
  <c r="T365" i="3"/>
  <c r="T364" i="3"/>
  <c r="T363" i="3"/>
  <c r="T362" i="3"/>
  <c r="T361" i="3"/>
  <c r="T360" i="3"/>
  <c r="T359" i="3"/>
  <c r="T358" i="3"/>
  <c r="T357" i="3"/>
  <c r="T356" i="3"/>
  <c r="T355" i="3"/>
  <c r="T354" i="3"/>
  <c r="T353" i="3"/>
  <c r="T352" i="3"/>
  <c r="T351" i="3"/>
  <c r="T350" i="3"/>
  <c r="T349" i="3"/>
  <c r="T348" i="3"/>
  <c r="T347" i="3"/>
  <c r="T346" i="3"/>
  <c r="T345" i="3"/>
  <c r="T344" i="3"/>
  <c r="T343" i="3"/>
  <c r="T342" i="3"/>
  <c r="T341" i="3"/>
  <c r="T340" i="3"/>
  <c r="T339" i="3"/>
  <c r="T338" i="3"/>
  <c r="T337" i="3"/>
  <c r="T336" i="3"/>
  <c r="T335" i="3"/>
  <c r="T334" i="3"/>
  <c r="T333" i="3"/>
  <c r="T332" i="3"/>
  <c r="T331" i="3"/>
  <c r="T330" i="3"/>
  <c r="T329" i="3"/>
  <c r="T328" i="3"/>
  <c r="T327" i="3"/>
  <c r="T326" i="3"/>
  <c r="T325" i="3"/>
  <c r="T324" i="3"/>
  <c r="T323" i="3"/>
  <c r="T322" i="3"/>
  <c r="T321" i="3"/>
  <c r="T320" i="3"/>
  <c r="T319" i="3"/>
  <c r="T318" i="3"/>
  <c r="T317" i="3"/>
  <c r="T316" i="3"/>
  <c r="T315" i="3"/>
  <c r="T314" i="3"/>
  <c r="T313" i="3"/>
  <c r="T312" i="3"/>
  <c r="T311" i="3"/>
  <c r="T310" i="3"/>
  <c r="T309" i="3"/>
  <c r="T308" i="3"/>
  <c r="T307" i="3"/>
  <c r="T306" i="3"/>
  <c r="T305" i="3"/>
  <c r="T304" i="3"/>
  <c r="T303" i="3"/>
  <c r="T302" i="3"/>
  <c r="T301" i="3"/>
  <c r="T300" i="3"/>
  <c r="T299" i="3"/>
  <c r="T298" i="3"/>
  <c r="T297" i="3"/>
  <c r="T296" i="3"/>
  <c r="T295" i="3"/>
  <c r="T294" i="3"/>
  <c r="T293" i="3"/>
  <c r="T292" i="3"/>
  <c r="T291" i="3"/>
  <c r="T290" i="3"/>
  <c r="T289" i="3"/>
  <c r="T288" i="3"/>
  <c r="T287" i="3"/>
  <c r="T286" i="3"/>
  <c r="T285" i="3"/>
  <c r="T284" i="3"/>
  <c r="T283" i="3"/>
  <c r="T282" i="3"/>
  <c r="T281" i="3"/>
  <c r="T280" i="3"/>
  <c r="T279" i="3"/>
  <c r="T278" i="3"/>
  <c r="T277" i="3"/>
  <c r="T276" i="3"/>
  <c r="T275" i="3"/>
  <c r="T274" i="3"/>
  <c r="T273" i="3"/>
  <c r="T272" i="3"/>
  <c r="T271" i="3"/>
  <c r="T270" i="3"/>
  <c r="T269" i="3"/>
  <c r="T268" i="3"/>
  <c r="T267" i="3"/>
  <c r="T266" i="3"/>
  <c r="T265" i="3"/>
  <c r="T264" i="3"/>
  <c r="T263" i="3"/>
  <c r="T262" i="3"/>
  <c r="T261" i="3"/>
  <c r="T260" i="3"/>
  <c r="T259" i="3"/>
  <c r="T258" i="3"/>
  <c r="T257" i="3"/>
  <c r="T256" i="3"/>
  <c r="T255" i="3"/>
  <c r="T254" i="3"/>
  <c r="T253" i="3"/>
  <c r="T252" i="3"/>
  <c r="T251" i="3"/>
  <c r="T250" i="3"/>
  <c r="T249" i="3"/>
  <c r="T248" i="3"/>
  <c r="T247" i="3"/>
  <c r="T246" i="3"/>
  <c r="T245" i="3"/>
  <c r="T244" i="3"/>
  <c r="T243" i="3"/>
  <c r="T242" i="3"/>
  <c r="T241" i="3"/>
  <c r="T240" i="3"/>
  <c r="T239" i="3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9" i="3"/>
  <c r="T178" i="3"/>
  <c r="T177" i="3"/>
  <c r="T176" i="3"/>
  <c r="T175" i="3"/>
  <c r="T174" i="3"/>
  <c r="T173" i="3"/>
  <c r="T172" i="3"/>
  <c r="T171" i="3"/>
  <c r="T170" i="3"/>
  <c r="T169" i="3"/>
  <c r="T168" i="3"/>
  <c r="T167" i="3"/>
  <c r="T166" i="3"/>
  <c r="T165" i="3"/>
  <c r="T164" i="3"/>
  <c r="T163" i="3"/>
  <c r="T162" i="3"/>
  <c r="T161" i="3"/>
  <c r="T160" i="3"/>
  <c r="T159" i="3"/>
  <c r="T158" i="3"/>
  <c r="T157" i="3"/>
  <c r="T156" i="3"/>
  <c r="T155" i="3"/>
  <c r="T15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R263" i="4"/>
  <c r="R262" i="4"/>
  <c r="AB234" i="6"/>
  <c r="G256" i="7"/>
  <c r="AB216" i="6"/>
  <c r="G389" i="7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H762" i="7"/>
  <c r="H761" i="7"/>
  <c r="H760" i="7"/>
  <c r="H759" i="7"/>
  <c r="H758" i="7"/>
  <c r="H757" i="7"/>
  <c r="H756" i="7"/>
  <c r="H755" i="7"/>
  <c r="H754" i="7"/>
  <c r="H753" i="7"/>
  <c r="H752" i="7"/>
  <c r="H751" i="7"/>
  <c r="H750" i="7"/>
  <c r="H749" i="7"/>
  <c r="H748" i="7"/>
  <c r="H747" i="7"/>
  <c r="H746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H728" i="7"/>
  <c r="H727" i="7"/>
  <c r="H726" i="7"/>
  <c r="H725" i="7"/>
  <c r="H724" i="7"/>
  <c r="H723" i="7"/>
  <c r="H722" i="7"/>
  <c r="H721" i="7"/>
  <c r="H720" i="7"/>
  <c r="H719" i="7"/>
  <c r="H718" i="7"/>
  <c r="H717" i="7"/>
  <c r="H716" i="7"/>
  <c r="H715" i="7"/>
  <c r="H714" i="7"/>
  <c r="H713" i="7"/>
  <c r="H712" i="7"/>
  <c r="H711" i="7"/>
  <c r="H710" i="7"/>
  <c r="H709" i="7"/>
  <c r="H708" i="7"/>
  <c r="H707" i="7"/>
  <c r="H706" i="7"/>
  <c r="H705" i="7"/>
  <c r="H704" i="7"/>
  <c r="H703" i="7"/>
  <c r="H702" i="7"/>
  <c r="H701" i="7"/>
  <c r="H700" i="7"/>
  <c r="H699" i="7"/>
  <c r="H698" i="7"/>
  <c r="H697" i="7"/>
  <c r="H696" i="7"/>
  <c r="H695" i="7"/>
  <c r="H694" i="7"/>
  <c r="H693" i="7"/>
  <c r="H692" i="7"/>
  <c r="H691" i="7"/>
  <c r="H690" i="7"/>
  <c r="H689" i="7"/>
  <c r="H688" i="7"/>
  <c r="H687" i="7"/>
  <c r="H686" i="7"/>
  <c r="H685" i="7"/>
  <c r="H684" i="7"/>
  <c r="H683" i="7"/>
  <c r="H682" i="7"/>
  <c r="H681" i="7"/>
  <c r="H680" i="7"/>
  <c r="H679" i="7"/>
  <c r="H678" i="7"/>
  <c r="H677" i="7"/>
  <c r="H676" i="7"/>
  <c r="H675" i="7"/>
  <c r="H674" i="7"/>
  <c r="H673" i="7"/>
  <c r="H672" i="7"/>
  <c r="H671" i="7"/>
  <c r="H670" i="7"/>
  <c r="H669" i="7"/>
  <c r="H668" i="7"/>
  <c r="H667" i="7"/>
  <c r="H666" i="7"/>
  <c r="H665" i="7"/>
  <c r="H664" i="7"/>
  <c r="H663" i="7"/>
  <c r="H662" i="7"/>
  <c r="H661" i="7"/>
  <c r="H660" i="7"/>
  <c r="H659" i="7"/>
  <c r="H658" i="7"/>
  <c r="H657" i="7"/>
  <c r="H656" i="7"/>
  <c r="H655" i="7"/>
  <c r="H654" i="7"/>
  <c r="H653" i="7"/>
  <c r="H652" i="7"/>
  <c r="H651" i="7"/>
  <c r="H650" i="7"/>
  <c r="H649" i="7"/>
  <c r="H648" i="7"/>
  <c r="H647" i="7"/>
  <c r="H646" i="7"/>
  <c r="H645" i="7"/>
  <c r="H644" i="7"/>
  <c r="H643" i="7"/>
  <c r="H642" i="7"/>
  <c r="H641" i="7"/>
  <c r="H640" i="7"/>
  <c r="H639" i="7"/>
  <c r="H638" i="7"/>
  <c r="H637" i="7"/>
  <c r="H636" i="7"/>
  <c r="H635" i="7"/>
  <c r="H634" i="7"/>
  <c r="H633" i="7"/>
  <c r="H632" i="7"/>
  <c r="H631" i="7"/>
  <c r="H630" i="7"/>
  <c r="H629" i="7"/>
  <c r="H628" i="7"/>
  <c r="H627" i="7"/>
  <c r="H626" i="7"/>
  <c r="H625" i="7"/>
  <c r="H624" i="7"/>
  <c r="H623" i="7"/>
  <c r="H622" i="7"/>
  <c r="H621" i="7"/>
  <c r="H620" i="7"/>
  <c r="H619" i="7"/>
  <c r="H618" i="7"/>
  <c r="H617" i="7"/>
  <c r="H616" i="7"/>
  <c r="H615" i="7"/>
  <c r="H614" i="7"/>
  <c r="H613" i="7"/>
  <c r="H612" i="7"/>
  <c r="H611" i="7"/>
  <c r="H610" i="7"/>
  <c r="H609" i="7"/>
  <c r="H608" i="7"/>
  <c r="H607" i="7"/>
  <c r="H606" i="7"/>
  <c r="H605" i="7"/>
  <c r="H604" i="7"/>
  <c r="H603" i="7"/>
  <c r="H602" i="7"/>
  <c r="H601" i="7"/>
  <c r="G42" i="7"/>
  <c r="G48" i="7"/>
  <c r="G50" i="7"/>
  <c r="G55" i="7"/>
  <c r="G64" i="7"/>
  <c r="G65" i="7"/>
  <c r="G70" i="7"/>
  <c r="G80" i="7"/>
  <c r="G82" i="7"/>
  <c r="G85" i="7"/>
  <c r="G86" i="7"/>
  <c r="G87" i="7"/>
  <c r="G89" i="7"/>
  <c r="G90" i="7"/>
  <c r="G91" i="7"/>
  <c r="G92" i="7"/>
  <c r="G93" i="7"/>
  <c r="G94" i="7"/>
  <c r="G95" i="7"/>
  <c r="G99" i="7"/>
  <c r="G100" i="7"/>
  <c r="G104" i="7"/>
  <c r="G108" i="7"/>
  <c r="G109" i="7"/>
  <c r="G111" i="7"/>
  <c r="G113" i="7"/>
  <c r="G114" i="7"/>
  <c r="G115" i="7"/>
  <c r="G117" i="7"/>
  <c r="G118" i="7"/>
  <c r="G120" i="7"/>
  <c r="G121" i="7"/>
  <c r="G124" i="7"/>
  <c r="G125" i="7"/>
  <c r="G128" i="7"/>
  <c r="G129" i="7"/>
  <c r="G130" i="7"/>
  <c r="G131" i="7"/>
  <c r="G132" i="7"/>
  <c r="G133" i="7"/>
  <c r="G135" i="7"/>
  <c r="G136" i="7"/>
  <c r="G137" i="7"/>
  <c r="G141" i="7"/>
  <c r="G144" i="7"/>
  <c r="G148" i="7"/>
  <c r="G155" i="7"/>
  <c r="AB182" i="6"/>
  <c r="G160" i="7"/>
  <c r="G163" i="7"/>
  <c r="G164" i="7"/>
  <c r="G170" i="7"/>
  <c r="G174" i="7"/>
  <c r="G175" i="7"/>
  <c r="G177" i="7"/>
  <c r="G183" i="7"/>
  <c r="G186" i="7"/>
  <c r="G189" i="7"/>
  <c r="G196" i="7"/>
  <c r="G198" i="7"/>
  <c r="G204" i="7"/>
  <c r="G207" i="7"/>
  <c r="G213" i="7"/>
  <c r="G217" i="7"/>
  <c r="G219" i="7"/>
  <c r="G220" i="7"/>
  <c r="G224" i="7"/>
  <c r="G226" i="7"/>
  <c r="G228" i="7"/>
  <c r="G233" i="7"/>
  <c r="G235" i="7"/>
  <c r="G236" i="7"/>
  <c r="G245" i="7"/>
  <c r="G248" i="7"/>
  <c r="G250" i="7"/>
  <c r="G255" i="7"/>
  <c r="G263" i="7"/>
  <c r="G268" i="7"/>
  <c r="G272" i="7"/>
  <c r="G274" i="7"/>
  <c r="G275" i="7"/>
  <c r="G278" i="7"/>
  <c r="G282" i="7"/>
  <c r="G283" i="7"/>
  <c r="G284" i="7"/>
  <c r="G290" i="7"/>
  <c r="G291" i="7"/>
  <c r="G295" i="7"/>
  <c r="G309" i="7"/>
  <c r="G311" i="7"/>
  <c r="G315" i="7"/>
  <c r="G318" i="7"/>
  <c r="G323" i="7"/>
  <c r="G338" i="7"/>
  <c r="G358" i="7"/>
  <c r="G422" i="7"/>
  <c r="AC266" i="6"/>
  <c r="H600" i="7"/>
  <c r="H599" i="7"/>
  <c r="H598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4" i="7"/>
  <c r="H583" i="7"/>
  <c r="H582" i="7"/>
  <c r="H581" i="7"/>
  <c r="AC155" i="6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AC312" i="6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AC255" i="6"/>
  <c r="H453" i="7"/>
  <c r="H452" i="7"/>
  <c r="H451" i="7"/>
  <c r="H450" i="7"/>
  <c r="H449" i="7"/>
  <c r="H448" i="7"/>
  <c r="AC197" i="6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AC280" i="6"/>
  <c r="H430" i="7"/>
  <c r="AC270" i="6"/>
  <c r="H429" i="7"/>
  <c r="H428" i="7"/>
  <c r="H427" i="7"/>
  <c r="H426" i="7"/>
  <c r="AC221" i="6"/>
  <c r="H425" i="7"/>
  <c r="H424" i="7"/>
  <c r="H423" i="7"/>
  <c r="AC241" i="6"/>
  <c r="H422" i="7"/>
  <c r="H421" i="7"/>
  <c r="AC187" i="6"/>
  <c r="H420" i="7"/>
  <c r="H419" i="7"/>
  <c r="H418" i="7"/>
  <c r="AC140" i="6"/>
  <c r="H417" i="7"/>
  <c r="H416" i="7"/>
  <c r="H415" i="7"/>
  <c r="H414" i="7"/>
  <c r="H413" i="7"/>
  <c r="H412" i="7"/>
  <c r="AC110" i="6"/>
  <c r="H411" i="7"/>
  <c r="AC238" i="6"/>
  <c r="H410" i="7"/>
  <c r="H409" i="7"/>
  <c r="H408" i="7"/>
  <c r="H407" i="7"/>
  <c r="H406" i="7"/>
  <c r="H405" i="7"/>
  <c r="H404" i="7"/>
  <c r="H403" i="7"/>
  <c r="AC268" i="6"/>
  <c r="H402" i="7"/>
  <c r="H401" i="7"/>
  <c r="H400" i="7"/>
  <c r="H399" i="7"/>
  <c r="H398" i="7"/>
  <c r="H397" i="7"/>
  <c r="H396" i="7"/>
  <c r="AC274" i="6"/>
  <c r="H395" i="7"/>
  <c r="AC228" i="6"/>
  <c r="H394" i="7"/>
  <c r="H393" i="7"/>
  <c r="H392" i="7"/>
  <c r="AC232" i="6"/>
  <c r="H391" i="7"/>
  <c r="AC209" i="6"/>
  <c r="H390" i="7"/>
  <c r="AC216" i="6"/>
  <c r="H389" i="7"/>
  <c r="AC272" i="6"/>
  <c r="H388" i="7"/>
  <c r="AC134" i="6"/>
  <c r="H387" i="7"/>
  <c r="H386" i="7"/>
  <c r="H385" i="7"/>
  <c r="H384" i="7"/>
  <c r="H383" i="7"/>
  <c r="H382" i="7"/>
  <c r="H381" i="7"/>
  <c r="H380" i="7"/>
  <c r="H379" i="7"/>
  <c r="AC159" i="6"/>
  <c r="H378" i="7"/>
  <c r="H377" i="7"/>
  <c r="H376" i="7"/>
  <c r="H375" i="7"/>
  <c r="AC149" i="6"/>
  <c r="H374" i="7"/>
  <c r="H373" i="7"/>
  <c r="H372" i="7"/>
  <c r="H371" i="7"/>
  <c r="H370" i="7"/>
  <c r="AC283" i="6"/>
  <c r="H369" i="7"/>
  <c r="H368" i="7"/>
  <c r="H367" i="7"/>
  <c r="H366" i="7"/>
  <c r="H365" i="7"/>
  <c r="H364" i="7"/>
  <c r="H363" i="7"/>
  <c r="H362" i="7"/>
  <c r="H361" i="7"/>
  <c r="AC259" i="6"/>
  <c r="H360" i="7"/>
  <c r="AC248" i="6"/>
  <c r="H359" i="7"/>
  <c r="AC40" i="6"/>
  <c r="H358" i="7"/>
  <c r="AC196" i="6"/>
  <c r="H357" i="7"/>
  <c r="H356" i="7"/>
  <c r="H355" i="7"/>
  <c r="H354" i="7"/>
  <c r="H353" i="7"/>
  <c r="H352" i="7"/>
  <c r="AC261" i="6"/>
  <c r="H351" i="7"/>
  <c r="AC211" i="6"/>
  <c r="H350" i="7"/>
  <c r="AC264" i="6"/>
  <c r="H349" i="7"/>
  <c r="AC179" i="6"/>
  <c r="H348" i="7"/>
  <c r="H347" i="7"/>
  <c r="H346" i="7"/>
  <c r="H345" i="7"/>
  <c r="AC163" i="6"/>
  <c r="H344" i="7"/>
  <c r="AC165" i="6"/>
  <c r="H343" i="7"/>
  <c r="AC176" i="6"/>
  <c r="H342" i="7"/>
  <c r="AC202" i="6"/>
  <c r="H341" i="7"/>
  <c r="AC278" i="6"/>
  <c r="H340" i="7"/>
  <c r="AC101" i="6"/>
  <c r="H339" i="7"/>
  <c r="AC281" i="6"/>
  <c r="H338" i="7"/>
  <c r="H337" i="7"/>
  <c r="AC193" i="6"/>
  <c r="H336" i="7"/>
  <c r="H335" i="7"/>
  <c r="H334" i="7"/>
  <c r="H333" i="7"/>
  <c r="H332" i="7"/>
  <c r="H331" i="7"/>
  <c r="H330" i="7"/>
  <c r="H329" i="7"/>
  <c r="AC148" i="6"/>
  <c r="H328" i="7"/>
  <c r="AC246" i="6"/>
  <c r="H327" i="7"/>
  <c r="AC251" i="6"/>
  <c r="H326" i="7"/>
  <c r="AC71" i="6"/>
  <c r="H325" i="7"/>
  <c r="H324" i="7"/>
  <c r="H323" i="7"/>
  <c r="AC258" i="6"/>
  <c r="H322" i="7"/>
  <c r="AC217" i="6"/>
  <c r="H321" i="7"/>
  <c r="AC215" i="6"/>
  <c r="H320" i="7"/>
  <c r="AC271" i="6"/>
  <c r="H319" i="7"/>
  <c r="H318" i="7"/>
  <c r="AC190" i="6"/>
  <c r="H317" i="7"/>
  <c r="AC222" i="6"/>
  <c r="H316" i="7"/>
  <c r="H315" i="7"/>
  <c r="AC173" i="6"/>
  <c r="H314" i="7"/>
  <c r="AC142" i="6"/>
  <c r="H313" i="7"/>
  <c r="AC220" i="6"/>
  <c r="H312" i="7"/>
  <c r="H311" i="7"/>
  <c r="AC118" i="6"/>
  <c r="H310" i="7"/>
  <c r="AC343" i="6"/>
  <c r="H309" i="7"/>
  <c r="AC175" i="6"/>
  <c r="H308" i="7"/>
  <c r="AC269" i="6"/>
  <c r="H307" i="7"/>
  <c r="AC225" i="6"/>
  <c r="H306" i="7"/>
  <c r="AC136" i="6"/>
  <c r="H305" i="7"/>
  <c r="AC279" i="6"/>
  <c r="H304" i="7"/>
  <c r="AC247" i="6"/>
  <c r="H303" i="7"/>
  <c r="AC133" i="6"/>
  <c r="H302" i="7"/>
  <c r="AC257" i="6"/>
  <c r="H301" i="7"/>
  <c r="AC224" i="6"/>
  <c r="H300" i="7"/>
  <c r="AC244" i="6"/>
  <c r="H299" i="7"/>
  <c r="AC245" i="6"/>
  <c r="H298" i="7"/>
  <c r="AC95" i="6"/>
  <c r="H297" i="7"/>
  <c r="AC243" i="6"/>
  <c r="H296" i="7"/>
  <c r="H295" i="7"/>
  <c r="AC201" i="6"/>
  <c r="H294" i="7"/>
  <c r="AC125" i="6"/>
  <c r="H293" i="7"/>
  <c r="AC191" i="6"/>
  <c r="H292" i="7"/>
  <c r="H291" i="7"/>
  <c r="H290" i="7"/>
  <c r="AC60" i="6"/>
  <c r="H289" i="7"/>
  <c r="AC170" i="6"/>
  <c r="H288" i="7"/>
  <c r="AC153" i="6"/>
  <c r="H287" i="7"/>
  <c r="AC265" i="6"/>
  <c r="H286" i="7"/>
  <c r="AC212" i="6"/>
  <c r="H285" i="7"/>
  <c r="H284" i="7"/>
  <c r="H283" i="7"/>
  <c r="H282" i="7"/>
  <c r="AC180" i="6"/>
  <c r="H281" i="7"/>
  <c r="AC188" i="6"/>
  <c r="H280" i="7"/>
  <c r="AC233" i="6"/>
  <c r="H279" i="7"/>
  <c r="AC334" i="6"/>
  <c r="H278" i="7"/>
  <c r="AC169" i="6"/>
  <c r="H277" i="7"/>
  <c r="AC260" i="6"/>
  <c r="H276" i="7"/>
  <c r="AC166" i="6"/>
  <c r="H275" i="7"/>
  <c r="AC358" i="6"/>
  <c r="H274" i="7"/>
  <c r="AC143" i="6"/>
  <c r="H273" i="7"/>
  <c r="H272" i="7"/>
  <c r="AC34" i="6"/>
  <c r="H271" i="7"/>
  <c r="AC152" i="6"/>
  <c r="H270" i="7"/>
  <c r="AC194" i="6"/>
  <c r="H269" i="7"/>
  <c r="AC328" i="6"/>
  <c r="H268" i="7"/>
  <c r="AC156" i="6"/>
  <c r="H267" i="7"/>
  <c r="AC204" i="6"/>
  <c r="H266" i="7"/>
  <c r="AC262" i="6"/>
  <c r="H265" i="7"/>
  <c r="AC113" i="6"/>
  <c r="H264" i="7"/>
  <c r="AC352" i="6"/>
  <c r="H263" i="7"/>
  <c r="AC192" i="6"/>
  <c r="H262" i="7"/>
  <c r="AC263" i="6"/>
  <c r="H261" i="7"/>
  <c r="AC240" i="6"/>
  <c r="H260" i="7"/>
  <c r="AC181" i="6"/>
  <c r="H259" i="7"/>
  <c r="AC250" i="6"/>
  <c r="H258" i="7"/>
  <c r="AC119" i="6"/>
  <c r="H257" i="7"/>
  <c r="AC234" i="6"/>
  <c r="H256" i="7"/>
  <c r="AC332" i="6"/>
  <c r="H255" i="7"/>
  <c r="AC267" i="6"/>
  <c r="H254" i="7"/>
  <c r="AC145" i="6"/>
  <c r="H253" i="7"/>
  <c r="AC111" i="6"/>
  <c r="H252" i="7"/>
  <c r="AC154" i="6"/>
  <c r="H251" i="7"/>
  <c r="H250" i="7"/>
  <c r="AC273" i="6"/>
  <c r="H249" i="7"/>
  <c r="H248" i="7"/>
  <c r="AC189" i="6"/>
  <c r="H247" i="7"/>
  <c r="AC102" i="6"/>
  <c r="H246" i="7"/>
  <c r="AC357" i="6"/>
  <c r="H245" i="7"/>
  <c r="AC214" i="6"/>
  <c r="H244" i="7"/>
  <c r="AC146" i="6"/>
  <c r="H243" i="7"/>
  <c r="AC239" i="6"/>
  <c r="H242" i="7"/>
  <c r="AC123" i="6"/>
  <c r="H241" i="7"/>
  <c r="AC178" i="6"/>
  <c r="H240" i="7"/>
  <c r="AC235" i="6"/>
  <c r="H239" i="7"/>
  <c r="AC164" i="6"/>
  <c r="H238" i="7"/>
  <c r="AC174" i="6"/>
  <c r="H237" i="7"/>
  <c r="H236" i="7"/>
  <c r="H235" i="7"/>
  <c r="AC198" i="6"/>
  <c r="H234" i="7"/>
  <c r="H233" i="7"/>
  <c r="AC122" i="6"/>
  <c r="H232" i="7"/>
  <c r="AC199" i="6"/>
  <c r="H231" i="7"/>
  <c r="AC158" i="6"/>
  <c r="H230" i="7"/>
  <c r="AC26" i="6"/>
  <c r="H229" i="7"/>
  <c r="AC226" i="6"/>
  <c r="H228" i="7"/>
  <c r="AC237" i="6"/>
  <c r="H227" i="7"/>
  <c r="H226" i="7"/>
  <c r="AC218" i="6"/>
  <c r="H225" i="7"/>
  <c r="AC355" i="6"/>
  <c r="H224" i="7"/>
  <c r="AC219" i="6"/>
  <c r="H223" i="7"/>
  <c r="AC94" i="6"/>
  <c r="H222" i="7"/>
  <c r="AC108" i="6"/>
  <c r="H221" i="7"/>
  <c r="H220" i="7"/>
  <c r="H219" i="7"/>
  <c r="AC120" i="6"/>
  <c r="H218" i="7"/>
  <c r="H217" i="7"/>
  <c r="AC177" i="6"/>
  <c r="H216" i="7"/>
  <c r="AC223" i="6"/>
  <c r="H215" i="7"/>
  <c r="AC236" i="6"/>
  <c r="H214" i="7"/>
  <c r="AC339" i="6"/>
  <c r="H213" i="7"/>
  <c r="AC73" i="6"/>
  <c r="H212" i="7"/>
  <c r="AC249" i="6"/>
  <c r="H211" i="7"/>
  <c r="AC109" i="6"/>
  <c r="H210" i="7"/>
  <c r="AC200" i="6"/>
  <c r="H209" i="7"/>
  <c r="AC186" i="6"/>
  <c r="H208" i="7"/>
  <c r="AC135" i="6"/>
  <c r="H207" i="7"/>
  <c r="AC195" i="6"/>
  <c r="H206" i="7"/>
  <c r="AC242" i="6"/>
  <c r="H205" i="7"/>
  <c r="AC356" i="6"/>
  <c r="H204" i="7"/>
  <c r="AC227" i="6"/>
  <c r="H203" i="7"/>
  <c r="AC63" i="6"/>
  <c r="H202" i="7"/>
  <c r="AC210" i="6"/>
  <c r="H201" i="7"/>
  <c r="AC205" i="6"/>
  <c r="H200" i="7"/>
  <c r="AC78" i="6"/>
  <c r="H199" i="7"/>
  <c r="H198" i="7"/>
  <c r="AC157" i="6"/>
  <c r="H197" i="7"/>
  <c r="AC213" i="6"/>
  <c r="H196" i="7"/>
  <c r="AC168" i="6"/>
  <c r="H195" i="7"/>
  <c r="AC151" i="6"/>
  <c r="H194" i="7"/>
  <c r="AC107" i="6"/>
  <c r="H193" i="7"/>
  <c r="AC128" i="6"/>
  <c r="H192" i="7"/>
  <c r="AC90" i="6"/>
  <c r="H191" i="7"/>
  <c r="AC84" i="6"/>
  <c r="H190" i="7"/>
  <c r="AC333" i="6"/>
  <c r="H189" i="7"/>
  <c r="AC55" i="6"/>
  <c r="H188" i="7"/>
  <c r="AC61" i="6"/>
  <c r="H187" i="7"/>
  <c r="AC335" i="6"/>
  <c r="H186" i="7"/>
  <c r="AC121" i="6"/>
  <c r="H185" i="7"/>
  <c r="AC144" i="6"/>
  <c r="H184" i="7"/>
  <c r="AC348" i="6"/>
  <c r="H183" i="7"/>
  <c r="AC97" i="6"/>
  <c r="H182" i="7"/>
  <c r="AC79" i="6"/>
  <c r="H181" i="7"/>
  <c r="AC33" i="6"/>
  <c r="H180" i="7"/>
  <c r="AC172" i="6"/>
  <c r="H179" i="7"/>
  <c r="AC256" i="6"/>
  <c r="H178" i="7"/>
  <c r="AC327" i="6"/>
  <c r="H177" i="7"/>
  <c r="AC203" i="6"/>
  <c r="H176" i="7"/>
  <c r="AC330" i="6"/>
  <c r="H175" i="7"/>
  <c r="AC325" i="6"/>
  <c r="H174" i="7"/>
  <c r="AC167" i="6"/>
  <c r="H173" i="7"/>
  <c r="AC105" i="6"/>
  <c r="H172" i="7"/>
  <c r="H171" i="7"/>
  <c r="AC329" i="6"/>
  <c r="H170" i="7"/>
  <c r="AC112" i="6"/>
  <c r="H169" i="7"/>
  <c r="AC131" i="6"/>
  <c r="H168" i="7"/>
  <c r="AC66" i="6"/>
  <c r="H167" i="7"/>
  <c r="AC31" i="6"/>
  <c r="H166" i="7"/>
  <c r="AC59" i="6"/>
  <c r="H165" i="7"/>
  <c r="AC171" i="6"/>
  <c r="H164" i="7"/>
  <c r="AC353" i="6"/>
  <c r="H163" i="7"/>
  <c r="AC150" i="6"/>
  <c r="H162" i="7"/>
  <c r="AC96" i="6"/>
  <c r="H161" i="7"/>
  <c r="AC182" i="6"/>
  <c r="H160" i="7"/>
  <c r="AC27" i="6"/>
  <c r="H159" i="7"/>
  <c r="AC37" i="6"/>
  <c r="H158" i="7"/>
  <c r="AC98" i="6"/>
  <c r="H157" i="7"/>
  <c r="AC67" i="6"/>
  <c r="H156" i="7"/>
  <c r="AC354" i="6"/>
  <c r="H155" i="7"/>
  <c r="AC82" i="6"/>
  <c r="H154" i="7"/>
  <c r="AC100" i="6"/>
  <c r="H153" i="7"/>
  <c r="AC130" i="6"/>
  <c r="H152" i="7"/>
  <c r="AC104" i="6"/>
  <c r="H151" i="7"/>
  <c r="AC99" i="6"/>
  <c r="H150" i="7"/>
  <c r="AC106" i="6"/>
  <c r="H149" i="7"/>
  <c r="H148" i="7"/>
  <c r="AC132" i="6"/>
  <c r="H147" i="7"/>
  <c r="AC117" i="6"/>
  <c r="H146" i="7"/>
  <c r="AC282" i="6"/>
  <c r="H145" i="7"/>
  <c r="AC103" i="6"/>
  <c r="H144" i="7"/>
  <c r="AC32" i="6"/>
  <c r="H143" i="7"/>
  <c r="AC85" i="6"/>
  <c r="H142" i="7"/>
  <c r="AC326" i="6"/>
  <c r="H141" i="7"/>
  <c r="AC51" i="6"/>
  <c r="H140" i="7"/>
  <c r="AC18" i="6"/>
  <c r="H139" i="7"/>
  <c r="AC81" i="6"/>
  <c r="H138" i="7"/>
  <c r="AC340" i="6"/>
  <c r="H137" i="7"/>
  <c r="H136" i="7"/>
  <c r="H135" i="7"/>
  <c r="AC28" i="6"/>
  <c r="H134" i="7"/>
  <c r="H133" i="7"/>
  <c r="H132" i="7"/>
  <c r="H131" i="7"/>
  <c r="H130" i="7"/>
  <c r="H129" i="7"/>
  <c r="H128" i="7"/>
  <c r="AC56" i="6"/>
  <c r="H127" i="7"/>
  <c r="AC38" i="6"/>
  <c r="H126" i="7"/>
  <c r="AC341" i="6"/>
  <c r="H125" i="7"/>
  <c r="H124" i="7"/>
  <c r="AC76" i="6"/>
  <c r="H123" i="7"/>
  <c r="AC72" i="6"/>
  <c r="H122" i="7"/>
  <c r="H121" i="7"/>
  <c r="H120" i="7"/>
  <c r="AC44" i="6"/>
  <c r="H119" i="7"/>
  <c r="H118" i="7"/>
  <c r="H117" i="7"/>
  <c r="AC16" i="6"/>
  <c r="H116" i="7"/>
  <c r="H115" i="7"/>
  <c r="AC349" i="6"/>
  <c r="H114" i="7"/>
  <c r="H113" i="7"/>
  <c r="AC80" i="6"/>
  <c r="H112" i="7"/>
  <c r="H111" i="7"/>
  <c r="AC64" i="6"/>
  <c r="H110" i="7"/>
  <c r="H109" i="7"/>
  <c r="H108" i="7"/>
  <c r="AC88" i="6"/>
  <c r="H107" i="7"/>
  <c r="AC89" i="6"/>
  <c r="H106" i="7"/>
  <c r="AC15" i="6"/>
  <c r="H105" i="7"/>
  <c r="H104" i="7"/>
  <c r="AC74" i="6"/>
  <c r="H103" i="7"/>
  <c r="AC58" i="6"/>
  <c r="H102" i="7"/>
  <c r="AC75" i="6"/>
  <c r="H101" i="7"/>
  <c r="H100" i="7"/>
  <c r="H99" i="7"/>
  <c r="AC30" i="6"/>
  <c r="H98" i="7"/>
  <c r="AC41" i="6"/>
  <c r="H97" i="7"/>
  <c r="AC77" i="6"/>
  <c r="H96" i="7"/>
  <c r="H95" i="7"/>
  <c r="H94" i="7"/>
  <c r="H93" i="7"/>
  <c r="AC331" i="6"/>
  <c r="H92" i="7"/>
  <c r="H91" i="7"/>
  <c r="H90" i="7"/>
  <c r="H89" i="7"/>
  <c r="AC9" i="6"/>
  <c r="H88" i="7"/>
  <c r="AC347" i="6"/>
  <c r="H87" i="7"/>
  <c r="H86" i="7"/>
  <c r="H85" i="7"/>
  <c r="AC25" i="6"/>
  <c r="H84" i="7"/>
  <c r="AC29" i="6"/>
  <c r="H83" i="7"/>
  <c r="H82" i="7"/>
  <c r="AC21" i="6"/>
  <c r="H81" i="7"/>
  <c r="H80" i="7"/>
  <c r="AC43" i="6"/>
  <c r="H79" i="7"/>
  <c r="AC48" i="6"/>
  <c r="H78" i="7"/>
  <c r="AC49" i="6"/>
  <c r="H77" i="7"/>
  <c r="AC6" i="6"/>
  <c r="H76" i="7"/>
  <c r="AC86" i="6"/>
  <c r="H75" i="7"/>
  <c r="AC87" i="6"/>
  <c r="H74" i="7"/>
  <c r="AC141" i="6"/>
  <c r="H73" i="7"/>
  <c r="AC50" i="6"/>
  <c r="H72" i="7"/>
  <c r="AC13" i="6"/>
  <c r="H71" i="7"/>
  <c r="AC336" i="6"/>
  <c r="H70" i="7"/>
  <c r="AC39" i="6"/>
  <c r="H69" i="7"/>
  <c r="AC20" i="6"/>
  <c r="H68" i="7"/>
  <c r="AC57" i="6"/>
  <c r="H67" i="7"/>
  <c r="AC62" i="6"/>
  <c r="H66" i="7"/>
  <c r="AC350" i="6"/>
  <c r="H65" i="7"/>
  <c r="AC337" i="6"/>
  <c r="H64" i="7"/>
  <c r="AC3" i="6"/>
  <c r="H63" i="7"/>
  <c r="AC54" i="6"/>
  <c r="H62" i="7"/>
  <c r="AC83" i="6"/>
  <c r="H61" i="7"/>
  <c r="AC36" i="6"/>
  <c r="H60" i="7"/>
  <c r="AC42" i="6"/>
  <c r="H59" i="7"/>
  <c r="AC52" i="6"/>
  <c r="H58" i="7"/>
  <c r="AC147" i="6"/>
  <c r="H57" i="7"/>
  <c r="AC17" i="6"/>
  <c r="H56" i="7"/>
  <c r="AC338" i="6"/>
  <c r="H55" i="7"/>
  <c r="AC124" i="6"/>
  <c r="H54" i="7"/>
  <c r="AC35" i="6"/>
  <c r="H53" i="7"/>
  <c r="AC129" i="6"/>
  <c r="H52" i="7"/>
  <c r="AC126" i="6"/>
  <c r="H51" i="7"/>
  <c r="AC324" i="6"/>
  <c r="H50" i="7"/>
  <c r="AC297" i="6"/>
  <c r="H49" i="7"/>
  <c r="AC5" i="6"/>
  <c r="H48" i="7"/>
  <c r="AC65" i="6"/>
  <c r="H47" i="7"/>
  <c r="AC12" i="6"/>
  <c r="H46" i="7"/>
  <c r="AC19" i="6"/>
  <c r="H45" i="7"/>
  <c r="AC320" i="6"/>
  <c r="H44" i="7"/>
  <c r="AC10" i="6"/>
  <c r="H43" i="7"/>
  <c r="H42" i="7"/>
  <c r="AC53" i="6"/>
  <c r="H41" i="7"/>
  <c r="AC127" i="6"/>
  <c r="H40" i="7"/>
  <c r="AC14" i="6"/>
  <c r="H39" i="7"/>
  <c r="AC351" i="6"/>
  <c r="H38" i="7"/>
  <c r="AC11" i="6"/>
  <c r="H37" i="7"/>
  <c r="AC318" i="6"/>
  <c r="H36" i="7"/>
  <c r="H35" i="7"/>
  <c r="AC319" i="6"/>
  <c r="H34" i="7"/>
  <c r="AC305" i="6"/>
  <c r="H33" i="7"/>
  <c r="AC342" i="6"/>
  <c r="H32" i="7"/>
  <c r="AC8" i="6"/>
  <c r="H31" i="7"/>
  <c r="AC2" i="6"/>
  <c r="H30" i="7"/>
  <c r="AC317" i="6"/>
  <c r="H29" i="7"/>
  <c r="AC7" i="6"/>
  <c r="H28" i="7"/>
  <c r="AC316" i="6"/>
  <c r="H27" i="7"/>
  <c r="AC291" i="6"/>
  <c r="H26" i="7"/>
  <c r="AC315" i="6"/>
  <c r="H25" i="7"/>
  <c r="AC299" i="6"/>
  <c r="H24" i="7"/>
  <c r="AC311" i="6"/>
  <c r="H23" i="7"/>
  <c r="AC302" i="6"/>
  <c r="H22" i="7"/>
  <c r="AC4" i="6"/>
  <c r="H21" i="7"/>
  <c r="AC294" i="6"/>
  <c r="H20" i="7"/>
  <c r="AC310" i="6"/>
  <c r="H19" i="7"/>
  <c r="AC293" i="6"/>
  <c r="H18" i="7"/>
  <c r="AC306" i="6"/>
  <c r="H17" i="7"/>
  <c r="AC295" i="6"/>
  <c r="H16" i="7"/>
  <c r="AC313" i="6"/>
  <c r="H15" i="7"/>
  <c r="AC290" i="6"/>
  <c r="H14" i="7"/>
  <c r="AC300" i="6"/>
  <c r="H13" i="7"/>
  <c r="AC314" i="6"/>
  <c r="H12" i="7"/>
  <c r="AC292" i="6"/>
  <c r="H11" i="7"/>
  <c r="AC301" i="6"/>
  <c r="H10" i="7"/>
  <c r="AC296" i="6"/>
  <c r="H9" i="7"/>
  <c r="AC304" i="6"/>
  <c r="H8" i="7"/>
  <c r="AC303" i="6"/>
  <c r="H7" i="7"/>
  <c r="AC298" i="6"/>
  <c r="H6" i="7"/>
  <c r="AC288" i="6"/>
  <c r="H5" i="7"/>
  <c r="AC287" i="6"/>
  <c r="H4" i="7"/>
  <c r="AC289" i="6"/>
  <c r="H3" i="7"/>
  <c r="AC346" i="6"/>
  <c r="AC345" i="6"/>
  <c r="AC344" i="6"/>
  <c r="AC323" i="6"/>
  <c r="AC322" i="6"/>
  <c r="AC321" i="6"/>
  <c r="AC309" i="6"/>
  <c r="AC308" i="6"/>
  <c r="AC307" i="6"/>
  <c r="AC286" i="6"/>
  <c r="AC285" i="6"/>
  <c r="AC284" i="6"/>
  <c r="AC277" i="6"/>
  <c r="AC276" i="6"/>
  <c r="AC275" i="6"/>
  <c r="AC254" i="6"/>
  <c r="AC253" i="6"/>
  <c r="AC252" i="6"/>
  <c r="AC231" i="6"/>
  <c r="AC230" i="6"/>
  <c r="AC229" i="6"/>
  <c r="AC208" i="6"/>
  <c r="AC207" i="6"/>
  <c r="AC206" i="6"/>
  <c r="AC185" i="6"/>
  <c r="AC184" i="6"/>
  <c r="AC183" i="6"/>
  <c r="AC162" i="6"/>
  <c r="AC161" i="6"/>
  <c r="AC160" i="6"/>
  <c r="AC139" i="6"/>
  <c r="AC138" i="6"/>
  <c r="AC137" i="6"/>
  <c r="AC116" i="6"/>
  <c r="AC115" i="6"/>
  <c r="AC114" i="6"/>
  <c r="AC93" i="6"/>
  <c r="AC92" i="6"/>
  <c r="AC91" i="6"/>
  <c r="AC70" i="6"/>
  <c r="AC69" i="6"/>
  <c r="AC68" i="6"/>
  <c r="AC47" i="6"/>
  <c r="AC46" i="6"/>
  <c r="AC45" i="6"/>
  <c r="AC24" i="6"/>
  <c r="AC23" i="6"/>
  <c r="AC22" i="6"/>
  <c r="AB342" i="6"/>
  <c r="G38" i="7"/>
  <c r="G35" i="7"/>
  <c r="G32" i="7"/>
  <c r="AA103" i="6"/>
  <c r="AB358" i="6"/>
  <c r="AB357" i="6"/>
  <c r="AB356" i="6"/>
  <c r="AB355" i="6"/>
  <c r="AB354" i="6"/>
  <c r="AB353" i="6"/>
  <c r="AB352" i="6"/>
  <c r="AB351" i="6"/>
  <c r="AB350" i="6"/>
  <c r="AB349" i="6"/>
  <c r="AB348" i="6"/>
  <c r="AB347" i="6"/>
  <c r="AB346" i="6"/>
  <c r="AB345" i="6"/>
  <c r="AB344" i="6"/>
  <c r="AB343" i="6"/>
  <c r="AB341" i="6"/>
  <c r="AB340" i="6"/>
  <c r="AB339" i="6"/>
  <c r="AB338" i="6"/>
  <c r="AB337" i="6"/>
  <c r="AB336" i="6"/>
  <c r="AB335" i="6"/>
  <c r="AB334" i="6"/>
  <c r="AB333" i="6"/>
  <c r="AB332" i="6"/>
  <c r="AB331" i="6"/>
  <c r="AB330" i="6"/>
  <c r="AB329" i="6"/>
  <c r="AB328" i="6"/>
  <c r="AB327" i="6"/>
  <c r="AB326" i="6"/>
  <c r="AB325" i="6"/>
  <c r="AB324" i="6"/>
  <c r="AB323" i="6"/>
  <c r="AB322" i="6"/>
  <c r="AB321" i="6"/>
  <c r="AB309" i="6"/>
  <c r="AB308" i="6"/>
  <c r="AB307" i="6"/>
  <c r="AB286" i="6"/>
  <c r="AB285" i="6"/>
  <c r="AB284" i="6"/>
  <c r="AB281" i="6"/>
  <c r="AB277" i="6"/>
  <c r="AB276" i="6"/>
  <c r="AB275" i="6"/>
  <c r="AB254" i="6"/>
  <c r="AB253" i="6"/>
  <c r="AB252" i="6"/>
  <c r="AB241" i="6"/>
  <c r="AB231" i="6"/>
  <c r="AB230" i="6"/>
  <c r="AB229" i="6"/>
  <c r="AB226" i="6"/>
  <c r="AB213" i="6"/>
  <c r="AB208" i="6"/>
  <c r="AB207" i="6"/>
  <c r="AB206" i="6"/>
  <c r="AB185" i="6"/>
  <c r="AB184" i="6"/>
  <c r="AB183" i="6"/>
  <c r="AB171" i="6"/>
  <c r="AB166" i="6"/>
  <c r="AB162" i="6"/>
  <c r="AB161" i="6"/>
  <c r="AB160" i="6"/>
  <c r="AB139" i="6"/>
  <c r="AB138" i="6"/>
  <c r="AB137" i="6"/>
  <c r="AB135" i="6"/>
  <c r="AB116" i="6"/>
  <c r="AB115" i="6"/>
  <c r="AB114" i="6"/>
  <c r="AB103" i="6"/>
  <c r="AB93" i="6"/>
  <c r="AB92" i="6"/>
  <c r="AB91" i="6"/>
  <c r="AB70" i="6"/>
  <c r="AB69" i="6"/>
  <c r="AB68" i="6"/>
  <c r="AB47" i="6"/>
  <c r="AB46" i="6"/>
  <c r="AB45" i="6"/>
  <c r="AB24" i="6"/>
  <c r="AB23" i="6"/>
  <c r="AB22" i="6"/>
  <c r="AB5" i="6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Z344" i="6"/>
  <c r="Z345" i="6"/>
  <c r="Z346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24" i="6"/>
  <c r="AA320" i="6"/>
  <c r="AA319" i="6"/>
  <c r="AA318" i="6"/>
  <c r="AA317" i="6"/>
  <c r="AA316" i="6"/>
  <c r="AA315" i="6"/>
  <c r="AA314" i="6"/>
  <c r="AA313" i="6"/>
  <c r="AA312" i="6"/>
  <c r="AA311" i="6"/>
  <c r="AA310" i="6"/>
  <c r="AA309" i="6"/>
  <c r="AA308" i="6"/>
  <c r="AA307" i="6"/>
  <c r="AA306" i="6"/>
  <c r="AA305" i="6"/>
  <c r="AA304" i="6"/>
  <c r="AA303" i="6"/>
  <c r="AA302" i="6"/>
  <c r="AA301" i="6"/>
  <c r="AA300" i="6"/>
  <c r="AA299" i="6"/>
  <c r="AA298" i="6"/>
  <c r="AA297" i="6"/>
  <c r="AA296" i="6"/>
  <c r="AA295" i="6"/>
  <c r="AA294" i="6"/>
  <c r="AA293" i="6"/>
  <c r="AA292" i="6"/>
  <c r="AA291" i="6"/>
  <c r="AA290" i="6"/>
  <c r="AA289" i="6"/>
  <c r="AA288" i="6"/>
  <c r="AA287" i="6"/>
  <c r="AA286" i="6"/>
  <c r="AA285" i="6"/>
  <c r="AA284" i="6"/>
  <c r="AA283" i="6"/>
  <c r="AA282" i="6"/>
  <c r="AA281" i="6"/>
  <c r="AA280" i="6"/>
  <c r="AA279" i="6"/>
  <c r="AA278" i="6"/>
  <c r="AA277" i="6"/>
  <c r="AA276" i="6"/>
  <c r="AA275" i="6"/>
  <c r="AA274" i="6"/>
  <c r="AA273" i="6"/>
  <c r="AA272" i="6"/>
  <c r="AA271" i="6"/>
  <c r="AA270" i="6"/>
  <c r="AA269" i="6"/>
  <c r="AA268" i="6"/>
  <c r="AA267" i="6"/>
  <c r="AA266" i="6"/>
  <c r="AA265" i="6"/>
  <c r="AA264" i="6"/>
  <c r="AA263" i="6"/>
  <c r="AA262" i="6"/>
  <c r="AA261" i="6"/>
  <c r="AA260" i="6"/>
  <c r="AA259" i="6"/>
  <c r="AA258" i="6"/>
  <c r="AA257" i="6"/>
  <c r="AA256" i="6"/>
  <c r="AA255" i="6"/>
  <c r="AA254" i="6"/>
  <c r="AA253" i="6"/>
  <c r="AA252" i="6"/>
  <c r="AA251" i="6"/>
  <c r="AA250" i="6"/>
  <c r="AA249" i="6"/>
  <c r="AA248" i="6"/>
  <c r="AA247" i="6"/>
  <c r="AA246" i="6"/>
  <c r="AA245" i="6"/>
  <c r="AA244" i="6"/>
  <c r="AA243" i="6"/>
  <c r="AA242" i="6"/>
  <c r="AA241" i="6"/>
  <c r="AA240" i="6"/>
  <c r="AA239" i="6"/>
  <c r="AA238" i="6"/>
  <c r="AA237" i="6"/>
  <c r="AA236" i="6"/>
  <c r="AA235" i="6"/>
  <c r="AA234" i="6"/>
  <c r="AA233" i="6"/>
  <c r="AA232" i="6"/>
  <c r="AA231" i="6"/>
  <c r="AA230" i="6"/>
  <c r="AA229" i="6"/>
  <c r="AA228" i="6"/>
  <c r="AA227" i="6"/>
  <c r="AA226" i="6"/>
  <c r="AA225" i="6"/>
  <c r="AA224" i="6"/>
  <c r="AA223" i="6"/>
  <c r="AA222" i="6"/>
  <c r="AA221" i="6"/>
  <c r="AA220" i="6"/>
  <c r="AA219" i="6"/>
  <c r="AA218" i="6"/>
  <c r="AA217" i="6"/>
  <c r="AA216" i="6"/>
  <c r="AA215" i="6"/>
  <c r="AA214" i="6"/>
  <c r="AA213" i="6"/>
  <c r="AA212" i="6"/>
  <c r="AA211" i="6"/>
  <c r="AA210" i="6"/>
  <c r="AA209" i="6"/>
  <c r="AA208" i="6"/>
  <c r="AA207" i="6"/>
  <c r="AA206" i="6"/>
  <c r="AA205" i="6"/>
  <c r="AA204" i="6"/>
  <c r="AA203" i="6"/>
  <c r="AA202" i="6"/>
  <c r="AA201" i="6"/>
  <c r="AA200" i="6"/>
  <c r="AA199" i="6"/>
  <c r="AA198" i="6"/>
  <c r="AA197" i="6"/>
  <c r="AA196" i="6"/>
  <c r="AA195" i="6"/>
  <c r="AA194" i="6"/>
  <c r="AA193" i="6"/>
  <c r="AA192" i="6"/>
  <c r="AA191" i="6"/>
  <c r="AA190" i="6"/>
  <c r="AA189" i="6"/>
  <c r="AA188" i="6"/>
  <c r="AA187" i="6"/>
  <c r="AA186" i="6"/>
  <c r="AA185" i="6"/>
  <c r="AA184" i="6"/>
  <c r="AA183" i="6"/>
  <c r="AA182" i="6"/>
  <c r="AA181" i="6"/>
  <c r="AA180" i="6"/>
  <c r="AA179" i="6"/>
  <c r="AA178" i="6"/>
  <c r="AA177" i="6"/>
  <c r="AA176" i="6"/>
  <c r="AA175" i="6"/>
  <c r="AA174" i="6"/>
  <c r="AA173" i="6"/>
  <c r="AA172" i="6"/>
  <c r="AA171" i="6"/>
  <c r="AA170" i="6"/>
  <c r="AA169" i="6"/>
  <c r="AA168" i="6"/>
  <c r="AA167" i="6"/>
  <c r="AA166" i="6"/>
  <c r="AA165" i="6"/>
  <c r="AA164" i="6"/>
  <c r="AA163" i="6"/>
  <c r="AA162" i="6"/>
  <c r="AA161" i="6"/>
  <c r="AA160" i="6"/>
  <c r="AA159" i="6"/>
  <c r="AA158" i="6"/>
  <c r="AA157" i="6"/>
  <c r="AA156" i="6"/>
  <c r="AA155" i="6"/>
  <c r="AA154" i="6"/>
  <c r="AA153" i="6"/>
  <c r="AA152" i="6"/>
  <c r="AA151" i="6"/>
  <c r="AA150" i="6"/>
  <c r="AA149" i="6"/>
  <c r="AA148" i="6"/>
  <c r="AA147" i="6"/>
  <c r="AA146" i="6"/>
  <c r="AA145" i="6"/>
  <c r="AA144" i="6"/>
  <c r="AA143" i="6"/>
  <c r="AA142" i="6"/>
  <c r="AA141" i="6"/>
  <c r="AA140" i="6"/>
  <c r="AA139" i="6"/>
  <c r="AA138" i="6"/>
  <c r="AA137" i="6"/>
  <c r="AA136" i="6"/>
  <c r="AA135" i="6"/>
  <c r="AA134" i="6"/>
  <c r="AA133" i="6"/>
  <c r="AA132" i="6"/>
  <c r="AA131" i="6"/>
  <c r="AA130" i="6"/>
  <c r="AA129" i="6"/>
  <c r="AA128" i="6"/>
  <c r="AA127" i="6"/>
  <c r="AA126" i="6"/>
  <c r="AA125" i="6"/>
  <c r="AA124" i="6"/>
  <c r="AA123" i="6"/>
  <c r="AA122" i="6"/>
  <c r="AA121" i="6"/>
  <c r="AA120" i="6"/>
  <c r="AA119" i="6"/>
  <c r="AA118" i="6"/>
  <c r="AA117" i="6"/>
  <c r="AA116" i="6"/>
  <c r="AA115" i="6"/>
  <c r="AA114" i="6"/>
  <c r="AA113" i="6"/>
  <c r="AA112" i="6"/>
  <c r="AA111" i="6"/>
  <c r="AA110" i="6"/>
  <c r="AA109" i="6"/>
  <c r="AA108" i="6"/>
  <c r="AA107" i="6"/>
  <c r="AA106" i="6"/>
  <c r="AA105" i="6"/>
  <c r="AA104" i="6"/>
  <c r="AA102" i="6"/>
  <c r="AA101" i="6"/>
  <c r="AA100" i="6"/>
  <c r="AA99" i="6"/>
  <c r="AA98" i="6"/>
  <c r="AA97" i="6"/>
  <c r="AA96" i="6"/>
  <c r="AA95" i="6"/>
  <c r="AA94" i="6"/>
  <c r="AA93" i="6"/>
  <c r="AA92" i="6"/>
  <c r="AA91" i="6"/>
  <c r="AA90" i="6"/>
  <c r="AA89" i="6"/>
  <c r="AA88" i="6"/>
  <c r="AA87" i="6"/>
  <c r="AA86" i="6"/>
  <c r="AA85" i="6"/>
  <c r="AA84" i="6"/>
  <c r="AA83" i="6"/>
  <c r="AA82" i="6"/>
  <c r="AA81" i="6"/>
  <c r="AA80" i="6"/>
  <c r="AA79" i="6"/>
  <c r="AA78" i="6"/>
  <c r="AA77" i="6"/>
  <c r="AA76" i="6"/>
  <c r="AA75" i="6"/>
  <c r="AA74" i="6"/>
  <c r="AA73" i="6"/>
  <c r="AA72" i="6"/>
  <c r="AA71" i="6"/>
  <c r="AA70" i="6"/>
  <c r="AA69" i="6"/>
  <c r="AA68" i="6"/>
  <c r="AA67" i="6"/>
  <c r="AA66" i="6"/>
  <c r="AA65" i="6"/>
  <c r="AA64" i="6"/>
  <c r="AA63" i="6"/>
  <c r="AA62" i="6"/>
  <c r="AA61" i="6"/>
  <c r="AA60" i="6"/>
  <c r="AA59" i="6"/>
  <c r="AA58" i="6"/>
  <c r="AA57" i="6"/>
  <c r="AA56" i="6"/>
  <c r="AA55" i="6"/>
  <c r="AA54" i="6"/>
  <c r="AA53" i="6"/>
  <c r="AA52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AA5" i="6"/>
  <c r="AA4" i="6"/>
  <c r="AA3" i="6"/>
  <c r="AA2" i="6"/>
  <c r="C762" i="7"/>
  <c r="C761" i="7"/>
  <c r="C760" i="7"/>
  <c r="C759" i="7"/>
  <c r="C758" i="7"/>
  <c r="C757" i="7"/>
  <c r="C756" i="7"/>
  <c r="C755" i="7"/>
  <c r="C754" i="7"/>
  <c r="C753" i="7"/>
  <c r="C752" i="7"/>
  <c r="C751" i="7"/>
  <c r="C750" i="7"/>
  <c r="C749" i="7"/>
  <c r="C748" i="7"/>
  <c r="C747" i="7"/>
  <c r="C746" i="7"/>
  <c r="C745" i="7"/>
  <c r="C744" i="7"/>
  <c r="C743" i="7"/>
  <c r="C742" i="7"/>
  <c r="C741" i="7"/>
  <c r="C740" i="7"/>
  <c r="C739" i="7"/>
  <c r="C738" i="7"/>
  <c r="C737" i="7"/>
  <c r="C736" i="7"/>
  <c r="C735" i="7"/>
  <c r="C734" i="7"/>
  <c r="C733" i="7"/>
  <c r="C732" i="7"/>
  <c r="C731" i="7"/>
  <c r="C730" i="7"/>
  <c r="C729" i="7"/>
  <c r="C728" i="7"/>
  <c r="C727" i="7"/>
  <c r="C726" i="7"/>
  <c r="C725" i="7"/>
  <c r="C724" i="7"/>
  <c r="C723" i="7"/>
  <c r="C722" i="7"/>
  <c r="C721" i="7"/>
  <c r="C720" i="7"/>
  <c r="C719" i="7"/>
  <c r="C718" i="7"/>
  <c r="C717" i="7"/>
  <c r="C716" i="7"/>
  <c r="C715" i="7"/>
  <c r="C714" i="7"/>
  <c r="C713" i="7"/>
  <c r="C712" i="7"/>
  <c r="C711" i="7"/>
  <c r="C710" i="7"/>
  <c r="C709" i="7"/>
  <c r="C708" i="7"/>
  <c r="C707" i="7"/>
  <c r="C706" i="7"/>
  <c r="C705" i="7"/>
  <c r="C704" i="7"/>
  <c r="C703" i="7"/>
  <c r="C702" i="7"/>
  <c r="C701" i="7"/>
  <c r="C700" i="7"/>
  <c r="C699" i="7"/>
  <c r="C698" i="7"/>
  <c r="C697" i="7"/>
  <c r="C696" i="7"/>
  <c r="C695" i="7"/>
  <c r="C694" i="7"/>
  <c r="C693" i="7"/>
  <c r="C692" i="7"/>
  <c r="C691" i="7"/>
  <c r="C690" i="7"/>
  <c r="C689" i="7"/>
  <c r="C688" i="7"/>
  <c r="C687" i="7"/>
  <c r="C686" i="7"/>
  <c r="C685" i="7"/>
  <c r="C684" i="7"/>
  <c r="C683" i="7"/>
  <c r="C682" i="7"/>
  <c r="C681" i="7"/>
  <c r="C680" i="7"/>
  <c r="C679" i="7"/>
  <c r="C678" i="7"/>
  <c r="C677" i="7"/>
  <c r="C676" i="7"/>
  <c r="C675" i="7"/>
  <c r="C674" i="7"/>
  <c r="C673" i="7"/>
  <c r="C672" i="7"/>
  <c r="C671" i="7"/>
  <c r="C670" i="7"/>
  <c r="C669" i="7"/>
  <c r="C668" i="7"/>
  <c r="C667" i="7"/>
  <c r="C666" i="7"/>
  <c r="C665" i="7"/>
  <c r="C664" i="7"/>
  <c r="C663" i="7"/>
  <c r="C662" i="7"/>
  <c r="C661" i="7"/>
  <c r="C660" i="7"/>
  <c r="C659" i="7"/>
  <c r="C658" i="7"/>
  <c r="C657" i="7"/>
  <c r="C656" i="7"/>
  <c r="C655" i="7"/>
  <c r="C654" i="7"/>
  <c r="C653" i="7"/>
  <c r="C652" i="7"/>
  <c r="C651" i="7"/>
  <c r="C650" i="7"/>
  <c r="C649" i="7"/>
  <c r="C648" i="7"/>
  <c r="C647" i="7"/>
  <c r="C646" i="7"/>
  <c r="C645" i="7"/>
  <c r="C644" i="7"/>
  <c r="C643" i="7"/>
  <c r="C642" i="7"/>
  <c r="C641" i="7"/>
  <c r="C640" i="7"/>
  <c r="C639" i="7"/>
  <c r="C638" i="7"/>
  <c r="C637" i="7"/>
  <c r="C636" i="7"/>
  <c r="C635" i="7"/>
  <c r="C634" i="7"/>
  <c r="C633" i="7"/>
  <c r="C632" i="7"/>
  <c r="C631" i="7"/>
  <c r="C630" i="7"/>
  <c r="C629" i="7"/>
  <c r="C628" i="7"/>
  <c r="C627" i="7"/>
  <c r="C626" i="7"/>
  <c r="C625" i="7"/>
  <c r="C624" i="7"/>
  <c r="C623" i="7"/>
  <c r="C622" i="7"/>
  <c r="C621" i="7"/>
  <c r="C620" i="7"/>
  <c r="C619" i="7"/>
  <c r="C618" i="7"/>
  <c r="C617" i="7"/>
  <c r="C616" i="7"/>
  <c r="C615" i="7"/>
  <c r="C614" i="7"/>
  <c r="C613" i="7"/>
  <c r="C612" i="7"/>
  <c r="C611" i="7"/>
  <c r="C610" i="7"/>
  <c r="C609" i="7"/>
  <c r="C608" i="7"/>
  <c r="C607" i="7"/>
  <c r="C606" i="7"/>
  <c r="C605" i="7"/>
  <c r="C604" i="7"/>
  <c r="C603" i="7"/>
  <c r="C602" i="7"/>
  <c r="C601" i="7"/>
  <c r="C600" i="7"/>
  <c r="C599" i="7"/>
  <c r="C598" i="7"/>
  <c r="C597" i="7"/>
  <c r="C596" i="7"/>
  <c r="C595" i="7"/>
  <c r="C594" i="7"/>
  <c r="C593" i="7"/>
  <c r="C592" i="7"/>
  <c r="C591" i="7"/>
  <c r="C590" i="7"/>
  <c r="C589" i="7"/>
  <c r="C588" i="7"/>
  <c r="C587" i="7"/>
  <c r="C586" i="7"/>
  <c r="C585" i="7"/>
  <c r="C584" i="7"/>
  <c r="C583" i="7"/>
  <c r="C582" i="7"/>
  <c r="C581" i="7"/>
  <c r="C580" i="7"/>
  <c r="C579" i="7"/>
  <c r="C578" i="7"/>
  <c r="C577" i="7"/>
  <c r="C576" i="7"/>
  <c r="C575" i="7"/>
  <c r="C574" i="7"/>
  <c r="C573" i="7"/>
  <c r="C572" i="7"/>
  <c r="C571" i="7"/>
  <c r="C570" i="7"/>
  <c r="C569" i="7"/>
  <c r="C568" i="7"/>
  <c r="C567" i="7"/>
  <c r="C566" i="7"/>
  <c r="C565" i="7"/>
  <c r="C564" i="7"/>
  <c r="C563" i="7"/>
  <c r="C562" i="7"/>
  <c r="C561" i="7"/>
  <c r="C560" i="7"/>
  <c r="C559" i="7"/>
  <c r="C558" i="7"/>
  <c r="C557" i="7"/>
  <c r="C556" i="7"/>
  <c r="C555" i="7"/>
  <c r="C554" i="7"/>
  <c r="C553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3" i="4"/>
  <c r="P4" i="4"/>
  <c r="P5" i="4"/>
  <c r="P6" i="4"/>
  <c r="P7" i="4"/>
  <c r="P8" i="4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Z320" i="6"/>
  <c r="Z319" i="6"/>
  <c r="Z318" i="6"/>
  <c r="Z317" i="6"/>
  <c r="Z316" i="6"/>
  <c r="Z315" i="6"/>
  <c r="Z314" i="6"/>
  <c r="Z313" i="6"/>
  <c r="Z312" i="6"/>
  <c r="Z311" i="6"/>
  <c r="Z310" i="6"/>
  <c r="Z309" i="6"/>
  <c r="Z308" i="6"/>
  <c r="Z307" i="6"/>
  <c r="Z306" i="6"/>
  <c r="Z305" i="6"/>
  <c r="Z304" i="6"/>
  <c r="Z303" i="6"/>
  <c r="Z302" i="6"/>
  <c r="Z301" i="6"/>
  <c r="Z300" i="6"/>
  <c r="Z299" i="6"/>
  <c r="Z298" i="6"/>
  <c r="Z297" i="6"/>
  <c r="Z296" i="6"/>
  <c r="Z295" i="6"/>
  <c r="Z294" i="6"/>
  <c r="Z293" i="6"/>
  <c r="Z292" i="6"/>
  <c r="Z291" i="6"/>
  <c r="Z290" i="6"/>
  <c r="Z289" i="6"/>
  <c r="Z288" i="6"/>
  <c r="Z287" i="6"/>
  <c r="Z286" i="6"/>
  <c r="Z285" i="6"/>
  <c r="Z284" i="6"/>
  <c r="Z283" i="6"/>
  <c r="Z282" i="6"/>
  <c r="Z281" i="6"/>
  <c r="Z280" i="6"/>
  <c r="Z279" i="6"/>
  <c r="Z278" i="6"/>
  <c r="Z277" i="6"/>
  <c r="Z276" i="6"/>
  <c r="Z275" i="6"/>
  <c r="Z274" i="6"/>
  <c r="Z273" i="6"/>
  <c r="Z272" i="6"/>
  <c r="Z271" i="6"/>
  <c r="Z270" i="6"/>
  <c r="Z269" i="6"/>
  <c r="Z268" i="6"/>
  <c r="Z267" i="6"/>
  <c r="Z266" i="6"/>
  <c r="Z265" i="6"/>
  <c r="Z264" i="6"/>
  <c r="Z263" i="6"/>
  <c r="Z262" i="6"/>
  <c r="Z261" i="6"/>
  <c r="Z260" i="6"/>
  <c r="Z259" i="6"/>
  <c r="Z258" i="6"/>
  <c r="Z257" i="6"/>
  <c r="Z256" i="6"/>
  <c r="Z255" i="6"/>
  <c r="Z254" i="6"/>
  <c r="Z253" i="6"/>
  <c r="Z252" i="6"/>
  <c r="Z251" i="6"/>
  <c r="Z250" i="6"/>
  <c r="Z249" i="6"/>
  <c r="Z248" i="6"/>
  <c r="Z247" i="6"/>
  <c r="Z246" i="6"/>
  <c r="Z245" i="6"/>
  <c r="Z244" i="6"/>
  <c r="Z243" i="6"/>
  <c r="Z242" i="6"/>
  <c r="Z241" i="6"/>
  <c r="Z240" i="6"/>
  <c r="Z239" i="6"/>
  <c r="Z238" i="6"/>
  <c r="Z237" i="6"/>
  <c r="Z236" i="6"/>
  <c r="Z235" i="6"/>
  <c r="Z234" i="6"/>
  <c r="Z233" i="6"/>
  <c r="Z232" i="6"/>
  <c r="Z231" i="6"/>
  <c r="Z230" i="6"/>
  <c r="Z229" i="6"/>
  <c r="Z228" i="6"/>
  <c r="Z227" i="6"/>
  <c r="Z226" i="6"/>
  <c r="Z225" i="6"/>
  <c r="Z224" i="6"/>
  <c r="Z223" i="6"/>
  <c r="Z222" i="6"/>
  <c r="Z221" i="6"/>
  <c r="Z220" i="6"/>
  <c r="Z219" i="6"/>
  <c r="Z218" i="6"/>
  <c r="Z217" i="6"/>
  <c r="Z216" i="6"/>
  <c r="Z215" i="6"/>
  <c r="Z214" i="6"/>
  <c r="Z213" i="6"/>
  <c r="Z212" i="6"/>
  <c r="Z211" i="6"/>
  <c r="Z210" i="6"/>
  <c r="Z209" i="6"/>
  <c r="Z208" i="6"/>
  <c r="Z207" i="6"/>
  <c r="Z206" i="6"/>
  <c r="Z205" i="6"/>
  <c r="Z204" i="6"/>
  <c r="Z203" i="6"/>
  <c r="Z202" i="6"/>
  <c r="Z201" i="6"/>
  <c r="Z200" i="6"/>
  <c r="Z199" i="6"/>
  <c r="Z198" i="6"/>
  <c r="Z197" i="6"/>
  <c r="Z196" i="6"/>
  <c r="Z195" i="6"/>
  <c r="Z194" i="6"/>
  <c r="Z193" i="6"/>
  <c r="Z192" i="6"/>
  <c r="Z191" i="6"/>
  <c r="Z190" i="6"/>
  <c r="Z189" i="6"/>
  <c r="Z188" i="6"/>
  <c r="Z187" i="6"/>
  <c r="Z186" i="6"/>
  <c r="Z185" i="6"/>
  <c r="Z184" i="6"/>
  <c r="Z183" i="6"/>
  <c r="Z182" i="6"/>
  <c r="Z181" i="6"/>
  <c r="Z180" i="6"/>
  <c r="Z179" i="6"/>
  <c r="Z178" i="6"/>
  <c r="Z177" i="6"/>
  <c r="Z176" i="6"/>
  <c r="Z175" i="6"/>
  <c r="Z174" i="6"/>
  <c r="Z173" i="6"/>
  <c r="Z172" i="6"/>
  <c r="Z171" i="6"/>
  <c r="Z170" i="6"/>
  <c r="Z169" i="6"/>
  <c r="Z168" i="6"/>
  <c r="Z167" i="6"/>
  <c r="Z166" i="6"/>
  <c r="Z165" i="6"/>
  <c r="Z164" i="6"/>
  <c r="Z163" i="6"/>
  <c r="Z162" i="6"/>
  <c r="Z161" i="6"/>
  <c r="Z160" i="6"/>
  <c r="Z159" i="6"/>
  <c r="Z158" i="6"/>
  <c r="Z157" i="6"/>
  <c r="Z156" i="6"/>
  <c r="Z155" i="6"/>
  <c r="Z154" i="6"/>
  <c r="Z153" i="6"/>
  <c r="Z152" i="6"/>
  <c r="Z151" i="6"/>
  <c r="Z150" i="6"/>
  <c r="Z149" i="6"/>
  <c r="Z148" i="6"/>
  <c r="Z147" i="6"/>
  <c r="Z146" i="6"/>
  <c r="Z145" i="6"/>
  <c r="Z144" i="6"/>
  <c r="Z143" i="6"/>
  <c r="Z142" i="6"/>
  <c r="Z141" i="6"/>
  <c r="Z140" i="6"/>
  <c r="Z139" i="6"/>
  <c r="Z138" i="6"/>
  <c r="Z137" i="6"/>
  <c r="Z136" i="6"/>
  <c r="Z135" i="6"/>
  <c r="Z134" i="6"/>
  <c r="Z133" i="6"/>
  <c r="Z132" i="6"/>
  <c r="Z131" i="6"/>
  <c r="Z130" i="6"/>
  <c r="Z129" i="6"/>
  <c r="Z128" i="6"/>
  <c r="Z127" i="6"/>
  <c r="Z126" i="6"/>
  <c r="Z125" i="6"/>
  <c r="Z124" i="6"/>
  <c r="Z123" i="6"/>
  <c r="Z122" i="6"/>
  <c r="Z121" i="6"/>
  <c r="Z120" i="6"/>
  <c r="Z119" i="6"/>
  <c r="Z118" i="6"/>
  <c r="Z117" i="6"/>
  <c r="Z116" i="6"/>
  <c r="Z115" i="6"/>
  <c r="Z114" i="6"/>
  <c r="Z113" i="6"/>
  <c r="Z112" i="6"/>
  <c r="Z111" i="6"/>
  <c r="Z110" i="6"/>
  <c r="Z109" i="6"/>
  <c r="Z108" i="6"/>
  <c r="Z107" i="6"/>
  <c r="Z106" i="6"/>
  <c r="Z105" i="6"/>
  <c r="Z104" i="6"/>
  <c r="Z103" i="6"/>
  <c r="Z102" i="6"/>
  <c r="Z101" i="6"/>
  <c r="Z100" i="6"/>
  <c r="Z99" i="6"/>
  <c r="Z98" i="6"/>
  <c r="Z97" i="6"/>
  <c r="Z96" i="6"/>
  <c r="Z95" i="6"/>
  <c r="Z94" i="6"/>
  <c r="Z93" i="6"/>
  <c r="Z92" i="6"/>
  <c r="Z91" i="6"/>
  <c r="Z90" i="6"/>
  <c r="Z89" i="6"/>
  <c r="Z88" i="6"/>
  <c r="Z87" i="6"/>
  <c r="Z86" i="6"/>
  <c r="Z85" i="6"/>
  <c r="Z84" i="6"/>
  <c r="Z83" i="6"/>
  <c r="Z82" i="6"/>
  <c r="Z81" i="6"/>
  <c r="Z80" i="6"/>
  <c r="Z79" i="6"/>
  <c r="Z78" i="6"/>
  <c r="Z77" i="6"/>
  <c r="Z76" i="6"/>
  <c r="Z75" i="6"/>
  <c r="Z74" i="6"/>
  <c r="Z73" i="6"/>
  <c r="Z72" i="6"/>
  <c r="Z71" i="6"/>
  <c r="Z70" i="6"/>
  <c r="Z69" i="6"/>
  <c r="Z68" i="6"/>
  <c r="Z67" i="6"/>
  <c r="Z66" i="6"/>
  <c r="Z65" i="6"/>
  <c r="Z64" i="6"/>
  <c r="Z63" i="6"/>
  <c r="Z62" i="6"/>
  <c r="Z61" i="6"/>
  <c r="Z60" i="6"/>
  <c r="Z59" i="6"/>
  <c r="Z58" i="6"/>
  <c r="Z57" i="6"/>
  <c r="Z56" i="6"/>
  <c r="Z55" i="6"/>
  <c r="Z54" i="6"/>
  <c r="Z53" i="6"/>
  <c r="Z52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Z3" i="6"/>
  <c r="Z2" i="6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O3" i="1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</calcChain>
</file>

<file path=xl/sharedStrings.xml><?xml version="1.0" encoding="utf-8"?>
<sst xmlns="http://schemas.openxmlformats.org/spreadsheetml/2006/main" count="9178" uniqueCount="1934">
  <si>
    <t>PLAYER, TEAM POS</t>
  </si>
  <si>
    <t>OPP</t>
  </si>
  <si>
    <t>STATUS ET</t>
  </si>
  <si>
    <t>C/A</t>
  </si>
  <si>
    <t>YDS</t>
  </si>
  <si>
    <t>TD</t>
  </si>
  <si>
    <t>INT</t>
  </si>
  <si>
    <t>RUSH</t>
  </si>
  <si>
    <t>REC</t>
  </si>
  <si>
    <t>PTS</t>
  </si>
  <si>
    <t>Drew Brees, NOQBP</t>
  </si>
  <si>
    <t>TB</t>
  </si>
  <si>
    <t>L 19-26</t>
  </si>
  <si>
    <t>25/36.4</t>
  </si>
  <si>
    <t>Andrew Luck, IndQB</t>
  </si>
  <si>
    <t>NYJ</t>
  </si>
  <si>
    <t>Mon 8:30</t>
  </si>
  <si>
    <t>22.1/36.8</t>
  </si>
  <si>
    <t>Tony Romo*, DalQBO</t>
  </si>
  <si>
    <t>@Phi</t>
  </si>
  <si>
    <t>W 20-10</t>
  </si>
  <si>
    <t>23.1/35.4</t>
  </si>
  <si>
    <t>Russell Wilson, SeaQB</t>
  </si>
  <si>
    <t>@GB</t>
  </si>
  <si>
    <t>3-10 2:00 2nd</t>
  </si>
  <si>
    <t>17.7/29.4</t>
  </si>
  <si>
    <t>Ben Roethlisberger, PitQB</t>
  </si>
  <si>
    <t>SF</t>
  </si>
  <si>
    <t>W 43-18</t>
  </si>
  <si>
    <t>23.4/35.8</t>
  </si>
  <si>
    <t>Eli Manning, NYGQB</t>
  </si>
  <si>
    <t>Atl</t>
  </si>
  <si>
    <t>L 20-24</t>
  </si>
  <si>
    <t>23.8/37.1</t>
  </si>
  <si>
    <t>Aaron Rodgers, GBQB</t>
  </si>
  <si>
    <t>Sea</t>
  </si>
  <si>
    <t>10-3 2:00 2nd</t>
  </si>
  <si>
    <t>20.6/32</t>
  </si>
  <si>
    <t>Colin Kaepernick, SFQB</t>
  </si>
  <si>
    <t>@Pit</t>
  </si>
  <si>
    <t>L 18-43</t>
  </si>
  <si>
    <t>19.5/31.3</t>
  </si>
  <si>
    <t>Peyton Manning, DenQBP</t>
  </si>
  <si>
    <t>@KC</t>
  </si>
  <si>
    <t>W 31-24</t>
  </si>
  <si>
    <t>23.8/38.1</t>
  </si>
  <si>
    <t>Ryan Tannehill, MiaQBQ</t>
  </si>
  <si>
    <t>@Jac</t>
  </si>
  <si>
    <t>L 20-23</t>
  </si>
  <si>
    <t>22.8/35.1</t>
  </si>
  <si>
    <t>Cam Newton, CarQB</t>
  </si>
  <si>
    <t>Hou</t>
  </si>
  <si>
    <t>W 24-17</t>
  </si>
  <si>
    <t>18.6/31.3</t>
  </si>
  <si>
    <t>Matt Ryan, AtlQB</t>
  </si>
  <si>
    <t>@NYG</t>
  </si>
  <si>
    <t>W 24-20</t>
  </si>
  <si>
    <t>24/37.4</t>
  </si>
  <si>
    <t>Ryan Fitzpatrick, NYJQB</t>
  </si>
  <si>
    <t>@Ind</t>
  </si>
  <si>
    <t>22/35.2</t>
  </si>
  <si>
    <t>Tom Brady, NEQB</t>
  </si>
  <si>
    <t>@Buf</t>
  </si>
  <si>
    <t>W 40-32</t>
  </si>
  <si>
    <t>25.8/39.6</t>
  </si>
  <si>
    <t>Sam Bradford, PhiQB</t>
  </si>
  <si>
    <t>Dal</t>
  </si>
  <si>
    <t>L 10-20</t>
  </si>
  <si>
    <t>22/35.3</t>
  </si>
  <si>
    <t>Carson Palmer, AriQB</t>
  </si>
  <si>
    <t>@Chi</t>
  </si>
  <si>
    <t>W 48-23</t>
  </si>
  <si>
    <t>22.6/36.1</t>
  </si>
  <si>
    <t>Philip Rivers, SDQB</t>
  </si>
  <si>
    <t>@Cin</t>
  </si>
  <si>
    <t>L 19-24</t>
  </si>
  <si>
    <t>23.6/37.6</t>
  </si>
  <si>
    <t>Alex Smith, KCQB</t>
  </si>
  <si>
    <t>Den</t>
  </si>
  <si>
    <t>L 24-31</t>
  </si>
  <si>
    <t>22.3/35.7</t>
  </si>
  <si>
    <t>Matt Forte, ChiRB</t>
  </si>
  <si>
    <t>Ari</t>
  </si>
  <si>
    <t>L 23-48</t>
  </si>
  <si>
    <t>0/0</t>
  </si>
  <si>
    <t>Joe Flacco, BalQB</t>
  </si>
  <si>
    <t>@Oak</t>
  </si>
  <si>
    <t>L 33-37</t>
  </si>
  <si>
    <t>21.9/33</t>
  </si>
  <si>
    <t>Teddy Bridgewater, MinQB</t>
  </si>
  <si>
    <t>Det</t>
  </si>
  <si>
    <t>W 26-16</t>
  </si>
  <si>
    <t>20.6/33.4</t>
  </si>
  <si>
    <t>Marcus Mariota, TenQB</t>
  </si>
  <si>
    <t>@Cle</t>
  </si>
  <si>
    <t>L 14-28</t>
  </si>
  <si>
    <t>19.5/32.4</t>
  </si>
  <si>
    <t>Jay Cutler, ChiQBQ</t>
  </si>
  <si>
    <t>22.9/35.5</t>
  </si>
  <si>
    <t>Matthew Stafford, DetQBQ</t>
  </si>
  <si>
    <t>@Min</t>
  </si>
  <si>
    <t>L 16-26</t>
  </si>
  <si>
    <t>22.6/36.8</t>
  </si>
  <si>
    <t>Jameis Winston, TBQB</t>
  </si>
  <si>
    <t>@NO</t>
  </si>
  <si>
    <t>W 26-19</t>
  </si>
  <si>
    <t>20.2/34.4</t>
  </si>
  <si>
    <t>Antonio Brown, PitWR</t>
  </si>
  <si>
    <t>Blake Bortles, JacQB</t>
  </si>
  <si>
    <t>Mia</t>
  </si>
  <si>
    <t>W 23-20</t>
  </si>
  <si>
    <t>21.8/34.9</t>
  </si>
  <si>
    <t>Eddie Lacy, GBRBQ</t>
  </si>
  <si>
    <t>Adrian Peterson, MinRB</t>
  </si>
  <si>
    <t>Dolphins D/STD/ST</t>
  </si>
  <si>
    <t>Andy Dalton, CinQB</t>
  </si>
  <si>
    <t>SD</t>
  </si>
  <si>
    <t>W 24-19</t>
  </si>
  <si>
    <t>19.7/31</t>
  </si>
  <si>
    <t>Derek Carr, OakQBP</t>
  </si>
  <si>
    <t>Bal</t>
  </si>
  <si>
    <t>W 37-33</t>
  </si>
  <si>
    <t>23.4/37.5</t>
  </si>
  <si>
    <t>Johnny Manziel, CleQBP</t>
  </si>
  <si>
    <t>Ten</t>
  </si>
  <si>
    <t>W 28-14</t>
  </si>
  <si>
    <t>15.7/27.5</t>
  </si>
  <si>
    <t>Tyrod Taylor, BufQB</t>
  </si>
  <si>
    <t>NE</t>
  </si>
  <si>
    <t>L 32-40</t>
  </si>
  <si>
    <t>17.4/29</t>
  </si>
  <si>
    <t>DeMarco Murray, PhiRB</t>
  </si>
  <si>
    <t>Ravens D/STD/ST</t>
  </si>
  <si>
    <t>Jeremy Hill, CinRB</t>
  </si>
  <si>
    <t>Lamar Miller, MiaRBQ</t>
  </si>
  <si>
    <t>Justin Forsett, BalRBP</t>
  </si>
  <si>
    <t>Ryan Mallett, HouQB</t>
  </si>
  <si>
    <t>@Car</t>
  </si>
  <si>
    <t>L 17-24</t>
  </si>
  <si>
    <t>21.2/34.7</t>
  </si>
  <si>
    <t>Julio Jones, AtlWRP</t>
  </si>
  <si>
    <t>Kirk Cousins, WshQB</t>
  </si>
  <si>
    <t>StL</t>
  </si>
  <si>
    <t>W 24-10</t>
  </si>
  <si>
    <t>22.6/35.4</t>
  </si>
  <si>
    <t>Mark Ingram, NORB</t>
  </si>
  <si>
    <t>Jamaal Charles, KCRB</t>
  </si>
  <si>
    <t>Marshawn Lynch, SeaRBP</t>
  </si>
  <si>
    <t>Odell Beckham Jr., NYGWR</t>
  </si>
  <si>
    <t>Nick Foles, StLQBP</t>
  </si>
  <si>
    <t>@Wsh</t>
  </si>
  <si>
    <t>L 10-24</t>
  </si>
  <si>
    <t>19/30.9</t>
  </si>
  <si>
    <t>Rams D/STD/ST</t>
  </si>
  <si>
    <t>DeAngelo Williams, PitRB</t>
  </si>
  <si>
    <t>Carlos Hyde, SFRBP</t>
  </si>
  <si>
    <t>Chris Ivory, NYJRBQ</t>
  </si>
  <si>
    <t>Jonathan Stewart, CarRBP</t>
  </si>
  <si>
    <t>Lions D/STD/ST</t>
  </si>
  <si>
    <t>Demaryius Thomas, DenWRP</t>
  </si>
  <si>
    <t>Ameer Abdullah, DetRB</t>
  </si>
  <si>
    <t>Rob Gronkowski, NETE</t>
  </si>
  <si>
    <t>A.J. Green, CinWR</t>
  </si>
  <si>
    <t>Calvin Johnson, DetWR</t>
  </si>
  <si>
    <t>Tevin Coleman, AtlRBQ</t>
  </si>
  <si>
    <t>Frank Gore, IndRB</t>
  </si>
  <si>
    <t>Joseph Randle, DalRB</t>
  </si>
  <si>
    <t>Broncos D/STD/ST</t>
  </si>
  <si>
    <t>Cardinals D/STD/ST</t>
  </si>
  <si>
    <t>Rashad Jennings, NYGRB</t>
  </si>
  <si>
    <t>Alfred Morris, WshRB</t>
  </si>
  <si>
    <t>DeAndre Hopkins, HouWR</t>
  </si>
  <si>
    <t>LeSean McCoy, BufRBP</t>
  </si>
  <si>
    <t>Browns D/STD/ST</t>
  </si>
  <si>
    <t>C.J. Anderson, DenRBP</t>
  </si>
  <si>
    <t>Emmanuel Sanders, DenWR</t>
  </si>
  <si>
    <t>Chris Johnson, AriRB</t>
  </si>
  <si>
    <t>Isaiah Crowell, CleRB</t>
  </si>
  <si>
    <t>Latavius Murray, OakRB</t>
  </si>
  <si>
    <t>Mike Evans, TBWRP</t>
  </si>
  <si>
    <t>Julian Edelman, NEWR</t>
  </si>
  <si>
    <t>Tre Mason, StLRBP</t>
  </si>
  <si>
    <t>Doug Martin, TBRB</t>
  </si>
  <si>
    <t>Phil Dawson, SFK</t>
  </si>
  <si>
    <t>Keenan Allen, SDWR</t>
  </si>
  <si>
    <t>Andrew Franks, MiaK</t>
  </si>
  <si>
    <t>Terrance Williams, DalWR</t>
  </si>
  <si>
    <t>Brandin Cooks, NOWR</t>
  </si>
  <si>
    <t>Zach Hocker, NOK</t>
  </si>
  <si>
    <t>Blair Walsh, MinK</t>
  </si>
  <si>
    <t>Seahawks D/STD/ST</t>
  </si>
  <si>
    <t>Randall Cobb, GBWRP</t>
  </si>
  <si>
    <t>Justin Tucker, BalK</t>
  </si>
  <si>
    <t>Matt Bryant, AtlK</t>
  </si>
  <si>
    <t>Josh Brown, NYGK</t>
  </si>
  <si>
    <t>Texans D/STD/ST</t>
  </si>
  <si>
    <t>Adam Vinatieri, IndK</t>
  </si>
  <si>
    <t>Matt Prater, DetK</t>
  </si>
  <si>
    <t>Dan Bailey, DalK</t>
  </si>
  <si>
    <t>Jarvis Landry, MiaWR</t>
  </si>
  <si>
    <t>Eric Decker, NYJWR</t>
  </si>
  <si>
    <t>Jordan Matthews, PhiWR</t>
  </si>
  <si>
    <t>Nick Folk, NYJK</t>
  </si>
  <si>
    <t>Stephen Gostkowski, NEK</t>
  </si>
  <si>
    <t>Roddy White, AtlWR</t>
  </si>
  <si>
    <t>Jeremy Maclin, KCWRP</t>
  </si>
  <si>
    <t>Bishop Sankey, TenRB</t>
  </si>
  <si>
    <t>Greg Zuerlein, StLK</t>
  </si>
  <si>
    <t>T.J. Yeldon, JacRB</t>
  </si>
  <si>
    <t>LeGarrette Blount, NERB</t>
  </si>
  <si>
    <t>Danny Woodhead, SDRB</t>
  </si>
  <si>
    <t>Cody Parkey, PhiK</t>
  </si>
  <si>
    <t>Randy Bullock, HouK</t>
  </si>
  <si>
    <t>Golden Tate, DetWRP</t>
  </si>
  <si>
    <t>Mason Crosby, GBK</t>
  </si>
  <si>
    <t>Vincent Jackson, TBWR</t>
  </si>
  <si>
    <t>Chandler Catanzaro, AriK</t>
  </si>
  <si>
    <t>Patriots D/STD/ST</t>
  </si>
  <si>
    <t>Jason Myers, JacK</t>
  </si>
  <si>
    <t>Amari Cooper, OakWR</t>
  </si>
  <si>
    <t>Graham Gano, CarK</t>
  </si>
  <si>
    <t>Josh Scobee, PitK</t>
  </si>
  <si>
    <t>Jason Witten, DalTE</t>
  </si>
  <si>
    <t>Josh Lambo, SDK</t>
  </si>
  <si>
    <t>Sebastian Janikowski, OakK</t>
  </si>
  <si>
    <t>Allen Robinson, JacWR</t>
  </si>
  <si>
    <t>Pierre Garcon, WshWR</t>
  </si>
  <si>
    <t>Robbie Gould, ChiK</t>
  </si>
  <si>
    <t>Jaguars D/STD/ST</t>
  </si>
  <si>
    <t>Brandon Marshall, NYJWR</t>
  </si>
  <si>
    <t>Melvin Gordon, SDRB</t>
  </si>
  <si>
    <t>Kyle Brindza, TBK</t>
  </si>
  <si>
    <t>Brandon McManus, DenK</t>
  </si>
  <si>
    <t>Steven Hauschka, SeaK</t>
  </si>
  <si>
    <t>Dan Carpenter, BufK</t>
  </si>
  <si>
    <t>Ryan Succop, TenK</t>
  </si>
  <si>
    <t>Cairo Santos, KCK</t>
  </si>
  <si>
    <t>Larry Fitzgerald, AriWR</t>
  </si>
  <si>
    <t>Mike Nugent, CinK</t>
  </si>
  <si>
    <t>Dustin Hopkins, WshK</t>
  </si>
  <si>
    <t>Colts D/STD/ST</t>
  </si>
  <si>
    <t>James Jones, GBWR</t>
  </si>
  <si>
    <t>Jimmy Graham, SeaTE</t>
  </si>
  <si>
    <t>Sammy Watkins, BufWR</t>
  </si>
  <si>
    <t>Vikings D/STD/ST</t>
  </si>
  <si>
    <t>Travis Kelce, KCTEP</t>
  </si>
  <si>
    <t>Marques Colston, NOWR</t>
  </si>
  <si>
    <t>Steve Smith Sr., BalWR</t>
  </si>
  <si>
    <t>Dion Lewis, NERB</t>
  </si>
  <si>
    <t>Heath Miller, PitTE</t>
  </si>
  <si>
    <t>Giovani Bernard, CinRB</t>
  </si>
  <si>
    <t>Travis Coons, CleK</t>
  </si>
  <si>
    <t>Davante Adams, GBWRQ</t>
  </si>
  <si>
    <t>John Brown, AriWR</t>
  </si>
  <si>
    <t>Martellus Bennett, ChiTE</t>
  </si>
  <si>
    <t>Rueben Randle, NYGWR</t>
  </si>
  <si>
    <t>Malcom Floyd, SDWR</t>
  </si>
  <si>
    <t>Charles Johnson, MinWR</t>
  </si>
  <si>
    <t>Steelers D/STD/ST</t>
  </si>
  <si>
    <t>Andre Johnson, IndWR</t>
  </si>
  <si>
    <t>Cole Beasley, DalWR</t>
  </si>
  <si>
    <t>Markus Wheaton, PitWR</t>
  </si>
  <si>
    <t>Mike Wallace, MinWR</t>
  </si>
  <si>
    <t>Stevie Johnson, SDWR</t>
  </si>
  <si>
    <t>Greg Olsen, CarTE</t>
  </si>
  <si>
    <t>Devonta Freeman, AtlRB</t>
  </si>
  <si>
    <t>Saints D/STD/ST</t>
  </si>
  <si>
    <t>Benjamin Cunningham, StLRB</t>
  </si>
  <si>
    <t>Torrey Smith, SFWR</t>
  </si>
  <si>
    <t>Alfred Blue, HouRB</t>
  </si>
  <si>
    <t>Anquan Boldin, SFWR</t>
  </si>
  <si>
    <t>Kendall Wright, TenWR</t>
  </si>
  <si>
    <t>Donte Moncrief, IndWR</t>
  </si>
  <si>
    <t>Jets D/STD/ST</t>
  </si>
  <si>
    <t>David Johnson, AriRB</t>
  </si>
  <si>
    <t>Zach Ertz, PhiTE</t>
  </si>
  <si>
    <t>Brandon Coleman, NOWR</t>
  </si>
  <si>
    <t>Bengals D/STD/ST</t>
  </si>
  <si>
    <t>Panthers D/STD/ST</t>
  </si>
  <si>
    <t>Nate Washington, HouWRP</t>
  </si>
  <si>
    <t>Bills D/STD/ST</t>
  </si>
  <si>
    <t>Khiry Robinson, NORB</t>
  </si>
  <si>
    <t>Jermaine Kearse, SeaWR</t>
  </si>
  <si>
    <t>Tyler Eifert, CinTE</t>
  </si>
  <si>
    <t>Nelson Agholor, PhiWR</t>
  </si>
  <si>
    <t>Michael Floyd, AriWRP</t>
  </si>
  <si>
    <t>Redskins D/STD/ST</t>
  </si>
  <si>
    <t>Joique Bell, DetRB</t>
  </si>
  <si>
    <t>Darren Sproles, PhiRB</t>
  </si>
  <si>
    <t>Bears D/STD/ST</t>
  </si>
  <si>
    <t>Jordan Cameron, MiaTEQ</t>
  </si>
  <si>
    <t>Ronnie Hillman, DenRB</t>
  </si>
  <si>
    <t>Titans D/STD/ST</t>
  </si>
  <si>
    <t>Shane Vereen, NYGRB</t>
  </si>
  <si>
    <t>Doug Baldwin, SeaWR</t>
  </si>
  <si>
    <t>Tavon Austin, StLWR</t>
  </si>
  <si>
    <t>Ladarius Green, SDTE</t>
  </si>
  <si>
    <t>Kenny Britt, StLWR</t>
  </si>
  <si>
    <t>Vernon Davis, SFTE</t>
  </si>
  <si>
    <t>Duke Johnson Jr., CleRB</t>
  </si>
  <si>
    <t>Danny Amendola, NEWR</t>
  </si>
  <si>
    <t>Jordan Norwood, DenWR</t>
  </si>
  <si>
    <t>Austin Seferian-Jenkins, TBTE</t>
  </si>
  <si>
    <t>Jerricho Cotchery, CarWR</t>
  </si>
  <si>
    <t>Jordan Reed, WshTEP</t>
  </si>
  <si>
    <t>Michael Crabtree, OakWR</t>
  </si>
  <si>
    <t>Leonard Hankerson, AtlWR</t>
  </si>
  <si>
    <t>49ers D/STD/ST</t>
  </si>
  <si>
    <t>Bilal Powell, NYJRB</t>
  </si>
  <si>
    <t>Allen Hurns, JacWR</t>
  </si>
  <si>
    <t>Cecil Shorts III, HouWR</t>
  </si>
  <si>
    <t>Andre Roberts, WshWR</t>
  </si>
  <si>
    <t>Dwayne Allen, IndTE</t>
  </si>
  <si>
    <t>Eddie Royal, ChiWR</t>
  </si>
  <si>
    <t>Crockett Gillmore, BalTE</t>
  </si>
  <si>
    <t>Larry Donnell, NYGTE</t>
  </si>
  <si>
    <t>Packers D/STD/ST</t>
  </si>
  <si>
    <t>Richard Rodgers, GBTE</t>
  </si>
  <si>
    <t>Tyler Lockett, SeaWR</t>
  </si>
  <si>
    <t>Darren McFadden, DalRB</t>
  </si>
  <si>
    <t>Darren Fells, AriTE</t>
  </si>
  <si>
    <t>Charles Clay, BufTE</t>
  </si>
  <si>
    <t>Darrius Heyward-Bey, PitWR</t>
  </si>
  <si>
    <t>T.Y. Hilton, IndWRQ</t>
  </si>
  <si>
    <t>Percy Harvin, BufWRP</t>
  </si>
  <si>
    <t>Kyle Rudolph, MinTE</t>
  </si>
  <si>
    <t>Josh Robinson, IndRB</t>
  </si>
  <si>
    <t>Chargers D/STD/ST</t>
  </si>
  <si>
    <t>Eric Ebron, DetTE</t>
  </si>
  <si>
    <t>Kamar Aiken, BalWR</t>
  </si>
  <si>
    <t>Preston Parker, NYGWR</t>
  </si>
  <si>
    <t>Ted Ginn Jr., CarWR</t>
  </si>
  <si>
    <t>C.J. Spiller, NORBP</t>
  </si>
  <si>
    <t>Marlon Brown, BalWR</t>
  </si>
  <si>
    <t>Jared Cook, StLTE</t>
  </si>
  <si>
    <t>Ryan Mathews, PhiRB</t>
  </si>
  <si>
    <t>Rishard Matthews, MiaWR</t>
  </si>
  <si>
    <t>Marvin Jones, CinWR</t>
  </si>
  <si>
    <t>Devin Street, DalWR</t>
  </si>
  <si>
    <t>Chris Owusu, NYJWR</t>
  </si>
  <si>
    <t>Harry Douglas, TenWR</t>
  </si>
  <si>
    <t>Greg Jennings, MiaWR</t>
  </si>
  <si>
    <t>Jacob Tamme, AtlTE</t>
  </si>
  <si>
    <t>Lance Dunbar, DalRB</t>
  </si>
  <si>
    <t>Dexter McCluster, TenWR, RB</t>
  </si>
  <si>
    <t>DeVante Parker, MiaWR</t>
  </si>
  <si>
    <t>Jarius Wright, MinWR</t>
  </si>
  <si>
    <t>Marquess Wilson, ChiWR</t>
  </si>
  <si>
    <t>Buccaneers D/STD/ST</t>
  </si>
  <si>
    <t>Charles Sims, TBRB</t>
  </si>
  <si>
    <t>Stedman Bailey, StLWR</t>
  </si>
  <si>
    <t>Rashad Greene, JacWRP</t>
  </si>
  <si>
    <t>Jonathan Grimes, HouRB</t>
  </si>
  <si>
    <t>Lorenzo Taliaferro, BalRBP</t>
  </si>
  <si>
    <t>Roy Helu, OakRB</t>
  </si>
  <si>
    <t>Coby Fleener, IndTE</t>
  </si>
  <si>
    <t>Andrew Hawkins, CleWR</t>
  </si>
  <si>
    <t>Ryan Grant, WshWR</t>
  </si>
  <si>
    <t>Eagles D/STD/ST</t>
  </si>
  <si>
    <t>Benjamin Watson, NOTE</t>
  </si>
  <si>
    <t>Owen Daniels, DenTE</t>
  </si>
  <si>
    <t>Karlos Williams, BufRB</t>
  </si>
  <si>
    <t>Andre Williams, NYGRB</t>
  </si>
  <si>
    <t>Anthony Fasano, TenTE</t>
  </si>
  <si>
    <t>Travis Benjamin, CleWR</t>
  </si>
  <si>
    <t>Jeff Cumberland, NYJTE</t>
  </si>
  <si>
    <t>Cowboys D/STD/ST</t>
  </si>
  <si>
    <t>Phillip Dorsett, IndWR</t>
  </si>
  <si>
    <t>Riley Cooper, PhiWR</t>
  </si>
  <si>
    <t>Aaron Dobson, NEWR</t>
  </si>
  <si>
    <t>Terrance West, TenRB</t>
  </si>
  <si>
    <t>Chiefs D/STD/ST</t>
  </si>
  <si>
    <t>Justin Hunter, TenWR</t>
  </si>
  <si>
    <t>Robert Woods, BufWR</t>
  </si>
  <si>
    <t>Devin Funchess, CarWR</t>
  </si>
  <si>
    <t>Joshua Bellamy, ChiWR</t>
  </si>
  <si>
    <t>Marcedes Lewis, JacTE</t>
  </si>
  <si>
    <t>Giants D/STD/ST</t>
  </si>
  <si>
    <t>Corey Brown, CarWR</t>
  </si>
  <si>
    <t>Albert Wilson, KCWRP</t>
  </si>
  <si>
    <t>Scott Chandler, NETE</t>
  </si>
  <si>
    <t>Falcons D/STD/ST</t>
  </si>
  <si>
    <t>Devin Smith, NYJWRP</t>
  </si>
  <si>
    <t>Brian Hartline, CleWR</t>
  </si>
  <si>
    <t>Mychal Rivera, OakTE</t>
  </si>
  <si>
    <t>Jarryd Hayne, SFRB</t>
  </si>
  <si>
    <t>Willie Snead, NOWR</t>
  </si>
  <si>
    <t>Louis Murphy, TBWR</t>
  </si>
  <si>
    <t>Jerick McKinnon, MinRBP</t>
  </si>
  <si>
    <t>Lance Moore, DetWR</t>
  </si>
  <si>
    <t>Chris Polk, HouRB</t>
  </si>
  <si>
    <t>Marqise Lee, JacWRP</t>
  </si>
  <si>
    <t>Kenny Stills, MiaWR</t>
  </si>
  <si>
    <t>Gary Barnidge, CleTE</t>
  </si>
  <si>
    <t>Quinton Patton, SFWR</t>
  </si>
  <si>
    <t>Garrett Graham, HouTE</t>
  </si>
  <si>
    <t>Denard Robinson, JacRBP</t>
  </si>
  <si>
    <t>Gavin Escobar, DalTE</t>
  </si>
  <si>
    <t>Will Johnson, PitRB</t>
  </si>
  <si>
    <t>Knile Davis, KCRB</t>
  </si>
  <si>
    <t>De'Anthony Thomas, KCRB, WRP</t>
  </si>
  <si>
    <t>Dwayne Harris, NYGWR</t>
  </si>
  <si>
    <t>Damien Williams, MiaRB</t>
  </si>
  <si>
    <t>Andrew Quarless, GBTE</t>
  </si>
  <si>
    <t>Matt Jones, WshRB</t>
  </si>
  <si>
    <t>Mohamed Sanu, CinWR</t>
  </si>
  <si>
    <t>Lance Kendricks, StLTE</t>
  </si>
  <si>
    <t>Michael Campanaro, BalWR</t>
  </si>
  <si>
    <t>Jacquizz Rodgers, ChiRB</t>
  </si>
  <si>
    <t>Fred Jackson, SeaRB</t>
  </si>
  <si>
    <t>Josh Hill, NOTE</t>
  </si>
  <si>
    <t>Brent Celek, PhiTE</t>
  </si>
  <si>
    <t>Raiders D/STD/ST</t>
  </si>
  <si>
    <t>Maxx Williams, BalTE</t>
  </si>
  <si>
    <t>Jerome Cunningham, NYGTE</t>
  </si>
  <si>
    <t>James Starks, GBRB</t>
  </si>
  <si>
    <t>Fozzy Whittaker, CarRB</t>
  </si>
  <si>
    <t>Josh Huff, PhiWR</t>
  </si>
  <si>
    <t>Craig Stevens, TenTE</t>
  </si>
  <si>
    <t>Levine Toilolo, AtlTE</t>
  </si>
  <si>
    <t>Dorial Green-Beckham, TenWR</t>
  </si>
  <si>
    <t>Derek Carrier, WshTE</t>
  </si>
  <si>
    <t>Clive Walford, OakTE</t>
  </si>
  <si>
    <t>Jermaine Gresham, AriTEP</t>
  </si>
  <si>
    <t>Ed Dickson, CarTE</t>
  </si>
  <si>
    <t>Marcel Reece, OakRB</t>
  </si>
  <si>
    <t>Kyle Juszczyk, BalRB</t>
  </si>
  <si>
    <t>Keith Mumphery, HouWR</t>
  </si>
  <si>
    <t>Dwayne Bowe, CleWRP</t>
  </si>
  <si>
    <t>Clay Harbor, JacTE</t>
  </si>
  <si>
    <t>Jamison Crowder, WshWR</t>
  </si>
  <si>
    <t>Theo Riddick, DetRB</t>
  </si>
  <si>
    <t>Chris Thompson, WshRB</t>
  </si>
  <si>
    <t>Joseph Morgan, NOWR</t>
  </si>
  <si>
    <t>Seth Roberts, OakWR</t>
  </si>
  <si>
    <t>Quincy Enunwa, NYJWR</t>
  </si>
  <si>
    <t>C.J. Fiedorowicz, HouTE</t>
  </si>
  <si>
    <t>DeAndrew White, SFWR</t>
  </si>
  <si>
    <t>Rod Streater*, OakWRO</t>
  </si>
  <si>
    <t>Mike Tolbert, CarRB</t>
  </si>
  <si>
    <t>Tyler Varga, IndRB</t>
  </si>
  <si>
    <t>Boobie Dixon, BufRB</t>
  </si>
  <si>
    <t>Brandon Bolden, NERB</t>
  </si>
  <si>
    <t>Juwan Thompson, DenRB</t>
  </si>
  <si>
    <t>Matt Asiata, MinRB</t>
  </si>
  <si>
    <t>Javorius Allen, BalRB</t>
  </si>
  <si>
    <t>Cordarrelle Patterson, MinWR</t>
  </si>
  <si>
    <t>Bobby Rainey, TBRB</t>
  </si>
  <si>
    <t>Virgil Green, DenTE</t>
  </si>
  <si>
    <t>Shaun Draughn, CleRB</t>
  </si>
  <si>
    <t>Thomas Rawls, SeaRB</t>
  </si>
  <si>
    <t>Dri Archer, PitRB</t>
  </si>
  <si>
    <t>Zach Miller, SeaTE</t>
  </si>
  <si>
    <t>Branden Oliver, SDRB</t>
  </si>
  <si>
    <t>Miles Austin, PhiWR</t>
  </si>
  <si>
    <t>Garrett Celek, SFTE</t>
  </si>
  <si>
    <t>Kellen Davis, NYJTE</t>
  </si>
  <si>
    <t>Jack Doyle, IndTE</t>
  </si>
  <si>
    <t>Jim Dray, CleTE</t>
  </si>
  <si>
    <t>Marcus Thigpen, BufRB</t>
  </si>
  <si>
    <t>Jason Avant, KCWRP</t>
  </si>
  <si>
    <t>David Johnson, SDTE</t>
  </si>
  <si>
    <t>Luke Willson, SeaTE</t>
  </si>
  <si>
    <t>Taylor Gabriel, CleWR</t>
  </si>
  <si>
    <t>Jordan Todman, PitRB</t>
  </si>
  <si>
    <t>Matt Spaeth, PitTE</t>
  </si>
  <si>
    <t>Rhett Ellison, MinTE</t>
  </si>
  <si>
    <t>Austin Johnson, NORB</t>
  </si>
  <si>
    <t>Bruce Miller, SFRB</t>
  </si>
  <si>
    <t>Chase Coffman, TenTE</t>
  </si>
  <si>
    <t>J.J. Nelson, AriWRQ</t>
  </si>
  <si>
    <t>Devin Hester*, AtlWRO</t>
  </si>
  <si>
    <t>John Kuhn, GBRB</t>
  </si>
  <si>
    <t>Mike Davis, SFRB</t>
  </si>
  <si>
    <t>Brice Butler, DalWR</t>
  </si>
  <si>
    <t>Anthony Sherman, KCRB</t>
  </si>
  <si>
    <t>Taiwan Jones, OakRB, CB</t>
  </si>
  <si>
    <t>Jeremy Langford, ChiRB</t>
  </si>
  <si>
    <t>Lucky Whitehead, DalWR</t>
  </si>
  <si>
    <t>Marcus Murphy, NORB</t>
  </si>
  <si>
    <t>James Casey, DenTE</t>
  </si>
  <si>
    <t>Ty Montgomery, GBWR</t>
  </si>
  <si>
    <t>Zach Zenner, DetRB</t>
  </si>
  <si>
    <t>Luke Stocker, TBTE</t>
  </si>
  <si>
    <t>Vance McDonald, SFTEQ</t>
  </si>
  <si>
    <t>Darrel Young, WshRB</t>
  </si>
  <si>
    <t>Tommy Bohanon, NYJRB</t>
  </si>
  <si>
    <t>Chris Matthews, SeaWR</t>
  </si>
  <si>
    <t>Jake Stoneburner, MiaTE</t>
  </si>
  <si>
    <t>Terron Ward, AtlRB</t>
  </si>
  <si>
    <t>Chris Givens, StLWR</t>
  </si>
  <si>
    <t>Bernard Pierce, JacRB</t>
  </si>
  <si>
    <t>Rob Housler, CleTE</t>
  </si>
  <si>
    <t>Cody Latimer, DenWR</t>
  </si>
  <si>
    <t>Andre Holmes, OakWR</t>
  </si>
  <si>
    <t>Derrick Coleman, SeaRB</t>
  </si>
  <si>
    <t>Brandon Tate, CinWR</t>
  </si>
  <si>
    <t>Ricardo Lockette, SeaWR</t>
  </si>
  <si>
    <t>Rex Burkhead, CinRB</t>
  </si>
  <si>
    <t>Jalston Fowler, TenRB</t>
  </si>
  <si>
    <t>Nick Williams, AtlWR</t>
  </si>
  <si>
    <t>Marc Mariani, ChiWR</t>
  </si>
  <si>
    <t>Jacoby Jones*, SDWRO</t>
  </si>
  <si>
    <t>Jorvorskie Lane, TBRB</t>
  </si>
  <si>
    <t>Jerome Felton, BufRB</t>
  </si>
  <si>
    <t>Chris Conley, KCWR</t>
  </si>
  <si>
    <t>Kevin Norwood, CarWR</t>
  </si>
  <si>
    <t>Demetrius Harris, KCTEP</t>
  </si>
  <si>
    <t>Griff Whalen, IndWR</t>
  </si>
  <si>
    <t>Isaiah Pead, StLRB</t>
  </si>
  <si>
    <t>Kerwynn Williams, AriRB</t>
  </si>
  <si>
    <t>Raheem Mostert, MiaRB</t>
  </si>
  <si>
    <t>Ryan Hewitt, CinTE</t>
  </si>
  <si>
    <t>Chris Hogan, BufWR</t>
  </si>
  <si>
    <t>Stepfan Taylor, AriRB</t>
  </si>
  <si>
    <t>Matthew Mulligan, BufTE</t>
  </si>
  <si>
    <t>Cory Harkey, StLTE</t>
  </si>
  <si>
    <t>Corey Grant, JacRB</t>
  </si>
  <si>
    <t>Russell Shepard, TBWR</t>
  </si>
  <si>
    <t>Rashad Ross, WshWR</t>
  </si>
  <si>
    <t>Jeremy Kerley, NYJWR</t>
  </si>
  <si>
    <t>Troy Niklas, AriTEP</t>
  </si>
  <si>
    <t>Michael Hoomanawanui, NETE</t>
  </si>
  <si>
    <t>Andre Caldwell, DenWR</t>
  </si>
  <si>
    <t>Khari Lee, ChiTE</t>
  </si>
  <si>
    <t>Timothy Wright, DetTE</t>
  </si>
  <si>
    <t>John Phillips, SDTE</t>
  </si>
  <si>
    <t>Geremy Davis, NYGWR</t>
  </si>
  <si>
    <t>Travaris Cadet, NERBP</t>
  </si>
  <si>
    <t>Malcolm Johnson, CleTE</t>
  </si>
  <si>
    <t>James O'Shaughnessy, KCTE</t>
  </si>
  <si>
    <t>Jaron Brown, AriWR</t>
  </si>
  <si>
    <t>Tyler Kroft, CinTE</t>
  </si>
  <si>
    <t>MyCole Pruitt, MinTE</t>
  </si>
  <si>
    <t>MarQueis Gray, BufTE</t>
  </si>
  <si>
    <t>Michael Burton, DetRB</t>
  </si>
  <si>
    <t>Dontrelle Inman, SDWR</t>
  </si>
  <si>
    <t>Patrick DiMarco, AtlRB</t>
  </si>
  <si>
    <t>Corey Fuller, DetWR</t>
  </si>
  <si>
    <t>Lee Smith, OakTE</t>
  </si>
  <si>
    <t>Charcandrick West, KCRBP</t>
  </si>
  <si>
    <t>Anthony McCoy, WshTE</t>
  </si>
  <si>
    <t>Nic Jacobs, JacTE</t>
  </si>
  <si>
    <t>Nikita Whitlock, NYGRB</t>
  </si>
  <si>
    <t>Kennard Backman*, GBTEO</t>
  </si>
  <si>
    <t>Michael Williams, NETE</t>
  </si>
  <si>
    <t>Cooper Helfet, SeaTE</t>
  </si>
  <si>
    <t>Nick Boyle, BalTE</t>
  </si>
  <si>
    <t>Bryan Walters, JacWR</t>
  </si>
  <si>
    <t>Adam Humphries, TBWR</t>
  </si>
  <si>
    <t>Jeff Janis, GBWR</t>
  </si>
  <si>
    <t>Brandon Williams, CarTE</t>
  </si>
  <si>
    <t>Reggie Bush*, SFRBO</t>
  </si>
  <si>
    <t>Jay Prosch, HouRB</t>
  </si>
  <si>
    <t>Bruce Ellington*, SFWRO</t>
  </si>
  <si>
    <t>Brock Osweiler, DenQB</t>
  </si>
  <si>
    <t>0.1/0.2</t>
  </si>
  <si>
    <t>Brandon Myers, TBTE</t>
  </si>
  <si>
    <t>Eric Weems, AtlWR</t>
  </si>
  <si>
    <t>Adam Thielen, MinWR</t>
  </si>
  <si>
    <t>Zach Line, MinRB</t>
  </si>
  <si>
    <t>Alonzo Harris*, GBRBO</t>
  </si>
  <si>
    <t>TJ Jones*, DetWRO</t>
  </si>
  <si>
    <t>Matt Hasselbeck, IndQB</t>
  </si>
  <si>
    <t>Cedric Peerman, CinRB</t>
  </si>
  <si>
    <t>Brandon Weeden, DalQB</t>
  </si>
  <si>
    <t>Mark Sanchez, PhiQB</t>
  </si>
  <si>
    <t>Luke McCown, NOQB</t>
  </si>
  <si>
    <t>Matt Schaub, BalQB</t>
  </si>
  <si>
    <t>Tarvaris Jackson, SeaQB</t>
  </si>
  <si>
    <t>Drew Stanton, AriQB</t>
  </si>
  <si>
    <t>Michael Vick, PitQB</t>
  </si>
  <si>
    <t>Scott Tolzien, GBQB</t>
  </si>
  <si>
    <t>Ryan Nassib, NYGQB</t>
  </si>
  <si>
    <t>Dan Orlovsky, DetQB</t>
  </si>
  <si>
    <t>Matt Moore, MiaQB</t>
  </si>
  <si>
    <t>Mike Glennon, TBQB</t>
  </si>
  <si>
    <t>Chase Daniel, KCQB</t>
  </si>
  <si>
    <t>Bryce Petty, NYJQB</t>
  </si>
  <si>
    <t>Jimmy Clausen, ChiQB</t>
  </si>
  <si>
    <t>Kellen Clemens, SDQB</t>
  </si>
  <si>
    <t>Derek Anderson, CarQB</t>
  </si>
  <si>
    <t>Shaun Hill, MinQB</t>
  </si>
  <si>
    <t>Jimmy Garoppolo, NEQB</t>
  </si>
  <si>
    <t>AJ McCarron, CinQB</t>
  </si>
  <si>
    <t>Matt Cassel, BufQB</t>
  </si>
  <si>
    <t>0.1/0.1</t>
  </si>
  <si>
    <t>Blaine Gabbert, SFQB</t>
  </si>
  <si>
    <t>Case Keenum, StLQB</t>
  </si>
  <si>
    <t>Keshawn Martin*, NEWRO</t>
  </si>
  <si>
    <t>Zach Mettenberger, TenQB</t>
  </si>
  <si>
    <t>Austin Davis, CleQB</t>
  </si>
  <si>
    <t>Brittan Golden*, AriWRO</t>
  </si>
  <si>
    <t>Sean Renfree, AtlQB</t>
  </si>
  <si>
    <t>Chase Reynolds*, StLRBO</t>
  </si>
  <si>
    <t>Chad Henne, JacQB</t>
  </si>
  <si>
    <t>Brian Hoyer, HouQB</t>
  </si>
  <si>
    <t>Colt McCoy, WshQB</t>
  </si>
  <si>
    <t>Marlon Moore, CleWR</t>
  </si>
  <si>
    <t>Matt McGloin, OakQB</t>
  </si>
  <si>
    <t>Josh McCown*, CleQBO</t>
  </si>
  <si>
    <t>Antonio Gates, SDTESSPD</t>
  </si>
  <si>
    <t>Charlie Whitehurst*, TenQBO</t>
  </si>
  <si>
    <t>Delanie Walker*, TenTEO</t>
  </si>
  <si>
    <t>Bruce Gradkowski*, PitQBIR</t>
  </si>
  <si>
    <t>Daniel Fells*, NYGTEO</t>
  </si>
  <si>
    <t>Jordy Nelson*, GBWRIR</t>
  </si>
  <si>
    <t>Jerome Simpson, SFWRSSPD</t>
  </si>
  <si>
    <t>DeSean Jackson*, WshWRO</t>
  </si>
  <si>
    <t>Tim Hightower, NORB</t>
  </si>
  <si>
    <t>Matthew Slater, NEWR</t>
  </si>
  <si>
    <t>Donald Brown*, SDRBO</t>
  </si>
  <si>
    <t>Arian Foster*, HouRBO</t>
  </si>
  <si>
    <t>Brandon Pettigrew*, DetTEO</t>
  </si>
  <si>
    <t>Brandon Gibson*, NEWRIR</t>
  </si>
  <si>
    <t>Brandon LaFell*, NEWRO</t>
  </si>
  <si>
    <t>Kevin Brock*, NOTEIR</t>
  </si>
  <si>
    <t>Toby Gerhart*, JacRBO</t>
  </si>
  <si>
    <t>Dez Bryant*, DalWRO</t>
  </si>
  <si>
    <t>Arrelious Benn*, JacWRIR</t>
  </si>
  <si>
    <t>Marcus Easley, BufWR</t>
  </si>
  <si>
    <t>Dennis Pitta*, BalTEO</t>
  </si>
  <si>
    <t>Dorin Dickerson*, TenTEIR</t>
  </si>
  <si>
    <t>Mike Kafka*, MinQBIR</t>
  </si>
  <si>
    <t>Joe Webb, CarQB</t>
  </si>
  <si>
    <t>Seyi Ajirotutu*, PhiWRO</t>
  </si>
  <si>
    <t>Victor Cruz*, NYGWRO</t>
  </si>
  <si>
    <t>David Nelson*, PitWRIR</t>
  </si>
  <si>
    <t>James Develin*, NERBIR</t>
  </si>
  <si>
    <t>Tyler Clutts, DalRB</t>
  </si>
  <si>
    <t>Greg Little*, CinWRO</t>
  </si>
  <si>
    <t>Stevan Ridley*, NYJRBO</t>
  </si>
  <si>
    <t>Ryan Williams*, DalRBIR</t>
  </si>
  <si>
    <t>Ricky Stanzi, NYGQB</t>
  </si>
  <si>
    <t>Niles Paul*, WshTEIR</t>
  </si>
  <si>
    <t>Kendall Hunter*, SFRBO</t>
  </si>
  <si>
    <t>Julius Thomas*, JacTEO</t>
  </si>
  <si>
    <t>Richard Gordon, KCTEQ</t>
  </si>
  <si>
    <t>Armon Binns, KCWR</t>
  </si>
  <si>
    <t>DuJuan Harris, MinRB</t>
  </si>
  <si>
    <t>Kyle Miller, SDTE</t>
  </si>
  <si>
    <t>Allen Reisner*, BalTEIR</t>
  </si>
  <si>
    <t>Jeremy Ross, DetWR</t>
  </si>
  <si>
    <t>Robert Griffin*, WshQBO</t>
  </si>
  <si>
    <t>Kellen Moore, DetQB</t>
  </si>
  <si>
    <t>Robert Turbin*, CleRBO</t>
  </si>
  <si>
    <t>Vick Ballard*, IndRBIR</t>
  </si>
  <si>
    <t>James Hanna*, DalTEO</t>
  </si>
  <si>
    <t>Justin Blackmon, JacWRSSPD</t>
  </si>
  <si>
    <t>Stephen Hill*, CarWRIR</t>
  </si>
  <si>
    <t>Alshon Jeffery*, ChiWRO</t>
  </si>
  <si>
    <t>Brian Quick*, StLWRO</t>
  </si>
  <si>
    <t>Bryce Brown, BufRB</t>
  </si>
  <si>
    <t>Collin Mooney*, AtlRBIR</t>
  </si>
  <si>
    <t>Nathan Palmer, DenWR</t>
  </si>
  <si>
    <t>Brian Tyms*, NEWRIR</t>
  </si>
  <si>
    <t>Phillip Supernaw, TenTE</t>
  </si>
  <si>
    <t>G.J. Kinne, PhiQB</t>
  </si>
  <si>
    <t>Jonas Gray, MiaRB</t>
  </si>
  <si>
    <t>Dominique Jones, DenTE</t>
  </si>
  <si>
    <t>Saalim Hakim, NYJWR</t>
  </si>
  <si>
    <t>Matt Simms, BufQB</t>
  </si>
  <si>
    <t>LaRon Byrd, MiaWR</t>
  </si>
  <si>
    <t>Chase Ford*, MinTEO</t>
  </si>
  <si>
    <t>Jamize Olawale*, OakRBO</t>
  </si>
  <si>
    <t>Brandon Bostick, MinTE</t>
  </si>
  <si>
    <t>Josh Gordon, CleWRSSPD</t>
  </si>
  <si>
    <t>Ifeanyi Momah*, AriWRIR</t>
  </si>
  <si>
    <t>EJ Manuel*, BufQBO</t>
  </si>
  <si>
    <t>Le'Veon Bell*, PitRBO</t>
  </si>
  <si>
    <t>Marquise Goodwin*, BufWRO</t>
  </si>
  <si>
    <t>Christine Michael*, DalRBO</t>
  </si>
  <si>
    <t>Geno Smith*, NYJQBO</t>
  </si>
  <si>
    <t>Ryan Griffin*, HouTEIR</t>
  </si>
  <si>
    <t>Andre Ellington*, AriRBO</t>
  </si>
  <si>
    <t>B.J. Daniels*, SeaQB, WRO</t>
  </si>
  <si>
    <t>Landry Jones*, PitQBO</t>
  </si>
  <si>
    <t>Kenjon Barner, PhiRB</t>
  </si>
  <si>
    <t>Zac Dysert, ChiQB</t>
  </si>
  <si>
    <t>Chris Gragg*, BufTEO</t>
  </si>
  <si>
    <t>Matt Barkley*, AriQBO</t>
  </si>
  <si>
    <t>Mike Gillislee, MiaRB</t>
  </si>
  <si>
    <t>Mike James*, TBRBO</t>
  </si>
  <si>
    <t>Dion Sims*, MiaTEO</t>
  </si>
  <si>
    <t>Justice Cunningham, StLTE</t>
  </si>
  <si>
    <t>Zac Stacy, NYJRB</t>
  </si>
  <si>
    <t>Josh Boyce*, NEWRIR</t>
  </si>
  <si>
    <t>Alan Bonner, HouWR</t>
  </si>
  <si>
    <t>Chris Harper*, NYGWRIR</t>
  </si>
  <si>
    <t>Brad Sorensen, SDQB</t>
  </si>
  <si>
    <t>Spencer Ware, KCRB</t>
  </si>
  <si>
    <t>Kendall Gaskins, SFRB</t>
  </si>
  <si>
    <t>Michael Hill*, DalRBIR</t>
  </si>
  <si>
    <t>Ryan Griffin*, TBQBO</t>
  </si>
  <si>
    <t>Chris Pantale, ChiTE</t>
  </si>
  <si>
    <t>Matthew Tucker*, PhiRBIR</t>
  </si>
  <si>
    <t>Tyler Bray*, KCQBO</t>
  </si>
  <si>
    <t>Joseph Fauria, AriTE</t>
  </si>
  <si>
    <t>Rodney Smith, CleWR</t>
  </si>
  <si>
    <t>Kenbrell Thompkins, OakWR</t>
  </si>
  <si>
    <t>Zach Sudfeld*, NYJTEIR</t>
  </si>
  <si>
    <t>George Winn, DetRB</t>
  </si>
  <si>
    <t>Cierre Wood, BufRB</t>
  </si>
  <si>
    <t>Myles White, GBWR</t>
  </si>
  <si>
    <t>Kelvin Benjamin*, CarWRIR</t>
  </si>
  <si>
    <t>Paul Richardson*, SeaWRO</t>
  </si>
  <si>
    <t>Jace Amaro*, NYJTEIR</t>
  </si>
  <si>
    <t>Garrett Gilbert, DetQB</t>
  </si>
  <si>
    <t>Logan Thomas, MiaQB</t>
  </si>
  <si>
    <t>David Fales, ChiQB</t>
  </si>
  <si>
    <t>Jared Abbrederis, GBWR</t>
  </si>
  <si>
    <t>Tyler Gaffney*, NERBIR</t>
  </si>
  <si>
    <t>Martavis Bryant, PitWRSSPD</t>
  </si>
  <si>
    <t>James White*, NERBO</t>
  </si>
  <si>
    <t>Keith Wenning, CinQB</t>
  </si>
  <si>
    <t>Jalen Saunders, NEWR</t>
  </si>
  <si>
    <t>Ka'Deem Carey*, ChiRBO</t>
  </si>
  <si>
    <t>Tom Savage*, HouQBIR</t>
  </si>
  <si>
    <t>Aaron Murray*, KCQBO</t>
  </si>
  <si>
    <t>Kapri Bibbs, DenRB</t>
  </si>
  <si>
    <t>Marcus Harris*, NYGWRIR</t>
  </si>
  <si>
    <t>Arthur Lynch, NYJTE</t>
  </si>
  <si>
    <t>Antonio Andrews*, TenRBO</t>
  </si>
  <si>
    <t>Tevin Reese, CinWR</t>
  </si>
  <si>
    <t>Brenton Bersin, CarWR</t>
  </si>
  <si>
    <t>Frankie Hammond*, KCWRO</t>
  </si>
  <si>
    <t>Trey Watts, StLRBSSPD</t>
  </si>
  <si>
    <t>James Wright*, CinWRIR</t>
  </si>
  <si>
    <t>Isaiah Burse, DenWR</t>
  </si>
  <si>
    <t>Trey Burton, PhiTEP</t>
  </si>
  <si>
    <t>Alex Bayer, StLTE</t>
  </si>
  <si>
    <t>Jeremy Butler, BalWR</t>
  </si>
  <si>
    <t>Damian Copeland, JacWR</t>
  </si>
  <si>
    <t>Jonathan Krause*, NEWRIR</t>
  </si>
  <si>
    <t>Matt Blanchard, GBQB</t>
  </si>
  <si>
    <t>Orleans Darkwa, NYGRB</t>
  </si>
  <si>
    <t>Senorise Perry*, ChiRBIR</t>
  </si>
  <si>
    <t>Glenn Winston*, CleRBO</t>
  </si>
  <si>
    <t>Zurlon Tipton, IndRB</t>
  </si>
  <si>
    <t>Ray Agnew, DalRB</t>
  </si>
  <si>
    <t>Fitzgerald Toussaint, BalRB</t>
  </si>
  <si>
    <t>Julian Talley, NYGWR</t>
  </si>
  <si>
    <t>Marcel Jensen, DenTE</t>
  </si>
  <si>
    <t>Asante Cleveland, NETE</t>
  </si>
  <si>
    <t>Freddie Martino, PhiWR</t>
  </si>
  <si>
    <t>Blake Annen, ChiTE</t>
  </si>
  <si>
    <t>RaShaun Allen, SeaTE</t>
  </si>
  <si>
    <t>Justin Perillo, GBTE</t>
  </si>
  <si>
    <t>Connor Shaw*, CleQBIR</t>
  </si>
  <si>
    <t>Jeremy Kelley, ChiWR</t>
  </si>
  <si>
    <t>Bryn Renner, BalQB</t>
  </si>
  <si>
    <t>Kevin Smith, SeaWR</t>
  </si>
  <si>
    <t>Andre Debose*, OakWRIR</t>
  </si>
  <si>
    <t>DiAndre Campbell, SFWR</t>
  </si>
  <si>
    <t>Randall Telfer*, CleTEO</t>
  </si>
  <si>
    <t>Trevor Siemian*, DenQBO</t>
  </si>
  <si>
    <t>Gerald Christian*, AriTEIR</t>
  </si>
  <si>
    <t>Da'Ron Brown, KCWR</t>
  </si>
  <si>
    <t>Neal Sterling, JacWR</t>
  </si>
  <si>
    <t>Kenny Bell*, TBWRIR</t>
  </si>
  <si>
    <t>Blake Bell, SFTE</t>
  </si>
  <si>
    <t>Dres Anderson*, SFWRIR</t>
  </si>
  <si>
    <t>Dylan Thompson, SFQB</t>
  </si>
  <si>
    <t>Kaelin Clay, TBWR</t>
  </si>
  <si>
    <t>Sean Mannion*, StLQBO</t>
  </si>
  <si>
    <t>Justin Hardy*, AtlWRO</t>
  </si>
  <si>
    <t>Chris Manhertz, NOTE</t>
  </si>
  <si>
    <t>Tre McBride, TenWR</t>
  </si>
  <si>
    <t>Dezmin Lewis, BufWR</t>
  </si>
  <si>
    <t>Jay Ajayi*, MiaRBIR</t>
  </si>
  <si>
    <t>Quan Bray, IndRB</t>
  </si>
  <si>
    <t>Sammie Coates*, PitWRO</t>
  </si>
  <si>
    <t>C.J. Uzomah*, CinTEO</t>
  </si>
  <si>
    <t>Garrett Grayson*, NOQBO</t>
  </si>
  <si>
    <t>David Cobb*, TenRBIR</t>
  </si>
  <si>
    <t>Jeff Heuerman*, DenTEIR</t>
  </si>
  <si>
    <t>Nick O'Leary, BufTE</t>
  </si>
  <si>
    <t>Darren Waller, BalWRP</t>
  </si>
  <si>
    <t>Brett Hundley*, GBQBO</t>
  </si>
  <si>
    <t>Kenny Hilliard, HouRB</t>
  </si>
  <si>
    <t>Aaron Ripkowski, GBRB</t>
  </si>
  <si>
    <t>Ben Koyack, JacTE</t>
  </si>
  <si>
    <t>Breshad Perriman*, BalWRO</t>
  </si>
  <si>
    <t>Stefon Diggs*, MinWRO</t>
  </si>
  <si>
    <t>Todd Gurley*, StLRBO</t>
  </si>
  <si>
    <t>Jesse James*, PitTEO</t>
  </si>
  <si>
    <t>Kevin White*, ChiWRO</t>
  </si>
  <si>
    <t>Cameron Artis-Payne*, CarRBO</t>
  </si>
  <si>
    <t>Jaelen Strong*, HouWRO</t>
  </si>
  <si>
    <t>Geoff Swaim, DalTE</t>
  </si>
  <si>
    <t>Vince Mayle, CleWR</t>
  </si>
  <si>
    <t>Mario Alford*, CinWRO</t>
  </si>
  <si>
    <t>DeAndre Smelter*, SFWRO</t>
  </si>
  <si>
    <t>Duron Carter, IndWR</t>
  </si>
  <si>
    <t>John Crockett, GBRB</t>
  </si>
  <si>
    <t>Terrence Magee*, BalRBO</t>
  </si>
  <si>
    <t>Seantavius Jones, NOWR</t>
  </si>
  <si>
    <t>Gus Johnson, DalRB</t>
  </si>
  <si>
    <t>Malcolm Brown, StLRB</t>
  </si>
  <si>
    <t>Brandon Wegher*, CarRBO</t>
  </si>
  <si>
    <t>Bennie Fowler, DenWR</t>
  </si>
  <si>
    <t>E.J. Bibbs*, CleTEO</t>
  </si>
  <si>
    <t>Matt Hazel*, MiaWRO</t>
  </si>
  <si>
    <t>Tyrell Williams, SDWR</t>
  </si>
  <si>
    <t>Chris Harper, NEWR</t>
  </si>
  <si>
    <t>Cameron Meredith, ChiWR</t>
  </si>
  <si>
    <t>John Kasay, FAK</t>
  </si>
  <si>
    <t>** BYE **</t>
  </si>
  <si>
    <t>--/--</t>
  </si>
  <si>
    <t>--</t>
  </si>
  <si>
    <t>Jason Hanson, FAK</t>
  </si>
  <si>
    <t>Mark Brunell, FAQB</t>
  </si>
  <si>
    <t>Terrell Owens, FAWR</t>
  </si>
  <si>
    <t>Olindo Mare, FAK</t>
  </si>
  <si>
    <t>Tony Gonzalez, AtlTE</t>
  </si>
  <si>
    <t>Ryan Longwell, FAK</t>
  </si>
  <si>
    <t>Jon Kitna, DalQB</t>
  </si>
  <si>
    <t>Todd Bouman, FAQB</t>
  </si>
  <si>
    <t>Randy Moss, FAWR</t>
  </si>
  <si>
    <t>Charlie Batch, FAQB</t>
  </si>
  <si>
    <t>Mike Sellers, FARB</t>
  </si>
  <si>
    <t>Jake Delhomme, FAQB</t>
  </si>
  <si>
    <t>David Akers, FAK</t>
  </si>
  <si>
    <t>Donovan McNabb, FAQB</t>
  </si>
  <si>
    <t>Daunte Culpepper, FAQB</t>
  </si>
  <si>
    <t>Reggie Kelly, FATE</t>
  </si>
  <si>
    <t>Jimmy Kleinsasser, FATE</t>
  </si>
  <si>
    <t>Kevin Faulk, FARB</t>
  </si>
  <si>
    <t>Brandon Stokley, BalWR</t>
  </si>
  <si>
    <t>Desmond Clark, FATE</t>
  </si>
  <si>
    <t>Donald Driver, FAWR</t>
  </si>
  <si>
    <t>Kris Brown, FAK</t>
  </si>
  <si>
    <t>Chris Greisen, FAQB</t>
  </si>
  <si>
    <t>Jeff Garcia, FAQB</t>
  </si>
  <si>
    <t>Brian Finneran, FAWR</t>
  </si>
  <si>
    <t>Thomas Jones, FARB</t>
  </si>
  <si>
    <t>Plaxico Burress, PitWR</t>
  </si>
  <si>
    <t>Anthony Becht, FATE</t>
  </si>
  <si>
    <t>Chris Redman, FAQB</t>
  </si>
  <si>
    <t>Sammy Morris, FARB</t>
  </si>
  <si>
    <t>Neil Rackers, FAK</t>
  </si>
  <si>
    <t>Brian Jennings, FATE</t>
  </si>
  <si>
    <t>Billy Volek, FAQB</t>
  </si>
  <si>
    <t>Justin Snow, FATE</t>
  </si>
  <si>
    <t>Rian Lindell, TBK</t>
  </si>
  <si>
    <t>Jay Feely, FAK</t>
  </si>
  <si>
    <t>LaDainian Tomlinson, FARB</t>
  </si>
  <si>
    <t>Santana Moss, WshWR</t>
  </si>
  <si>
    <t>Reggie Wayne, FAWR</t>
  </si>
  <si>
    <t>Todd Heap, FATE</t>
  </si>
  <si>
    <t>Alge Crumpler, FATE</t>
  </si>
  <si>
    <t>Chad Johnson, FAWR</t>
  </si>
  <si>
    <t>Chris Chambers, FAWR</t>
  </si>
  <si>
    <t>Sage Rosenfels, FAQB</t>
  </si>
  <si>
    <t>Moran Norris, FARB</t>
  </si>
  <si>
    <t>Correll Buckhalter, FARB</t>
  </si>
  <si>
    <t>Brandon Manumaleuna, FATE</t>
  </si>
  <si>
    <t>Tony Stewart, FATE</t>
  </si>
  <si>
    <t>A.J. Feeley, FAQB</t>
  </si>
  <si>
    <t>David Martin, FATE</t>
  </si>
  <si>
    <t>T.J. Houshmandzadeh, FAWR</t>
  </si>
  <si>
    <t>Chris Taylor, FARB</t>
  </si>
  <si>
    <t>Dominic Rhodes, FARB</t>
  </si>
  <si>
    <t>Lawrence Tynes, FAK</t>
  </si>
  <si>
    <t>Shayne Graham, FAK</t>
  </si>
  <si>
    <t>David Carr, FAQB</t>
  </si>
  <si>
    <t>Donte' Stallworth, FAWR</t>
  </si>
  <si>
    <t>Jeremy Shockey, FATE</t>
  </si>
  <si>
    <t>Daniel Graham, FATE</t>
  </si>
  <si>
    <t>Jabar Gaffney, FAWR</t>
  </si>
  <si>
    <t>Andre Davis, FAWR</t>
  </si>
  <si>
    <t>Draft Kings</t>
  </si>
  <si>
    <t>ESPN</t>
  </si>
  <si>
    <t>Quarterbacks Week 2 Standard Stats -- Average</t>
  </si>
  <si>
    <t>Passing</t>
  </si>
  <si>
    <t>Rushing</t>
  </si>
  <si>
    <t>Misc</t>
  </si>
  <si>
    <t>Player</t>
  </si>
  <si>
    <t>Att</t>
  </si>
  <si>
    <t>Cmp</t>
  </si>
  <si>
    <t>Yd</t>
  </si>
  <si>
    <t>CmpPct</t>
  </si>
  <si>
    <t>YAtt</t>
  </si>
  <si>
    <t>Avg</t>
  </si>
  <si>
    <t>FL</t>
  </si>
  <si>
    <t>FPTS</t>
  </si>
  <si>
    <t>Bryce Petty,NYJ</t>
  </si>
  <si>
    <t>Chase Daniel,KC</t>
  </si>
  <si>
    <t>Derek Anderson,CAR</t>
  </si>
  <si>
    <t>Joe Flacco,BAL</t>
  </si>
  <si>
    <t>Austin Davis,CLE</t>
  </si>
  <si>
    <t>Tony Romo,DAL</t>
  </si>
  <si>
    <t>Andy Dalton,CIN</t>
  </si>
  <si>
    <t>Ryan Tannehill,MIA</t>
  </si>
  <si>
    <t>Landry Jones,PIT</t>
  </si>
  <si>
    <t>Alex Smith,KC</t>
  </si>
  <si>
    <t>Robert Griffin III,WAS</t>
  </si>
  <si>
    <t>Tarvaris Jackson,SEA</t>
  </si>
  <si>
    <t>Matthew Stafford,DET</t>
  </si>
  <si>
    <t>Trevor Siemian,DEN</t>
  </si>
  <si>
    <t>Tyrod Taylor,BUF</t>
  </si>
  <si>
    <t>Drew Brees,NO</t>
  </si>
  <si>
    <t>Ryan Nassib,NYG</t>
  </si>
  <si>
    <t>Philip Rivers,SD</t>
  </si>
  <si>
    <t>Sean Renfree,ATL</t>
  </si>
  <si>
    <t>Jameis Winston,TB</t>
  </si>
  <si>
    <t>Dan Orlovsky,DET</t>
  </si>
  <si>
    <t>Peyton Manning,DEN</t>
  </si>
  <si>
    <t>Mike Glennon,TB</t>
  </si>
  <si>
    <t>Matt Barkley,ARI</t>
  </si>
  <si>
    <t>Brandon Weeden,DAL</t>
  </si>
  <si>
    <t>Eli Manning,NYG</t>
  </si>
  <si>
    <t>B.J. Daniels,SEA</t>
  </si>
  <si>
    <t>Jimmy Garoppolo,NE</t>
  </si>
  <si>
    <t>Sean Mannion,STL</t>
  </si>
  <si>
    <t>David Fales,CHI</t>
  </si>
  <si>
    <t>Tom Brady,NE</t>
  </si>
  <si>
    <t>Jay Cutler,CHI</t>
  </si>
  <si>
    <t>Cam Newton,CAR</t>
  </si>
  <si>
    <t>Matt Schaub,BAL</t>
  </si>
  <si>
    <t>Charlie Whitehurst,TEN</t>
  </si>
  <si>
    <t>Drew Stanton,ARI</t>
  </si>
  <si>
    <t>Chad Henne,JAC</t>
  </si>
  <si>
    <t>Joe Webb,CAR</t>
  </si>
  <si>
    <t>Matt Hasselbeck,IND</t>
  </si>
  <si>
    <t>Scott Tolzien,GB</t>
  </si>
  <si>
    <t>Aaron Rodgers,GB</t>
  </si>
  <si>
    <t>Ben Roethlisberger,PIT</t>
  </si>
  <si>
    <t>Russell Wilson,SEA</t>
  </si>
  <si>
    <t>Kellen Clemens,SD</t>
  </si>
  <si>
    <t>Nick Foles,STL</t>
  </si>
  <si>
    <t>Stephen Morris,PHI</t>
  </si>
  <si>
    <t>Michael Vick,PIT</t>
  </si>
  <si>
    <t>Brian Hoyer,HOU</t>
  </si>
  <si>
    <t>Jimmy Clausen,CHI</t>
  </si>
  <si>
    <t>Brett Hundley,GB</t>
  </si>
  <si>
    <t>Logan Thomas,MIA</t>
  </si>
  <si>
    <t>Sam Bradford,PHI</t>
  </si>
  <si>
    <t>Garrett Grayson,NO</t>
  </si>
  <si>
    <t>Johnny Manziel,CLE</t>
  </si>
  <si>
    <t>Matt Ryan,ATL</t>
  </si>
  <si>
    <t>EJ Manuel,BUF</t>
  </si>
  <si>
    <t>Taylor Heinicke,MIN</t>
  </si>
  <si>
    <t>Ryan Mallett,HOU</t>
  </si>
  <si>
    <t>Teddy Bridgewater,MIN</t>
  </si>
  <si>
    <t>Luke McCown,NO</t>
  </si>
  <si>
    <t>Colin Kaepernick,SF</t>
  </si>
  <si>
    <t>Ryan Fitzpatrick,NYJ</t>
  </si>
  <si>
    <t>Carson Palmer,ARI</t>
  </si>
  <si>
    <t>Case Keenum,STL</t>
  </si>
  <si>
    <t>Shaun Hill,MIN</t>
  </si>
  <si>
    <t>Colt McCoy,WAS</t>
  </si>
  <si>
    <t>AJ McCarron,CIN</t>
  </si>
  <si>
    <t>Zach Mettenberger,TEN</t>
  </si>
  <si>
    <t>Matt McGloin,OAK</t>
  </si>
  <si>
    <t>Derek Carr,OAK</t>
  </si>
  <si>
    <t>Kirk Cousins,WAS</t>
  </si>
  <si>
    <t>Mark Sanchez,PHI</t>
  </si>
  <si>
    <t>Brock Osweiler,DEN</t>
  </si>
  <si>
    <t>Ryan Griffin,TB</t>
  </si>
  <si>
    <t>Blaine Gabbert,SF</t>
  </si>
  <si>
    <t>Matt Moore,MIA</t>
  </si>
  <si>
    <t>Andrew Luck,IND</t>
  </si>
  <si>
    <t>Blake Bortles,JAC</t>
  </si>
  <si>
    <t>Matt Cassel,BUF</t>
  </si>
  <si>
    <t>Aaron Murray,KC</t>
  </si>
  <si>
    <t>Marcus Mariota,TEN</t>
  </si>
  <si>
    <t>Pages: 1 2 All</t>
  </si>
  <si>
    <t>Running Backs Week 2 Standard Stats -- Average</t>
  </si>
  <si>
    <t>Receiving</t>
  </si>
  <si>
    <t>Recpt</t>
  </si>
  <si>
    <t>Jeremy Langford,CHI</t>
  </si>
  <si>
    <t>Jonathan Stewart,CAR</t>
  </si>
  <si>
    <t>Antonio Andrews,TEN</t>
  </si>
  <si>
    <t>Terrance West,TEN</t>
  </si>
  <si>
    <t>DeMarco Murray,PHI</t>
  </si>
  <si>
    <t>Alfred Blue,HOU</t>
  </si>
  <si>
    <t>Cedric Peerman,CIN</t>
  </si>
  <si>
    <t>Jordan Todman,PIT</t>
  </si>
  <si>
    <t>Mike James,TB</t>
  </si>
  <si>
    <t>Carlos Hyde,SF</t>
  </si>
  <si>
    <t>Jalston Fowler,TEN</t>
  </si>
  <si>
    <t>Bryce Brown,BUF</t>
  </si>
  <si>
    <t>Tevin Coleman,ATL</t>
  </si>
  <si>
    <t>Rex Burkhead,CIN</t>
  </si>
  <si>
    <t>LeSean McCoy,BUF</t>
  </si>
  <si>
    <t>Chase Reynolds,STL</t>
  </si>
  <si>
    <t>Branden Oliver,SD</t>
  </si>
  <si>
    <t>Jamaal Charles,KC</t>
  </si>
  <si>
    <t>Christine Michael,DAL</t>
  </si>
  <si>
    <t>Tim Hightower,NO</t>
  </si>
  <si>
    <t>Bernard Pierce,JAC</t>
  </si>
  <si>
    <t>Alonzo Harris,GB</t>
  </si>
  <si>
    <t>Melvin Gordon,SD</t>
  </si>
  <si>
    <t>Anthony Sherman,KC</t>
  </si>
  <si>
    <t>Zach Zenner,DET</t>
  </si>
  <si>
    <t>Mike Tolbert,CAR</t>
  </si>
  <si>
    <t>Shane Vereen,NYG</t>
  </si>
  <si>
    <t>Dexter McCluster,TEN</t>
  </si>
  <si>
    <t>Isaiah Pead,STL</t>
  </si>
  <si>
    <t>Mike Davis,SF</t>
  </si>
  <si>
    <t>Matt Asiata,MIN</t>
  </si>
  <si>
    <t>Jarryd Hayne,SF</t>
  </si>
  <si>
    <t>LaMichael James,MIA</t>
  </si>
  <si>
    <t>Bruce Miller,SF</t>
  </si>
  <si>
    <t>Matt Forte,CHI</t>
  </si>
  <si>
    <t>Marcus Murphy,NO</t>
  </si>
  <si>
    <t>Chris Johnson,ARI</t>
  </si>
  <si>
    <t>Vick Ballard,IND</t>
  </si>
  <si>
    <t>Khiry Robinson,NO</t>
  </si>
  <si>
    <t>Zac Stacy,NYJ</t>
  </si>
  <si>
    <t>Damien Williams,MIA</t>
  </si>
  <si>
    <t>John Kuhn,GB</t>
  </si>
  <si>
    <t>Justin Forsett,BAL</t>
  </si>
  <si>
    <t>Rashad Jennings,NYG</t>
  </si>
  <si>
    <t>Will Tukuafu,SEA</t>
  </si>
  <si>
    <t>Isaiah Crowell,CLE</t>
  </si>
  <si>
    <t>Charcandrick West,KC</t>
  </si>
  <si>
    <t>Jacquizz Rodgers,CHI</t>
  </si>
  <si>
    <t>C.J. Anderson,DEN</t>
  </si>
  <si>
    <t>Javorius Allen,BAL</t>
  </si>
  <si>
    <t>Darren Sproles,PHI</t>
  </si>
  <si>
    <t>Chris Ivory,NYJ</t>
  </si>
  <si>
    <t>C.J. Spiller,NO</t>
  </si>
  <si>
    <t>Orleans Darkwa,NYG</t>
  </si>
  <si>
    <t>Matt Jones,WAS</t>
  </si>
  <si>
    <t>Roy Helu,OAK</t>
  </si>
  <si>
    <t>Fred Jackson,SEA</t>
  </si>
  <si>
    <t>Tre Mason,STL</t>
  </si>
  <si>
    <t>Frank Gore,IND</t>
  </si>
  <si>
    <t>Jonathan Grimes,HOU</t>
  </si>
  <si>
    <t>Roosevelt Nix,PIT</t>
  </si>
  <si>
    <t>Joseph Randle,DAL</t>
  </si>
  <si>
    <t>Derrick Coleman,SEA</t>
  </si>
  <si>
    <t>Adrian Peterson,MIN</t>
  </si>
  <si>
    <t>Darrel Young,WAS</t>
  </si>
  <si>
    <t>Fozzy Whittaker,CAR</t>
  </si>
  <si>
    <t>Fitzgerald Toussaint,PIT</t>
  </si>
  <si>
    <t>Charles Sims,TB</t>
  </si>
  <si>
    <t>Anthony Dixon,BUF</t>
  </si>
  <si>
    <t>David Johnson,ARI</t>
  </si>
  <si>
    <t>Chris Thompson,WAS</t>
  </si>
  <si>
    <t>Jay Prosch,HOU</t>
  </si>
  <si>
    <t>Jonas Gray,MIA</t>
  </si>
  <si>
    <t>Bilal Powell,NYJ</t>
  </si>
  <si>
    <t>Donald Brown,SD</t>
  </si>
  <si>
    <t>Terrence Magee,BAL</t>
  </si>
  <si>
    <t>Stepfan Taylor,ARI</t>
  </si>
  <si>
    <t>Theo Riddick,DET</t>
  </si>
  <si>
    <t>Chris Polk,HOU</t>
  </si>
  <si>
    <t>Denard Robinson,JAC</t>
  </si>
  <si>
    <t>Karlos Williams,BUF</t>
  </si>
  <si>
    <t>Bishop Sankey,TEN</t>
  </si>
  <si>
    <t>Benny Cunningham,STL</t>
  </si>
  <si>
    <t>DeAngelo Williams,PIT</t>
  </si>
  <si>
    <t>Andre Williams,NYG</t>
  </si>
  <si>
    <t>Ryan Mathews,PHI</t>
  </si>
  <si>
    <t>Lorenzo Taliaferro,BAL</t>
  </si>
  <si>
    <t>Giovani Bernard,CIN</t>
  </si>
  <si>
    <t>Dri Archer,PIT</t>
  </si>
  <si>
    <t>Will Johnson,PIT</t>
  </si>
  <si>
    <t>Marshawn Lynch,SEA</t>
  </si>
  <si>
    <t>Doug Martin,TB</t>
  </si>
  <si>
    <t>Zach Line,MIN</t>
  </si>
  <si>
    <t>Latavius Murray,OAK</t>
  </si>
  <si>
    <t>Ameer Abdullah,DET</t>
  </si>
  <si>
    <t>Eddie Lacy,GB</t>
  </si>
  <si>
    <t>Taiwan Jones,OAK</t>
  </si>
  <si>
    <t>Lamar Miller,MIA</t>
  </si>
  <si>
    <t>James Starks,GB</t>
  </si>
  <si>
    <t>Devonta Freeman,ATL</t>
  </si>
  <si>
    <t>Thomas Rawls,SEA</t>
  </si>
  <si>
    <t>Tommy Bohanon,NYJ</t>
  </si>
  <si>
    <t>Jeremy Hill,CIN</t>
  </si>
  <si>
    <t>Tyler Varga,IND</t>
  </si>
  <si>
    <t>Joique Bell,DET</t>
  </si>
  <si>
    <t>Jamize Olawale,OAK</t>
  </si>
  <si>
    <t>James White,NE</t>
  </si>
  <si>
    <t>Ka'Deem Carey,CHI</t>
  </si>
  <si>
    <t>Mark Ingram,NO</t>
  </si>
  <si>
    <t>Nikita Whitlock,NYG</t>
  </si>
  <si>
    <t>Bobby Rainey,TB</t>
  </si>
  <si>
    <t>Jerick McKinnon,MIN</t>
  </si>
  <si>
    <t>Lance Dunbar,DAL</t>
  </si>
  <si>
    <t>Austin Johnson,NO</t>
  </si>
  <si>
    <t>Dion Lewis,NE</t>
  </si>
  <si>
    <t>Alfred Morris,WAS</t>
  </si>
  <si>
    <t>Kyle Juszczyk,BAL</t>
  </si>
  <si>
    <t>Ronnie Hillman,DEN</t>
  </si>
  <si>
    <t>Patrick DiMarco,ATL</t>
  </si>
  <si>
    <t>LeGarrette Blount,NE</t>
  </si>
  <si>
    <t>Michael Burton,DET</t>
  </si>
  <si>
    <t>Travaris Cadet,NE</t>
  </si>
  <si>
    <t>Josh Robinson,IND</t>
  </si>
  <si>
    <t>Tyler Clutts,DAL</t>
  </si>
  <si>
    <t>Terron Ward,ATL</t>
  </si>
  <si>
    <t>Danny Woodhead,SD</t>
  </si>
  <si>
    <t>Shaun Draughn,CLE</t>
  </si>
  <si>
    <t>Kenjon Barner,PHI</t>
  </si>
  <si>
    <t>Jorvorskie Lane,TB</t>
  </si>
  <si>
    <t>Darren McFadden,DAL</t>
  </si>
  <si>
    <t>Marcel Reece,OAK</t>
  </si>
  <si>
    <t>Cameron Artis-Payne,CAR</t>
  </si>
  <si>
    <t>Knile Davis,KC</t>
  </si>
  <si>
    <t>Brandon Bolden,NE</t>
  </si>
  <si>
    <t>Aaron Ripkowski,GB</t>
  </si>
  <si>
    <t>Juwan Thompson,DEN</t>
  </si>
  <si>
    <t>Corey Grant,JAC</t>
  </si>
  <si>
    <t>T.J. Yeldon,JAC</t>
  </si>
  <si>
    <t>Marcus Thigpen,BUF</t>
  </si>
  <si>
    <t>Duke Johnson,CLE</t>
  </si>
  <si>
    <t>Jerome Felton,BUF</t>
  </si>
  <si>
    <t>Pages: 1 2 3 All</t>
  </si>
  <si>
    <t>Wide Receivers Week 2 Standard Stats -- Average</t>
  </si>
  <si>
    <t>Phillip Dorsett,IND</t>
  </si>
  <si>
    <t>DeAndrew White,SF</t>
  </si>
  <si>
    <t>Stefon Diggs,MIN</t>
  </si>
  <si>
    <t>Marquess Wilson,CHI</t>
  </si>
  <si>
    <t>Markus Wheaton,PIT</t>
  </si>
  <si>
    <t>Larry Fitzgerald,ARI</t>
  </si>
  <si>
    <t>Andre Johnson,IND</t>
  </si>
  <si>
    <t>Chris Owusu,NYJ</t>
  </si>
  <si>
    <t>Jeremy Maclin,KC</t>
  </si>
  <si>
    <t>Ricardo Lockette,SEA</t>
  </si>
  <si>
    <t>Terrelle Pryor,CLE</t>
  </si>
  <si>
    <t>Michael Crabtree,OAK</t>
  </si>
  <si>
    <t>Nate Washington,HOU</t>
  </si>
  <si>
    <t>Cordarrelle Patterson,MIN</t>
  </si>
  <si>
    <t>Cecil Shorts,HOU</t>
  </si>
  <si>
    <t>Marquise Goodwin,BUF</t>
  </si>
  <si>
    <t>Kendall Wright,TEN</t>
  </si>
  <si>
    <t>Jerricho Cotchery,CAR</t>
  </si>
  <si>
    <t>Steve Smith,BAL</t>
  </si>
  <si>
    <t>Tony Lippett,MIA</t>
  </si>
  <si>
    <t>Mario Alford,CIN</t>
  </si>
  <si>
    <t>Chris Givens,STL</t>
  </si>
  <si>
    <t>Marcus Easley,BUF</t>
  </si>
  <si>
    <t>Jerome Simpson,SF</t>
  </si>
  <si>
    <t>Pierre Garcon,WAS</t>
  </si>
  <si>
    <t>Rueben Randle,NYG</t>
  </si>
  <si>
    <t>Julio Jones,ATL</t>
  </si>
  <si>
    <t>Brian Quick,STL</t>
  </si>
  <si>
    <t>Jordan Norwood,DEN</t>
  </si>
  <si>
    <t>Stedman Bailey,STL</t>
  </si>
  <si>
    <t>Doug Baldwin,SEA</t>
  </si>
  <si>
    <t>Taylor Gabriel,CLE</t>
  </si>
  <si>
    <t>Marlon Moore,CLE</t>
  </si>
  <si>
    <t>Brian Hartline,CLE</t>
  </si>
  <si>
    <t>Adam Thielen,MIN</t>
  </si>
  <si>
    <t>Allen Robinson,JAC</t>
  </si>
  <si>
    <t>Mike Evans,TB</t>
  </si>
  <si>
    <t>Kevin Norwood,CAR</t>
  </si>
  <si>
    <t>Rod Streater,OAK</t>
  </si>
  <si>
    <t>Riley Cooper,PHI</t>
  </si>
  <si>
    <t>Sammy Watkins,BUF</t>
  </si>
  <si>
    <t>Jeremy Kerley,NYJ</t>
  </si>
  <si>
    <t>Allen Hurns,JAC</t>
  </si>
  <si>
    <t>Andrew Hawkins,CLE</t>
  </si>
  <si>
    <t>Kamar Aiken,BAL</t>
  </si>
  <si>
    <t>Matthew Slater,NE</t>
  </si>
  <si>
    <t>Jarvis Landry,MIA</t>
  </si>
  <si>
    <t>Greg Jennings,MIA</t>
  </si>
  <si>
    <t>Vincent Jackson,TB</t>
  </si>
  <si>
    <t>Kenny Stills,MIA</t>
  </si>
  <si>
    <t>Michael Floyd,ARI</t>
  </si>
  <si>
    <t>Geremy Davis,NYG</t>
  </si>
  <si>
    <t>Jaron Brown,ARI</t>
  </si>
  <si>
    <t>Roddy White,ATL</t>
  </si>
  <si>
    <t>Sammie Coates,PIT</t>
  </si>
  <si>
    <t>DeVante Parker,MIA</t>
  </si>
  <si>
    <t>Seyi Ajirotutu,PHI</t>
  </si>
  <si>
    <t>J.J. Nelson,ARI</t>
  </si>
  <si>
    <t>Eric Decker,NYJ</t>
  </si>
  <si>
    <t>Cody Latimer,DEN</t>
  </si>
  <si>
    <t>Jason Avant,KC</t>
  </si>
  <si>
    <t>Michael Campanaro,BAL</t>
  </si>
  <si>
    <t>Chris Harper,NE</t>
  </si>
  <si>
    <t>Bryan Walters,JAC</t>
  </si>
  <si>
    <t>Andre Roberts,WAS</t>
  </si>
  <si>
    <t>Charles Johnson,MIN</t>
  </si>
  <si>
    <t>Josh Bellamy,CHI</t>
  </si>
  <si>
    <t>Keith Mumphery,HOU</t>
  </si>
  <si>
    <t>Davante Adams,GB</t>
  </si>
  <si>
    <t>Randall Cobb,GB</t>
  </si>
  <si>
    <t>Devin Street,DAL</t>
  </si>
  <si>
    <t>Chris Hogan,BUF</t>
  </si>
  <si>
    <t>Steve Johnson,SD</t>
  </si>
  <si>
    <t>Frankie Hammond,KC</t>
  </si>
  <si>
    <t>Jeff Janis,GB</t>
  </si>
  <si>
    <t>Calvin Johnson,DET</t>
  </si>
  <si>
    <t>Miles Austin,PHI</t>
  </si>
  <si>
    <t>Brittan Golden,ARI</t>
  </si>
  <si>
    <t>Amari Cooper,OAK</t>
  </si>
  <si>
    <t>Corey Brown,CAR</t>
  </si>
  <si>
    <t>Albert Wilson,KC</t>
  </si>
  <si>
    <t>Justin Hunter,TEN</t>
  </si>
  <si>
    <t>Greg Little,CIN</t>
  </si>
  <si>
    <t>Keshawn Martin,NE</t>
  </si>
  <si>
    <t>Ty Montgomery,GB</t>
  </si>
  <si>
    <t>Marqise Lee,JAC</t>
  </si>
  <si>
    <t>Jermaine Kearse,SEA</t>
  </si>
  <si>
    <t>Jarius Wright,MIN</t>
  </si>
  <si>
    <t>Robert Woods,BUF</t>
  </si>
  <si>
    <t>Leonard Hankerson,ATL</t>
  </si>
  <si>
    <t>Griff Whalen,IND</t>
  </si>
  <si>
    <t>Tyler Lockett,SEA</t>
  </si>
  <si>
    <t>Justin Hardy,ATL</t>
  </si>
  <si>
    <t>Mike Wallace,MIN</t>
  </si>
  <si>
    <t>Cole Beasley,DAL</t>
  </si>
  <si>
    <t>Malcom Floyd,SD</t>
  </si>
  <si>
    <t>Anquan Boldin,SF</t>
  </si>
  <si>
    <t>Cameron Meredith,CHI</t>
  </si>
  <si>
    <t>Mohamed Sanu,CIN</t>
  </si>
  <si>
    <t>Danny Amendola,NE</t>
  </si>
  <si>
    <t>Harry Douglas,TEN</t>
  </si>
  <si>
    <t>Odell Beckham,NYG</t>
  </si>
  <si>
    <t>Andre Holmes,OAK</t>
  </si>
  <si>
    <t>Louis Murphy,TB</t>
  </si>
  <si>
    <t>Kenny Britt,STL</t>
  </si>
  <si>
    <t>Eddie Royal,CHI</t>
  </si>
  <si>
    <t>Antonio Brown,PIT</t>
  </si>
  <si>
    <t>Demaryius Thomas,DEN</t>
  </si>
  <si>
    <t>Matt Hazel,MIA</t>
  </si>
  <si>
    <t>Dwayne Harris,NYG</t>
  </si>
  <si>
    <t>Bennie Fowler,DEN</t>
  </si>
  <si>
    <t>Quincy Enunwa,NYJ</t>
  </si>
  <si>
    <t>Josh Huff,PHI</t>
  </si>
  <si>
    <t>Seth Roberts,OAK</t>
  </si>
  <si>
    <t>Jaelen Strong,HOU</t>
  </si>
  <si>
    <t>Emmanuel Sanders,DEN</t>
  </si>
  <si>
    <t>Chris Matthews,SEA</t>
  </si>
  <si>
    <t>Brandon Marshall,NYJ</t>
  </si>
  <si>
    <t>T.Y. Hilton,IND</t>
  </si>
  <si>
    <t>Brandon Tate,CIN</t>
  </si>
  <si>
    <t>Terrance Williams,DAL</t>
  </si>
  <si>
    <t>Chris Conley,KC</t>
  </si>
  <si>
    <t>Ryan Grant,WAS</t>
  </si>
  <si>
    <t>Devin Smith,NYJ</t>
  </si>
  <si>
    <t>Lance Moore,DET</t>
  </si>
  <si>
    <t>Andre Caldwell,DEN</t>
  </si>
  <si>
    <t>Rishard Matthews,MIA</t>
  </si>
  <si>
    <t>Dorial Green-Beckham,TEN</t>
  </si>
  <si>
    <t>Corey Fuller,DET</t>
  </si>
  <si>
    <t>DeAndre Hopkins,HOU</t>
  </si>
  <si>
    <t>Nick Williams,ATL</t>
  </si>
  <si>
    <t>Torrey Smith,SF</t>
  </si>
  <si>
    <t>Marques Colston,NO</t>
  </si>
  <si>
    <t>Marlon Brown,BAL</t>
  </si>
  <si>
    <t>John Brown,ARI</t>
  </si>
  <si>
    <t>Tavon Austin,STL</t>
  </si>
  <si>
    <t>De'Andre Presley,CAR</t>
  </si>
  <si>
    <t>Jordan Matthews,PHI</t>
  </si>
  <si>
    <t>Nelson Agholor,PHI</t>
  </si>
  <si>
    <t>A.J. Green,CIN</t>
  </si>
  <si>
    <t>Ted Ginn,CAR</t>
  </si>
  <si>
    <t>Darrius Heyward-Bey,PIT</t>
  </si>
  <si>
    <t>Brice Butler,DAL</t>
  </si>
  <si>
    <t>Preston Parker,NYG</t>
  </si>
  <si>
    <t>Dontrelle Inman,SD</t>
  </si>
  <si>
    <t>Julian Edelman,NE</t>
  </si>
  <si>
    <t>Rashad Greene,JAC</t>
  </si>
  <si>
    <t>Donte Moncrief,IND</t>
  </si>
  <si>
    <t>T.J. Jones,DET</t>
  </si>
  <si>
    <t>Brandin Cooks,NO</t>
  </si>
  <si>
    <t>James Jones,GB</t>
  </si>
  <si>
    <t>Devin Funchess,CAR</t>
  </si>
  <si>
    <t>Travis Benjamin,CLE</t>
  </si>
  <si>
    <t>De'Anthony Thomas,KC</t>
  </si>
  <si>
    <t>Marc Mariani,CHI</t>
  </si>
  <si>
    <t>Bruce Ellington,SF</t>
  </si>
  <si>
    <t>Russell Shepard,TB</t>
  </si>
  <si>
    <t>Percy Harvin,BUF</t>
  </si>
  <si>
    <t>Devin Hester,ATL</t>
  </si>
  <si>
    <t>Golden Tate,DET</t>
  </si>
  <si>
    <t>Aaron Dobson,NE</t>
  </si>
  <si>
    <t>Jamison Crowder,WAS</t>
  </si>
  <si>
    <t>Rashad Ross,WAS</t>
  </si>
  <si>
    <t>Eric Weems,ATL</t>
  </si>
  <si>
    <t>Quinton Patton,SF</t>
  </si>
  <si>
    <t>Brandon Coleman,NO</t>
  </si>
  <si>
    <t>Willie Snead,NO</t>
  </si>
  <si>
    <t>Keenan Allen,SD</t>
  </si>
  <si>
    <t>Darren Waller,BAL</t>
  </si>
  <si>
    <t>DeAndre Smelter,SF</t>
  </si>
  <si>
    <t>Marvin Jones,CIN</t>
  </si>
  <si>
    <t>Pages: 1 2 3 4 All</t>
  </si>
  <si>
    <t>Tight Ends Week 2 Standard Stats -- Average</t>
  </si>
  <si>
    <t>MarQueis Gray,BUF</t>
  </si>
  <si>
    <t>Jason Witten,DAL</t>
  </si>
  <si>
    <t>Geoff Swaim,DAL</t>
  </si>
  <si>
    <t>Kyle Rudolph,MIN</t>
  </si>
  <si>
    <t>Chase Coffman,TEN</t>
  </si>
  <si>
    <t>Jacob Tamme,ATL</t>
  </si>
  <si>
    <t>Charles Clay,BUF</t>
  </si>
  <si>
    <t>Martellus Bennett,CHI</t>
  </si>
  <si>
    <t>Gabe Holmes,OAK</t>
  </si>
  <si>
    <t>Vance McDonald,SF</t>
  </si>
  <si>
    <t>Brandon Myers,TB</t>
  </si>
  <si>
    <t>Jared Cook,STL</t>
  </si>
  <si>
    <t>Joseph Fauria,ARI</t>
  </si>
  <si>
    <t>Garrett Graham,HOU</t>
  </si>
  <si>
    <t>Heath Miller,PIT</t>
  </si>
  <si>
    <t>Michael Hoomanawanui,NE</t>
  </si>
  <si>
    <t>Jimmy Graham,SEA</t>
  </si>
  <si>
    <t>MyCole Pruitt,MIN</t>
  </si>
  <si>
    <t>Rob Gronkowski,NE</t>
  </si>
  <si>
    <t>Jim Dray,CLE</t>
  </si>
  <si>
    <t>Jack Doyle,IND</t>
  </si>
  <si>
    <t>Cory Harkey,STL</t>
  </si>
  <si>
    <t>Chase Ford,MIN</t>
  </si>
  <si>
    <t>David Johnson,SD</t>
  </si>
  <si>
    <t>Jeff Cumberland,NYJ</t>
  </si>
  <si>
    <t>Gavin Escobar,DAL</t>
  </si>
  <si>
    <t>Ladarius Green,SD</t>
  </si>
  <si>
    <t>Vernon Davis,SF</t>
  </si>
  <si>
    <t>Gary Barnidge,CLE</t>
  </si>
  <si>
    <t>Josh Hill,NO</t>
  </si>
  <si>
    <t>Trey Burton,PHI</t>
  </si>
  <si>
    <t>Chris Gragg,BUF</t>
  </si>
  <si>
    <t>Richard Rodgers,GB</t>
  </si>
  <si>
    <t>Kyle Miller,SD</t>
  </si>
  <si>
    <t>Maxx Williams,BAL</t>
  </si>
  <si>
    <t>C.J. Uzomah,CIN</t>
  </si>
  <si>
    <t>Levine Toilolo,ATL</t>
  </si>
  <si>
    <t>Anthony McCoy,WAS</t>
  </si>
  <si>
    <t>Lance Kendricks,STL</t>
  </si>
  <si>
    <t>Kellen Davis,NYJ</t>
  </si>
  <si>
    <t>Crockett Gillmore,BAL</t>
  </si>
  <si>
    <t>Lee Smith,OAK</t>
  </si>
  <si>
    <t>Tyler Eifert,CIN</t>
  </si>
  <si>
    <t>Jermaine Gresham,ARI</t>
  </si>
  <si>
    <t>E.J. Bibbs,CLE</t>
  </si>
  <si>
    <t>Tyler Kroft,CIN</t>
  </si>
  <si>
    <t>Austin Seferian-Jenkins,TB</t>
  </si>
  <si>
    <t>Jordan Cameron,MIA</t>
  </si>
  <si>
    <t>Matthew Mulligan,BUF</t>
  </si>
  <si>
    <t>Jesse James,PIT</t>
  </si>
  <si>
    <t>Owen Daniels,DEN</t>
  </si>
  <si>
    <t>Zach Miller,CHI</t>
  </si>
  <si>
    <t>Ed Dickson,CAR</t>
  </si>
  <si>
    <t>Malcolm Johnson,CLE</t>
  </si>
  <si>
    <t>Marcedes Lewis,JAC</t>
  </si>
  <si>
    <t>Rhett Ellison,MIN</t>
  </si>
  <si>
    <t>Virgil Green,DEN</t>
  </si>
  <si>
    <t>James O'Shaughnessy,KC</t>
  </si>
  <si>
    <t>Brandon Williams,CAR</t>
  </si>
  <si>
    <t>Zach Ertz,PHI</t>
  </si>
  <si>
    <t>Phillip Supernaw,TEN</t>
  </si>
  <si>
    <t>Darren Fells,ARI</t>
  </si>
  <si>
    <t>Kennard Backman,GB</t>
  </si>
  <si>
    <t>Brandon Pettigrew,DET</t>
  </si>
  <si>
    <t>Richie Brockel,CAR</t>
  </si>
  <si>
    <t>Luke Willson,SEA</t>
  </si>
  <si>
    <t>Timothy Wright,DET</t>
  </si>
  <si>
    <t>Anthony Fasano,TEN</t>
  </si>
  <si>
    <t>Benjamin Watson,NO</t>
  </si>
  <si>
    <t>Matt Spaeth,PIT</t>
  </si>
  <si>
    <t>Daniel Fells,NYG</t>
  </si>
  <si>
    <t>John Phillips,SD</t>
  </si>
  <si>
    <t>Clive Walford,OAK</t>
  </si>
  <si>
    <t>C.J. Fiedorowicz,HOU</t>
  </si>
  <si>
    <t>Derek Carrier,WAS</t>
  </si>
  <si>
    <t>Nick O'Leary,BUF</t>
  </si>
  <si>
    <t>Luke Stocker,TB</t>
  </si>
  <si>
    <t>Mychal Rivera,OAK</t>
  </si>
  <si>
    <t>Andrew Quarless,GB</t>
  </si>
  <si>
    <t>Clay Harbor,JAC</t>
  </si>
  <si>
    <t>Rob Housler,CLE</t>
  </si>
  <si>
    <t>Brent Celek,PHI</t>
  </si>
  <si>
    <t>Brian Parker,KC</t>
  </si>
  <si>
    <t>Cooper Helfet,SEA</t>
  </si>
  <si>
    <t>Greg Olsen,CAR</t>
  </si>
  <si>
    <t>Jordan Reed,WAS</t>
  </si>
  <si>
    <t>Garrett Celek,SF</t>
  </si>
  <si>
    <t>Travis Kelce,KC</t>
  </si>
  <si>
    <t>Eric Ebron,DET</t>
  </si>
  <si>
    <t>Larry Donnell,NYG</t>
  </si>
  <si>
    <t>Mitchell Henry,DEN</t>
  </si>
  <si>
    <t>Dion Sims,MIA</t>
  </si>
  <si>
    <t>Craig Stevens,TEN</t>
  </si>
  <si>
    <t>James Hanna,DAL</t>
  </si>
  <si>
    <t>Scott Chandler,NE</t>
  </si>
  <si>
    <t>Troy Niklas,ARI</t>
  </si>
  <si>
    <t>Nic Jacobs,JAC</t>
  </si>
  <si>
    <t>Ryan Hewitt,CIN</t>
  </si>
  <si>
    <t>Dwayne Allen,IND</t>
  </si>
  <si>
    <t>Coby Fleener,IND</t>
  </si>
  <si>
    <t>James Casey,DEN</t>
  </si>
  <si>
    <t>Nick Boyle,BAL</t>
  </si>
  <si>
    <t>Khari Lee,CHI</t>
  </si>
  <si>
    <t>Jerome Cunningham,NYG</t>
  </si>
  <si>
    <t>Demetrius Harris,KC</t>
  </si>
  <si>
    <t>Blake Bell,SF</t>
  </si>
  <si>
    <t>Defensive Special Teams Week 2 Standard Stats -- Average</t>
  </si>
  <si>
    <t>Int</t>
  </si>
  <si>
    <t>DFR</t>
  </si>
  <si>
    <t>FF</t>
  </si>
  <si>
    <t>SACK</t>
  </si>
  <si>
    <t>DTD</t>
  </si>
  <si>
    <t>STY</t>
  </si>
  <si>
    <t>PA</t>
  </si>
  <si>
    <t>TYdA</t>
  </si>
  <si>
    <t>Raiders,OAK</t>
  </si>
  <si>
    <t>Browns,CLE</t>
  </si>
  <si>
    <t>Falcons,ATL</t>
  </si>
  <si>
    <t>Texans,HOU</t>
  </si>
  <si>
    <t>Buccaneers,TB</t>
  </si>
  <si>
    <t>Broncos,DEN</t>
  </si>
  <si>
    <t>Redskins,WAS</t>
  </si>
  <si>
    <t>Chargers,SD</t>
  </si>
  <si>
    <t>Cowboys,DAL</t>
  </si>
  <si>
    <t>Chiefs,KC</t>
  </si>
  <si>
    <t>Jets,NYJ</t>
  </si>
  <si>
    <t>Lions,DET</t>
  </si>
  <si>
    <t>Steelers,PIT</t>
  </si>
  <si>
    <t>Ravens,BAL</t>
  </si>
  <si>
    <t>Vikings,MIN</t>
  </si>
  <si>
    <t>Panthers,CAR</t>
  </si>
  <si>
    <t>Eagles,PHI</t>
  </si>
  <si>
    <t>Rams,STL</t>
  </si>
  <si>
    <t>Cardinals,ARI</t>
  </si>
  <si>
    <t>Colts,IND</t>
  </si>
  <si>
    <t>Seahawks,SEA</t>
  </si>
  <si>
    <t>49ers,SF</t>
  </si>
  <si>
    <t>Bengals,CIN</t>
  </si>
  <si>
    <t>Titans,TEN</t>
  </si>
  <si>
    <t>Dolphins,MIA</t>
  </si>
  <si>
    <t>Saints,NO</t>
  </si>
  <si>
    <t>Bills,BUF</t>
  </si>
  <si>
    <t>Giants,NYG</t>
  </si>
  <si>
    <t>Jaguars,JAC</t>
  </si>
  <si>
    <t>Bears,CHI</t>
  </si>
  <si>
    <t>Patriots,NE</t>
  </si>
  <si>
    <t>Packers,GB</t>
  </si>
  <si>
    <t>Attd</t>
  </si>
  <si>
    <t>Fantasy</t>
  </si>
  <si>
    <t>Player
Sort First: 
		Last:</t>
  </si>
  <si>
    <t>Team</t>
  </si>
  <si>
    <t>Opp</t>
  </si>
  <si>
    <t>Comp</t>
  </si>
  <si>
    <t>Yard</t>
  </si>
  <si>
    <t>FFPts</t>
  </si>
  <si>
    <t>Andrew Luck</t>
  </si>
  <si>
    <t>IND</t>
  </si>
  <si>
    <t>Drew Brees</t>
  </si>
  <si>
    <t>NO</t>
  </si>
  <si>
    <t>Aaron Rodgers</t>
  </si>
  <si>
    <t>GB</t>
  </si>
  <si>
    <t>SEA</t>
  </si>
  <si>
    <t>Ben Roethlisberger</t>
  </si>
  <si>
    <t>PIT</t>
  </si>
  <si>
    <t>Ryan Tannehill</t>
  </si>
  <si>
    <t>MIA</t>
  </si>
  <si>
    <t>@JAC</t>
  </si>
  <si>
    <t>Sam Bradford</t>
  </si>
  <si>
    <t>PHI</t>
  </si>
  <si>
    <t>DAL</t>
  </si>
  <si>
    <t>Tony Romo</t>
  </si>
  <si>
    <t>@PHI</t>
  </si>
  <si>
    <t>Matt Ryan</t>
  </si>
  <si>
    <t>ATL</t>
  </si>
  <si>
    <t>Carson Palmer</t>
  </si>
  <si>
    <t>ARI</t>
  </si>
  <si>
    <t>@CHI</t>
  </si>
  <si>
    <t>Philip Rivers</t>
  </si>
  <si>
    <t>@CIN</t>
  </si>
  <si>
    <t>Jay Cutler</t>
  </si>
  <si>
    <t>CHI</t>
  </si>
  <si>
    <t>Andy Dalton</t>
  </si>
  <si>
    <t>CIN</t>
  </si>
  <si>
    <t>Eli Manning</t>
  </si>
  <si>
    <t>NYG</t>
  </si>
  <si>
    <t>Tom Brady</t>
  </si>
  <si>
    <t>@BUF</t>
  </si>
  <si>
    <t>Marcus Mariota</t>
  </si>
  <si>
    <t>TEN</t>
  </si>
  <si>
    <t>@CLE</t>
  </si>
  <si>
    <t>Teddy Bridgewater</t>
  </si>
  <si>
    <t>MIN</t>
  </si>
  <si>
    <t>DET</t>
  </si>
  <si>
    <t>Matthew Stafford</t>
  </si>
  <si>
    <t>@MIN</t>
  </si>
  <si>
    <t>Russell Wilson</t>
  </si>
  <si>
    <t>Cam Newton</t>
  </si>
  <si>
    <t>CAR</t>
  </si>
  <si>
    <t>HOU</t>
  </si>
  <si>
    <t>Kirk Cousins</t>
  </si>
  <si>
    <t>WAS</t>
  </si>
  <si>
    <t>STL</t>
  </si>
  <si>
    <t>Ryan Mallett</t>
  </si>
  <si>
    <t>@CAR</t>
  </si>
  <si>
    <t>Tyrod Taylor</t>
  </si>
  <si>
    <t>BUF</t>
  </si>
  <si>
    <t>Colin Kaepernick</t>
  </si>
  <si>
    <t>@PIT</t>
  </si>
  <si>
    <t>Johnny Manziel</t>
  </si>
  <si>
    <t>CLE</t>
  </si>
  <si>
    <t>Jameis Winston</t>
  </si>
  <si>
    <t>Derek Carr</t>
  </si>
  <si>
    <t>OAK</t>
  </si>
  <si>
    <t>BAL</t>
  </si>
  <si>
    <t>Blake Bortles</t>
  </si>
  <si>
    <t>JAC</t>
  </si>
  <si>
    <t>Joe Flacco</t>
  </si>
  <si>
    <t>@OAK</t>
  </si>
  <si>
    <t>Nick Foles</t>
  </si>
  <si>
    <t>@WAS</t>
  </si>
  <si>
    <t>Peyton Manning</t>
  </si>
  <si>
    <t>DEN</t>
  </si>
  <si>
    <t>Alex Smith</t>
  </si>
  <si>
    <t>KC</t>
  </si>
  <si>
    <t>Ryan Fitzpatrick</t>
  </si>
  <si>
    <t>@IND</t>
  </si>
  <si>
    <t>Rushyard</t>
  </si>
  <si>
    <t>Chg</t>
  </si>
  <si>
    <t>Rec</t>
  </si>
  <si>
    <t>Matt Forte</t>
  </si>
  <si>
    <t>Marshawn Lynch</t>
  </si>
  <si>
    <t>DeMarco Murray</t>
  </si>
  <si>
    <t>Adrian Peterson</t>
  </si>
  <si>
    <t>Ameer Abdullah</t>
  </si>
  <si>
    <t>Mark Ingram</t>
  </si>
  <si>
    <t>Lamar Miller</t>
  </si>
  <si>
    <t>Justin Forsett</t>
  </si>
  <si>
    <t>Jeremy Hill</t>
  </si>
  <si>
    <t>Eddie Lacy</t>
  </si>
  <si>
    <t>C.J. Anderson</t>
  </si>
  <si>
    <t>Jamaal Charles</t>
  </si>
  <si>
    <t>Carlos Hyde</t>
  </si>
  <si>
    <t>Latavius Murray</t>
  </si>
  <si>
    <t>Tevin Coleman</t>
  </si>
  <si>
    <t>Chris Ivory</t>
  </si>
  <si>
    <t>Jonathan Stewart</t>
  </si>
  <si>
    <t>Frank Gore</t>
  </si>
  <si>
    <t>Alfred Morris</t>
  </si>
  <si>
    <t>Rashad Jennings</t>
  </si>
  <si>
    <t>Doug Martin</t>
  </si>
  <si>
    <t>LeGarrette Blount</t>
  </si>
  <si>
    <t>Tre Mason</t>
  </si>
  <si>
    <t>Danny Woodhead</t>
  </si>
  <si>
    <t>Ryan Mathews</t>
  </si>
  <si>
    <t>Isaiah Crowell</t>
  </si>
  <si>
    <t>LeSean McCoy</t>
  </si>
  <si>
    <t>DeAngelo Williams</t>
  </si>
  <si>
    <t>Chris Johnson</t>
  </si>
  <si>
    <t>T.J. Yeldon</t>
  </si>
  <si>
    <t>Bishop Sankey</t>
  </si>
  <si>
    <t>Alfred Blue</t>
  </si>
  <si>
    <t>Melvin Gordon</t>
  </si>
  <si>
    <t>Joseph Randle</t>
  </si>
  <si>
    <t>Shane Vereen</t>
  </si>
  <si>
    <t>David Johnson</t>
  </si>
  <si>
    <t>Joique Bell</t>
  </si>
  <si>
    <t>Giovani Bernard</t>
  </si>
  <si>
    <t>Lance Dunbar</t>
  </si>
  <si>
    <t>Duke Johnson</t>
  </si>
  <si>
    <t>Dion Lewis</t>
  </si>
  <si>
    <t>Benny Cunningham</t>
  </si>
  <si>
    <t>Ronnie Hillman</t>
  </si>
  <si>
    <t>Devonta Freeman</t>
  </si>
  <si>
    <t>Fred Jackson</t>
  </si>
  <si>
    <t>Darren McFadden</t>
  </si>
  <si>
    <t>Darren Sproles</t>
  </si>
  <si>
    <t>Denard Robinson</t>
  </si>
  <si>
    <t>C.J. Spiller</t>
  </si>
  <si>
    <t>Jarryd Hayne</t>
  </si>
  <si>
    <t>Matt Jones</t>
  </si>
  <si>
    <t>Dexter McCluster</t>
  </si>
  <si>
    <t>Jerick McKinnon</t>
  </si>
  <si>
    <t>Bilal Powell</t>
  </si>
  <si>
    <t>Theo Riddick</t>
  </si>
  <si>
    <t>Karlos Williams</t>
  </si>
  <si>
    <t>Knile Davis</t>
  </si>
  <si>
    <t>Marcel Reece</t>
  </si>
  <si>
    <t>Charles Sims</t>
  </si>
  <si>
    <t>Damien Williams</t>
  </si>
  <si>
    <t>Javorius Allen</t>
  </si>
  <si>
    <t>Anthony Dixon</t>
  </si>
  <si>
    <t>Jonathan Grimes</t>
  </si>
  <si>
    <t>Taiwan Jones</t>
  </si>
  <si>
    <t>Chris Polk</t>
  </si>
  <si>
    <t>Josh Robinson</t>
  </si>
  <si>
    <t>Jacquizz Rodgers</t>
  </si>
  <si>
    <t>Mike Tolbert</t>
  </si>
  <si>
    <t>Brandon Bolden</t>
  </si>
  <si>
    <t>James Starks</t>
  </si>
  <si>
    <t>De'Anthony Thomas</t>
  </si>
  <si>
    <t>Terrance West</t>
  </si>
  <si>
    <t>Dri Archer</t>
  </si>
  <si>
    <t>Khiry Robinson</t>
  </si>
  <si>
    <t>Andre Williams</t>
  </si>
  <si>
    <t>Antonio Brown</t>
  </si>
  <si>
    <t>Julio Jones</t>
  </si>
  <si>
    <t>Odell Beckham Jr.</t>
  </si>
  <si>
    <t>A.J. Green</t>
  </si>
  <si>
    <t>DeAndre Hopkins</t>
  </si>
  <si>
    <t>Randall Cobb</t>
  </si>
  <si>
    <t>Brandin Cooks</t>
  </si>
  <si>
    <t>Calvin Johnson</t>
  </si>
  <si>
    <t>Jordan Matthews</t>
  </si>
  <si>
    <t>Demaryius Thomas</t>
  </si>
  <si>
    <t>Terrance Williams</t>
  </si>
  <si>
    <t>Keenan Allen</t>
  </si>
  <si>
    <t>Julian Edelman</t>
  </si>
  <si>
    <t>Jarvis Landry</t>
  </si>
  <si>
    <t>Brandon Marshall</t>
  </si>
  <si>
    <t>Steve Smith</t>
  </si>
  <si>
    <t>John Brown</t>
  </si>
  <si>
    <t>Larry Fitzgerald</t>
  </si>
  <si>
    <t>Vincent Jackson</t>
  </si>
  <si>
    <t>Steve Johnson</t>
  </si>
  <si>
    <t>Mike Wallace</t>
  </si>
  <si>
    <t>Kendall Wright</t>
  </si>
  <si>
    <t>Davante Adams</t>
  </si>
  <si>
    <t>Andre Johnson</t>
  </si>
  <si>
    <t>Roddy White</t>
  </si>
  <si>
    <t>Anquan Boldin</t>
  </si>
  <si>
    <t>Brandon Coleman</t>
  </si>
  <si>
    <t>Amari Cooper</t>
  </si>
  <si>
    <t>Golden Tate</t>
  </si>
  <si>
    <t>Alshon Jeffery</t>
  </si>
  <si>
    <t>Eric Decker</t>
  </si>
  <si>
    <t>Pierre Garcon</t>
  </si>
  <si>
    <t>Allen Robinson</t>
  </si>
  <si>
    <t>Emmanuel Sanders</t>
  </si>
  <si>
    <t>Sammy Watkins</t>
  </si>
  <si>
    <t>Jeremy Maclin</t>
  </si>
  <si>
    <t>Markus Wheaton</t>
  </si>
  <si>
    <t>Doug Baldwin</t>
  </si>
  <si>
    <t>Mike Evans</t>
  </si>
  <si>
    <t>Charles Johnson</t>
  </si>
  <si>
    <t>Donte Moncrief</t>
  </si>
  <si>
    <t>Rueben Randle</t>
  </si>
  <si>
    <t>Eddie Royal</t>
  </si>
  <si>
    <t>Cole Beasley</t>
  </si>
  <si>
    <t>Brian Hartline</t>
  </si>
  <si>
    <t>Allen Hurns</t>
  </si>
  <si>
    <t>Torrey Smith</t>
  </si>
  <si>
    <t>Stedman Bailey</t>
  </si>
  <si>
    <t>Ted Ginn Jr.</t>
  </si>
  <si>
    <t>Andrew Hawkins</t>
  </si>
  <si>
    <t>James Jones</t>
  </si>
  <si>
    <t>Jermaine Kearse</t>
  </si>
  <si>
    <t>Kenny Britt</t>
  </si>
  <si>
    <t>Marques Colston</t>
  </si>
  <si>
    <t>Jerricho Cotchery</t>
  </si>
  <si>
    <t>Michael Crabtree</t>
  </si>
  <si>
    <t>Harry Douglas</t>
  </si>
  <si>
    <t>Malcom Floyd</t>
  </si>
  <si>
    <t>Percy Harvin</t>
  </si>
  <si>
    <t>Marvin Jones</t>
  </si>
  <si>
    <t>Andre Roberts</t>
  </si>
  <si>
    <t>Cecil Shorts</t>
  </si>
  <si>
    <t>Nate Washington</t>
  </si>
  <si>
    <t>Tavon Austin</t>
  </si>
  <si>
    <t>Philly Brown</t>
  </si>
  <si>
    <t>Leonard Hankerson</t>
  </si>
  <si>
    <t>Greg Jennings</t>
  </si>
  <si>
    <t>Kamar Aiken</t>
  </si>
  <si>
    <t>Danny Amendola</t>
  </si>
  <si>
    <t>Marlon Brown</t>
  </si>
  <si>
    <t>Phillip Dorsett</t>
  </si>
  <si>
    <t>Ryan Grant</t>
  </si>
  <si>
    <t>Rashad Greene</t>
  </si>
  <si>
    <t>Darrius Heyward-Bey</t>
  </si>
  <si>
    <t>Tyler Lockett</t>
  </si>
  <si>
    <t>Louis Murphy</t>
  </si>
  <si>
    <t>Mohamed Sanu</t>
  </si>
  <si>
    <t>Kenny Stills</t>
  </si>
  <si>
    <t>Rod Streater</t>
  </si>
  <si>
    <t>Robert Woods</t>
  </si>
  <si>
    <t>Jarius Wright</t>
  </si>
  <si>
    <t>Nelson Agholor</t>
  </si>
  <si>
    <t>Andre Caldwell</t>
  </si>
  <si>
    <t>Dorial Green-Beckham</t>
  </si>
  <si>
    <t>Preston Parker</t>
  </si>
  <si>
    <t>Albert Wilson</t>
  </si>
  <si>
    <t>Marquess Wilson</t>
  </si>
  <si>
    <t>Travis Benjamin</t>
  </si>
  <si>
    <t>Chris Conley</t>
  </si>
  <si>
    <t>Riley Cooper</t>
  </si>
  <si>
    <t>Aaron Dobson</t>
  </si>
  <si>
    <t>Michael Floyd</t>
  </si>
  <si>
    <t>Taylor Gabriel</t>
  </si>
  <si>
    <t>Josh Huff</t>
  </si>
  <si>
    <t>Justin Hunter</t>
  </si>
  <si>
    <t>Lance Moore</t>
  </si>
  <si>
    <t>Quinton Patton</t>
  </si>
  <si>
    <t>Jason Avant</t>
  </si>
  <si>
    <t>Devin Funchess</t>
  </si>
  <si>
    <t>Jeremy Kerley</t>
  </si>
  <si>
    <t>Rob Gronkowski</t>
  </si>
  <si>
    <t>Tyler Eifert</t>
  </si>
  <si>
    <t>Travis Kelce</t>
  </si>
  <si>
    <t>Martellus Bennett</t>
  </si>
  <si>
    <t>Jimmy Graham</t>
  </si>
  <si>
    <t>Greg Olsen</t>
  </si>
  <si>
    <t>Jordan Reed</t>
  </si>
  <si>
    <t>Jason Witten</t>
  </si>
  <si>
    <t>Jordan Cameron</t>
  </si>
  <si>
    <t>Dwayne Allen</t>
  </si>
  <si>
    <t>Heath Miller</t>
  </si>
  <si>
    <t>Kyle Rudolph</t>
  </si>
  <si>
    <t>Jared Cook</t>
  </si>
  <si>
    <t>Charles Clay</t>
  </si>
  <si>
    <t>Larry Donnell</t>
  </si>
  <si>
    <t>Zach Ertz</t>
  </si>
  <si>
    <t>Austin Seferian-Jenkins</t>
  </si>
  <si>
    <t>Vernon Davis</t>
  </si>
  <si>
    <t>Scott Chandler</t>
  </si>
  <si>
    <t>Eric Ebron</t>
  </si>
  <si>
    <t>Darren Fells</t>
  </si>
  <si>
    <t>Crockett Gillmore</t>
  </si>
  <si>
    <t>Ladarius Green</t>
  </si>
  <si>
    <t>Owen Daniels</t>
  </si>
  <si>
    <t>Anthony Fasano</t>
  </si>
  <si>
    <t>Coby Fleener</t>
  </si>
  <si>
    <t>Richard Rodgers</t>
  </si>
  <si>
    <t>Ben Watson</t>
  </si>
  <si>
    <t>Gary Barnidge</t>
  </si>
  <si>
    <t>Jeff Cumberland</t>
  </si>
  <si>
    <t>Garrett Graham</t>
  </si>
  <si>
    <t>Marcedes Lewis</t>
  </si>
  <si>
    <t>Mychal Rivera</t>
  </si>
  <si>
    <t>Brent Celek</t>
  </si>
  <si>
    <t>Gavin Escobar</t>
  </si>
  <si>
    <t>C.J. Fiedorowicz</t>
  </si>
  <si>
    <t>Jacob Tamme</t>
  </si>
  <si>
    <t>Maxx Williams</t>
  </si>
  <si>
    <t>Josh Hill</t>
  </si>
  <si>
    <t>Levine Toilolo</t>
  </si>
  <si>
    <t>Virgil Green</t>
  </si>
  <si>
    <t>Robert Housler</t>
  </si>
  <si>
    <t>Clive Walford</t>
  </si>
  <si>
    <t>Delanie Walker</t>
  </si>
  <si>
    <t>Aaron Rodgers QB - GB View Videos</t>
  </si>
  <si>
    <t>Peyton Manning QB - DEN View Videos</t>
  </si>
  <si>
    <t>Tom Brady QB - NE View Videos</t>
  </si>
  <si>
    <t>Eddie Lacy RB - GB View Videos</t>
  </si>
  <si>
    <t>Carson Palmer QB - ARI View Videos</t>
  </si>
  <si>
    <t>Andrew Luck QB - IND View Videos</t>
  </si>
  <si>
    <t>Cam Newton QB - CAR View Video</t>
  </si>
  <si>
    <t>Matt Forte RB - CHI View Video</t>
  </si>
  <si>
    <t>Matt Ryan QB - ATL View Videos</t>
  </si>
  <si>
    <t>Matthew Stafford QB - DET View News View Videos</t>
  </si>
  <si>
    <t>@SD</t>
  </si>
  <si>
    <t>Drew Brees QB - NO View Videos</t>
  </si>
  <si>
    <t>@ARI</t>
  </si>
  <si>
    <t>Adrian Peterson RB - MIN View Videos</t>
  </si>
  <si>
    <t>@SF</t>
  </si>
  <si>
    <t>Ryan Tannehill QB - MIA View Videos</t>
  </si>
  <si>
    <t>Tony Romo QB - DAL View News View Videos</t>
  </si>
  <si>
    <t>Ben Roethlisberger QB - PIT View Videos</t>
  </si>
  <si>
    <t>@NE</t>
  </si>
  <si>
    <t>Odell Beckham WR - NYG View News View Video</t>
  </si>
  <si>
    <t>@DAL</t>
  </si>
  <si>
    <t>A.J. Green WR - CIN View Videos</t>
  </si>
  <si>
    <t>Sam Bradford QB - PHI View Videos</t>
  </si>
  <si>
    <t>@ATL</t>
  </si>
  <si>
    <t>Philip Rivers QB - SD View Videos</t>
  </si>
  <si>
    <t>Dez Bryant WR - DAL View News View Videos</t>
  </si>
  <si>
    <t>Andy Dalton QB - CIN View Videos</t>
  </si>
  <si>
    <t>Joe Flacco QB - BAL View Videos</t>
  </si>
  <si>
    <t>@DEN</t>
  </si>
  <si>
    <t>Alex Smith QB - KC  View Videos</t>
  </si>
  <si>
    <t>@HOU</t>
  </si>
  <si>
    <t>Julio Jones WR - ATL View Videos</t>
  </si>
  <si>
    <t>Antonio Brown WR - PIT View Videos</t>
  </si>
  <si>
    <t>RB</t>
  </si>
  <si>
    <t>SEASun 8:30</t>
  </si>
  <si>
    <t>@PHI11:413rd</t>
  </si>
  <si>
    <t>Odell Beckham</t>
  </si>
  <si>
    <t>WR</t>
  </si>
  <si>
    <t>DAL11:413rd</t>
  </si>
  <si>
    <t>MIA1:593rd</t>
  </si>
  <si>
    <t>BAL6:253rd</t>
  </si>
  <si>
    <t>TE</t>
  </si>
  <si>
    <t>@GBSun 8:30</t>
  </si>
  <si>
    <t xml:space="preserve"> Previous1234567Next </t>
  </si>
  <si>
    <t>@INDMon 8:30</t>
  </si>
  <si>
    <t>@OAK6:253rd</t>
  </si>
  <si>
    <t>NYJMon 8:30</t>
  </si>
  <si>
    <t>@JAC1:593rd</t>
  </si>
  <si>
    <t>Dwayne Bowe</t>
  </si>
  <si>
    <t>Stepfan Taylor</t>
  </si>
  <si>
    <t xml:space="preserve"> Previous2345678Next </t>
  </si>
  <si>
    <t>Chris Givens</t>
  </si>
  <si>
    <t xml:space="preserve"> Previous3456789Next </t>
  </si>
  <si>
    <t>Fozzy Whittaker</t>
  </si>
  <si>
    <t>Jeremy Langford</t>
  </si>
  <si>
    <t>Roy Helu</t>
  </si>
  <si>
    <t>Zac Stacy</t>
  </si>
  <si>
    <t>Ty Montgomery</t>
  </si>
  <si>
    <t xml:space="preserve"> Previous45678910Next </t>
  </si>
  <si>
    <t>Bobby Rainey</t>
  </si>
  <si>
    <t>Cordarrelle Patterson</t>
  </si>
  <si>
    <t>Marqise Lee</t>
  </si>
  <si>
    <t>Stevie Johnson</t>
  </si>
  <si>
    <t xml:space="preserve"> Previous567891011Next </t>
  </si>
  <si>
    <t>Jeff Janis</t>
  </si>
  <si>
    <t>Matt Asiata</t>
  </si>
  <si>
    <t xml:space="preserve"> Previous6789101112Next </t>
  </si>
  <si>
    <t>Cody Latimer</t>
  </si>
  <si>
    <t>Branden Oliver</t>
  </si>
  <si>
    <t>Jermaine Gresham</t>
  </si>
  <si>
    <t>Rob Housler</t>
  </si>
  <si>
    <t>Ed Dickson</t>
  </si>
  <si>
    <t>Travaris Cadet</t>
  </si>
  <si>
    <t>Andrew Quarless</t>
  </si>
  <si>
    <t>Ted Ginn</t>
  </si>
  <si>
    <t>Ricardo Lockette</t>
  </si>
  <si>
    <t xml:space="preserve"> Previous78910111213Next </t>
  </si>
  <si>
    <t>Andre Holmes</t>
  </si>
  <si>
    <t>Devin Smith</t>
  </si>
  <si>
    <t>Benjamin Watson</t>
  </si>
  <si>
    <t>Chris Hogan</t>
  </si>
  <si>
    <t>DeVante Parker</t>
  </si>
  <si>
    <t>Tim Wright</t>
  </si>
  <si>
    <t>Dwayne Harris</t>
  </si>
  <si>
    <t>Jamison Crowder</t>
  </si>
  <si>
    <t>Lance Kendricks</t>
  </si>
  <si>
    <t>Luke Willson</t>
  </si>
  <si>
    <t>Clay Harbor</t>
  </si>
  <si>
    <t xml:space="preserve"> Previous8910111213Next </t>
  </si>
  <si>
    <t>Brandon Myers</t>
  </si>
  <si>
    <t>Miles Austin</t>
  </si>
  <si>
    <t>Zach Miller</t>
  </si>
  <si>
    <t>Paul Richardson</t>
  </si>
  <si>
    <t>Tyler Kroft</t>
  </si>
  <si>
    <t>Bernard Pierce</t>
  </si>
  <si>
    <t>Rex Burkhead</t>
  </si>
  <si>
    <t xml:space="preserve"> Previous910111213Next </t>
  </si>
  <si>
    <t>Juwan Thompson</t>
  </si>
  <si>
    <t>Michael Campanaro</t>
  </si>
  <si>
    <t>MyCole Pruitt</t>
  </si>
  <si>
    <t>John Kuhn</t>
  </si>
  <si>
    <t xml:space="preserve"> Previous10111213Next </t>
  </si>
  <si>
    <t>QB</t>
  </si>
  <si>
    <t>27/46</t>
  </si>
  <si>
    <t>26/40</t>
  </si>
  <si>
    <t>28/40</t>
  </si>
  <si>
    <t>28/42</t>
  </si>
  <si>
    <t>27/43</t>
  </si>
  <si>
    <t>24/37</t>
  </si>
  <si>
    <t>26/39</t>
  </si>
  <si>
    <t>22/33</t>
  </si>
  <si>
    <t>23/38</t>
  </si>
  <si>
    <t>18/28</t>
  </si>
  <si>
    <t>22/36</t>
  </si>
  <si>
    <t>19/32</t>
  </si>
  <si>
    <t>19/30</t>
  </si>
  <si>
    <t>22/35</t>
  </si>
  <si>
    <t>23/35</t>
  </si>
  <si>
    <t>21/34</t>
  </si>
  <si>
    <t xml:space="preserve"> Previous12Next </t>
  </si>
  <si>
    <t>20/31</t>
  </si>
  <si>
    <t>Brian Hoyer</t>
  </si>
  <si>
    <t>19/27</t>
  </si>
  <si>
    <t>14/27</t>
  </si>
  <si>
    <t>20/30</t>
  </si>
  <si>
    <t>20/33</t>
  </si>
  <si>
    <t>17/27</t>
  </si>
  <si>
    <t>18/29</t>
  </si>
  <si>
    <t>16/23</t>
  </si>
  <si>
    <t>St. Louis Rams</t>
  </si>
  <si>
    <t>D/ST</t>
  </si>
  <si>
    <t>Cincinnati Bengals</t>
  </si>
  <si>
    <t>Minnesota Vikings</t>
  </si>
  <si>
    <t>Buffalo Bills</t>
  </si>
  <si>
    <t>Kansas City Chiefs</t>
  </si>
  <si>
    <t>New York Jets</t>
  </si>
  <si>
    <t>Carolina Panthers</t>
  </si>
  <si>
    <t>Houston Texans</t>
  </si>
  <si>
    <t>Philadelphia Eagles</t>
  </si>
  <si>
    <t>Tennessee Titans</t>
  </si>
  <si>
    <t>Atlanta Falcons</t>
  </si>
  <si>
    <t>Chicago Bears</t>
  </si>
  <si>
    <t>Cleveland Browns</t>
  </si>
  <si>
    <t>Denver Broncos</t>
  </si>
  <si>
    <t>Detroit Lions</t>
  </si>
  <si>
    <t>Green Bay Packers</t>
  </si>
  <si>
    <t>Indianapolis Colts</t>
  </si>
  <si>
    <t>Jacksonville Jaguars</t>
  </si>
  <si>
    <t>Miami Dolphins</t>
  </si>
  <si>
    <t>Oakland Raiders</t>
  </si>
  <si>
    <t>Seattle Seahawks</t>
  </si>
  <si>
    <t>Washington Redskins</t>
  </si>
  <si>
    <t>New England Patriots</t>
  </si>
  <si>
    <t>Arizona Cardinals</t>
  </si>
  <si>
    <t>Baltimore Ravens</t>
  </si>
  <si>
    <t>Dallas Cowboys</t>
  </si>
  <si>
    <t>New Orleans Saints</t>
  </si>
  <si>
    <t>Pittsburgh Steelers</t>
  </si>
  <si>
    <t>San Diego Chargers</t>
  </si>
  <si>
    <t>San Francisco 49ers</t>
  </si>
  <si>
    <t>Tampa Bay Buccaneers</t>
  </si>
  <si>
    <t>New York Giants</t>
  </si>
  <si>
    <t>rush</t>
  </si>
  <si>
    <t>ru yards</t>
  </si>
  <si>
    <t>ru TDS</t>
  </si>
  <si>
    <t>rec yards</t>
  </si>
  <si>
    <t>REC tds</t>
  </si>
  <si>
    <t>total yards</t>
  </si>
  <si>
    <t>total tds</t>
  </si>
  <si>
    <t>returning TDs</t>
  </si>
  <si>
    <t>comp</t>
  </si>
  <si>
    <t>att</t>
  </si>
  <si>
    <t>pass yards</t>
  </si>
  <si>
    <t>pass td</t>
  </si>
  <si>
    <t>int</t>
  </si>
  <si>
    <t>rating</t>
  </si>
  <si>
    <t>ru tds</t>
  </si>
  <si>
    <t>ret td</t>
  </si>
  <si>
    <t>tackle</t>
  </si>
  <si>
    <t>sack</t>
  </si>
  <si>
    <t>ff</t>
  </si>
  <si>
    <t>fr</t>
  </si>
  <si>
    <t>td</t>
  </si>
  <si>
    <t>pts</t>
  </si>
  <si>
    <t>yards</t>
  </si>
  <si>
    <t>FleaFlicker</t>
  </si>
  <si>
    <t>rec tds</t>
  </si>
  <si>
    <t>fum td</t>
  </si>
  <si>
    <t>2pt</t>
  </si>
  <si>
    <t>fL</t>
  </si>
  <si>
    <t>NFL</t>
  </si>
  <si>
    <t>Fftoday</t>
  </si>
  <si>
    <t>CBS</t>
  </si>
  <si>
    <t>Player ID</t>
  </si>
  <si>
    <t>From ESPN</t>
  </si>
  <si>
    <t>Player_2</t>
  </si>
  <si>
    <t>Player_1</t>
  </si>
  <si>
    <t>TY Hilton</t>
  </si>
  <si>
    <t>Josh Bellamy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</si>
</sst>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43" fontId="0" fillId="0" borderId="0" xfId="1" applyFont="1"/>
  </cellXfs>
  <cellStyles count="10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98"/>
  <sheetViews>
    <sheetView tabSelected="1" topLeftCell="A38" workbookViewId="0">
      <selection activeCell="B41" sqref="B41"/>
    </sheetView>
  </sheetViews>
  <sheetFormatPr baseColWidth="10" defaultRowHeight="15" x14ac:dyDescent="0"/>
  <cols>
    <col min="1" max="1" width="22.1640625" customWidth="1"/>
  </cols>
  <sheetData>
    <row r="2" spans="1:2">
      <c r="A2" t="s">
        <v>0</v>
      </c>
      <c r="B2" t="s">
        <v>872</v>
      </c>
    </row>
    <row r="3" spans="1:2">
      <c r="A3" t="s">
        <v>10</v>
      </c>
      <c r="B3">
        <v>23.93</v>
      </c>
    </row>
    <row r="4" spans="1:2">
      <c r="A4" t="s">
        <v>14</v>
      </c>
      <c r="B4">
        <v>20.380000000000006</v>
      </c>
    </row>
    <row r="5" spans="1:2">
      <c r="A5" t="s">
        <v>18</v>
      </c>
      <c r="B5">
        <v>19.037999999999997</v>
      </c>
    </row>
    <row r="6" spans="1:2">
      <c r="A6" t="s">
        <v>22</v>
      </c>
      <c r="B6">
        <v>19.706</v>
      </c>
    </row>
    <row r="7" spans="1:2">
      <c r="A7" t="s">
        <v>26</v>
      </c>
      <c r="B7">
        <v>19.088000000000001</v>
      </c>
    </row>
    <row r="8" spans="1:2">
      <c r="A8" t="s">
        <v>30</v>
      </c>
      <c r="B8">
        <v>18.334</v>
      </c>
    </row>
    <row r="9" spans="1:2">
      <c r="A9" t="s">
        <v>34</v>
      </c>
      <c r="B9">
        <v>18.916</v>
      </c>
    </row>
    <row r="10" spans="1:2">
      <c r="A10" t="s">
        <v>38</v>
      </c>
      <c r="B10">
        <v>18.864000000000001</v>
      </c>
    </row>
    <row r="11" spans="1:2">
      <c r="A11" t="s">
        <v>42</v>
      </c>
      <c r="B11">
        <v>17.036000000000001</v>
      </c>
    </row>
    <row r="12" spans="1:2">
      <c r="A12" t="s">
        <v>46</v>
      </c>
      <c r="B12">
        <v>18.146000000000001</v>
      </c>
    </row>
    <row r="13" spans="1:2">
      <c r="A13" t="s">
        <v>50</v>
      </c>
      <c r="B13">
        <v>18.902000000000001</v>
      </c>
    </row>
    <row r="14" spans="1:2">
      <c r="A14" t="s">
        <v>54</v>
      </c>
      <c r="B14">
        <v>18.052</v>
      </c>
    </row>
    <row r="15" spans="1:2">
      <c r="A15" t="s">
        <v>58</v>
      </c>
      <c r="B15">
        <v>17.472000000000005</v>
      </c>
    </row>
    <row r="16" spans="1:2">
      <c r="A16" t="s">
        <v>61</v>
      </c>
      <c r="B16">
        <v>17.686000000000003</v>
      </c>
    </row>
    <row r="17" spans="1:2">
      <c r="A17" t="s">
        <v>65</v>
      </c>
      <c r="B17">
        <v>17.637999999999998</v>
      </c>
    </row>
    <row r="18" spans="1:2">
      <c r="A18" t="s">
        <v>69</v>
      </c>
      <c r="B18">
        <v>17.244000000000003</v>
      </c>
    </row>
    <row r="19" spans="1:2">
      <c r="A19" t="s">
        <v>73</v>
      </c>
      <c r="B19">
        <v>17.46</v>
      </c>
    </row>
    <row r="20" spans="1:2">
      <c r="A20" t="s">
        <v>77</v>
      </c>
      <c r="B20">
        <v>16.856000000000002</v>
      </c>
    </row>
    <row r="21" spans="1:2">
      <c r="A21" t="s">
        <v>81</v>
      </c>
      <c r="B21">
        <v>20.73</v>
      </c>
    </row>
    <row r="22" spans="1:2">
      <c r="A22" t="s">
        <v>85</v>
      </c>
      <c r="B22">
        <v>16.858000000000001</v>
      </c>
    </row>
    <row r="23" spans="1:2">
      <c r="A23" t="s">
        <v>89</v>
      </c>
      <c r="B23">
        <v>17.733999999999998</v>
      </c>
    </row>
    <row r="24" spans="1:2">
      <c r="A24" t="s">
        <v>93</v>
      </c>
      <c r="B24">
        <v>17.029999999999998</v>
      </c>
    </row>
    <row r="25" spans="1:2">
      <c r="A25" t="s">
        <v>97</v>
      </c>
      <c r="B25">
        <v>17.135999999999999</v>
      </c>
    </row>
    <row r="26" spans="1:2">
      <c r="A26" t="s">
        <v>99</v>
      </c>
      <c r="B26">
        <v>16.942</v>
      </c>
    </row>
    <row r="27" spans="1:2">
      <c r="A27" t="s">
        <v>103</v>
      </c>
      <c r="B27">
        <v>16.344000000000001</v>
      </c>
    </row>
    <row r="28" spans="1:2">
      <c r="A28" t="s">
        <v>107</v>
      </c>
      <c r="B28">
        <v>25.169999999999998</v>
      </c>
    </row>
    <row r="29" spans="1:2">
      <c r="A29" t="s">
        <v>108</v>
      </c>
      <c r="B29">
        <v>16.198</v>
      </c>
    </row>
    <row r="30" spans="1:2">
      <c r="A30" t="s">
        <v>112</v>
      </c>
      <c r="B30">
        <v>15.940000000000001</v>
      </c>
    </row>
    <row r="31" spans="1:2">
      <c r="A31" t="s">
        <v>113</v>
      </c>
      <c r="B31">
        <v>16.53</v>
      </c>
    </row>
    <row r="32" spans="1:2">
      <c r="A32" t="s">
        <v>114</v>
      </c>
      <c r="B32">
        <v>0</v>
      </c>
    </row>
    <row r="33" spans="1:2">
      <c r="A33" t="s">
        <v>115</v>
      </c>
      <c r="B33">
        <v>15.166</v>
      </c>
    </row>
    <row r="34" spans="1:2">
      <c r="A34" t="s">
        <v>119</v>
      </c>
      <c r="B34">
        <v>14.448</v>
      </c>
    </row>
    <row r="35" spans="1:2">
      <c r="A35" t="s">
        <v>123</v>
      </c>
      <c r="B35">
        <v>15.225999999999999</v>
      </c>
    </row>
    <row r="36" spans="1:2">
      <c r="A36" t="s">
        <v>127</v>
      </c>
      <c r="B36">
        <v>15.573999999999998</v>
      </c>
    </row>
    <row r="37" spans="1:2">
      <c r="A37" t="s">
        <v>131</v>
      </c>
      <c r="B37">
        <v>14.699999999999998</v>
      </c>
    </row>
    <row r="38" spans="1:2">
      <c r="A38" t="s">
        <v>132</v>
      </c>
      <c r="B38">
        <v>0</v>
      </c>
    </row>
    <row r="39" spans="1:2">
      <c r="A39" t="s">
        <v>133</v>
      </c>
      <c r="B39">
        <v>14.719999999999999</v>
      </c>
    </row>
    <row r="40" spans="1:2">
      <c r="A40" t="s">
        <v>134</v>
      </c>
      <c r="B40">
        <v>15.940000000000001</v>
      </c>
    </row>
    <row r="41" spans="1:2">
      <c r="A41" t="s">
        <v>135</v>
      </c>
      <c r="B41">
        <v>16.680000000000003</v>
      </c>
    </row>
    <row r="42" spans="1:2">
      <c r="A42" t="s">
        <v>136</v>
      </c>
      <c r="B42">
        <v>13.907999999999999</v>
      </c>
    </row>
    <row r="43" spans="1:2">
      <c r="B43">
        <v>0</v>
      </c>
    </row>
    <row r="44" spans="1:2">
      <c r="A44" t="s">
        <v>0</v>
      </c>
      <c r="B44" t="e">
        <v>#VALUE!</v>
      </c>
    </row>
    <row r="45" spans="1:2">
      <c r="A45" t="s">
        <v>140</v>
      </c>
      <c r="B45">
        <v>19.380000000000003</v>
      </c>
    </row>
    <row r="46" spans="1:2">
      <c r="A46" t="s">
        <v>141</v>
      </c>
      <c r="B46">
        <v>14.110000000000001</v>
      </c>
    </row>
    <row r="47" spans="1:2">
      <c r="A47" t="s">
        <v>145</v>
      </c>
      <c r="B47">
        <v>16.399999999999999</v>
      </c>
    </row>
    <row r="48" spans="1:2">
      <c r="A48" t="s">
        <v>146</v>
      </c>
      <c r="B48">
        <v>16.600000000000001</v>
      </c>
    </row>
    <row r="49" spans="1:2">
      <c r="A49" t="s">
        <v>147</v>
      </c>
      <c r="B49">
        <v>15.430000000000001</v>
      </c>
    </row>
    <row r="50" spans="1:2">
      <c r="A50" t="s">
        <v>148</v>
      </c>
      <c r="B50">
        <v>18.5</v>
      </c>
    </row>
    <row r="51" spans="1:2">
      <c r="A51" t="s">
        <v>149</v>
      </c>
      <c r="B51">
        <v>14.224000000000002</v>
      </c>
    </row>
    <row r="52" spans="1:2">
      <c r="A52" t="s">
        <v>153</v>
      </c>
      <c r="B52">
        <v>0</v>
      </c>
    </row>
    <row r="53" spans="1:2">
      <c r="A53" t="s">
        <v>154</v>
      </c>
      <c r="B53">
        <v>14.540000000000001</v>
      </c>
    </row>
    <row r="54" spans="1:2">
      <c r="A54" t="s">
        <v>155</v>
      </c>
      <c r="B54">
        <v>14.229999999999999</v>
      </c>
    </row>
    <row r="55" spans="1:2">
      <c r="A55" t="s">
        <v>156</v>
      </c>
      <c r="B55">
        <v>12.61</v>
      </c>
    </row>
    <row r="56" spans="1:2">
      <c r="A56" t="s">
        <v>157</v>
      </c>
      <c r="B56">
        <v>13.99</v>
      </c>
    </row>
    <row r="57" spans="1:2">
      <c r="A57" t="s">
        <v>158</v>
      </c>
      <c r="B57">
        <v>0</v>
      </c>
    </row>
    <row r="58" spans="1:2">
      <c r="A58" t="s">
        <v>159</v>
      </c>
      <c r="B58">
        <v>17.71</v>
      </c>
    </row>
    <row r="59" spans="1:2">
      <c r="A59" t="s">
        <v>160</v>
      </c>
      <c r="B59">
        <v>14.659999999999998</v>
      </c>
    </row>
    <row r="60" spans="1:2">
      <c r="A60" t="s">
        <v>161</v>
      </c>
      <c r="B60">
        <v>15.71</v>
      </c>
    </row>
    <row r="61" spans="1:2">
      <c r="A61" t="s">
        <v>162</v>
      </c>
      <c r="B61">
        <v>16.130000000000003</v>
      </c>
    </row>
    <row r="62" spans="1:2">
      <c r="A62" t="s">
        <v>163</v>
      </c>
      <c r="B62">
        <v>15.39</v>
      </c>
    </row>
    <row r="63" spans="1:2">
      <c r="A63" t="s">
        <v>164</v>
      </c>
      <c r="B63">
        <v>11.530000000000001</v>
      </c>
    </row>
    <row r="64" spans="1:2">
      <c r="A64" t="s">
        <v>165</v>
      </c>
      <c r="B64">
        <v>13.32</v>
      </c>
    </row>
    <row r="65" spans="1:2">
      <c r="A65" t="s">
        <v>166</v>
      </c>
      <c r="B65">
        <v>13.069999999999999</v>
      </c>
    </row>
    <row r="66" spans="1:2">
      <c r="A66" t="s">
        <v>167</v>
      </c>
      <c r="B66">
        <v>0</v>
      </c>
    </row>
    <row r="67" spans="1:2">
      <c r="A67" t="s">
        <v>168</v>
      </c>
      <c r="B67">
        <v>0</v>
      </c>
    </row>
    <row r="68" spans="1:2">
      <c r="A68" t="s">
        <v>169</v>
      </c>
      <c r="B68">
        <v>11.62</v>
      </c>
    </row>
    <row r="69" spans="1:2">
      <c r="A69" t="s">
        <v>170</v>
      </c>
      <c r="B69">
        <v>11.290000000000001</v>
      </c>
    </row>
    <row r="70" spans="1:2">
      <c r="A70" t="s">
        <v>171</v>
      </c>
      <c r="B70">
        <v>16.45</v>
      </c>
    </row>
    <row r="71" spans="1:2">
      <c r="A71" t="s">
        <v>172</v>
      </c>
      <c r="B71">
        <v>13.64</v>
      </c>
    </row>
    <row r="72" spans="1:2">
      <c r="A72" t="s">
        <v>173</v>
      </c>
      <c r="B72">
        <v>0</v>
      </c>
    </row>
    <row r="73" spans="1:2">
      <c r="A73" t="s">
        <v>174</v>
      </c>
      <c r="B73">
        <v>13.71</v>
      </c>
    </row>
    <row r="74" spans="1:2">
      <c r="A74" t="s">
        <v>175</v>
      </c>
      <c r="B74">
        <v>15.080000000000002</v>
      </c>
    </row>
    <row r="75" spans="1:2">
      <c r="A75" t="s">
        <v>176</v>
      </c>
      <c r="B75">
        <v>12.650000000000002</v>
      </c>
    </row>
    <row r="76" spans="1:2">
      <c r="A76" t="s">
        <v>177</v>
      </c>
      <c r="B76">
        <v>11.46</v>
      </c>
    </row>
    <row r="77" spans="1:2">
      <c r="A77" t="s">
        <v>178</v>
      </c>
      <c r="B77">
        <v>13.4</v>
      </c>
    </row>
    <row r="78" spans="1:2">
      <c r="A78" t="s">
        <v>179</v>
      </c>
      <c r="B78">
        <v>14.670000000000002</v>
      </c>
    </row>
    <row r="79" spans="1:2">
      <c r="A79" t="s">
        <v>180</v>
      </c>
      <c r="B79">
        <v>16.690000000000001</v>
      </c>
    </row>
    <row r="80" spans="1:2">
      <c r="A80" t="s">
        <v>181</v>
      </c>
      <c r="B80">
        <v>11.87</v>
      </c>
    </row>
    <row r="81" spans="1:2">
      <c r="A81" t="s">
        <v>182</v>
      </c>
      <c r="B81">
        <v>11.09</v>
      </c>
    </row>
    <row r="82" spans="1:2">
      <c r="A82" t="s">
        <v>183</v>
      </c>
      <c r="B82">
        <v>0</v>
      </c>
    </row>
    <row r="83" spans="1:2">
      <c r="A83" t="s">
        <v>184</v>
      </c>
      <c r="B83">
        <v>15.620000000000001</v>
      </c>
    </row>
    <row r="84" spans="1:2">
      <c r="A84" t="s">
        <v>185</v>
      </c>
      <c r="B84">
        <v>0</v>
      </c>
    </row>
    <row r="85" spans="1:2">
      <c r="B85">
        <v>0</v>
      </c>
    </row>
    <row r="86" spans="1:2">
      <c r="A86" t="s">
        <v>0</v>
      </c>
      <c r="B86" t="e">
        <v>#VALUE!</v>
      </c>
    </row>
    <row r="87" spans="1:2">
      <c r="A87" t="s">
        <v>186</v>
      </c>
      <c r="B87">
        <v>13.14</v>
      </c>
    </row>
    <row r="88" spans="1:2">
      <c r="A88" t="s">
        <v>187</v>
      </c>
      <c r="B88">
        <v>14.81</v>
      </c>
    </row>
    <row r="89" spans="1:2">
      <c r="A89" t="s">
        <v>188</v>
      </c>
      <c r="B89">
        <v>0</v>
      </c>
    </row>
    <row r="90" spans="1:2">
      <c r="A90" t="s">
        <v>189</v>
      </c>
      <c r="B90">
        <v>0</v>
      </c>
    </row>
    <row r="91" spans="1:2">
      <c r="A91" t="s">
        <v>190</v>
      </c>
      <c r="B91">
        <v>0</v>
      </c>
    </row>
    <row r="92" spans="1:2">
      <c r="A92" t="s">
        <v>191</v>
      </c>
      <c r="B92">
        <v>13.87</v>
      </c>
    </row>
    <row r="93" spans="1:2">
      <c r="A93" t="s">
        <v>192</v>
      </c>
      <c r="B93">
        <v>0</v>
      </c>
    </row>
    <row r="94" spans="1:2">
      <c r="A94" t="s">
        <v>193</v>
      </c>
      <c r="B94">
        <v>0</v>
      </c>
    </row>
    <row r="95" spans="1:2">
      <c r="A95" t="s">
        <v>194</v>
      </c>
      <c r="B95">
        <v>0</v>
      </c>
    </row>
    <row r="96" spans="1:2">
      <c r="A96" t="s">
        <v>195</v>
      </c>
      <c r="B96">
        <v>0</v>
      </c>
    </row>
    <row r="97" spans="1:2">
      <c r="A97" t="s">
        <v>196</v>
      </c>
      <c r="B97">
        <v>0</v>
      </c>
    </row>
    <row r="98" spans="1:2">
      <c r="A98" t="s">
        <v>197</v>
      </c>
      <c r="B98">
        <v>0</v>
      </c>
    </row>
    <row r="99" spans="1:2">
      <c r="A99" t="s">
        <v>198</v>
      </c>
      <c r="B99">
        <v>0</v>
      </c>
    </row>
    <row r="100" spans="1:2">
      <c r="A100" t="s">
        <v>199</v>
      </c>
      <c r="B100">
        <v>14.270000000000003</v>
      </c>
    </row>
    <row r="101" spans="1:2">
      <c r="A101" t="s">
        <v>200</v>
      </c>
      <c r="B101">
        <v>13.120000000000001</v>
      </c>
    </row>
    <row r="102" spans="1:2">
      <c r="A102" t="s">
        <v>201</v>
      </c>
      <c r="B102">
        <v>13.84</v>
      </c>
    </row>
    <row r="103" spans="1:2">
      <c r="A103" t="s">
        <v>202</v>
      </c>
      <c r="B103">
        <v>0</v>
      </c>
    </row>
    <row r="104" spans="1:2">
      <c r="A104" t="s">
        <v>203</v>
      </c>
      <c r="B104">
        <v>0</v>
      </c>
    </row>
    <row r="105" spans="1:2">
      <c r="A105" t="s">
        <v>204</v>
      </c>
      <c r="B105">
        <v>13.28</v>
      </c>
    </row>
    <row r="106" spans="1:2">
      <c r="A106" t="s">
        <v>205</v>
      </c>
      <c r="B106">
        <v>13.55</v>
      </c>
    </row>
    <row r="107" spans="1:2">
      <c r="A107" t="s">
        <v>206</v>
      </c>
      <c r="B107">
        <v>9.73</v>
      </c>
    </row>
    <row r="108" spans="1:2">
      <c r="A108" t="s">
        <v>207</v>
      </c>
      <c r="B108">
        <v>0</v>
      </c>
    </row>
    <row r="109" spans="1:2">
      <c r="A109" t="s">
        <v>208</v>
      </c>
      <c r="B109">
        <v>11.38</v>
      </c>
    </row>
    <row r="110" spans="1:2">
      <c r="A110" t="s">
        <v>209</v>
      </c>
      <c r="B110">
        <v>9.5</v>
      </c>
    </row>
    <row r="111" spans="1:2">
      <c r="A111" t="s">
        <v>210</v>
      </c>
      <c r="B111">
        <v>12.649999999999999</v>
      </c>
    </row>
    <row r="112" spans="1:2">
      <c r="A112" t="s">
        <v>211</v>
      </c>
      <c r="B112">
        <v>0</v>
      </c>
    </row>
    <row r="113" spans="1:2">
      <c r="A113" t="s">
        <v>212</v>
      </c>
      <c r="B113">
        <v>0</v>
      </c>
    </row>
    <row r="114" spans="1:2">
      <c r="A114" t="s">
        <v>213</v>
      </c>
      <c r="B114">
        <v>13.64</v>
      </c>
    </row>
    <row r="115" spans="1:2">
      <c r="A115" t="s">
        <v>214</v>
      </c>
      <c r="B115">
        <v>0</v>
      </c>
    </row>
    <row r="116" spans="1:2">
      <c r="A116" t="s">
        <v>215</v>
      </c>
      <c r="B116">
        <v>12.29</v>
      </c>
    </row>
    <row r="117" spans="1:2">
      <c r="A117" t="s">
        <v>216</v>
      </c>
      <c r="B117">
        <v>0</v>
      </c>
    </row>
    <row r="118" spans="1:2">
      <c r="A118" t="s">
        <v>217</v>
      </c>
      <c r="B118">
        <v>0</v>
      </c>
    </row>
    <row r="119" spans="1:2">
      <c r="A119" t="s">
        <v>218</v>
      </c>
      <c r="B119">
        <v>0</v>
      </c>
    </row>
    <row r="120" spans="1:2">
      <c r="A120" t="s">
        <v>219</v>
      </c>
      <c r="B120">
        <v>13.240000000000002</v>
      </c>
    </row>
    <row r="121" spans="1:2">
      <c r="A121" t="s">
        <v>220</v>
      </c>
      <c r="B121">
        <v>0</v>
      </c>
    </row>
    <row r="122" spans="1:2">
      <c r="A122" t="s">
        <v>221</v>
      </c>
      <c r="B122">
        <v>0</v>
      </c>
    </row>
    <row r="123" spans="1:2">
      <c r="A123" t="s">
        <v>222</v>
      </c>
      <c r="B123">
        <v>12.820000000000002</v>
      </c>
    </row>
    <row r="124" spans="1:2">
      <c r="A124" t="s">
        <v>223</v>
      </c>
      <c r="B124">
        <v>0</v>
      </c>
    </row>
    <row r="125" spans="1:2">
      <c r="A125" t="s">
        <v>224</v>
      </c>
      <c r="B125">
        <v>0</v>
      </c>
    </row>
    <row r="126" spans="1:2">
      <c r="A126" t="s">
        <v>225</v>
      </c>
      <c r="B126">
        <v>13.27</v>
      </c>
    </row>
    <row r="127" spans="1:2">
      <c r="B127">
        <v>0</v>
      </c>
    </row>
    <row r="128" spans="1:2">
      <c r="A128" t="s">
        <v>0</v>
      </c>
      <c r="B128" t="e">
        <v>#VALUE!</v>
      </c>
    </row>
    <row r="129" spans="1:2">
      <c r="A129" t="s">
        <v>226</v>
      </c>
      <c r="B129">
        <v>13.52</v>
      </c>
    </row>
    <row r="130" spans="1:2">
      <c r="A130" t="s">
        <v>227</v>
      </c>
      <c r="B130">
        <v>0</v>
      </c>
    </row>
    <row r="131" spans="1:2">
      <c r="A131" t="s">
        <v>228</v>
      </c>
      <c r="B131">
        <v>0</v>
      </c>
    </row>
    <row r="132" spans="1:2">
      <c r="A132" t="s">
        <v>229</v>
      </c>
      <c r="B132">
        <v>12.190000000000001</v>
      </c>
    </row>
    <row r="133" spans="1:2">
      <c r="A133" t="s">
        <v>230</v>
      </c>
      <c r="B133">
        <v>10.270000000000001</v>
      </c>
    </row>
    <row r="134" spans="1:2">
      <c r="A134" t="s">
        <v>231</v>
      </c>
      <c r="B134">
        <v>0</v>
      </c>
    </row>
    <row r="135" spans="1:2">
      <c r="A135" t="s">
        <v>232</v>
      </c>
      <c r="B135">
        <v>0</v>
      </c>
    </row>
    <row r="136" spans="1:2">
      <c r="A136" t="s">
        <v>233</v>
      </c>
      <c r="B136">
        <v>0</v>
      </c>
    </row>
    <row r="137" spans="1:2">
      <c r="A137" t="s">
        <v>234</v>
      </c>
      <c r="B137">
        <v>0</v>
      </c>
    </row>
    <row r="138" spans="1:2">
      <c r="A138" t="s">
        <v>235</v>
      </c>
      <c r="B138">
        <v>0</v>
      </c>
    </row>
    <row r="139" spans="1:2">
      <c r="A139" t="s">
        <v>236</v>
      </c>
      <c r="B139">
        <v>0</v>
      </c>
    </row>
    <row r="140" spans="1:2">
      <c r="A140" t="s">
        <v>237</v>
      </c>
      <c r="B140">
        <v>13.17</v>
      </c>
    </row>
    <row r="141" spans="1:2">
      <c r="A141" t="s">
        <v>238</v>
      </c>
      <c r="B141">
        <v>0</v>
      </c>
    </row>
    <row r="142" spans="1:2">
      <c r="A142" t="s">
        <v>239</v>
      </c>
      <c r="B142">
        <v>0</v>
      </c>
    </row>
    <row r="143" spans="1:2">
      <c r="A143" t="s">
        <v>240</v>
      </c>
      <c r="B143">
        <v>0</v>
      </c>
    </row>
    <row r="144" spans="1:2">
      <c r="A144" t="s">
        <v>241</v>
      </c>
      <c r="B144">
        <v>11.06</v>
      </c>
    </row>
    <row r="145" spans="1:2">
      <c r="A145" t="s">
        <v>242</v>
      </c>
      <c r="B145">
        <v>12.290000000000001</v>
      </c>
    </row>
    <row r="146" spans="1:2">
      <c r="A146" t="s">
        <v>243</v>
      </c>
      <c r="B146">
        <v>12.28</v>
      </c>
    </row>
    <row r="147" spans="1:2">
      <c r="A147" t="s">
        <v>244</v>
      </c>
      <c r="B147">
        <v>0</v>
      </c>
    </row>
    <row r="148" spans="1:2">
      <c r="A148" t="s">
        <v>245</v>
      </c>
      <c r="B148">
        <v>13.1</v>
      </c>
    </row>
    <row r="149" spans="1:2">
      <c r="A149" t="s">
        <v>246</v>
      </c>
      <c r="B149">
        <v>10.99</v>
      </c>
    </row>
    <row r="150" spans="1:2">
      <c r="A150" t="s">
        <v>247</v>
      </c>
      <c r="B150">
        <v>11.93</v>
      </c>
    </row>
    <row r="151" spans="1:2">
      <c r="A151" t="s">
        <v>248</v>
      </c>
      <c r="B151">
        <v>11.95</v>
      </c>
    </row>
    <row r="152" spans="1:2">
      <c r="A152" t="s">
        <v>249</v>
      </c>
      <c r="B152">
        <v>12.16</v>
      </c>
    </row>
    <row r="153" spans="1:2">
      <c r="A153" t="s">
        <v>250</v>
      </c>
      <c r="B153">
        <v>11.79</v>
      </c>
    </row>
    <row r="154" spans="1:2">
      <c r="A154" t="s">
        <v>251</v>
      </c>
      <c r="B154">
        <v>0</v>
      </c>
    </row>
    <row r="155" spans="1:2">
      <c r="A155" t="s">
        <v>252</v>
      </c>
      <c r="B155">
        <v>10.79</v>
      </c>
    </row>
    <row r="156" spans="1:2">
      <c r="A156" t="s">
        <v>253</v>
      </c>
      <c r="B156">
        <v>11.75</v>
      </c>
    </row>
    <row r="157" spans="1:2">
      <c r="A157" t="s">
        <v>254</v>
      </c>
      <c r="B157">
        <v>11.46</v>
      </c>
    </row>
    <row r="158" spans="1:2">
      <c r="A158" t="s">
        <v>255</v>
      </c>
      <c r="B158">
        <v>11.21</v>
      </c>
    </row>
    <row r="159" spans="1:2">
      <c r="A159" t="s">
        <v>256</v>
      </c>
      <c r="B159">
        <v>10.52</v>
      </c>
    </row>
    <row r="160" spans="1:2">
      <c r="A160" t="s">
        <v>257</v>
      </c>
      <c r="B160">
        <v>10.920000000000002</v>
      </c>
    </row>
    <row r="161" spans="1:2">
      <c r="A161" t="s">
        <v>258</v>
      </c>
      <c r="B161">
        <v>0</v>
      </c>
    </row>
    <row r="162" spans="1:2">
      <c r="A162" t="s">
        <v>259</v>
      </c>
      <c r="B162">
        <v>12.07</v>
      </c>
    </row>
    <row r="163" spans="1:2">
      <c r="A163" t="s">
        <v>260</v>
      </c>
      <c r="B163">
        <v>11.39</v>
      </c>
    </row>
    <row r="164" spans="1:2">
      <c r="A164" t="s">
        <v>261</v>
      </c>
      <c r="B164">
        <v>11.879999999999999</v>
      </c>
    </row>
    <row r="165" spans="1:2">
      <c r="A165" t="s">
        <v>262</v>
      </c>
      <c r="B165">
        <v>11.370000000000001</v>
      </c>
    </row>
    <row r="166" spans="1:2">
      <c r="A166" t="s">
        <v>263</v>
      </c>
      <c r="B166">
        <v>11.05</v>
      </c>
    </row>
    <row r="167" spans="1:2">
      <c r="A167" t="s">
        <v>264</v>
      </c>
      <c r="B167">
        <v>10.91</v>
      </c>
    </row>
    <row r="168" spans="1:2">
      <c r="A168" t="s">
        <v>265</v>
      </c>
      <c r="B168">
        <v>10.050000000000001</v>
      </c>
    </row>
    <row r="169" spans="1:2">
      <c r="B169">
        <v>0</v>
      </c>
    </row>
    <row r="170" spans="1:2">
      <c r="A170" t="s">
        <v>0</v>
      </c>
      <c r="B170" t="e">
        <v>#VALUE!</v>
      </c>
    </row>
    <row r="171" spans="1:2">
      <c r="A171" t="s">
        <v>266</v>
      </c>
      <c r="B171">
        <v>0</v>
      </c>
    </row>
    <row r="172" spans="1:2">
      <c r="A172" t="s">
        <v>267</v>
      </c>
      <c r="B172">
        <v>10.65</v>
      </c>
    </row>
    <row r="173" spans="1:2">
      <c r="A173" t="s">
        <v>268</v>
      </c>
      <c r="B173">
        <v>10.650000000000002</v>
      </c>
    </row>
    <row r="174" spans="1:2">
      <c r="A174" t="s">
        <v>269</v>
      </c>
      <c r="B174">
        <v>8.6900000000000013</v>
      </c>
    </row>
    <row r="175" spans="1:2">
      <c r="A175" t="s">
        <v>270</v>
      </c>
      <c r="B175">
        <v>11.829999999999998</v>
      </c>
    </row>
    <row r="176" spans="1:2">
      <c r="A176" t="s">
        <v>271</v>
      </c>
      <c r="B176">
        <v>11.61</v>
      </c>
    </row>
    <row r="177" spans="1:2">
      <c r="A177" t="s">
        <v>272</v>
      </c>
      <c r="B177">
        <v>10.58</v>
      </c>
    </row>
    <row r="178" spans="1:2">
      <c r="A178" t="s">
        <v>273</v>
      </c>
      <c r="B178">
        <v>0</v>
      </c>
    </row>
    <row r="179" spans="1:2">
      <c r="A179" t="s">
        <v>274</v>
      </c>
      <c r="B179">
        <v>11.32</v>
      </c>
    </row>
    <row r="180" spans="1:2">
      <c r="A180" t="s">
        <v>275</v>
      </c>
      <c r="B180">
        <v>9.89</v>
      </c>
    </row>
    <row r="181" spans="1:2">
      <c r="A181" t="s">
        <v>276</v>
      </c>
      <c r="B181">
        <v>10.08</v>
      </c>
    </row>
    <row r="182" spans="1:2">
      <c r="A182" t="s">
        <v>277</v>
      </c>
      <c r="B182">
        <v>0</v>
      </c>
    </row>
    <row r="183" spans="1:2">
      <c r="A183" t="s">
        <v>278</v>
      </c>
      <c r="B183">
        <v>0</v>
      </c>
    </row>
    <row r="184" spans="1:2">
      <c r="A184" t="s">
        <v>279</v>
      </c>
      <c r="B184">
        <v>10.27</v>
      </c>
    </row>
    <row r="185" spans="1:2">
      <c r="A185" t="s">
        <v>280</v>
      </c>
      <c r="B185">
        <v>0</v>
      </c>
    </row>
    <row r="186" spans="1:2">
      <c r="A186" t="s">
        <v>281</v>
      </c>
      <c r="B186">
        <v>8.23</v>
      </c>
    </row>
    <row r="187" spans="1:2">
      <c r="A187" t="s">
        <v>282</v>
      </c>
      <c r="B187">
        <v>8.7199999999999989</v>
      </c>
    </row>
    <row r="188" spans="1:2">
      <c r="A188" t="s">
        <v>283</v>
      </c>
      <c r="B188">
        <v>10.89</v>
      </c>
    </row>
    <row r="189" spans="1:2">
      <c r="A189" t="s">
        <v>284</v>
      </c>
      <c r="B189">
        <v>9.59</v>
      </c>
    </row>
    <row r="190" spans="1:2">
      <c r="A190" t="s">
        <v>285</v>
      </c>
      <c r="B190">
        <v>10.199999999999999</v>
      </c>
    </row>
    <row r="191" spans="1:2">
      <c r="A191" t="s">
        <v>286</v>
      </c>
      <c r="B191">
        <v>0</v>
      </c>
    </row>
    <row r="192" spans="1:2">
      <c r="A192" t="s">
        <v>287</v>
      </c>
      <c r="B192">
        <v>8.7900000000000009</v>
      </c>
    </row>
    <row r="193" spans="1:2">
      <c r="A193" t="s">
        <v>288</v>
      </c>
      <c r="B193">
        <v>10.4</v>
      </c>
    </row>
    <row r="194" spans="1:2">
      <c r="A194" t="s">
        <v>289</v>
      </c>
      <c r="B194">
        <v>0</v>
      </c>
    </row>
    <row r="195" spans="1:2">
      <c r="A195" t="s">
        <v>290</v>
      </c>
      <c r="B195">
        <v>9.3099999999999987</v>
      </c>
    </row>
    <row r="196" spans="1:2">
      <c r="A196" t="s">
        <v>291</v>
      </c>
      <c r="B196">
        <v>8.1800000000000015</v>
      </c>
    </row>
    <row r="197" spans="1:2">
      <c r="A197" t="s">
        <v>292</v>
      </c>
      <c r="B197">
        <v>0</v>
      </c>
    </row>
    <row r="198" spans="1:2">
      <c r="A198" t="s">
        <v>293</v>
      </c>
      <c r="B198">
        <v>10.190000000000001</v>
      </c>
    </row>
    <row r="199" spans="1:2">
      <c r="A199" t="s">
        <v>294</v>
      </c>
      <c r="B199">
        <v>10.68</v>
      </c>
    </row>
    <row r="200" spans="1:2">
      <c r="A200" t="s">
        <v>295</v>
      </c>
      <c r="B200">
        <v>9.9400000000000013</v>
      </c>
    </row>
    <row r="201" spans="1:2">
      <c r="A201" t="s">
        <v>296</v>
      </c>
      <c r="B201">
        <v>9.56</v>
      </c>
    </row>
    <row r="202" spans="1:2">
      <c r="A202" t="s">
        <v>297</v>
      </c>
      <c r="B202">
        <v>9.32</v>
      </c>
    </row>
    <row r="203" spans="1:2">
      <c r="A203" t="s">
        <v>298</v>
      </c>
      <c r="B203">
        <v>8.9200000000000017</v>
      </c>
    </row>
    <row r="204" spans="1:2">
      <c r="A204" t="s">
        <v>299</v>
      </c>
      <c r="B204">
        <v>9.2099999999999991</v>
      </c>
    </row>
    <row r="205" spans="1:2">
      <c r="A205" t="s">
        <v>300</v>
      </c>
      <c r="B205">
        <v>9.6000000000000014</v>
      </c>
    </row>
    <row r="206" spans="1:2">
      <c r="A206" t="s">
        <v>301</v>
      </c>
      <c r="B206">
        <v>9.18</v>
      </c>
    </row>
    <row r="207" spans="1:2">
      <c r="A207" t="s">
        <v>302</v>
      </c>
      <c r="B207">
        <v>9.1700000000000017</v>
      </c>
    </row>
    <row r="208" spans="1:2">
      <c r="A208" t="s">
        <v>303</v>
      </c>
      <c r="B208">
        <v>8.7200000000000006</v>
      </c>
    </row>
    <row r="209" spans="1:2">
      <c r="A209" t="s">
        <v>304</v>
      </c>
      <c r="B209">
        <v>9.82</v>
      </c>
    </row>
    <row r="210" spans="1:2">
      <c r="A210" t="s">
        <v>305</v>
      </c>
      <c r="B210">
        <v>10.32</v>
      </c>
    </row>
    <row r="211" spans="1:2">
      <c r="B211">
        <v>0</v>
      </c>
    </row>
    <row r="212" spans="1:2">
      <c r="A212" t="s">
        <v>0</v>
      </c>
      <c r="B212" t="e">
        <v>#VALUE!</v>
      </c>
    </row>
    <row r="213" spans="1:2">
      <c r="A213" t="s">
        <v>306</v>
      </c>
      <c r="B213">
        <v>8.49</v>
      </c>
    </row>
    <row r="214" spans="1:2">
      <c r="A214" t="s">
        <v>307</v>
      </c>
      <c r="B214">
        <v>0</v>
      </c>
    </row>
    <row r="215" spans="1:2">
      <c r="A215" t="s">
        <v>308</v>
      </c>
      <c r="B215">
        <v>8.52</v>
      </c>
    </row>
    <row r="216" spans="1:2">
      <c r="A216" t="s">
        <v>309</v>
      </c>
      <c r="B216">
        <v>9.370000000000001</v>
      </c>
    </row>
    <row r="217" spans="1:2">
      <c r="A217" t="s">
        <v>310</v>
      </c>
      <c r="B217">
        <v>8.4000000000000021</v>
      </c>
    </row>
    <row r="218" spans="1:2">
      <c r="A218" t="s">
        <v>311</v>
      </c>
      <c r="B218">
        <v>8.89</v>
      </c>
    </row>
    <row r="219" spans="1:2">
      <c r="A219" t="s">
        <v>312</v>
      </c>
      <c r="B219">
        <v>7.62</v>
      </c>
    </row>
    <row r="220" spans="1:2">
      <c r="A220" t="s">
        <v>313</v>
      </c>
      <c r="B220">
        <v>10.8</v>
      </c>
    </row>
    <row r="221" spans="1:2">
      <c r="A221" t="s">
        <v>314</v>
      </c>
      <c r="B221">
        <v>8.4600000000000009</v>
      </c>
    </row>
    <row r="222" spans="1:2">
      <c r="A222" t="s">
        <v>315</v>
      </c>
      <c r="B222">
        <v>8.61</v>
      </c>
    </row>
    <row r="223" spans="1:2">
      <c r="A223" t="s">
        <v>316</v>
      </c>
      <c r="B223">
        <v>0</v>
      </c>
    </row>
    <row r="224" spans="1:2">
      <c r="A224" t="s">
        <v>317</v>
      </c>
      <c r="B224">
        <v>7.72</v>
      </c>
    </row>
    <row r="225" spans="1:2">
      <c r="A225" t="s">
        <v>318</v>
      </c>
      <c r="B225">
        <v>7.8</v>
      </c>
    </row>
    <row r="226" spans="1:2">
      <c r="A226" t="s">
        <v>319</v>
      </c>
      <c r="B226">
        <v>5.7700000000000005</v>
      </c>
    </row>
    <row r="227" spans="1:2">
      <c r="A227" t="s">
        <v>320</v>
      </c>
      <c r="B227">
        <v>7.55</v>
      </c>
    </row>
    <row r="228" spans="1:2">
      <c r="A228" t="s">
        <v>321</v>
      </c>
      <c r="B228">
        <v>8.5399999999999991</v>
      </c>
    </row>
    <row r="229" spans="1:2">
      <c r="A229" t="s">
        <v>322</v>
      </c>
      <c r="B229">
        <v>7.61</v>
      </c>
    </row>
    <row r="230" spans="1:2">
      <c r="A230" t="s">
        <v>323</v>
      </c>
      <c r="B230">
        <v>8.7899999999999991</v>
      </c>
    </row>
    <row r="231" spans="1:2">
      <c r="A231" t="s">
        <v>324</v>
      </c>
      <c r="B231">
        <v>9.3000000000000007</v>
      </c>
    </row>
    <row r="232" spans="1:2">
      <c r="A232" t="s">
        <v>325</v>
      </c>
      <c r="B232">
        <v>9</v>
      </c>
    </row>
    <row r="233" spans="1:2">
      <c r="A233" t="s">
        <v>326</v>
      </c>
      <c r="B233">
        <v>7.2799999999999994</v>
      </c>
    </row>
    <row r="234" spans="1:2">
      <c r="A234" t="s">
        <v>327</v>
      </c>
      <c r="B234">
        <v>0</v>
      </c>
    </row>
    <row r="235" spans="1:2">
      <c r="A235" t="s">
        <v>328</v>
      </c>
      <c r="B235">
        <v>8.08</v>
      </c>
    </row>
    <row r="236" spans="1:2">
      <c r="A236" t="s">
        <v>329</v>
      </c>
      <c r="B236">
        <v>7.370000000000001</v>
      </c>
    </row>
    <row r="237" spans="1:2">
      <c r="A237" t="s">
        <v>330</v>
      </c>
      <c r="B237">
        <v>7.11</v>
      </c>
    </row>
    <row r="238" spans="1:2">
      <c r="A238" t="s">
        <v>331</v>
      </c>
      <c r="B238">
        <v>6.96</v>
      </c>
    </row>
    <row r="239" spans="1:2">
      <c r="A239" t="s">
        <v>332</v>
      </c>
      <c r="B239">
        <v>7.52</v>
      </c>
    </row>
    <row r="240" spans="1:2">
      <c r="A240" t="s">
        <v>333</v>
      </c>
      <c r="B240">
        <v>6.71</v>
      </c>
    </row>
    <row r="241" spans="1:2">
      <c r="A241" t="s">
        <v>334</v>
      </c>
      <c r="B241">
        <v>8.129999999999999</v>
      </c>
    </row>
    <row r="242" spans="1:2">
      <c r="A242" t="s">
        <v>335</v>
      </c>
      <c r="B242">
        <v>5.79</v>
      </c>
    </row>
    <row r="243" spans="1:2">
      <c r="A243" t="s">
        <v>336</v>
      </c>
      <c r="B243">
        <v>7.9200000000000008</v>
      </c>
    </row>
    <row r="244" spans="1:2">
      <c r="A244" t="s">
        <v>337</v>
      </c>
      <c r="B244">
        <v>7.0000000000000009</v>
      </c>
    </row>
    <row r="245" spans="1:2">
      <c r="A245" t="s">
        <v>338</v>
      </c>
      <c r="B245">
        <v>6.53</v>
      </c>
    </row>
    <row r="246" spans="1:2">
      <c r="A246" t="s">
        <v>339</v>
      </c>
      <c r="B246">
        <v>8.3000000000000007</v>
      </c>
    </row>
    <row r="247" spans="1:2">
      <c r="A247" t="s">
        <v>340</v>
      </c>
      <c r="B247">
        <v>7.660000000000001</v>
      </c>
    </row>
    <row r="248" spans="1:2">
      <c r="A248" t="s">
        <v>341</v>
      </c>
      <c r="B248">
        <v>7.14</v>
      </c>
    </row>
    <row r="249" spans="1:2">
      <c r="A249" t="s">
        <v>342</v>
      </c>
      <c r="B249">
        <v>7.22</v>
      </c>
    </row>
    <row r="250" spans="1:2">
      <c r="A250" t="s">
        <v>343</v>
      </c>
      <c r="B250">
        <v>7.9700000000000006</v>
      </c>
    </row>
    <row r="251" spans="1:2">
      <c r="A251" t="s">
        <v>344</v>
      </c>
      <c r="B251">
        <v>6.8500000000000014</v>
      </c>
    </row>
    <row r="252" spans="1:2">
      <c r="A252" t="s">
        <v>345</v>
      </c>
      <c r="B252">
        <v>6.4</v>
      </c>
    </row>
    <row r="253" spans="1:2">
      <c r="B253">
        <v>0</v>
      </c>
    </row>
    <row r="254" spans="1:2">
      <c r="A254" t="s">
        <v>0</v>
      </c>
      <c r="B254" t="e">
        <v>#VALUE!</v>
      </c>
    </row>
    <row r="255" spans="1:2">
      <c r="A255" t="s">
        <v>346</v>
      </c>
      <c r="B255">
        <v>7.12</v>
      </c>
    </row>
    <row r="256" spans="1:2">
      <c r="A256" t="s">
        <v>347</v>
      </c>
      <c r="B256">
        <v>7.1000000000000005</v>
      </c>
    </row>
    <row r="257" spans="1:2">
      <c r="A257" t="s">
        <v>348</v>
      </c>
      <c r="B257">
        <v>0</v>
      </c>
    </row>
    <row r="258" spans="1:2">
      <c r="A258" t="s">
        <v>349</v>
      </c>
      <c r="B258">
        <v>8.26</v>
      </c>
    </row>
    <row r="259" spans="1:2">
      <c r="A259" t="s">
        <v>350</v>
      </c>
      <c r="B259">
        <v>6.370000000000001</v>
      </c>
    </row>
    <row r="260" spans="1:2">
      <c r="A260" t="s">
        <v>351</v>
      </c>
      <c r="B260">
        <v>6.4500000000000011</v>
      </c>
    </row>
    <row r="261" spans="1:2">
      <c r="A261" t="s">
        <v>352</v>
      </c>
      <c r="B261">
        <v>6.9300000000000006</v>
      </c>
    </row>
    <row r="262" spans="1:2">
      <c r="A262" t="s">
        <v>353</v>
      </c>
      <c r="B262">
        <v>6.5600000000000005</v>
      </c>
    </row>
    <row r="263" spans="1:2">
      <c r="A263" t="s">
        <v>354</v>
      </c>
      <c r="B263">
        <v>7.6099999999999994</v>
      </c>
    </row>
    <row r="264" spans="1:2">
      <c r="A264" t="s">
        <v>355</v>
      </c>
      <c r="B264">
        <v>6.89</v>
      </c>
    </row>
    <row r="265" spans="1:2">
      <c r="A265" t="s">
        <v>356</v>
      </c>
      <c r="B265">
        <v>6.9</v>
      </c>
    </row>
    <row r="266" spans="1:2">
      <c r="A266" t="s">
        <v>357</v>
      </c>
      <c r="B266">
        <v>5.9399999999999995</v>
      </c>
    </row>
    <row r="267" spans="1:2">
      <c r="A267" t="s">
        <v>358</v>
      </c>
      <c r="B267">
        <v>0</v>
      </c>
    </row>
    <row r="268" spans="1:2">
      <c r="A268" t="s">
        <v>359</v>
      </c>
      <c r="B268">
        <v>7.38</v>
      </c>
    </row>
    <row r="269" spans="1:2">
      <c r="A269" t="s">
        <v>360</v>
      </c>
      <c r="B269">
        <v>6.74</v>
      </c>
    </row>
    <row r="270" spans="1:2">
      <c r="A270" t="s">
        <v>361</v>
      </c>
      <c r="B270">
        <v>4.8500000000000005</v>
      </c>
    </row>
    <row r="271" spans="1:2">
      <c r="A271" t="s">
        <v>362</v>
      </c>
      <c r="B271">
        <v>4.4800000000000004</v>
      </c>
    </row>
    <row r="272" spans="1:2">
      <c r="A272" t="s">
        <v>363</v>
      </c>
      <c r="B272">
        <v>6.71</v>
      </c>
    </row>
    <row r="273" spans="1:2">
      <c r="A273" t="s">
        <v>364</v>
      </c>
      <c r="B273">
        <v>5.6099999999999994</v>
      </c>
    </row>
    <row r="274" spans="1:2">
      <c r="A274" t="s">
        <v>365</v>
      </c>
      <c r="B274">
        <v>5.62</v>
      </c>
    </row>
    <row r="275" spans="1:2">
      <c r="A275" t="s">
        <v>366</v>
      </c>
      <c r="B275">
        <v>0</v>
      </c>
    </row>
    <row r="276" spans="1:2">
      <c r="A276" t="s">
        <v>367</v>
      </c>
      <c r="B276">
        <v>4.9700000000000006</v>
      </c>
    </row>
    <row r="277" spans="1:2">
      <c r="A277" t="s">
        <v>368</v>
      </c>
      <c r="B277">
        <v>4.9300000000000006</v>
      </c>
    </row>
    <row r="278" spans="1:2">
      <c r="A278" t="s">
        <v>369</v>
      </c>
      <c r="B278">
        <v>6.29</v>
      </c>
    </row>
    <row r="279" spans="1:2">
      <c r="A279" t="s">
        <v>370</v>
      </c>
      <c r="B279">
        <v>4.0400000000000009</v>
      </c>
    </row>
    <row r="280" spans="1:2">
      <c r="A280" t="s">
        <v>371</v>
      </c>
      <c r="B280">
        <v>0</v>
      </c>
    </row>
    <row r="281" spans="1:2">
      <c r="A281" t="s">
        <v>372</v>
      </c>
      <c r="B281">
        <v>6.0000000000000009</v>
      </c>
    </row>
    <row r="282" spans="1:2">
      <c r="A282" t="s">
        <v>373</v>
      </c>
      <c r="B282">
        <v>5.8400000000000007</v>
      </c>
    </row>
    <row r="283" spans="1:2">
      <c r="A283" t="s">
        <v>374</v>
      </c>
      <c r="B283">
        <v>5.0600000000000005</v>
      </c>
    </row>
    <row r="284" spans="1:2">
      <c r="A284" t="s">
        <v>375</v>
      </c>
      <c r="B284">
        <v>5</v>
      </c>
    </row>
    <row r="285" spans="1:2">
      <c r="A285" t="s">
        <v>376</v>
      </c>
      <c r="B285">
        <v>6.12</v>
      </c>
    </row>
    <row r="286" spans="1:2">
      <c r="A286" t="s">
        <v>377</v>
      </c>
      <c r="B286">
        <v>0</v>
      </c>
    </row>
    <row r="287" spans="1:2">
      <c r="A287" t="s">
        <v>378</v>
      </c>
      <c r="B287">
        <v>5.9200000000000008</v>
      </c>
    </row>
    <row r="288" spans="1:2">
      <c r="A288" t="s">
        <v>379</v>
      </c>
      <c r="B288">
        <v>6.7600000000000007</v>
      </c>
    </row>
    <row r="289" spans="1:2">
      <c r="A289" t="s">
        <v>380</v>
      </c>
      <c r="B289">
        <v>4.9000000000000004</v>
      </c>
    </row>
    <row r="290" spans="1:2">
      <c r="A290" t="s">
        <v>381</v>
      </c>
      <c r="B290">
        <v>0</v>
      </c>
    </row>
    <row r="291" spans="1:2">
      <c r="A291" t="s">
        <v>382</v>
      </c>
      <c r="B291">
        <v>4.43</v>
      </c>
    </row>
    <row r="292" spans="1:2">
      <c r="A292" t="s">
        <v>383</v>
      </c>
      <c r="B292">
        <v>5.5299999999999994</v>
      </c>
    </row>
    <row r="293" spans="1:2">
      <c r="A293" t="s">
        <v>384</v>
      </c>
      <c r="B293">
        <v>5.6199999999999992</v>
      </c>
    </row>
    <row r="294" spans="1:2">
      <c r="A294" t="s">
        <v>385</v>
      </c>
      <c r="B294">
        <v>4.7100000000000009</v>
      </c>
    </row>
    <row r="295" spans="1:2">
      <c r="B295">
        <v>0</v>
      </c>
    </row>
    <row r="296" spans="1:2">
      <c r="A296" t="s">
        <v>0</v>
      </c>
      <c r="B296" t="e">
        <v>#VALUE!</v>
      </c>
    </row>
    <row r="297" spans="1:2">
      <c r="A297" t="s">
        <v>386</v>
      </c>
      <c r="B297">
        <v>4.1500000000000004</v>
      </c>
    </row>
    <row r="298" spans="1:2">
      <c r="A298" t="s">
        <v>387</v>
      </c>
      <c r="B298">
        <v>4.4800000000000004</v>
      </c>
    </row>
    <row r="299" spans="1:2">
      <c r="A299" t="s">
        <v>388</v>
      </c>
      <c r="B299">
        <v>5.19</v>
      </c>
    </row>
    <row r="300" spans="1:2">
      <c r="A300" t="s">
        <v>389</v>
      </c>
      <c r="B300">
        <v>4.6899999999999995</v>
      </c>
    </row>
    <row r="301" spans="1:2">
      <c r="A301" t="s">
        <v>390</v>
      </c>
      <c r="B301">
        <v>3.7800000000000002</v>
      </c>
    </row>
    <row r="302" spans="1:2">
      <c r="A302" t="s">
        <v>391</v>
      </c>
      <c r="B302">
        <v>5.26</v>
      </c>
    </row>
    <row r="303" spans="1:2">
      <c r="A303" t="s">
        <v>392</v>
      </c>
      <c r="B303">
        <v>5.16</v>
      </c>
    </row>
    <row r="304" spans="1:2">
      <c r="A304" t="s">
        <v>393</v>
      </c>
      <c r="B304">
        <v>4.2200000000000006</v>
      </c>
    </row>
    <row r="305" spans="1:2">
      <c r="A305" t="s">
        <v>394</v>
      </c>
      <c r="B305">
        <v>5.17</v>
      </c>
    </row>
    <row r="306" spans="1:2">
      <c r="A306" t="s">
        <v>395</v>
      </c>
      <c r="B306">
        <v>4.6099999999999994</v>
      </c>
    </row>
    <row r="307" spans="1:2">
      <c r="A307" t="s">
        <v>396</v>
      </c>
      <c r="B307">
        <v>5.09</v>
      </c>
    </row>
    <row r="308" spans="1:2">
      <c r="A308" t="s">
        <v>397</v>
      </c>
      <c r="B308">
        <v>5.3</v>
      </c>
    </row>
    <row r="309" spans="1:2">
      <c r="A309" t="s">
        <v>398</v>
      </c>
      <c r="B309">
        <v>3.6000000000000005</v>
      </c>
    </row>
    <row r="310" spans="1:2">
      <c r="A310" t="s">
        <v>399</v>
      </c>
      <c r="B310">
        <v>4.7200000000000006</v>
      </c>
    </row>
    <row r="311" spans="1:2">
      <c r="A311" t="s">
        <v>400</v>
      </c>
      <c r="B311">
        <v>4.82</v>
      </c>
    </row>
    <row r="312" spans="1:2">
      <c r="A312" t="s">
        <v>401</v>
      </c>
      <c r="B312">
        <v>4.0199999999999996</v>
      </c>
    </row>
    <row r="313" spans="1:2">
      <c r="A313" t="s">
        <v>402</v>
      </c>
      <c r="B313">
        <v>3.9100000000000006</v>
      </c>
    </row>
    <row r="314" spans="1:2">
      <c r="A314" t="s">
        <v>403</v>
      </c>
      <c r="B314">
        <v>4.3000000000000007</v>
      </c>
    </row>
    <row r="315" spans="1:2">
      <c r="A315" t="s">
        <v>404</v>
      </c>
      <c r="B315">
        <v>4.24</v>
      </c>
    </row>
    <row r="316" spans="1:2">
      <c r="A316" t="s">
        <v>405</v>
      </c>
      <c r="B316">
        <v>4.3800000000000008</v>
      </c>
    </row>
    <row r="317" spans="1:2">
      <c r="A317" t="s">
        <v>406</v>
      </c>
      <c r="B317">
        <v>4.92</v>
      </c>
    </row>
    <row r="318" spans="1:2">
      <c r="A318" t="s">
        <v>407</v>
      </c>
      <c r="B318">
        <v>4.08</v>
      </c>
    </row>
    <row r="319" spans="1:2">
      <c r="A319" t="s">
        <v>408</v>
      </c>
      <c r="B319">
        <v>4.5</v>
      </c>
    </row>
    <row r="320" spans="1:2">
      <c r="A320" t="s">
        <v>409</v>
      </c>
      <c r="B320">
        <v>3.1700000000000004</v>
      </c>
    </row>
    <row r="321" spans="1:2">
      <c r="A321" t="s">
        <v>410</v>
      </c>
      <c r="B321">
        <v>2.6300000000000003</v>
      </c>
    </row>
    <row r="322" spans="1:2">
      <c r="A322" t="s">
        <v>411</v>
      </c>
      <c r="B322">
        <v>2.9400000000000004</v>
      </c>
    </row>
    <row r="323" spans="1:2">
      <c r="A323" t="s">
        <v>412</v>
      </c>
      <c r="B323">
        <v>0</v>
      </c>
    </row>
    <row r="324" spans="1:2">
      <c r="A324" t="s">
        <v>413</v>
      </c>
      <c r="B324">
        <v>3.39</v>
      </c>
    </row>
    <row r="325" spans="1:2">
      <c r="A325" t="s">
        <v>414</v>
      </c>
      <c r="B325">
        <v>3.19</v>
      </c>
    </row>
    <row r="326" spans="1:2">
      <c r="A326" t="s">
        <v>415</v>
      </c>
      <c r="B326">
        <v>4.8900000000000006</v>
      </c>
    </row>
    <row r="327" spans="1:2">
      <c r="A327" t="s">
        <v>416</v>
      </c>
      <c r="B327">
        <v>3.5100000000000002</v>
      </c>
    </row>
    <row r="328" spans="1:2">
      <c r="A328" t="s">
        <v>417</v>
      </c>
      <c r="B328">
        <v>2.61</v>
      </c>
    </row>
    <row r="329" spans="1:2">
      <c r="A329" t="s">
        <v>418</v>
      </c>
      <c r="B329">
        <v>3.57</v>
      </c>
    </row>
    <row r="330" spans="1:2">
      <c r="A330" t="s">
        <v>419</v>
      </c>
      <c r="B330">
        <v>2.61</v>
      </c>
    </row>
    <row r="331" spans="1:2">
      <c r="A331" t="s">
        <v>420</v>
      </c>
      <c r="B331">
        <v>3.02</v>
      </c>
    </row>
    <row r="332" spans="1:2">
      <c r="A332" t="s">
        <v>421</v>
      </c>
      <c r="B332">
        <v>4.0999999999999996</v>
      </c>
    </row>
    <row r="333" spans="1:2">
      <c r="A333" t="s">
        <v>422</v>
      </c>
      <c r="B333">
        <v>4.0500000000000007</v>
      </c>
    </row>
    <row r="334" spans="1:2">
      <c r="A334" t="s">
        <v>423</v>
      </c>
      <c r="B334">
        <v>2.8800000000000003</v>
      </c>
    </row>
    <row r="335" spans="1:2">
      <c r="A335" t="s">
        <v>424</v>
      </c>
      <c r="B335">
        <v>3.4</v>
      </c>
    </row>
    <row r="336" spans="1:2">
      <c r="A336" t="s">
        <v>425</v>
      </c>
      <c r="B336">
        <v>3.8000000000000003</v>
      </c>
    </row>
    <row r="337" spans="1:2">
      <c r="B337">
        <v>0</v>
      </c>
    </row>
    <row r="338" spans="1:2">
      <c r="A338" t="s">
        <v>0</v>
      </c>
      <c r="B338" t="e">
        <v>#VALUE!</v>
      </c>
    </row>
    <row r="339" spans="1:2">
      <c r="A339" t="s">
        <v>426</v>
      </c>
      <c r="B339">
        <v>3.5700000000000003</v>
      </c>
    </row>
    <row r="340" spans="1:2">
      <c r="A340" t="s">
        <v>427</v>
      </c>
      <c r="B340">
        <v>3.1500000000000004</v>
      </c>
    </row>
    <row r="341" spans="1:2">
      <c r="A341" t="s">
        <v>428</v>
      </c>
      <c r="B341">
        <v>3.7800000000000002</v>
      </c>
    </row>
    <row r="342" spans="1:2">
      <c r="A342" t="s">
        <v>429</v>
      </c>
      <c r="B342">
        <v>3.56</v>
      </c>
    </row>
    <row r="343" spans="1:2">
      <c r="A343" t="s">
        <v>430</v>
      </c>
      <c r="B343">
        <v>2.1</v>
      </c>
    </row>
    <row r="344" spans="1:2">
      <c r="A344" t="s">
        <v>431</v>
      </c>
      <c r="B344">
        <v>3.85</v>
      </c>
    </row>
    <row r="345" spans="1:2">
      <c r="A345" t="s">
        <v>432</v>
      </c>
      <c r="B345">
        <v>3.69</v>
      </c>
    </row>
    <row r="346" spans="1:2">
      <c r="A346" t="s">
        <v>433</v>
      </c>
      <c r="B346">
        <v>2.46</v>
      </c>
    </row>
    <row r="347" spans="1:2">
      <c r="A347" t="s">
        <v>434</v>
      </c>
      <c r="B347">
        <v>4.3499999999999996</v>
      </c>
    </row>
    <row r="348" spans="1:2">
      <c r="A348" t="s">
        <v>435</v>
      </c>
      <c r="B348">
        <v>2.5</v>
      </c>
    </row>
    <row r="349" spans="1:2">
      <c r="A349" t="s">
        <v>436</v>
      </c>
      <c r="B349">
        <v>2.95</v>
      </c>
    </row>
    <row r="350" spans="1:2">
      <c r="A350" t="s">
        <v>437</v>
      </c>
      <c r="B350">
        <v>1.72</v>
      </c>
    </row>
    <row r="351" spans="1:2">
      <c r="A351" t="s">
        <v>438</v>
      </c>
      <c r="B351">
        <v>2.06</v>
      </c>
    </row>
    <row r="352" spans="1:2">
      <c r="A352" t="s">
        <v>439</v>
      </c>
      <c r="B352">
        <v>3.7700000000000005</v>
      </c>
    </row>
    <row r="353" spans="1:2">
      <c r="A353" t="s">
        <v>440</v>
      </c>
      <c r="B353">
        <v>2.33</v>
      </c>
    </row>
    <row r="354" spans="1:2">
      <c r="A354" t="s">
        <v>441</v>
      </c>
      <c r="B354">
        <v>2.08</v>
      </c>
    </row>
    <row r="355" spans="1:2">
      <c r="A355" t="s">
        <v>442</v>
      </c>
      <c r="B355">
        <v>1.8400000000000003</v>
      </c>
    </row>
    <row r="356" spans="1:2">
      <c r="A356" t="s">
        <v>443</v>
      </c>
      <c r="B356">
        <v>2.5300000000000002</v>
      </c>
    </row>
    <row r="357" spans="1:2">
      <c r="A357" t="s">
        <v>444</v>
      </c>
      <c r="B357">
        <v>2.8100000000000005</v>
      </c>
    </row>
    <row r="358" spans="1:2">
      <c r="A358" t="s">
        <v>445</v>
      </c>
      <c r="B358">
        <v>2.4200000000000004</v>
      </c>
    </row>
    <row r="359" spans="1:2">
      <c r="A359" t="s">
        <v>446</v>
      </c>
      <c r="B359">
        <v>2.62</v>
      </c>
    </row>
    <row r="360" spans="1:2">
      <c r="A360" t="s">
        <v>447</v>
      </c>
      <c r="B360">
        <v>1.1100000000000001</v>
      </c>
    </row>
    <row r="361" spans="1:2">
      <c r="A361" t="s">
        <v>448</v>
      </c>
      <c r="B361">
        <v>2.1500000000000004</v>
      </c>
    </row>
    <row r="362" spans="1:2">
      <c r="A362" t="s">
        <v>449</v>
      </c>
      <c r="B362">
        <v>1.31</v>
      </c>
    </row>
    <row r="363" spans="1:2">
      <c r="A363" t="s">
        <v>450</v>
      </c>
      <c r="B363">
        <v>1.7000000000000002</v>
      </c>
    </row>
    <row r="364" spans="1:2">
      <c r="A364" t="s">
        <v>451</v>
      </c>
      <c r="B364">
        <v>1.46</v>
      </c>
    </row>
    <row r="365" spans="1:2">
      <c r="A365" t="s">
        <v>452</v>
      </c>
      <c r="B365">
        <v>2.09</v>
      </c>
    </row>
    <row r="366" spans="1:2">
      <c r="A366" t="s">
        <v>453</v>
      </c>
      <c r="B366">
        <v>1.79</v>
      </c>
    </row>
    <row r="367" spans="1:2">
      <c r="A367" t="s">
        <v>454</v>
      </c>
      <c r="B367">
        <v>1.9300000000000002</v>
      </c>
    </row>
    <row r="368" spans="1:2">
      <c r="A368" t="s">
        <v>455</v>
      </c>
      <c r="B368">
        <v>2.3200000000000003</v>
      </c>
    </row>
    <row r="369" spans="1:2">
      <c r="A369" t="s">
        <v>456</v>
      </c>
      <c r="B369">
        <v>2.08</v>
      </c>
    </row>
    <row r="370" spans="1:2">
      <c r="A370" t="s">
        <v>457</v>
      </c>
      <c r="B370">
        <v>1.6300000000000001</v>
      </c>
    </row>
    <row r="371" spans="1:2">
      <c r="A371" t="s">
        <v>458</v>
      </c>
      <c r="B371">
        <v>2.2800000000000002</v>
      </c>
    </row>
    <row r="372" spans="1:2">
      <c r="A372" t="s">
        <v>459</v>
      </c>
      <c r="B372">
        <v>0</v>
      </c>
    </row>
    <row r="373" spans="1:2">
      <c r="A373" t="s">
        <v>460</v>
      </c>
      <c r="B373">
        <v>2.4000000000000004</v>
      </c>
    </row>
    <row r="374" spans="1:2">
      <c r="A374" t="s">
        <v>461</v>
      </c>
      <c r="B374">
        <v>1.04</v>
      </c>
    </row>
    <row r="375" spans="1:2">
      <c r="A375" t="s">
        <v>462</v>
      </c>
      <c r="B375">
        <v>1.6800000000000002</v>
      </c>
    </row>
    <row r="376" spans="1:2">
      <c r="A376" t="s">
        <v>463</v>
      </c>
      <c r="B376">
        <v>1.8599999999999999</v>
      </c>
    </row>
    <row r="377" spans="1:2">
      <c r="A377" t="s">
        <v>464</v>
      </c>
      <c r="B377">
        <v>1.4500000000000002</v>
      </c>
    </row>
    <row r="378" spans="1:2">
      <c r="A378" t="s">
        <v>465</v>
      </c>
      <c r="B378">
        <v>1.6600000000000001</v>
      </c>
    </row>
    <row r="379" spans="1:2">
      <c r="B379">
        <v>0</v>
      </c>
    </row>
    <row r="380" spans="1:2">
      <c r="A380" t="s">
        <v>0</v>
      </c>
      <c r="B380" t="e">
        <v>#VALUE!</v>
      </c>
    </row>
    <row r="381" spans="1:2">
      <c r="A381" t="s">
        <v>466</v>
      </c>
      <c r="B381">
        <v>2.0499999999999998</v>
      </c>
    </row>
    <row r="382" spans="1:2">
      <c r="A382" t="s">
        <v>467</v>
      </c>
      <c r="B382">
        <v>0.87000000000000011</v>
      </c>
    </row>
    <row r="383" spans="1:2">
      <c r="A383" t="s">
        <v>468</v>
      </c>
      <c r="B383">
        <v>1.4300000000000002</v>
      </c>
    </row>
    <row r="384" spans="1:2">
      <c r="A384" t="s">
        <v>469</v>
      </c>
      <c r="B384">
        <v>1.27</v>
      </c>
    </row>
    <row r="385" spans="1:2">
      <c r="A385" t="s">
        <v>470</v>
      </c>
      <c r="B385">
        <v>1.4</v>
      </c>
    </row>
    <row r="386" spans="1:2">
      <c r="A386" t="s">
        <v>471</v>
      </c>
      <c r="B386">
        <v>0</v>
      </c>
    </row>
    <row r="387" spans="1:2">
      <c r="A387" t="s">
        <v>472</v>
      </c>
      <c r="B387">
        <v>0.65</v>
      </c>
    </row>
    <row r="388" spans="1:2">
      <c r="A388" t="s">
        <v>473</v>
      </c>
      <c r="B388">
        <v>1.06</v>
      </c>
    </row>
    <row r="389" spans="1:2">
      <c r="A389" t="s">
        <v>474</v>
      </c>
      <c r="B389">
        <v>1.06</v>
      </c>
    </row>
    <row r="390" spans="1:2">
      <c r="A390" t="s">
        <v>475</v>
      </c>
      <c r="B390">
        <v>1.38</v>
      </c>
    </row>
    <row r="391" spans="1:2">
      <c r="A391" t="s">
        <v>476</v>
      </c>
      <c r="B391">
        <v>1.02</v>
      </c>
    </row>
    <row r="392" spans="1:2">
      <c r="A392" t="s">
        <v>477</v>
      </c>
      <c r="B392">
        <v>0.91999999999999993</v>
      </c>
    </row>
    <row r="393" spans="1:2">
      <c r="A393" t="s">
        <v>478</v>
      </c>
      <c r="B393">
        <v>1.06</v>
      </c>
    </row>
    <row r="394" spans="1:2">
      <c r="A394" t="s">
        <v>479</v>
      </c>
      <c r="B394">
        <v>0.22</v>
      </c>
    </row>
    <row r="395" spans="1:2">
      <c r="A395" t="s">
        <v>480</v>
      </c>
      <c r="B395">
        <v>1.07</v>
      </c>
    </row>
    <row r="396" spans="1:2">
      <c r="A396" t="s">
        <v>481</v>
      </c>
      <c r="B396">
        <v>0.73</v>
      </c>
    </row>
    <row r="397" spans="1:2">
      <c r="A397" t="s">
        <v>482</v>
      </c>
      <c r="B397">
        <v>0.73</v>
      </c>
    </row>
    <row r="398" spans="1:2">
      <c r="A398" t="s">
        <v>483</v>
      </c>
      <c r="B398">
        <v>1.44</v>
      </c>
    </row>
    <row r="399" spans="1:2">
      <c r="A399" t="s">
        <v>484</v>
      </c>
      <c r="B399">
        <v>1.27</v>
      </c>
    </row>
    <row r="400" spans="1:2">
      <c r="A400" t="s">
        <v>485</v>
      </c>
      <c r="B400">
        <v>1.1400000000000001</v>
      </c>
    </row>
    <row r="401" spans="1:2">
      <c r="A401" t="s">
        <v>486</v>
      </c>
      <c r="B401">
        <v>0.74</v>
      </c>
    </row>
    <row r="402" spans="1:2">
      <c r="A402" t="s">
        <v>487</v>
      </c>
      <c r="B402">
        <v>0.74</v>
      </c>
    </row>
    <row r="403" spans="1:2">
      <c r="A403" t="s">
        <v>488</v>
      </c>
      <c r="B403">
        <v>1.02</v>
      </c>
    </row>
    <row r="404" spans="1:2">
      <c r="A404" t="s">
        <v>489</v>
      </c>
      <c r="B404">
        <v>1.31</v>
      </c>
    </row>
    <row r="405" spans="1:2">
      <c r="A405" t="s">
        <v>490</v>
      </c>
      <c r="B405">
        <v>1.21</v>
      </c>
    </row>
    <row r="406" spans="1:2">
      <c r="A406" t="s">
        <v>491</v>
      </c>
      <c r="B406">
        <v>1.8200000000000003</v>
      </c>
    </row>
    <row r="407" spans="1:2">
      <c r="A407" t="s">
        <v>492</v>
      </c>
      <c r="B407">
        <v>1.06</v>
      </c>
    </row>
    <row r="408" spans="1:2">
      <c r="A408" t="s">
        <v>493</v>
      </c>
      <c r="B408">
        <v>0.98</v>
      </c>
    </row>
    <row r="409" spans="1:2">
      <c r="A409" t="s">
        <v>494</v>
      </c>
      <c r="B409">
        <v>1.4300000000000002</v>
      </c>
    </row>
    <row r="410" spans="1:2">
      <c r="A410" t="s">
        <v>495</v>
      </c>
      <c r="B410">
        <v>0.54</v>
      </c>
    </row>
    <row r="411" spans="1:2">
      <c r="A411" t="s">
        <v>496</v>
      </c>
      <c r="B411">
        <v>0.42000000000000004</v>
      </c>
    </row>
    <row r="412" spans="1:2">
      <c r="A412" t="s">
        <v>497</v>
      </c>
      <c r="B412">
        <v>0.75</v>
      </c>
    </row>
    <row r="413" spans="1:2">
      <c r="A413" t="s">
        <v>498</v>
      </c>
      <c r="B413">
        <v>1.38</v>
      </c>
    </row>
    <row r="414" spans="1:2">
      <c r="A414" t="s">
        <v>499</v>
      </c>
      <c r="B414">
        <v>0.55000000000000004</v>
      </c>
    </row>
    <row r="415" spans="1:2">
      <c r="A415" t="s">
        <v>500</v>
      </c>
      <c r="B415">
        <v>1.1099999999999999</v>
      </c>
    </row>
    <row r="416" spans="1:2">
      <c r="A416" t="s">
        <v>501</v>
      </c>
      <c r="B416">
        <v>0.4</v>
      </c>
    </row>
    <row r="417" spans="1:2">
      <c r="A417" t="s">
        <v>502</v>
      </c>
      <c r="B417">
        <v>0</v>
      </c>
    </row>
    <row r="418" spans="1:2">
      <c r="A418" t="s">
        <v>503</v>
      </c>
      <c r="B418">
        <v>0.56000000000000005</v>
      </c>
    </row>
    <row r="419" spans="1:2">
      <c r="A419" t="s">
        <v>504</v>
      </c>
      <c r="B419">
        <v>0.65</v>
      </c>
    </row>
    <row r="420" spans="1:2">
      <c r="A420" t="s">
        <v>505</v>
      </c>
      <c r="B420">
        <v>0.89000000000000012</v>
      </c>
    </row>
    <row r="421" spans="1:2">
      <c r="B421">
        <v>0</v>
      </c>
    </row>
    <row r="422" spans="1:2">
      <c r="A422" t="s">
        <v>0</v>
      </c>
      <c r="B422" t="e">
        <v>#VALUE!</v>
      </c>
    </row>
    <row r="423" spans="1:2">
      <c r="A423" t="s">
        <v>506</v>
      </c>
      <c r="B423">
        <v>0.75</v>
      </c>
    </row>
    <row r="424" spans="1:2">
      <c r="A424" t="s">
        <v>507</v>
      </c>
      <c r="B424">
        <v>0.69</v>
      </c>
    </row>
    <row r="425" spans="1:2">
      <c r="A425" t="s">
        <v>508</v>
      </c>
      <c r="B425">
        <v>0.23</v>
      </c>
    </row>
    <row r="426" spans="1:2">
      <c r="A426" t="s">
        <v>509</v>
      </c>
      <c r="B426">
        <v>0.32000000000000006</v>
      </c>
    </row>
    <row r="427" spans="1:2">
      <c r="A427" t="s">
        <v>510</v>
      </c>
      <c r="B427">
        <v>0.5</v>
      </c>
    </row>
    <row r="428" spans="1:2">
      <c r="A428" t="s">
        <v>511</v>
      </c>
      <c r="B428">
        <v>1.04</v>
      </c>
    </row>
    <row r="429" spans="1:2">
      <c r="A429" t="s">
        <v>512</v>
      </c>
      <c r="B429">
        <v>0.78</v>
      </c>
    </row>
    <row r="430" spans="1:2">
      <c r="A430" t="s">
        <v>513</v>
      </c>
      <c r="B430">
        <v>0.71</v>
      </c>
    </row>
    <row r="431" spans="1:2">
      <c r="A431" t="s">
        <v>514</v>
      </c>
      <c r="B431">
        <v>0.28999999999999998</v>
      </c>
    </row>
    <row r="432" spans="1:2">
      <c r="A432" t="s">
        <v>515</v>
      </c>
      <c r="B432">
        <v>0.60000000000000009</v>
      </c>
    </row>
    <row r="433" spans="1:2">
      <c r="A433" t="s">
        <v>516</v>
      </c>
      <c r="B433">
        <v>0.89</v>
      </c>
    </row>
    <row r="434" spans="1:2">
      <c r="A434" t="s">
        <v>517</v>
      </c>
      <c r="B434">
        <v>0.52</v>
      </c>
    </row>
    <row r="435" spans="1:2">
      <c r="A435" t="s">
        <v>518</v>
      </c>
      <c r="B435">
        <v>0.91</v>
      </c>
    </row>
    <row r="436" spans="1:2">
      <c r="A436" t="s">
        <v>519</v>
      </c>
      <c r="B436">
        <v>0.96</v>
      </c>
    </row>
    <row r="437" spans="1:2">
      <c r="A437" t="s">
        <v>520</v>
      </c>
      <c r="B437">
        <v>0</v>
      </c>
    </row>
    <row r="438" spans="1:2">
      <c r="A438" t="s">
        <v>521</v>
      </c>
      <c r="B438">
        <v>0.47000000000000003</v>
      </c>
    </row>
    <row r="439" spans="1:2">
      <c r="A439" t="s">
        <v>522</v>
      </c>
      <c r="B439">
        <v>0.48</v>
      </c>
    </row>
    <row r="440" spans="1:2">
      <c r="A440" t="s">
        <v>523</v>
      </c>
      <c r="B440">
        <v>0.49</v>
      </c>
    </row>
    <row r="441" spans="1:2">
      <c r="A441" t="s">
        <v>524</v>
      </c>
      <c r="B441">
        <v>0.47000000000000003</v>
      </c>
    </row>
    <row r="442" spans="1:2">
      <c r="A442" t="s">
        <v>525</v>
      </c>
      <c r="B442">
        <v>0.45</v>
      </c>
    </row>
    <row r="443" spans="1:2">
      <c r="A443" t="s">
        <v>526</v>
      </c>
      <c r="B443">
        <v>0.47000000000000003</v>
      </c>
    </row>
    <row r="444" spans="1:2">
      <c r="A444" t="s">
        <v>527</v>
      </c>
      <c r="B444">
        <v>0.5</v>
      </c>
    </row>
    <row r="445" spans="1:2">
      <c r="A445" t="s">
        <v>528</v>
      </c>
      <c r="B445">
        <v>0.78</v>
      </c>
    </row>
    <row r="446" spans="1:2">
      <c r="A446" t="s">
        <v>529</v>
      </c>
      <c r="B446">
        <v>0.72000000000000008</v>
      </c>
    </row>
    <row r="447" spans="1:2">
      <c r="A447" t="s">
        <v>530</v>
      </c>
      <c r="B447">
        <v>0.46</v>
      </c>
    </row>
    <row r="448" spans="1:2">
      <c r="A448" t="s">
        <v>531</v>
      </c>
      <c r="B448">
        <v>0.46</v>
      </c>
    </row>
    <row r="449" spans="1:2">
      <c r="A449" t="s">
        <v>532</v>
      </c>
      <c r="B449">
        <v>0.44</v>
      </c>
    </row>
    <row r="450" spans="1:2">
      <c r="A450" t="s">
        <v>533</v>
      </c>
      <c r="B450">
        <v>0.45</v>
      </c>
    </row>
    <row r="451" spans="1:2">
      <c r="A451" t="s">
        <v>534</v>
      </c>
      <c r="B451">
        <v>0.4</v>
      </c>
    </row>
    <row r="452" spans="1:2">
      <c r="A452" t="s">
        <v>535</v>
      </c>
      <c r="B452">
        <v>0.29000000000000004</v>
      </c>
    </row>
    <row r="453" spans="1:2">
      <c r="A453" t="s">
        <v>536</v>
      </c>
      <c r="B453">
        <v>0.51</v>
      </c>
    </row>
    <row r="454" spans="1:2">
      <c r="A454" t="s">
        <v>537</v>
      </c>
      <c r="B454">
        <v>0.54</v>
      </c>
    </row>
    <row r="455" spans="1:2">
      <c r="A455" t="s">
        <v>538</v>
      </c>
      <c r="B455">
        <v>0.47000000000000003</v>
      </c>
    </row>
    <row r="456" spans="1:2">
      <c r="A456" t="s">
        <v>539</v>
      </c>
      <c r="B456">
        <v>0.47000000000000003</v>
      </c>
    </row>
    <row r="457" spans="1:2">
      <c r="A457" t="s">
        <v>540</v>
      </c>
      <c r="B457">
        <v>0.32</v>
      </c>
    </row>
    <row r="458" spans="1:2">
      <c r="A458" t="s">
        <v>541</v>
      </c>
      <c r="B458">
        <v>0.47000000000000003</v>
      </c>
    </row>
    <row r="459" spans="1:2">
      <c r="A459" t="s">
        <v>542</v>
      </c>
      <c r="B459">
        <v>0.46</v>
      </c>
    </row>
    <row r="460" spans="1:2">
      <c r="A460" t="s">
        <v>543</v>
      </c>
      <c r="B460">
        <v>9.0000000000000011E-2</v>
      </c>
    </row>
    <row r="461" spans="1:2">
      <c r="A461" t="s">
        <v>544</v>
      </c>
      <c r="B461">
        <v>0.22</v>
      </c>
    </row>
    <row r="462" spans="1:2">
      <c r="A462" t="s">
        <v>545</v>
      </c>
      <c r="B462">
        <v>0.24</v>
      </c>
    </row>
    <row r="463" spans="1:2">
      <c r="B463">
        <v>0</v>
      </c>
    </row>
    <row r="464" spans="1:2">
      <c r="A464" t="s">
        <v>0</v>
      </c>
      <c r="B464" t="e">
        <v>#VALUE!</v>
      </c>
    </row>
    <row r="465" spans="1:2">
      <c r="A465" t="s">
        <v>546</v>
      </c>
      <c r="B465">
        <v>0.2</v>
      </c>
    </row>
    <row r="466" spans="1:2">
      <c r="A466" t="s">
        <v>547</v>
      </c>
      <c r="B466">
        <v>0.22</v>
      </c>
    </row>
    <row r="467" spans="1:2">
      <c r="A467" t="s">
        <v>548</v>
      </c>
      <c r="B467">
        <v>0.48</v>
      </c>
    </row>
    <row r="468" spans="1:2">
      <c r="A468" t="s">
        <v>549</v>
      </c>
      <c r="B468">
        <v>0.23</v>
      </c>
    </row>
    <row r="469" spans="1:2">
      <c r="A469" t="s">
        <v>550</v>
      </c>
      <c r="B469">
        <v>0.24</v>
      </c>
    </row>
    <row r="470" spans="1:2">
      <c r="A470" t="s">
        <v>551</v>
      </c>
      <c r="B470">
        <v>0.21000000000000002</v>
      </c>
    </row>
    <row r="471" spans="1:2">
      <c r="A471" t="s">
        <v>552</v>
      </c>
      <c r="B471">
        <v>0</v>
      </c>
    </row>
    <row r="472" spans="1:2">
      <c r="A472" t="s">
        <v>553</v>
      </c>
      <c r="B472">
        <v>0.25</v>
      </c>
    </row>
    <row r="473" spans="1:2">
      <c r="A473" t="s">
        <v>554</v>
      </c>
      <c r="B473">
        <v>0</v>
      </c>
    </row>
    <row r="474" spans="1:2">
      <c r="A474" t="s">
        <v>555</v>
      </c>
      <c r="B474">
        <v>8.8000000000000009E-2</v>
      </c>
    </row>
    <row r="475" spans="1:2">
      <c r="A475" t="s">
        <v>557</v>
      </c>
      <c r="B475">
        <v>0.22</v>
      </c>
    </row>
    <row r="476" spans="1:2">
      <c r="A476" t="s">
        <v>558</v>
      </c>
      <c r="B476">
        <v>0.15000000000000002</v>
      </c>
    </row>
    <row r="477" spans="1:2">
      <c r="A477" t="s">
        <v>559</v>
      </c>
      <c r="B477">
        <v>0.23</v>
      </c>
    </row>
    <row r="478" spans="1:2">
      <c r="A478" t="s">
        <v>560</v>
      </c>
      <c r="B478">
        <v>0.21000000000000002</v>
      </c>
    </row>
    <row r="479" spans="1:2">
      <c r="A479" t="s">
        <v>561</v>
      </c>
      <c r="B479">
        <v>9.0000000000000011E-2</v>
      </c>
    </row>
    <row r="480" spans="1:2">
      <c r="A480" t="s">
        <v>562</v>
      </c>
      <c r="B480">
        <v>0</v>
      </c>
    </row>
    <row r="481" spans="1:2">
      <c r="A481" t="s">
        <v>563</v>
      </c>
      <c r="B481">
        <v>5.2000000000000005E-2</v>
      </c>
    </row>
    <row r="482" spans="1:2">
      <c r="A482" t="s">
        <v>564</v>
      </c>
      <c r="B482">
        <v>0.06</v>
      </c>
    </row>
    <row r="483" spans="1:2">
      <c r="A483" t="s">
        <v>565</v>
      </c>
      <c r="B483">
        <v>5.2000000000000005E-2</v>
      </c>
    </row>
    <row r="484" spans="1:2">
      <c r="A484" t="s">
        <v>566</v>
      </c>
      <c r="B484">
        <v>4.8000000000000001E-2</v>
      </c>
    </row>
    <row r="485" spans="1:2">
      <c r="A485" t="s">
        <v>567</v>
      </c>
      <c r="B485">
        <v>5.2000000000000005E-2</v>
      </c>
    </row>
    <row r="486" spans="1:2">
      <c r="A486" t="s">
        <v>568</v>
      </c>
      <c r="B486">
        <v>4.8000000000000001E-2</v>
      </c>
    </row>
    <row r="487" spans="1:2">
      <c r="A487" t="s">
        <v>569</v>
      </c>
      <c r="B487">
        <v>4.4000000000000004E-2</v>
      </c>
    </row>
    <row r="488" spans="1:2">
      <c r="A488" t="s">
        <v>570</v>
      </c>
      <c r="B488">
        <v>4.8000000000000001E-2</v>
      </c>
    </row>
    <row r="489" spans="1:2">
      <c r="A489" t="s">
        <v>571</v>
      </c>
      <c r="B489">
        <v>5.8000000000000003E-2</v>
      </c>
    </row>
    <row r="490" spans="1:2">
      <c r="A490" t="s">
        <v>572</v>
      </c>
      <c r="B490">
        <v>4.8000000000000001E-2</v>
      </c>
    </row>
    <row r="491" spans="1:2">
      <c r="A491" t="s">
        <v>573</v>
      </c>
      <c r="B491">
        <v>5.2000000000000005E-2</v>
      </c>
    </row>
    <row r="492" spans="1:2">
      <c r="A492" t="s">
        <v>574</v>
      </c>
      <c r="B492">
        <v>5.2000000000000005E-2</v>
      </c>
    </row>
    <row r="493" spans="1:2">
      <c r="A493" t="s">
        <v>575</v>
      </c>
      <c r="B493">
        <v>5.2000000000000005E-2</v>
      </c>
    </row>
    <row r="494" spans="1:2">
      <c r="A494" t="s">
        <v>576</v>
      </c>
      <c r="B494">
        <v>5.5999999999999994E-2</v>
      </c>
    </row>
    <row r="495" spans="1:2">
      <c r="A495" t="s">
        <v>577</v>
      </c>
      <c r="B495">
        <v>4.4000000000000004E-2</v>
      </c>
    </row>
    <row r="496" spans="1:2">
      <c r="A496" t="s">
        <v>578</v>
      </c>
      <c r="B496">
        <v>4.8000000000000001E-2</v>
      </c>
    </row>
    <row r="497" spans="1:2">
      <c r="A497" t="s">
        <v>579</v>
      </c>
      <c r="B497">
        <v>4.8000000000000001E-2</v>
      </c>
    </row>
    <row r="498" spans="1:2">
      <c r="A498" t="s">
        <v>580</v>
      </c>
      <c r="B498">
        <v>5.5999999999999994E-2</v>
      </c>
    </row>
    <row r="499" spans="1:2">
      <c r="A499" t="s">
        <v>581</v>
      </c>
      <c r="B499">
        <v>4.8000000000000001E-2</v>
      </c>
    </row>
    <row r="500" spans="1:2">
      <c r="A500" t="s">
        <v>582</v>
      </c>
      <c r="B500">
        <v>5.2000000000000005E-2</v>
      </c>
    </row>
    <row r="501" spans="1:2">
      <c r="A501" t="s">
        <v>583</v>
      </c>
      <c r="B501">
        <v>4.8000000000000001E-2</v>
      </c>
    </row>
    <row r="502" spans="1:2">
      <c r="A502" t="s">
        <v>584</v>
      </c>
      <c r="B502">
        <v>0.04</v>
      </c>
    </row>
    <row r="503" spans="1:2">
      <c r="A503" t="s">
        <v>585</v>
      </c>
      <c r="B503">
        <v>0.04</v>
      </c>
    </row>
    <row r="504" spans="1:2">
      <c r="A504" t="s">
        <v>587</v>
      </c>
      <c r="B504">
        <v>4.8000000000000001E-2</v>
      </c>
    </row>
    <row r="505" spans="1:2">
      <c r="B505">
        <v>0</v>
      </c>
    </row>
    <row r="506" spans="1:2">
      <c r="A506" t="s">
        <v>0</v>
      </c>
      <c r="B506" t="e">
        <v>#VALUE!</v>
      </c>
    </row>
    <row r="507" spans="1:2">
      <c r="A507" t="s">
        <v>588</v>
      </c>
      <c r="B507">
        <v>4.4000000000000004E-2</v>
      </c>
    </row>
    <row r="508" spans="1:2">
      <c r="A508" t="s">
        <v>589</v>
      </c>
      <c r="B508">
        <v>0</v>
      </c>
    </row>
    <row r="509" spans="1:2">
      <c r="A509" t="s">
        <v>590</v>
      </c>
      <c r="B509">
        <v>4.4000000000000004E-2</v>
      </c>
    </row>
    <row r="510" spans="1:2">
      <c r="A510" t="s">
        <v>591</v>
      </c>
      <c r="B510">
        <v>4.4000000000000004E-2</v>
      </c>
    </row>
    <row r="511" spans="1:2">
      <c r="A511" t="s">
        <v>592</v>
      </c>
      <c r="B511">
        <v>0</v>
      </c>
    </row>
    <row r="512" spans="1:2">
      <c r="A512" t="s">
        <v>593</v>
      </c>
      <c r="B512">
        <v>4.8000000000000001E-2</v>
      </c>
    </row>
    <row r="513" spans="1:2">
      <c r="A513" t="s">
        <v>594</v>
      </c>
      <c r="B513">
        <v>0</v>
      </c>
    </row>
    <row r="514" spans="1:2">
      <c r="A514" t="s">
        <v>595</v>
      </c>
      <c r="B514">
        <v>5.2000000000000005E-2</v>
      </c>
    </row>
    <row r="515" spans="1:2">
      <c r="A515" t="s">
        <v>596</v>
      </c>
      <c r="B515">
        <v>5.2000000000000005E-2</v>
      </c>
    </row>
    <row r="516" spans="1:2">
      <c r="A516" t="s">
        <v>597</v>
      </c>
      <c r="B516">
        <v>4.8000000000000001E-2</v>
      </c>
    </row>
    <row r="517" spans="1:2">
      <c r="A517" t="s">
        <v>598</v>
      </c>
      <c r="B517">
        <v>0</v>
      </c>
    </row>
    <row r="518" spans="1:2">
      <c r="A518" t="s">
        <v>599</v>
      </c>
      <c r="B518">
        <v>5.2000000000000005E-2</v>
      </c>
    </row>
    <row r="519" spans="1:2">
      <c r="A519" t="s">
        <v>600</v>
      </c>
      <c r="B519">
        <v>0</v>
      </c>
    </row>
    <row r="520" spans="1:2">
      <c r="A520" t="s">
        <v>601</v>
      </c>
      <c r="B520">
        <v>0</v>
      </c>
    </row>
    <row r="521" spans="1:2">
      <c r="A521" t="s">
        <v>602</v>
      </c>
      <c r="B521">
        <v>0</v>
      </c>
    </row>
    <row r="522" spans="1:2">
      <c r="A522" t="s">
        <v>603</v>
      </c>
      <c r="B522">
        <v>0</v>
      </c>
    </row>
    <row r="523" spans="1:2">
      <c r="A523" t="s">
        <v>604</v>
      </c>
      <c r="B523">
        <v>0</v>
      </c>
    </row>
    <row r="524" spans="1:2">
      <c r="A524" t="s">
        <v>605</v>
      </c>
      <c r="B524">
        <v>0</v>
      </c>
    </row>
    <row r="525" spans="1:2">
      <c r="A525" t="s">
        <v>606</v>
      </c>
      <c r="B525">
        <v>0</v>
      </c>
    </row>
    <row r="526" spans="1:2">
      <c r="A526" t="s">
        <v>607</v>
      </c>
      <c r="B526">
        <v>0</v>
      </c>
    </row>
    <row r="527" spans="1:2">
      <c r="A527" t="s">
        <v>608</v>
      </c>
      <c r="B527">
        <v>0</v>
      </c>
    </row>
    <row r="528" spans="1:2">
      <c r="A528" t="s">
        <v>609</v>
      </c>
      <c r="B528">
        <v>0</v>
      </c>
    </row>
    <row r="529" spans="1:2">
      <c r="A529" t="s">
        <v>610</v>
      </c>
      <c r="B529">
        <v>0</v>
      </c>
    </row>
    <row r="530" spans="1:2">
      <c r="A530" t="s">
        <v>611</v>
      </c>
      <c r="B530">
        <v>0</v>
      </c>
    </row>
    <row r="531" spans="1:2">
      <c r="A531" t="s">
        <v>612</v>
      </c>
      <c r="B531">
        <v>0</v>
      </c>
    </row>
    <row r="532" spans="1:2">
      <c r="A532" t="s">
        <v>613</v>
      </c>
      <c r="B532">
        <v>0</v>
      </c>
    </row>
    <row r="533" spans="1:2">
      <c r="A533" t="s">
        <v>614</v>
      </c>
      <c r="B533">
        <v>0</v>
      </c>
    </row>
    <row r="534" spans="1:2">
      <c r="A534" t="s">
        <v>615</v>
      </c>
      <c r="B534">
        <v>0</v>
      </c>
    </row>
    <row r="535" spans="1:2">
      <c r="A535" t="s">
        <v>616</v>
      </c>
      <c r="B535">
        <v>0</v>
      </c>
    </row>
    <row r="536" spans="1:2">
      <c r="A536" t="s">
        <v>617</v>
      </c>
      <c r="B536">
        <v>0</v>
      </c>
    </row>
    <row r="537" spans="1:2">
      <c r="A537" t="s">
        <v>618</v>
      </c>
      <c r="B537">
        <v>0</v>
      </c>
    </row>
    <row r="538" spans="1:2">
      <c r="A538" t="s">
        <v>619</v>
      </c>
      <c r="B538">
        <v>0</v>
      </c>
    </row>
    <row r="539" spans="1:2">
      <c r="A539" t="s">
        <v>620</v>
      </c>
      <c r="B539">
        <v>0</v>
      </c>
    </row>
    <row r="540" spans="1:2">
      <c r="A540" t="s">
        <v>621</v>
      </c>
      <c r="B540">
        <v>0</v>
      </c>
    </row>
    <row r="541" spans="1:2">
      <c r="A541" t="s">
        <v>622</v>
      </c>
      <c r="B541">
        <v>0</v>
      </c>
    </row>
    <row r="542" spans="1:2">
      <c r="A542" t="s">
        <v>623</v>
      </c>
      <c r="B542">
        <v>0</v>
      </c>
    </row>
    <row r="543" spans="1:2">
      <c r="A543" t="s">
        <v>624</v>
      </c>
      <c r="B543">
        <v>0</v>
      </c>
    </row>
    <row r="544" spans="1:2">
      <c r="A544" t="s">
        <v>625</v>
      </c>
      <c r="B544">
        <v>0</v>
      </c>
    </row>
    <row r="545" spans="1:2">
      <c r="A545" t="s">
        <v>626</v>
      </c>
      <c r="B545">
        <v>0</v>
      </c>
    </row>
    <row r="546" spans="1:2">
      <c r="A546" t="s">
        <v>627</v>
      </c>
      <c r="B546">
        <v>0</v>
      </c>
    </row>
    <row r="547" spans="1:2">
      <c r="B547">
        <v>0</v>
      </c>
    </row>
    <row r="548" spans="1:2">
      <c r="A548" t="s">
        <v>0</v>
      </c>
      <c r="B548" t="e">
        <v>#VALUE!</v>
      </c>
    </row>
    <row r="549" spans="1:2">
      <c r="A549" t="s">
        <v>628</v>
      </c>
      <c r="B549">
        <v>0</v>
      </c>
    </row>
    <row r="550" spans="1:2">
      <c r="A550" t="s">
        <v>629</v>
      </c>
      <c r="B550">
        <v>0</v>
      </c>
    </row>
    <row r="551" spans="1:2">
      <c r="A551" t="s">
        <v>630</v>
      </c>
      <c r="B551">
        <v>0</v>
      </c>
    </row>
    <row r="552" spans="1:2">
      <c r="A552" t="s">
        <v>631</v>
      </c>
      <c r="B552">
        <v>0</v>
      </c>
    </row>
    <row r="553" spans="1:2">
      <c r="A553" t="s">
        <v>632</v>
      </c>
      <c r="B553">
        <v>0</v>
      </c>
    </row>
    <row r="554" spans="1:2">
      <c r="A554" t="s">
        <v>633</v>
      </c>
      <c r="B554">
        <v>0</v>
      </c>
    </row>
    <row r="555" spans="1:2">
      <c r="A555" t="s">
        <v>634</v>
      </c>
      <c r="B555">
        <v>0</v>
      </c>
    </row>
    <row r="556" spans="1:2">
      <c r="A556" t="s">
        <v>635</v>
      </c>
      <c r="B556">
        <v>0</v>
      </c>
    </row>
    <row r="557" spans="1:2">
      <c r="A557" t="s">
        <v>636</v>
      </c>
      <c r="B557">
        <v>0</v>
      </c>
    </row>
    <row r="558" spans="1:2">
      <c r="A558" t="s">
        <v>637</v>
      </c>
      <c r="B558">
        <v>0</v>
      </c>
    </row>
    <row r="559" spans="1:2">
      <c r="A559" t="s">
        <v>638</v>
      </c>
      <c r="B559">
        <v>0</v>
      </c>
    </row>
    <row r="560" spans="1:2">
      <c r="A560" t="s">
        <v>639</v>
      </c>
      <c r="B560">
        <v>0</v>
      </c>
    </row>
    <row r="561" spans="1:2">
      <c r="A561" t="s">
        <v>640</v>
      </c>
      <c r="B561">
        <v>0</v>
      </c>
    </row>
    <row r="562" spans="1:2">
      <c r="A562" t="s">
        <v>641</v>
      </c>
      <c r="B562">
        <v>0</v>
      </c>
    </row>
    <row r="563" spans="1:2">
      <c r="A563" t="s">
        <v>642</v>
      </c>
      <c r="B563">
        <v>0</v>
      </c>
    </row>
    <row r="564" spans="1:2">
      <c r="A564" t="s">
        <v>643</v>
      </c>
      <c r="B564">
        <v>0</v>
      </c>
    </row>
    <row r="565" spans="1:2">
      <c r="A565" t="s">
        <v>644</v>
      </c>
      <c r="B565">
        <v>0</v>
      </c>
    </row>
    <row r="566" spans="1:2">
      <c r="A566" t="s">
        <v>645</v>
      </c>
      <c r="B566">
        <v>0</v>
      </c>
    </row>
    <row r="567" spans="1:2">
      <c r="A567" t="s">
        <v>646</v>
      </c>
      <c r="B567">
        <v>0</v>
      </c>
    </row>
    <row r="568" spans="1:2">
      <c r="A568" t="s">
        <v>647</v>
      </c>
      <c r="B568">
        <v>0</v>
      </c>
    </row>
    <row r="569" spans="1:2">
      <c r="A569" t="s">
        <v>648</v>
      </c>
      <c r="B569">
        <v>0</v>
      </c>
    </row>
    <row r="570" spans="1:2">
      <c r="A570" t="s">
        <v>649</v>
      </c>
      <c r="B570">
        <v>0</v>
      </c>
    </row>
    <row r="571" spans="1:2">
      <c r="A571" t="s">
        <v>650</v>
      </c>
      <c r="B571">
        <v>0</v>
      </c>
    </row>
    <row r="572" spans="1:2">
      <c r="A572" t="s">
        <v>651</v>
      </c>
      <c r="B572">
        <v>0</v>
      </c>
    </row>
    <row r="573" spans="1:2">
      <c r="A573" t="s">
        <v>652</v>
      </c>
      <c r="B573">
        <v>0</v>
      </c>
    </row>
    <row r="574" spans="1:2">
      <c r="A574" t="s">
        <v>653</v>
      </c>
      <c r="B574">
        <v>0</v>
      </c>
    </row>
    <row r="575" spans="1:2">
      <c r="A575" t="s">
        <v>654</v>
      </c>
      <c r="B575">
        <v>0</v>
      </c>
    </row>
    <row r="576" spans="1:2">
      <c r="A576" t="s">
        <v>655</v>
      </c>
      <c r="B576">
        <v>0</v>
      </c>
    </row>
    <row r="577" spans="1:2">
      <c r="A577" t="s">
        <v>656</v>
      </c>
      <c r="B577">
        <v>0</v>
      </c>
    </row>
    <row r="578" spans="1:2">
      <c r="A578" t="s">
        <v>657</v>
      </c>
      <c r="B578">
        <v>0</v>
      </c>
    </row>
    <row r="579" spans="1:2">
      <c r="A579" t="s">
        <v>658</v>
      </c>
      <c r="B579">
        <v>0</v>
      </c>
    </row>
    <row r="580" spans="1:2">
      <c r="A580" t="s">
        <v>659</v>
      </c>
      <c r="B580">
        <v>0</v>
      </c>
    </row>
    <row r="581" spans="1:2">
      <c r="A581" t="s">
        <v>660</v>
      </c>
      <c r="B581">
        <v>0</v>
      </c>
    </row>
    <row r="582" spans="1:2">
      <c r="A582" t="s">
        <v>661</v>
      </c>
      <c r="B582">
        <v>0</v>
      </c>
    </row>
    <row r="583" spans="1:2">
      <c r="A583" t="s">
        <v>662</v>
      </c>
      <c r="B583">
        <v>0</v>
      </c>
    </row>
    <row r="584" spans="1:2">
      <c r="A584" t="s">
        <v>663</v>
      </c>
      <c r="B584">
        <v>0</v>
      </c>
    </row>
    <row r="585" spans="1:2">
      <c r="A585" t="s">
        <v>664</v>
      </c>
      <c r="B585">
        <v>0</v>
      </c>
    </row>
    <row r="586" spans="1:2">
      <c r="A586" t="s">
        <v>665</v>
      </c>
      <c r="B586">
        <v>0</v>
      </c>
    </row>
    <row r="587" spans="1:2">
      <c r="A587" t="s">
        <v>666</v>
      </c>
      <c r="B587">
        <v>0</v>
      </c>
    </row>
    <row r="588" spans="1:2">
      <c r="A588" t="s">
        <v>667</v>
      </c>
      <c r="B588">
        <v>0</v>
      </c>
    </row>
    <row r="589" spans="1:2">
      <c r="B589">
        <v>0</v>
      </c>
    </row>
    <row r="590" spans="1:2">
      <c r="A590" t="s">
        <v>0</v>
      </c>
      <c r="B590" t="e">
        <v>#VALUE!</v>
      </c>
    </row>
    <row r="591" spans="1:2">
      <c r="A591" t="s">
        <v>668</v>
      </c>
      <c r="B591">
        <v>0</v>
      </c>
    </row>
    <row r="592" spans="1:2">
      <c r="A592" t="s">
        <v>669</v>
      </c>
      <c r="B592">
        <v>0</v>
      </c>
    </row>
    <row r="593" spans="1:2">
      <c r="A593" t="s">
        <v>670</v>
      </c>
      <c r="B593">
        <v>0</v>
      </c>
    </row>
    <row r="594" spans="1:2">
      <c r="A594" t="s">
        <v>671</v>
      </c>
      <c r="B594">
        <v>0</v>
      </c>
    </row>
    <row r="595" spans="1:2">
      <c r="A595" t="s">
        <v>672</v>
      </c>
      <c r="B595">
        <v>0</v>
      </c>
    </row>
    <row r="596" spans="1:2">
      <c r="A596" t="s">
        <v>673</v>
      </c>
      <c r="B596">
        <v>0</v>
      </c>
    </row>
    <row r="597" spans="1:2">
      <c r="A597" t="s">
        <v>674</v>
      </c>
      <c r="B597">
        <v>0</v>
      </c>
    </row>
    <row r="598" spans="1:2">
      <c r="A598" t="s">
        <v>675</v>
      </c>
      <c r="B598">
        <v>0</v>
      </c>
    </row>
    <row r="599" spans="1:2">
      <c r="A599" t="s">
        <v>676</v>
      </c>
      <c r="B599">
        <v>0</v>
      </c>
    </row>
    <row r="600" spans="1:2">
      <c r="A600" t="s">
        <v>677</v>
      </c>
      <c r="B600">
        <v>0</v>
      </c>
    </row>
    <row r="601" spans="1:2">
      <c r="A601" t="s">
        <v>678</v>
      </c>
      <c r="B601">
        <v>0</v>
      </c>
    </row>
    <row r="602" spans="1:2">
      <c r="A602" t="s">
        <v>679</v>
      </c>
      <c r="B602">
        <v>0</v>
      </c>
    </row>
    <row r="603" spans="1:2">
      <c r="A603" t="s">
        <v>680</v>
      </c>
      <c r="B603">
        <v>0</v>
      </c>
    </row>
    <row r="604" spans="1:2">
      <c r="A604" t="s">
        <v>681</v>
      </c>
      <c r="B604">
        <v>0</v>
      </c>
    </row>
    <row r="605" spans="1:2">
      <c r="A605" t="s">
        <v>682</v>
      </c>
      <c r="B605">
        <v>0</v>
      </c>
    </row>
    <row r="606" spans="1:2">
      <c r="A606" t="s">
        <v>683</v>
      </c>
      <c r="B606">
        <v>0</v>
      </c>
    </row>
    <row r="607" spans="1:2">
      <c r="A607" t="s">
        <v>684</v>
      </c>
      <c r="B607">
        <v>0</v>
      </c>
    </row>
    <row r="608" spans="1:2">
      <c r="A608" t="s">
        <v>685</v>
      </c>
      <c r="B608">
        <v>0</v>
      </c>
    </row>
    <row r="609" spans="1:2">
      <c r="A609" t="s">
        <v>686</v>
      </c>
      <c r="B609">
        <v>0</v>
      </c>
    </row>
    <row r="610" spans="1:2">
      <c r="A610" t="s">
        <v>687</v>
      </c>
      <c r="B610">
        <v>0</v>
      </c>
    </row>
    <row r="611" spans="1:2">
      <c r="A611" t="s">
        <v>688</v>
      </c>
      <c r="B611">
        <v>0</v>
      </c>
    </row>
    <row r="612" spans="1:2">
      <c r="A612" t="s">
        <v>689</v>
      </c>
      <c r="B612">
        <v>0</v>
      </c>
    </row>
    <row r="613" spans="1:2">
      <c r="A613" t="s">
        <v>690</v>
      </c>
      <c r="B613">
        <v>0</v>
      </c>
    </row>
    <row r="614" spans="1:2">
      <c r="A614" t="s">
        <v>691</v>
      </c>
      <c r="B614">
        <v>0</v>
      </c>
    </row>
    <row r="615" spans="1:2">
      <c r="A615" t="s">
        <v>692</v>
      </c>
      <c r="B615">
        <v>0</v>
      </c>
    </row>
    <row r="616" spans="1:2">
      <c r="A616" t="s">
        <v>693</v>
      </c>
      <c r="B616">
        <v>0</v>
      </c>
    </row>
    <row r="617" spans="1:2">
      <c r="A617" t="s">
        <v>694</v>
      </c>
      <c r="B617">
        <v>0</v>
      </c>
    </row>
    <row r="618" spans="1:2">
      <c r="A618" t="s">
        <v>695</v>
      </c>
      <c r="B618">
        <v>0</v>
      </c>
    </row>
    <row r="619" spans="1:2">
      <c r="A619" t="s">
        <v>696</v>
      </c>
      <c r="B619">
        <v>0</v>
      </c>
    </row>
    <row r="620" spans="1:2">
      <c r="A620" t="s">
        <v>697</v>
      </c>
      <c r="B620">
        <v>0</v>
      </c>
    </row>
    <row r="621" spans="1:2">
      <c r="A621" t="s">
        <v>698</v>
      </c>
      <c r="B621">
        <v>0</v>
      </c>
    </row>
    <row r="622" spans="1:2">
      <c r="A622" t="s">
        <v>699</v>
      </c>
      <c r="B622">
        <v>0</v>
      </c>
    </row>
    <row r="623" spans="1:2">
      <c r="A623" t="s">
        <v>700</v>
      </c>
      <c r="B623">
        <v>0</v>
      </c>
    </row>
    <row r="624" spans="1:2">
      <c r="A624" t="s">
        <v>701</v>
      </c>
      <c r="B624">
        <v>0</v>
      </c>
    </row>
    <row r="625" spans="1:2">
      <c r="A625" t="s">
        <v>702</v>
      </c>
      <c r="B625">
        <v>0</v>
      </c>
    </row>
    <row r="626" spans="1:2">
      <c r="A626" t="s">
        <v>703</v>
      </c>
      <c r="B626">
        <v>0</v>
      </c>
    </row>
    <row r="627" spans="1:2">
      <c r="A627" t="s">
        <v>704</v>
      </c>
      <c r="B627">
        <v>0</v>
      </c>
    </row>
    <row r="628" spans="1:2">
      <c r="A628" t="s">
        <v>705</v>
      </c>
      <c r="B628">
        <v>0</v>
      </c>
    </row>
    <row r="629" spans="1:2">
      <c r="A629" t="s">
        <v>706</v>
      </c>
      <c r="B629">
        <v>0</v>
      </c>
    </row>
    <row r="630" spans="1:2">
      <c r="A630" t="s">
        <v>707</v>
      </c>
      <c r="B630">
        <v>0</v>
      </c>
    </row>
    <row r="631" spans="1:2">
      <c r="B631">
        <v>0</v>
      </c>
    </row>
    <row r="632" spans="1:2">
      <c r="A632" t="s">
        <v>0</v>
      </c>
      <c r="B632" t="e">
        <v>#VALUE!</v>
      </c>
    </row>
    <row r="633" spans="1:2">
      <c r="A633" t="s">
        <v>708</v>
      </c>
      <c r="B633">
        <v>0</v>
      </c>
    </row>
    <row r="634" spans="1:2">
      <c r="A634" t="s">
        <v>709</v>
      </c>
      <c r="B634">
        <v>0</v>
      </c>
    </row>
    <row r="635" spans="1:2">
      <c r="A635" t="s">
        <v>710</v>
      </c>
      <c r="B635">
        <v>0</v>
      </c>
    </row>
    <row r="636" spans="1:2">
      <c r="A636" t="s">
        <v>711</v>
      </c>
      <c r="B636">
        <v>0</v>
      </c>
    </row>
    <row r="637" spans="1:2">
      <c r="A637" t="s">
        <v>712</v>
      </c>
      <c r="B637">
        <v>0</v>
      </c>
    </row>
    <row r="638" spans="1:2">
      <c r="A638" t="s">
        <v>713</v>
      </c>
      <c r="B638">
        <v>0</v>
      </c>
    </row>
    <row r="639" spans="1:2">
      <c r="A639" t="s">
        <v>714</v>
      </c>
      <c r="B639">
        <v>0</v>
      </c>
    </row>
    <row r="640" spans="1:2">
      <c r="A640" t="s">
        <v>715</v>
      </c>
      <c r="B640">
        <v>0</v>
      </c>
    </row>
    <row r="641" spans="1:2">
      <c r="A641" t="s">
        <v>716</v>
      </c>
      <c r="B641">
        <v>0</v>
      </c>
    </row>
    <row r="642" spans="1:2">
      <c r="A642" t="s">
        <v>717</v>
      </c>
      <c r="B642">
        <v>0</v>
      </c>
    </row>
    <row r="643" spans="1:2">
      <c r="A643" t="s">
        <v>718</v>
      </c>
      <c r="B643">
        <v>0</v>
      </c>
    </row>
    <row r="644" spans="1:2">
      <c r="A644" t="s">
        <v>719</v>
      </c>
      <c r="B644">
        <v>0</v>
      </c>
    </row>
    <row r="645" spans="1:2">
      <c r="A645" t="s">
        <v>720</v>
      </c>
      <c r="B645">
        <v>0</v>
      </c>
    </row>
    <row r="646" spans="1:2">
      <c r="A646" t="s">
        <v>721</v>
      </c>
      <c r="B646">
        <v>0</v>
      </c>
    </row>
    <row r="647" spans="1:2">
      <c r="A647" t="s">
        <v>722</v>
      </c>
      <c r="B647">
        <v>0</v>
      </c>
    </row>
    <row r="648" spans="1:2">
      <c r="A648" t="s">
        <v>723</v>
      </c>
      <c r="B648">
        <v>0</v>
      </c>
    </row>
    <row r="649" spans="1:2">
      <c r="A649" t="s">
        <v>724</v>
      </c>
      <c r="B649">
        <v>0</v>
      </c>
    </row>
    <row r="650" spans="1:2">
      <c r="A650" t="s">
        <v>725</v>
      </c>
      <c r="B650">
        <v>0</v>
      </c>
    </row>
    <row r="651" spans="1:2">
      <c r="A651" t="s">
        <v>726</v>
      </c>
      <c r="B651">
        <v>0</v>
      </c>
    </row>
    <row r="652" spans="1:2">
      <c r="A652" t="s">
        <v>727</v>
      </c>
      <c r="B652">
        <v>0</v>
      </c>
    </row>
    <row r="653" spans="1:2">
      <c r="A653" t="s">
        <v>728</v>
      </c>
      <c r="B653">
        <v>0</v>
      </c>
    </row>
    <row r="654" spans="1:2">
      <c r="A654" t="s">
        <v>729</v>
      </c>
      <c r="B654">
        <v>0</v>
      </c>
    </row>
    <row r="655" spans="1:2">
      <c r="A655" t="s">
        <v>730</v>
      </c>
      <c r="B655">
        <v>0</v>
      </c>
    </row>
    <row r="656" spans="1:2">
      <c r="A656" t="s">
        <v>731</v>
      </c>
      <c r="B656">
        <v>0</v>
      </c>
    </row>
    <row r="657" spans="1:2">
      <c r="A657" t="s">
        <v>732</v>
      </c>
      <c r="B657">
        <v>0</v>
      </c>
    </row>
    <row r="658" spans="1:2">
      <c r="A658" t="s">
        <v>733</v>
      </c>
      <c r="B658">
        <v>0</v>
      </c>
    </row>
    <row r="659" spans="1:2">
      <c r="A659" t="s">
        <v>734</v>
      </c>
      <c r="B659">
        <v>0</v>
      </c>
    </row>
    <row r="660" spans="1:2">
      <c r="A660" t="s">
        <v>735</v>
      </c>
      <c r="B660">
        <v>0</v>
      </c>
    </row>
    <row r="661" spans="1:2">
      <c r="A661" t="s">
        <v>736</v>
      </c>
      <c r="B661">
        <v>0</v>
      </c>
    </row>
    <row r="662" spans="1:2">
      <c r="A662" t="s">
        <v>737</v>
      </c>
      <c r="B662">
        <v>0</v>
      </c>
    </row>
    <row r="663" spans="1:2">
      <c r="A663" t="s">
        <v>738</v>
      </c>
      <c r="B663">
        <v>0</v>
      </c>
    </row>
    <row r="664" spans="1:2">
      <c r="A664" t="s">
        <v>739</v>
      </c>
      <c r="B664">
        <v>0</v>
      </c>
    </row>
    <row r="665" spans="1:2">
      <c r="A665" t="s">
        <v>740</v>
      </c>
      <c r="B665">
        <v>0</v>
      </c>
    </row>
    <row r="666" spans="1:2">
      <c r="A666" t="s">
        <v>741</v>
      </c>
      <c r="B666">
        <v>0</v>
      </c>
    </row>
    <row r="667" spans="1:2">
      <c r="A667" t="s">
        <v>742</v>
      </c>
      <c r="B667">
        <v>0</v>
      </c>
    </row>
    <row r="668" spans="1:2">
      <c r="A668" t="s">
        <v>743</v>
      </c>
      <c r="B668">
        <v>0</v>
      </c>
    </row>
    <row r="669" spans="1:2">
      <c r="A669" t="s">
        <v>744</v>
      </c>
      <c r="B669">
        <v>0</v>
      </c>
    </row>
    <row r="670" spans="1:2">
      <c r="A670" t="s">
        <v>745</v>
      </c>
      <c r="B670">
        <v>0</v>
      </c>
    </row>
    <row r="671" spans="1:2">
      <c r="A671" t="s">
        <v>746</v>
      </c>
      <c r="B671">
        <v>0</v>
      </c>
    </row>
    <row r="672" spans="1:2">
      <c r="A672" t="s">
        <v>747</v>
      </c>
      <c r="B672">
        <v>0</v>
      </c>
    </row>
    <row r="673" spans="1:2">
      <c r="B673">
        <v>0</v>
      </c>
    </row>
    <row r="674" spans="1:2">
      <c r="A674" t="s">
        <v>0</v>
      </c>
      <c r="B674" t="e">
        <v>#VALUE!</v>
      </c>
    </row>
    <row r="675" spans="1:2">
      <c r="A675" t="s">
        <v>748</v>
      </c>
      <c r="B675">
        <v>0</v>
      </c>
    </row>
    <row r="676" spans="1:2">
      <c r="A676" t="s">
        <v>749</v>
      </c>
      <c r="B676">
        <v>0</v>
      </c>
    </row>
    <row r="677" spans="1:2">
      <c r="A677" t="s">
        <v>750</v>
      </c>
      <c r="B677">
        <v>0</v>
      </c>
    </row>
    <row r="678" spans="1:2">
      <c r="A678" t="s">
        <v>751</v>
      </c>
      <c r="B678">
        <v>0</v>
      </c>
    </row>
    <row r="679" spans="1:2">
      <c r="A679" t="s">
        <v>752</v>
      </c>
      <c r="B679">
        <v>0</v>
      </c>
    </row>
    <row r="680" spans="1:2">
      <c r="A680" t="s">
        <v>753</v>
      </c>
      <c r="B680">
        <v>0</v>
      </c>
    </row>
    <row r="681" spans="1:2">
      <c r="A681" t="s">
        <v>754</v>
      </c>
      <c r="B681">
        <v>0</v>
      </c>
    </row>
    <row r="682" spans="1:2">
      <c r="A682" t="s">
        <v>755</v>
      </c>
      <c r="B682">
        <v>0</v>
      </c>
    </row>
    <row r="683" spans="1:2">
      <c r="A683" t="s">
        <v>756</v>
      </c>
      <c r="B683">
        <v>0</v>
      </c>
    </row>
    <row r="684" spans="1:2">
      <c r="A684" t="s">
        <v>757</v>
      </c>
      <c r="B684">
        <v>0</v>
      </c>
    </row>
    <row r="685" spans="1:2">
      <c r="A685" t="s">
        <v>758</v>
      </c>
      <c r="B685">
        <v>0</v>
      </c>
    </row>
    <row r="686" spans="1:2">
      <c r="A686" t="s">
        <v>759</v>
      </c>
      <c r="B686">
        <v>0</v>
      </c>
    </row>
    <row r="687" spans="1:2">
      <c r="A687" t="s">
        <v>760</v>
      </c>
      <c r="B687">
        <v>0</v>
      </c>
    </row>
    <row r="688" spans="1:2">
      <c r="A688" t="s">
        <v>761</v>
      </c>
      <c r="B688">
        <v>0</v>
      </c>
    </row>
    <row r="689" spans="1:2">
      <c r="A689" t="s">
        <v>762</v>
      </c>
      <c r="B689">
        <v>0</v>
      </c>
    </row>
    <row r="690" spans="1:2">
      <c r="A690" t="s">
        <v>763</v>
      </c>
      <c r="B690">
        <v>0</v>
      </c>
    </row>
    <row r="691" spans="1:2">
      <c r="A691" t="s">
        <v>764</v>
      </c>
      <c r="B691">
        <v>0</v>
      </c>
    </row>
    <row r="692" spans="1:2">
      <c r="A692" t="s">
        <v>765</v>
      </c>
      <c r="B692">
        <v>0</v>
      </c>
    </row>
    <row r="693" spans="1:2">
      <c r="A693" t="s">
        <v>766</v>
      </c>
      <c r="B693">
        <v>0</v>
      </c>
    </row>
    <row r="694" spans="1:2">
      <c r="A694" t="s">
        <v>767</v>
      </c>
      <c r="B694">
        <v>0</v>
      </c>
    </row>
    <row r="695" spans="1:2">
      <c r="A695" t="s">
        <v>768</v>
      </c>
      <c r="B695">
        <v>0</v>
      </c>
    </row>
    <row r="696" spans="1:2">
      <c r="A696" t="s">
        <v>769</v>
      </c>
      <c r="B696">
        <v>0</v>
      </c>
    </row>
    <row r="697" spans="1:2">
      <c r="A697" t="s">
        <v>770</v>
      </c>
      <c r="B697">
        <v>0</v>
      </c>
    </row>
    <row r="698" spans="1:2">
      <c r="A698" t="s">
        <v>771</v>
      </c>
      <c r="B698">
        <v>0</v>
      </c>
    </row>
    <row r="699" spans="1:2">
      <c r="A699" t="s">
        <v>772</v>
      </c>
      <c r="B699">
        <v>0</v>
      </c>
    </row>
    <row r="700" spans="1:2">
      <c r="A700" t="s">
        <v>773</v>
      </c>
      <c r="B700">
        <v>0</v>
      </c>
    </row>
    <row r="701" spans="1:2">
      <c r="A701" t="s">
        <v>774</v>
      </c>
      <c r="B701">
        <v>0</v>
      </c>
    </row>
    <row r="702" spans="1:2">
      <c r="A702" t="s">
        <v>775</v>
      </c>
      <c r="B702">
        <v>0</v>
      </c>
    </row>
    <row r="703" spans="1:2">
      <c r="A703" t="s">
        <v>776</v>
      </c>
      <c r="B703">
        <v>0</v>
      </c>
    </row>
    <row r="704" spans="1:2">
      <c r="A704" t="s">
        <v>777</v>
      </c>
      <c r="B704">
        <v>0</v>
      </c>
    </row>
    <row r="705" spans="1:2">
      <c r="A705" t="s">
        <v>778</v>
      </c>
      <c r="B705">
        <v>0</v>
      </c>
    </row>
    <row r="706" spans="1:2">
      <c r="A706" t="s">
        <v>779</v>
      </c>
      <c r="B706">
        <v>0</v>
      </c>
    </row>
    <row r="707" spans="1:2">
      <c r="A707" t="s">
        <v>780</v>
      </c>
      <c r="B707">
        <v>0</v>
      </c>
    </row>
    <row r="708" spans="1:2">
      <c r="A708" t="s">
        <v>781</v>
      </c>
      <c r="B708">
        <v>0</v>
      </c>
    </row>
    <row r="709" spans="1:2">
      <c r="A709" t="s">
        <v>782</v>
      </c>
      <c r="B709">
        <v>0</v>
      </c>
    </row>
    <row r="710" spans="1:2">
      <c r="A710" t="s">
        <v>783</v>
      </c>
      <c r="B710">
        <v>0</v>
      </c>
    </row>
    <row r="711" spans="1:2">
      <c r="A711" t="s">
        <v>784</v>
      </c>
      <c r="B711">
        <v>0</v>
      </c>
    </row>
    <row r="712" spans="1:2">
      <c r="A712" t="s">
        <v>785</v>
      </c>
      <c r="B712">
        <v>0</v>
      </c>
    </row>
    <row r="713" spans="1:2">
      <c r="A713" t="s">
        <v>786</v>
      </c>
      <c r="B713">
        <v>0</v>
      </c>
    </row>
    <row r="714" spans="1:2">
      <c r="A714" t="s">
        <v>787</v>
      </c>
      <c r="B714">
        <v>0</v>
      </c>
    </row>
    <row r="715" spans="1:2">
      <c r="B715">
        <v>0</v>
      </c>
    </row>
    <row r="716" spans="1:2">
      <c r="A716" t="s">
        <v>0</v>
      </c>
      <c r="B716" t="e">
        <v>#VALUE!</v>
      </c>
    </row>
    <row r="717" spans="1:2">
      <c r="A717" t="s">
        <v>788</v>
      </c>
      <c r="B717">
        <v>0</v>
      </c>
    </row>
    <row r="718" spans="1:2">
      <c r="A718" t="s">
        <v>789</v>
      </c>
      <c r="B718">
        <v>0</v>
      </c>
    </row>
    <row r="719" spans="1:2">
      <c r="A719" t="s">
        <v>790</v>
      </c>
      <c r="B719">
        <v>0</v>
      </c>
    </row>
    <row r="720" spans="1:2">
      <c r="A720" t="s">
        <v>791</v>
      </c>
      <c r="B720">
        <v>0</v>
      </c>
    </row>
    <row r="721" spans="1:2">
      <c r="A721" t="s">
        <v>792</v>
      </c>
      <c r="B721">
        <v>0</v>
      </c>
    </row>
    <row r="722" spans="1:2">
      <c r="A722" t="s">
        <v>793</v>
      </c>
      <c r="B722">
        <v>0</v>
      </c>
    </row>
    <row r="723" spans="1:2">
      <c r="A723" t="s">
        <v>794</v>
      </c>
      <c r="B723">
        <v>0</v>
      </c>
    </row>
    <row r="724" spans="1:2">
      <c r="A724" t="s">
        <v>795</v>
      </c>
      <c r="B724">
        <v>0</v>
      </c>
    </row>
    <row r="725" spans="1:2">
      <c r="A725" t="s">
        <v>796</v>
      </c>
      <c r="B725">
        <v>0</v>
      </c>
    </row>
    <row r="726" spans="1:2">
      <c r="A726" t="s">
        <v>797</v>
      </c>
      <c r="B726">
        <v>0</v>
      </c>
    </row>
    <row r="727" spans="1:2">
      <c r="A727" t="s">
        <v>798</v>
      </c>
      <c r="B727">
        <v>0</v>
      </c>
    </row>
    <row r="728" spans="1:2">
      <c r="A728" t="s">
        <v>799</v>
      </c>
      <c r="B728">
        <v>0</v>
      </c>
    </row>
    <row r="729" spans="1:2">
      <c r="A729" t="s">
        <v>800</v>
      </c>
      <c r="B729">
        <v>0</v>
      </c>
    </row>
    <row r="730" spans="1:2">
      <c r="A730" t="s">
        <v>801</v>
      </c>
      <c r="B730">
        <v>0</v>
      </c>
    </row>
    <row r="731" spans="1:2">
      <c r="A731" t="s">
        <v>802</v>
      </c>
      <c r="B731">
        <v>0</v>
      </c>
    </row>
    <row r="732" spans="1:2">
      <c r="A732" t="s">
        <v>803</v>
      </c>
      <c r="B732">
        <v>0</v>
      </c>
    </row>
    <row r="733" spans="1:2">
      <c r="A733" t="s">
        <v>804</v>
      </c>
      <c r="B733">
        <v>0</v>
      </c>
    </row>
    <row r="734" spans="1:2">
      <c r="A734" t="s">
        <v>805</v>
      </c>
      <c r="B734">
        <v>1.8</v>
      </c>
    </row>
    <row r="735" spans="1:2">
      <c r="A735" t="s">
        <v>806</v>
      </c>
      <c r="B735" t="e">
        <v>#VALUE!</v>
      </c>
    </row>
    <row r="736" spans="1:2">
      <c r="A736" t="s">
        <v>810</v>
      </c>
      <c r="B736" t="e">
        <v>#VALUE!</v>
      </c>
    </row>
    <row r="737" spans="1:2">
      <c r="A737" t="s">
        <v>811</v>
      </c>
      <c r="B737" t="e">
        <v>#VALUE!</v>
      </c>
    </row>
    <row r="738" spans="1:2">
      <c r="A738" t="s">
        <v>812</v>
      </c>
      <c r="B738" t="e">
        <v>#VALUE!</v>
      </c>
    </row>
    <row r="739" spans="1:2">
      <c r="A739" t="s">
        <v>813</v>
      </c>
      <c r="B739" t="e">
        <v>#VALUE!</v>
      </c>
    </row>
    <row r="740" spans="1:2">
      <c r="A740" t="s">
        <v>814</v>
      </c>
      <c r="B740" t="e">
        <v>#VALUE!</v>
      </c>
    </row>
    <row r="741" spans="1:2">
      <c r="A741" t="s">
        <v>815</v>
      </c>
      <c r="B741" t="e">
        <v>#VALUE!</v>
      </c>
    </row>
    <row r="742" spans="1:2">
      <c r="A742" t="s">
        <v>816</v>
      </c>
      <c r="B742" t="e">
        <v>#VALUE!</v>
      </c>
    </row>
    <row r="743" spans="1:2">
      <c r="A743" t="s">
        <v>817</v>
      </c>
      <c r="B743" t="e">
        <v>#VALUE!</v>
      </c>
    </row>
    <row r="744" spans="1:2">
      <c r="A744" t="s">
        <v>818</v>
      </c>
      <c r="B744" t="e">
        <v>#VALUE!</v>
      </c>
    </row>
    <row r="745" spans="1:2">
      <c r="A745" t="s">
        <v>819</v>
      </c>
      <c r="B745" t="e">
        <v>#VALUE!</v>
      </c>
    </row>
    <row r="746" spans="1:2">
      <c r="A746" t="s">
        <v>820</v>
      </c>
      <c r="B746" t="e">
        <v>#VALUE!</v>
      </c>
    </row>
    <row r="747" spans="1:2">
      <c r="A747" t="s">
        <v>821</v>
      </c>
      <c r="B747" t="e">
        <v>#VALUE!</v>
      </c>
    </row>
    <row r="748" spans="1:2">
      <c r="A748" t="s">
        <v>822</v>
      </c>
      <c r="B748" t="e">
        <v>#VALUE!</v>
      </c>
    </row>
    <row r="749" spans="1:2">
      <c r="A749" t="s">
        <v>823</v>
      </c>
      <c r="B749" t="e">
        <v>#VALUE!</v>
      </c>
    </row>
    <row r="750" spans="1:2">
      <c r="A750" t="s">
        <v>824</v>
      </c>
      <c r="B750" t="e">
        <v>#VALUE!</v>
      </c>
    </row>
    <row r="751" spans="1:2">
      <c r="A751" t="s">
        <v>825</v>
      </c>
      <c r="B751" t="e">
        <v>#VALUE!</v>
      </c>
    </row>
    <row r="752" spans="1:2">
      <c r="A752" t="s">
        <v>826</v>
      </c>
      <c r="B752" t="e">
        <v>#VALUE!</v>
      </c>
    </row>
    <row r="753" spans="1:2">
      <c r="A753" t="s">
        <v>827</v>
      </c>
      <c r="B753" t="e">
        <v>#VALUE!</v>
      </c>
    </row>
    <row r="754" spans="1:2">
      <c r="A754" t="s">
        <v>828</v>
      </c>
      <c r="B754" t="e">
        <v>#VALUE!</v>
      </c>
    </row>
    <row r="755" spans="1:2">
      <c r="A755" t="s">
        <v>829</v>
      </c>
      <c r="B755" t="e">
        <v>#VALUE!</v>
      </c>
    </row>
    <row r="756" spans="1:2">
      <c r="A756" t="s">
        <v>830</v>
      </c>
      <c r="B756" t="e">
        <v>#VALUE!</v>
      </c>
    </row>
    <row r="757" spans="1:2">
      <c r="B757">
        <v>0</v>
      </c>
    </row>
    <row r="758" spans="1:2">
      <c r="A758" t="s">
        <v>0</v>
      </c>
      <c r="B758" t="e">
        <v>#VALUE!</v>
      </c>
    </row>
    <row r="759" spans="1:2">
      <c r="A759" t="s">
        <v>831</v>
      </c>
      <c r="B759" t="e">
        <v>#VALUE!</v>
      </c>
    </row>
    <row r="760" spans="1:2">
      <c r="A760" t="s">
        <v>832</v>
      </c>
      <c r="B760" t="e">
        <v>#VALUE!</v>
      </c>
    </row>
    <row r="761" spans="1:2">
      <c r="A761" t="s">
        <v>833</v>
      </c>
      <c r="B761" t="e">
        <v>#VALUE!</v>
      </c>
    </row>
    <row r="762" spans="1:2">
      <c r="A762" t="s">
        <v>834</v>
      </c>
      <c r="B762" t="e">
        <v>#VALUE!</v>
      </c>
    </row>
    <row r="763" spans="1:2">
      <c r="A763" t="s">
        <v>835</v>
      </c>
      <c r="B763" t="e">
        <v>#VALUE!</v>
      </c>
    </row>
    <row r="764" spans="1:2">
      <c r="A764" t="s">
        <v>836</v>
      </c>
      <c r="B764" t="e">
        <v>#VALUE!</v>
      </c>
    </row>
    <row r="765" spans="1:2">
      <c r="A765" t="s">
        <v>837</v>
      </c>
      <c r="B765" t="e">
        <v>#VALUE!</v>
      </c>
    </row>
    <row r="766" spans="1:2">
      <c r="A766" t="s">
        <v>838</v>
      </c>
      <c r="B766" t="e">
        <v>#VALUE!</v>
      </c>
    </row>
    <row r="767" spans="1:2">
      <c r="A767" t="s">
        <v>839</v>
      </c>
      <c r="B767" t="e">
        <v>#VALUE!</v>
      </c>
    </row>
    <row r="768" spans="1:2">
      <c r="A768" t="s">
        <v>840</v>
      </c>
      <c r="B768" t="e">
        <v>#VALUE!</v>
      </c>
    </row>
    <row r="769" spans="1:2">
      <c r="A769" t="s">
        <v>841</v>
      </c>
      <c r="B769" t="e">
        <v>#VALUE!</v>
      </c>
    </row>
    <row r="770" spans="1:2">
      <c r="A770" t="s">
        <v>842</v>
      </c>
      <c r="B770" t="e">
        <v>#VALUE!</v>
      </c>
    </row>
    <row r="771" spans="1:2">
      <c r="A771" t="s">
        <v>843</v>
      </c>
      <c r="B771" t="e">
        <v>#VALUE!</v>
      </c>
    </row>
    <row r="772" spans="1:2">
      <c r="A772" t="s">
        <v>844</v>
      </c>
      <c r="B772" t="e">
        <v>#VALUE!</v>
      </c>
    </row>
    <row r="773" spans="1:2">
      <c r="A773" t="s">
        <v>845</v>
      </c>
      <c r="B773" t="e">
        <v>#VALUE!</v>
      </c>
    </row>
    <row r="774" spans="1:2">
      <c r="A774" t="s">
        <v>846</v>
      </c>
      <c r="B774" t="e">
        <v>#VALUE!</v>
      </c>
    </row>
    <row r="775" spans="1:2">
      <c r="A775" t="s">
        <v>847</v>
      </c>
      <c r="B775" t="e">
        <v>#VALUE!</v>
      </c>
    </row>
    <row r="776" spans="1:2">
      <c r="A776" t="s">
        <v>848</v>
      </c>
    </row>
    <row r="777" spans="1:2">
      <c r="A777" t="s">
        <v>849</v>
      </c>
    </row>
    <row r="778" spans="1:2">
      <c r="A778" t="s">
        <v>850</v>
      </c>
    </row>
    <row r="779" spans="1:2">
      <c r="A779" t="s">
        <v>851</v>
      </c>
    </row>
    <row r="780" spans="1:2">
      <c r="A780" t="s">
        <v>852</v>
      </c>
    </row>
    <row r="781" spans="1:2">
      <c r="A781" t="s">
        <v>853</v>
      </c>
    </row>
    <row r="782" spans="1:2">
      <c r="A782" t="s">
        <v>854</v>
      </c>
    </row>
    <row r="783" spans="1:2">
      <c r="A783" t="s">
        <v>855</v>
      </c>
    </row>
    <row r="784" spans="1:2">
      <c r="A784" t="s">
        <v>856</v>
      </c>
    </row>
    <row r="785" spans="1:1">
      <c r="A785" t="s">
        <v>857</v>
      </c>
    </row>
    <row r="786" spans="1:1">
      <c r="A786" t="s">
        <v>858</v>
      </c>
    </row>
    <row r="787" spans="1:1">
      <c r="A787" t="s">
        <v>859</v>
      </c>
    </row>
    <row r="788" spans="1:1">
      <c r="A788" t="s">
        <v>860</v>
      </c>
    </row>
    <row r="789" spans="1:1">
      <c r="A789" t="s">
        <v>861</v>
      </c>
    </row>
    <row r="790" spans="1:1">
      <c r="A790" t="s">
        <v>862</v>
      </c>
    </row>
    <row r="791" spans="1:1">
      <c r="A791" t="s">
        <v>863</v>
      </c>
    </row>
    <row r="792" spans="1:1">
      <c r="A792" t="s">
        <v>864</v>
      </c>
    </row>
    <row r="793" spans="1:1">
      <c r="A793" t="s">
        <v>865</v>
      </c>
    </row>
    <row r="794" spans="1:1">
      <c r="A794" t="s">
        <v>866</v>
      </c>
    </row>
    <row r="795" spans="1:1">
      <c r="A795" t="s">
        <v>867</v>
      </c>
    </row>
    <row r="796" spans="1:1">
      <c r="A796" t="s">
        <v>868</v>
      </c>
    </row>
    <row r="797" spans="1:1">
      <c r="A797" t="s">
        <v>869</v>
      </c>
    </row>
    <row r="798" spans="1:1">
      <c r="A798" t="s">
        <v>870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98"/>
  <sheetViews>
    <sheetView topLeftCell="F3" workbookViewId="0">
      <selection activeCell="S3" sqref="S3"/>
    </sheetView>
  </sheetViews>
  <sheetFormatPr baseColWidth="10" defaultRowHeight="15" x14ac:dyDescent="0"/>
  <cols>
    <col min="1" max="1" width="22.1640625" customWidth="1"/>
  </cols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8</v>
      </c>
      <c r="L2" t="s">
        <v>4</v>
      </c>
      <c r="M2" t="s">
        <v>5</v>
      </c>
      <c r="N2" t="s">
        <v>9</v>
      </c>
      <c r="O2" t="s">
        <v>871</v>
      </c>
    </row>
    <row r="3" spans="1:19">
      <c r="A3" t="s">
        <v>10</v>
      </c>
      <c r="B3" t="s">
        <v>11</v>
      </c>
      <c r="C3" t="s">
        <v>12</v>
      </c>
      <c r="D3" t="s">
        <v>13</v>
      </c>
      <c r="E3">
        <v>301.5</v>
      </c>
      <c r="F3">
        <v>2.2000000000000002</v>
      </c>
      <c r="G3">
        <v>0.8</v>
      </c>
      <c r="H3">
        <v>1.7</v>
      </c>
      <c r="I3">
        <v>2.7</v>
      </c>
      <c r="J3">
        <v>0.1</v>
      </c>
      <c r="K3">
        <v>0</v>
      </c>
      <c r="L3">
        <v>0</v>
      </c>
      <c r="M3">
        <v>0</v>
      </c>
      <c r="N3">
        <v>19</v>
      </c>
      <c r="O3">
        <f>E3*0.04+F3*4-G3+I3*0.1+J3*6+K3+L3*0.1+M3*6+IF(E3&gt;300,3,0)+IF(I3&gt;100,3,0)+IF(L3&gt;100,3,0)</f>
        <v>23.93</v>
      </c>
      <c r="P3" t="str">
        <f>A3</f>
        <v>Drew Brees, NOQBP</v>
      </c>
      <c r="Q3" t="str">
        <f>LEFT(P3,IFERROR(FIND(",",P3),LEN(P3)-8)-1)</f>
        <v>Drew Brees</v>
      </c>
      <c r="R3" t="str">
        <f>LEFT(Q3,IFERROR(FIND("*",Q3),LEN(Q3)+1)-1)</f>
        <v>Drew Brees</v>
      </c>
      <c r="S3">
        <f>VLOOKUP(R3,'player index'!D:F,3,FALSE)</f>
        <v>1</v>
      </c>
    </row>
    <row r="4" spans="1:19">
      <c r="A4" t="s">
        <v>14</v>
      </c>
      <c r="B4" t="s">
        <v>15</v>
      </c>
      <c r="C4" t="s">
        <v>16</v>
      </c>
      <c r="D4" t="s">
        <v>17</v>
      </c>
      <c r="E4">
        <v>255.5</v>
      </c>
      <c r="F4">
        <v>2.2000000000000002</v>
      </c>
      <c r="G4">
        <v>0.9</v>
      </c>
      <c r="H4">
        <v>3.5</v>
      </c>
      <c r="I4">
        <v>16.600000000000001</v>
      </c>
      <c r="J4">
        <v>0.1</v>
      </c>
      <c r="K4">
        <v>0</v>
      </c>
      <c r="L4">
        <v>0</v>
      </c>
      <c r="M4">
        <v>0</v>
      </c>
      <c r="N4">
        <v>18</v>
      </c>
      <c r="O4">
        <f t="shared" ref="O4:O67" si="0">E4*0.04+F4*4-G4+I4*0.1+J4*6+K4+L4*0.1+M4*6+IF(E4&gt;300,3,0)+IF(I4&gt;100,3,0)+IF(L4&gt;100,3,0)</f>
        <v>20.380000000000006</v>
      </c>
      <c r="P4" t="str">
        <f t="shared" ref="P4:P67" si="1">A4</f>
        <v>Andrew Luck, IndQB</v>
      </c>
      <c r="Q4" t="str">
        <f t="shared" ref="Q4:Q67" si="2">LEFT(P4,IFERROR(FIND(",",P4),LEN(P4)-8)-1)</f>
        <v>Andrew Luck</v>
      </c>
      <c r="R4" t="str">
        <f t="shared" ref="R4:R67" si="3">LEFT(Q4,IFERROR(FIND("*",Q4),LEN(Q4)+1)-1)</f>
        <v>Andrew Luck</v>
      </c>
      <c r="S4">
        <f>VLOOKUP(R4,'player index'!D:F,3,FALSE)</f>
        <v>2</v>
      </c>
    </row>
    <row r="5" spans="1:19">
      <c r="A5" t="s">
        <v>18</v>
      </c>
      <c r="B5" t="s">
        <v>19</v>
      </c>
      <c r="C5" t="s">
        <v>20</v>
      </c>
      <c r="D5" t="s">
        <v>21</v>
      </c>
      <c r="E5">
        <v>284.7</v>
      </c>
      <c r="F5">
        <v>2</v>
      </c>
      <c r="G5">
        <v>0.8</v>
      </c>
      <c r="H5">
        <v>1.7</v>
      </c>
      <c r="I5">
        <v>4.5</v>
      </c>
      <c r="J5">
        <v>0</v>
      </c>
      <c r="K5">
        <v>0</v>
      </c>
      <c r="L5">
        <v>0</v>
      </c>
      <c r="M5">
        <v>0</v>
      </c>
      <c r="N5">
        <v>17</v>
      </c>
      <c r="O5">
        <f t="shared" si="0"/>
        <v>19.037999999999997</v>
      </c>
      <c r="P5" t="str">
        <f t="shared" si="1"/>
        <v>Tony Romo*, DalQBO</v>
      </c>
      <c r="Q5" t="str">
        <f t="shared" si="2"/>
        <v>Tony Romo*</v>
      </c>
      <c r="R5" t="str">
        <f t="shared" si="3"/>
        <v>Tony Romo</v>
      </c>
      <c r="S5">
        <f>VLOOKUP(R5,'player index'!D:F,3,FALSE)</f>
        <v>3</v>
      </c>
    </row>
    <row r="6" spans="1:19">
      <c r="A6" t="s">
        <v>22</v>
      </c>
      <c r="B6" t="s">
        <v>23</v>
      </c>
      <c r="C6" t="s">
        <v>24</v>
      </c>
      <c r="D6" t="s">
        <v>25</v>
      </c>
      <c r="E6">
        <v>215.4</v>
      </c>
      <c r="F6">
        <v>1.7</v>
      </c>
      <c r="G6">
        <v>0.8</v>
      </c>
      <c r="H6">
        <v>6.3</v>
      </c>
      <c r="I6">
        <v>38.9</v>
      </c>
      <c r="J6">
        <v>0.2</v>
      </c>
      <c r="K6">
        <v>0</v>
      </c>
      <c r="L6">
        <v>0</v>
      </c>
      <c r="M6">
        <v>0</v>
      </c>
      <c r="N6">
        <v>17</v>
      </c>
      <c r="O6">
        <f t="shared" si="0"/>
        <v>19.706</v>
      </c>
      <c r="P6" t="str">
        <f t="shared" si="1"/>
        <v>Russell Wilson, SeaQB</v>
      </c>
      <c r="Q6" t="str">
        <f t="shared" si="2"/>
        <v>Russell Wilson</v>
      </c>
      <c r="R6" t="str">
        <f t="shared" si="3"/>
        <v>Russell Wilson</v>
      </c>
      <c r="S6">
        <f>VLOOKUP(R6,'player index'!D:F,3,FALSE)</f>
        <v>4</v>
      </c>
    </row>
    <row r="7" spans="1:19">
      <c r="A7" t="s">
        <v>26</v>
      </c>
      <c r="B7" t="s">
        <v>27</v>
      </c>
      <c r="C7" t="s">
        <v>28</v>
      </c>
      <c r="D7" t="s">
        <v>29</v>
      </c>
      <c r="E7">
        <v>288.7</v>
      </c>
      <c r="F7">
        <v>1.9</v>
      </c>
      <c r="G7">
        <v>0.7</v>
      </c>
      <c r="H7">
        <v>2.2000000000000002</v>
      </c>
      <c r="I7">
        <v>6.4</v>
      </c>
      <c r="J7">
        <v>0</v>
      </c>
      <c r="K7">
        <v>0</v>
      </c>
      <c r="L7">
        <v>0</v>
      </c>
      <c r="M7">
        <v>0</v>
      </c>
      <c r="N7">
        <v>17</v>
      </c>
      <c r="O7">
        <f t="shared" si="0"/>
        <v>19.088000000000001</v>
      </c>
      <c r="P7" t="str">
        <f t="shared" si="1"/>
        <v>Ben Roethlisberger, PitQB</v>
      </c>
      <c r="Q7" t="str">
        <f t="shared" si="2"/>
        <v>Ben Roethlisberger</v>
      </c>
      <c r="R7" t="str">
        <f t="shared" si="3"/>
        <v>Ben Roethlisberger</v>
      </c>
      <c r="S7">
        <f>VLOOKUP(R7,'player index'!D:F,3,FALSE)</f>
        <v>5</v>
      </c>
    </row>
    <row r="8" spans="1:19">
      <c r="A8" t="s">
        <v>30</v>
      </c>
      <c r="B8" t="s">
        <v>31</v>
      </c>
      <c r="C8" t="s">
        <v>32</v>
      </c>
      <c r="D8" t="s">
        <v>33</v>
      </c>
      <c r="E8">
        <v>288.60000000000002</v>
      </c>
      <c r="F8">
        <v>1.9</v>
      </c>
      <c r="G8">
        <v>1</v>
      </c>
      <c r="H8">
        <v>1</v>
      </c>
      <c r="I8">
        <v>1.9</v>
      </c>
      <c r="J8">
        <v>0</v>
      </c>
      <c r="K8">
        <v>0</v>
      </c>
      <c r="L8">
        <v>0</v>
      </c>
      <c r="M8">
        <v>0</v>
      </c>
      <c r="N8">
        <v>16</v>
      </c>
      <c r="O8">
        <f t="shared" si="0"/>
        <v>18.334</v>
      </c>
      <c r="P8" t="str">
        <f t="shared" si="1"/>
        <v>Eli Manning, NYGQB</v>
      </c>
      <c r="Q8" t="str">
        <f t="shared" si="2"/>
        <v>Eli Manning</v>
      </c>
      <c r="R8" t="str">
        <f t="shared" si="3"/>
        <v>Eli Manning</v>
      </c>
      <c r="S8">
        <f>VLOOKUP(R8,'player index'!D:F,3,FALSE)</f>
        <v>6</v>
      </c>
    </row>
    <row r="9" spans="1:19">
      <c r="A9" t="s">
        <v>34</v>
      </c>
      <c r="B9" t="s">
        <v>35</v>
      </c>
      <c r="C9" t="s">
        <v>36</v>
      </c>
      <c r="D9" t="s">
        <v>37</v>
      </c>
      <c r="E9">
        <v>249.4</v>
      </c>
      <c r="F9">
        <v>1.8</v>
      </c>
      <c r="G9">
        <v>0.6</v>
      </c>
      <c r="H9">
        <v>3.4</v>
      </c>
      <c r="I9">
        <v>17.399999999999999</v>
      </c>
      <c r="J9">
        <v>0.1</v>
      </c>
      <c r="K9">
        <v>0</v>
      </c>
      <c r="L9">
        <v>0</v>
      </c>
      <c r="M9">
        <v>0</v>
      </c>
      <c r="N9">
        <v>16</v>
      </c>
      <c r="O9">
        <f t="shared" si="0"/>
        <v>18.916</v>
      </c>
      <c r="P9" t="str">
        <f t="shared" si="1"/>
        <v>Aaron Rodgers, GBQB</v>
      </c>
      <c r="Q9" t="str">
        <f t="shared" si="2"/>
        <v>Aaron Rodgers</v>
      </c>
      <c r="R9" t="str">
        <f t="shared" si="3"/>
        <v>Aaron Rodgers</v>
      </c>
      <c r="S9">
        <f>VLOOKUP(R9,'player index'!D:F,3,FALSE)</f>
        <v>7</v>
      </c>
    </row>
    <row r="10" spans="1:19">
      <c r="A10" t="s">
        <v>38</v>
      </c>
      <c r="B10" t="s">
        <v>39</v>
      </c>
      <c r="C10" t="s">
        <v>40</v>
      </c>
      <c r="D10" t="s">
        <v>41</v>
      </c>
      <c r="E10">
        <v>238.6</v>
      </c>
      <c r="F10">
        <v>1.2</v>
      </c>
      <c r="G10">
        <v>0.5</v>
      </c>
      <c r="H10">
        <v>6.2</v>
      </c>
      <c r="I10">
        <v>38.200000000000003</v>
      </c>
      <c r="J10">
        <v>0.2</v>
      </c>
      <c r="K10">
        <v>0</v>
      </c>
      <c r="L10">
        <v>0</v>
      </c>
      <c r="M10">
        <v>0</v>
      </c>
      <c r="N10">
        <v>16</v>
      </c>
      <c r="O10">
        <f t="shared" si="0"/>
        <v>18.864000000000001</v>
      </c>
      <c r="P10" t="str">
        <f t="shared" si="1"/>
        <v>Colin Kaepernick, SFQB</v>
      </c>
      <c r="Q10" t="str">
        <f t="shared" si="2"/>
        <v>Colin Kaepernick</v>
      </c>
      <c r="R10" t="str">
        <f t="shared" si="3"/>
        <v>Colin Kaepernick</v>
      </c>
      <c r="S10">
        <f>VLOOKUP(R10,'player index'!D:F,3,FALSE)</f>
        <v>8</v>
      </c>
    </row>
    <row r="11" spans="1:19">
      <c r="A11" t="s">
        <v>42</v>
      </c>
      <c r="B11" t="s">
        <v>43</v>
      </c>
      <c r="C11" t="s">
        <v>44</v>
      </c>
      <c r="D11" t="s">
        <v>45</v>
      </c>
      <c r="E11">
        <v>279.39999999999998</v>
      </c>
      <c r="F11">
        <v>1.7</v>
      </c>
      <c r="G11">
        <v>0.9</v>
      </c>
      <c r="H11">
        <v>1.4</v>
      </c>
      <c r="I11">
        <v>-0.4</v>
      </c>
      <c r="J11">
        <v>0</v>
      </c>
      <c r="K11">
        <v>0</v>
      </c>
      <c r="L11">
        <v>0</v>
      </c>
      <c r="M11">
        <v>0</v>
      </c>
      <c r="N11">
        <v>16</v>
      </c>
      <c r="O11">
        <f t="shared" si="0"/>
        <v>17.036000000000001</v>
      </c>
      <c r="P11" t="str">
        <f t="shared" si="1"/>
        <v>Peyton Manning, DenQBP</v>
      </c>
      <c r="Q11" t="str">
        <f t="shared" si="2"/>
        <v>Peyton Manning</v>
      </c>
      <c r="R11" t="str">
        <f t="shared" si="3"/>
        <v>Peyton Manning</v>
      </c>
      <c r="S11">
        <f>VLOOKUP(R11,'player index'!D:F,3,FALSE)</f>
        <v>9</v>
      </c>
    </row>
    <row r="12" spans="1:19">
      <c r="A12" t="s">
        <v>46</v>
      </c>
      <c r="B12" t="s">
        <v>47</v>
      </c>
      <c r="C12" t="s">
        <v>48</v>
      </c>
      <c r="D12" t="s">
        <v>49</v>
      </c>
      <c r="E12">
        <v>264.39999999999998</v>
      </c>
      <c r="F12">
        <v>1.5</v>
      </c>
      <c r="G12">
        <v>0.7</v>
      </c>
      <c r="H12">
        <v>3.4</v>
      </c>
      <c r="I12">
        <v>16.7</v>
      </c>
      <c r="J12">
        <v>0.1</v>
      </c>
      <c r="K12">
        <v>0</v>
      </c>
      <c r="L12">
        <v>0</v>
      </c>
      <c r="M12">
        <v>0</v>
      </c>
      <c r="N12">
        <v>16</v>
      </c>
      <c r="O12">
        <f t="shared" si="0"/>
        <v>18.146000000000001</v>
      </c>
      <c r="P12" t="str">
        <f t="shared" si="1"/>
        <v>Ryan Tannehill, MiaQBQ</v>
      </c>
      <c r="Q12" t="str">
        <f t="shared" si="2"/>
        <v>Ryan Tannehill</v>
      </c>
      <c r="R12" t="str">
        <f t="shared" si="3"/>
        <v>Ryan Tannehill</v>
      </c>
      <c r="S12">
        <f>VLOOKUP(R12,'player index'!D:F,3,FALSE)</f>
        <v>10</v>
      </c>
    </row>
    <row r="13" spans="1:19">
      <c r="A13" t="s">
        <v>50</v>
      </c>
      <c r="B13" t="s">
        <v>51</v>
      </c>
      <c r="C13" t="s">
        <v>52</v>
      </c>
      <c r="D13" t="s">
        <v>53</v>
      </c>
      <c r="E13">
        <v>219.8</v>
      </c>
      <c r="F13">
        <v>1.3</v>
      </c>
      <c r="G13">
        <v>0.8</v>
      </c>
      <c r="H13">
        <v>7.4</v>
      </c>
      <c r="I13">
        <v>39.1</v>
      </c>
      <c r="J13">
        <v>0.3</v>
      </c>
      <c r="K13">
        <v>0</v>
      </c>
      <c r="L13">
        <v>0</v>
      </c>
      <c r="M13">
        <v>0</v>
      </c>
      <c r="N13">
        <v>16</v>
      </c>
      <c r="O13">
        <f t="shared" si="0"/>
        <v>18.902000000000001</v>
      </c>
      <c r="P13" t="str">
        <f t="shared" si="1"/>
        <v>Cam Newton, CarQB</v>
      </c>
      <c r="Q13" t="str">
        <f t="shared" si="2"/>
        <v>Cam Newton</v>
      </c>
      <c r="R13" t="str">
        <f t="shared" si="3"/>
        <v>Cam Newton</v>
      </c>
      <c r="S13">
        <f>VLOOKUP(R13,'player index'!D:F,3,FALSE)</f>
        <v>11</v>
      </c>
    </row>
    <row r="14" spans="1:19">
      <c r="A14" t="s">
        <v>54</v>
      </c>
      <c r="B14" t="s">
        <v>55</v>
      </c>
      <c r="C14" t="s">
        <v>56</v>
      </c>
      <c r="D14" t="s">
        <v>57</v>
      </c>
      <c r="E14">
        <v>284.3</v>
      </c>
      <c r="F14">
        <v>1.6</v>
      </c>
      <c r="G14">
        <v>0.9</v>
      </c>
      <c r="H14">
        <v>1.8</v>
      </c>
      <c r="I14">
        <v>5.8</v>
      </c>
      <c r="J14">
        <v>0.1</v>
      </c>
      <c r="K14">
        <v>0</v>
      </c>
      <c r="L14">
        <v>0</v>
      </c>
      <c r="M14">
        <v>0</v>
      </c>
      <c r="N14">
        <v>16</v>
      </c>
      <c r="O14">
        <f t="shared" si="0"/>
        <v>18.052</v>
      </c>
      <c r="P14" t="str">
        <f t="shared" si="1"/>
        <v>Matt Ryan, AtlQB</v>
      </c>
      <c r="Q14" t="str">
        <f t="shared" si="2"/>
        <v>Matt Ryan</v>
      </c>
      <c r="R14" t="str">
        <f t="shared" si="3"/>
        <v>Matt Ryan</v>
      </c>
      <c r="S14">
        <f>VLOOKUP(R14,'player index'!D:F,3,FALSE)</f>
        <v>12</v>
      </c>
    </row>
    <row r="15" spans="1:19">
      <c r="A15" t="s">
        <v>58</v>
      </c>
      <c r="B15" t="s">
        <v>59</v>
      </c>
      <c r="C15" t="s">
        <v>16</v>
      </c>
      <c r="D15" t="s">
        <v>60</v>
      </c>
      <c r="E15">
        <v>251.3</v>
      </c>
      <c r="F15">
        <v>1.6</v>
      </c>
      <c r="G15">
        <v>1.1000000000000001</v>
      </c>
      <c r="H15">
        <v>3.7</v>
      </c>
      <c r="I15">
        <v>15.2</v>
      </c>
      <c r="J15">
        <v>0.1</v>
      </c>
      <c r="K15">
        <v>0</v>
      </c>
      <c r="L15">
        <v>0</v>
      </c>
      <c r="M15">
        <v>0</v>
      </c>
      <c r="N15">
        <v>16</v>
      </c>
      <c r="O15">
        <f t="shared" si="0"/>
        <v>17.472000000000005</v>
      </c>
      <c r="P15" t="str">
        <f t="shared" si="1"/>
        <v>Ryan Fitzpatrick, NYJQB</v>
      </c>
      <c r="Q15" t="str">
        <f t="shared" si="2"/>
        <v>Ryan Fitzpatrick</v>
      </c>
      <c r="R15" t="str">
        <f t="shared" si="3"/>
        <v>Ryan Fitzpatrick</v>
      </c>
      <c r="S15">
        <f>VLOOKUP(R15,'player index'!D:F,3,FALSE)</f>
        <v>13</v>
      </c>
    </row>
    <row r="16" spans="1:19">
      <c r="A16" t="s">
        <v>61</v>
      </c>
      <c r="B16" t="s">
        <v>62</v>
      </c>
      <c r="C16" t="s">
        <v>63</v>
      </c>
      <c r="D16" t="s">
        <v>64</v>
      </c>
      <c r="E16">
        <v>273.39999999999998</v>
      </c>
      <c r="F16">
        <v>1.7</v>
      </c>
      <c r="G16">
        <v>0.9</v>
      </c>
      <c r="H16">
        <v>2.1</v>
      </c>
      <c r="I16">
        <v>2.5</v>
      </c>
      <c r="J16">
        <v>0.1</v>
      </c>
      <c r="K16">
        <v>0</v>
      </c>
      <c r="L16">
        <v>0</v>
      </c>
      <c r="M16">
        <v>0</v>
      </c>
      <c r="N16">
        <v>15</v>
      </c>
      <c r="O16">
        <f t="shared" si="0"/>
        <v>17.686000000000003</v>
      </c>
      <c r="P16" t="str">
        <f t="shared" si="1"/>
        <v>Tom Brady, NEQB</v>
      </c>
      <c r="Q16" t="str">
        <f t="shared" si="2"/>
        <v>Tom Brady</v>
      </c>
      <c r="R16" t="str">
        <f t="shared" si="3"/>
        <v>Tom Brady</v>
      </c>
      <c r="S16">
        <f>VLOOKUP(R16,'player index'!D:F,3,FALSE)</f>
        <v>14</v>
      </c>
    </row>
    <row r="17" spans="1:19">
      <c r="A17" t="s">
        <v>65</v>
      </c>
      <c r="B17" t="s">
        <v>66</v>
      </c>
      <c r="C17" t="s">
        <v>67</v>
      </c>
      <c r="D17" t="s">
        <v>68</v>
      </c>
      <c r="E17">
        <v>237.7</v>
      </c>
      <c r="F17">
        <v>1.9</v>
      </c>
      <c r="G17">
        <v>0.7</v>
      </c>
      <c r="H17">
        <v>2.2000000000000002</v>
      </c>
      <c r="I17">
        <v>6.3</v>
      </c>
      <c r="J17">
        <v>0.1</v>
      </c>
      <c r="K17">
        <v>0</v>
      </c>
      <c r="L17">
        <v>0</v>
      </c>
      <c r="M17">
        <v>0</v>
      </c>
      <c r="N17">
        <v>15</v>
      </c>
      <c r="O17">
        <f t="shared" si="0"/>
        <v>17.637999999999998</v>
      </c>
      <c r="P17" t="str">
        <f t="shared" si="1"/>
        <v>Sam Bradford, PhiQB</v>
      </c>
      <c r="Q17" t="str">
        <f t="shared" si="2"/>
        <v>Sam Bradford</v>
      </c>
      <c r="R17" t="str">
        <f t="shared" si="3"/>
        <v>Sam Bradford</v>
      </c>
      <c r="S17">
        <f>VLOOKUP(R17,'player index'!D:F,3,FALSE)</f>
        <v>15</v>
      </c>
    </row>
    <row r="18" spans="1:19">
      <c r="A18" t="s">
        <v>69</v>
      </c>
      <c r="B18" t="s">
        <v>70</v>
      </c>
      <c r="C18" t="s">
        <v>71</v>
      </c>
      <c r="D18" t="s">
        <v>72</v>
      </c>
      <c r="E18">
        <v>264.60000000000002</v>
      </c>
      <c r="F18">
        <v>1.7</v>
      </c>
      <c r="G18">
        <v>1</v>
      </c>
      <c r="H18">
        <v>1.5</v>
      </c>
      <c r="I18">
        <v>2.6</v>
      </c>
      <c r="J18">
        <v>0.1</v>
      </c>
      <c r="K18">
        <v>0</v>
      </c>
      <c r="L18">
        <v>0</v>
      </c>
      <c r="M18">
        <v>0</v>
      </c>
      <c r="N18">
        <v>15</v>
      </c>
      <c r="O18">
        <f t="shared" si="0"/>
        <v>17.244000000000003</v>
      </c>
      <c r="P18" t="str">
        <f t="shared" si="1"/>
        <v>Carson Palmer, AriQB</v>
      </c>
      <c r="Q18" t="str">
        <f t="shared" si="2"/>
        <v>Carson Palmer</v>
      </c>
      <c r="R18" t="str">
        <f t="shared" si="3"/>
        <v>Carson Palmer</v>
      </c>
      <c r="S18">
        <f>VLOOKUP(R18,'player index'!D:F,3,FALSE)</f>
        <v>16</v>
      </c>
    </row>
    <row r="19" spans="1:19">
      <c r="A19" t="s">
        <v>73</v>
      </c>
      <c r="B19" t="s">
        <v>74</v>
      </c>
      <c r="C19" t="s">
        <v>75</v>
      </c>
      <c r="D19" t="s">
        <v>76</v>
      </c>
      <c r="E19">
        <v>293.5</v>
      </c>
      <c r="F19">
        <v>1.6</v>
      </c>
      <c r="G19">
        <v>1.1000000000000001</v>
      </c>
      <c r="H19">
        <v>2</v>
      </c>
      <c r="I19">
        <v>4.2</v>
      </c>
      <c r="J19">
        <v>0</v>
      </c>
      <c r="K19">
        <v>0</v>
      </c>
      <c r="L19">
        <v>0</v>
      </c>
      <c r="M19">
        <v>0</v>
      </c>
      <c r="N19">
        <v>15</v>
      </c>
      <c r="O19">
        <f t="shared" si="0"/>
        <v>17.46</v>
      </c>
      <c r="P19" t="str">
        <f t="shared" si="1"/>
        <v>Philip Rivers, SDQB</v>
      </c>
      <c r="Q19" t="str">
        <f t="shared" si="2"/>
        <v>Philip Rivers</v>
      </c>
      <c r="R19" t="str">
        <f t="shared" si="3"/>
        <v>Philip Rivers</v>
      </c>
      <c r="S19">
        <f>VLOOKUP(R19,'player index'!D:F,3,FALSE)</f>
        <v>17</v>
      </c>
    </row>
    <row r="20" spans="1:19">
      <c r="A20" t="s">
        <v>77</v>
      </c>
      <c r="B20" t="s">
        <v>78</v>
      </c>
      <c r="C20" t="s">
        <v>79</v>
      </c>
      <c r="D20" t="s">
        <v>80</v>
      </c>
      <c r="E20">
        <v>234.9</v>
      </c>
      <c r="F20">
        <v>1.4</v>
      </c>
      <c r="G20">
        <v>0.6</v>
      </c>
      <c r="H20">
        <v>3.6</v>
      </c>
      <c r="I20">
        <v>18.600000000000001</v>
      </c>
      <c r="J20">
        <v>0.1</v>
      </c>
      <c r="K20">
        <v>0</v>
      </c>
      <c r="L20">
        <v>0</v>
      </c>
      <c r="M20">
        <v>0</v>
      </c>
      <c r="N20">
        <v>15</v>
      </c>
      <c r="O20">
        <f t="shared" si="0"/>
        <v>16.856000000000002</v>
      </c>
      <c r="P20" t="str">
        <f t="shared" si="1"/>
        <v>Alex Smith, KCQB</v>
      </c>
      <c r="Q20" t="str">
        <f t="shared" si="2"/>
        <v>Alex Smith</v>
      </c>
      <c r="R20" t="str">
        <f t="shared" si="3"/>
        <v>Alex Smith</v>
      </c>
      <c r="S20">
        <f>VLOOKUP(R20,'player index'!D:F,3,FALSE)</f>
        <v>18</v>
      </c>
    </row>
    <row r="21" spans="1:19">
      <c r="A21" t="s">
        <v>81</v>
      </c>
      <c r="B21" t="s">
        <v>82</v>
      </c>
      <c r="C21" t="s">
        <v>83</v>
      </c>
      <c r="D21" t="s">
        <v>84</v>
      </c>
      <c r="E21">
        <v>0</v>
      </c>
      <c r="F21">
        <v>0</v>
      </c>
      <c r="G21">
        <v>0</v>
      </c>
      <c r="H21">
        <v>17.399999999999999</v>
      </c>
      <c r="I21">
        <v>72.8</v>
      </c>
      <c r="J21">
        <v>0.4</v>
      </c>
      <c r="K21">
        <v>5.0999999999999996</v>
      </c>
      <c r="L21">
        <v>47.5</v>
      </c>
      <c r="M21">
        <v>0.2</v>
      </c>
      <c r="N21">
        <v>15</v>
      </c>
      <c r="O21">
        <f t="shared" si="0"/>
        <v>20.73</v>
      </c>
      <c r="P21" t="str">
        <f t="shared" si="1"/>
        <v>Matt Forte, ChiRB</v>
      </c>
      <c r="Q21" t="str">
        <f t="shared" si="2"/>
        <v>Matt Forte</v>
      </c>
      <c r="R21" t="str">
        <f t="shared" si="3"/>
        <v>Matt Forte</v>
      </c>
      <c r="S21">
        <f>VLOOKUP(R21,'player index'!D:F,3,FALSE)</f>
        <v>19</v>
      </c>
    </row>
    <row r="22" spans="1:19">
      <c r="A22" t="s">
        <v>85</v>
      </c>
      <c r="B22" t="s">
        <v>86</v>
      </c>
      <c r="C22" t="s">
        <v>87</v>
      </c>
      <c r="D22" t="s">
        <v>88</v>
      </c>
      <c r="E22">
        <v>247.2</v>
      </c>
      <c r="F22">
        <v>1.6</v>
      </c>
      <c r="G22">
        <v>0.6</v>
      </c>
      <c r="H22">
        <v>2.7</v>
      </c>
      <c r="I22">
        <v>5.7</v>
      </c>
      <c r="J22">
        <v>0.1</v>
      </c>
      <c r="K22">
        <v>0</v>
      </c>
      <c r="L22">
        <v>0</v>
      </c>
      <c r="M22">
        <v>0</v>
      </c>
      <c r="N22">
        <v>15</v>
      </c>
      <c r="O22">
        <f t="shared" si="0"/>
        <v>16.858000000000001</v>
      </c>
      <c r="P22" t="str">
        <f t="shared" si="1"/>
        <v>Joe Flacco, BalQB</v>
      </c>
      <c r="Q22" t="str">
        <f t="shared" si="2"/>
        <v>Joe Flacco</v>
      </c>
      <c r="R22" t="str">
        <f t="shared" si="3"/>
        <v>Joe Flacco</v>
      </c>
      <c r="S22">
        <f>VLOOKUP(R22,'player index'!D:F,3,FALSE)</f>
        <v>20</v>
      </c>
    </row>
    <row r="23" spans="1:19">
      <c r="A23" t="s">
        <v>89</v>
      </c>
      <c r="B23" t="s">
        <v>90</v>
      </c>
      <c r="C23" t="s">
        <v>91</v>
      </c>
      <c r="D23" t="s">
        <v>92</v>
      </c>
      <c r="E23">
        <v>245.1</v>
      </c>
      <c r="F23">
        <v>1.4</v>
      </c>
      <c r="G23">
        <v>0.8</v>
      </c>
      <c r="H23">
        <v>3.5</v>
      </c>
      <c r="I23">
        <v>19.3</v>
      </c>
      <c r="J23">
        <v>0.2</v>
      </c>
      <c r="K23">
        <v>0</v>
      </c>
      <c r="L23">
        <v>0</v>
      </c>
      <c r="M23">
        <v>0</v>
      </c>
      <c r="N23">
        <v>14</v>
      </c>
      <c r="O23">
        <f t="shared" si="0"/>
        <v>17.733999999999998</v>
      </c>
      <c r="P23" t="str">
        <f t="shared" si="1"/>
        <v>Teddy Bridgewater, MinQB</v>
      </c>
      <c r="Q23" t="str">
        <f t="shared" si="2"/>
        <v>Teddy Bridgewater</v>
      </c>
      <c r="R23" t="str">
        <f t="shared" si="3"/>
        <v>Teddy Bridgewater</v>
      </c>
      <c r="S23">
        <f>VLOOKUP(R23,'player index'!D:F,3,FALSE)</f>
        <v>21</v>
      </c>
    </row>
    <row r="24" spans="1:19">
      <c r="A24" t="s">
        <v>93</v>
      </c>
      <c r="B24" t="s">
        <v>94</v>
      </c>
      <c r="C24" t="s">
        <v>95</v>
      </c>
      <c r="D24" t="s">
        <v>96</v>
      </c>
      <c r="E24">
        <v>218.5</v>
      </c>
      <c r="F24">
        <v>1.2</v>
      </c>
      <c r="G24">
        <v>1</v>
      </c>
      <c r="H24">
        <v>5.5</v>
      </c>
      <c r="I24">
        <v>32.9</v>
      </c>
      <c r="J24">
        <v>0.2</v>
      </c>
      <c r="K24">
        <v>0</v>
      </c>
      <c r="L24">
        <v>0</v>
      </c>
      <c r="M24">
        <v>0</v>
      </c>
      <c r="N24">
        <v>14</v>
      </c>
      <c r="O24">
        <f t="shared" si="0"/>
        <v>17.029999999999998</v>
      </c>
      <c r="P24" t="str">
        <f t="shared" si="1"/>
        <v>Marcus Mariota, TenQB</v>
      </c>
      <c r="Q24" t="str">
        <f t="shared" si="2"/>
        <v>Marcus Mariota</v>
      </c>
      <c r="R24" t="str">
        <f t="shared" si="3"/>
        <v>Marcus Mariota</v>
      </c>
      <c r="S24">
        <f>VLOOKUP(R24,'player index'!D:F,3,FALSE)</f>
        <v>22</v>
      </c>
    </row>
    <row r="25" spans="1:19">
      <c r="A25" t="s">
        <v>97</v>
      </c>
      <c r="B25" t="s">
        <v>82</v>
      </c>
      <c r="C25" t="s">
        <v>83</v>
      </c>
      <c r="D25" t="s">
        <v>98</v>
      </c>
      <c r="E25">
        <v>258.39999999999998</v>
      </c>
      <c r="F25">
        <v>1.5</v>
      </c>
      <c r="G25">
        <v>1.1000000000000001</v>
      </c>
      <c r="H25">
        <v>2.9</v>
      </c>
      <c r="I25">
        <v>13</v>
      </c>
      <c r="J25">
        <v>0.1</v>
      </c>
      <c r="K25">
        <v>0</v>
      </c>
      <c r="L25">
        <v>0</v>
      </c>
      <c r="M25">
        <v>0</v>
      </c>
      <c r="N25">
        <v>14</v>
      </c>
      <c r="O25">
        <f t="shared" si="0"/>
        <v>17.135999999999999</v>
      </c>
      <c r="P25" t="str">
        <f t="shared" si="1"/>
        <v>Jay Cutler, ChiQBQ</v>
      </c>
      <c r="Q25" t="str">
        <f t="shared" si="2"/>
        <v>Jay Cutler</v>
      </c>
      <c r="R25" t="str">
        <f t="shared" si="3"/>
        <v>Jay Cutler</v>
      </c>
      <c r="S25">
        <f>VLOOKUP(R25,'player index'!D:F,3,FALSE)</f>
        <v>23</v>
      </c>
    </row>
    <row r="26" spans="1:19">
      <c r="A26" t="s">
        <v>99</v>
      </c>
      <c r="B26" t="s">
        <v>100</v>
      </c>
      <c r="C26" t="s">
        <v>101</v>
      </c>
      <c r="D26" t="s">
        <v>102</v>
      </c>
      <c r="E26">
        <v>260.3</v>
      </c>
      <c r="F26">
        <v>1.5</v>
      </c>
      <c r="G26">
        <v>0.8</v>
      </c>
      <c r="H26">
        <v>2.2999999999999998</v>
      </c>
      <c r="I26">
        <v>7.3</v>
      </c>
      <c r="J26">
        <v>0.1</v>
      </c>
      <c r="K26">
        <v>0</v>
      </c>
      <c r="L26">
        <v>0</v>
      </c>
      <c r="M26">
        <v>0</v>
      </c>
      <c r="N26">
        <v>14</v>
      </c>
      <c r="O26">
        <f t="shared" si="0"/>
        <v>16.942</v>
      </c>
      <c r="P26" t="str">
        <f t="shared" si="1"/>
        <v>Matthew Stafford, DetQBQ</v>
      </c>
      <c r="Q26" t="str">
        <f t="shared" si="2"/>
        <v>Matthew Stafford</v>
      </c>
      <c r="R26" t="str">
        <f t="shared" si="3"/>
        <v>Matthew Stafford</v>
      </c>
      <c r="S26">
        <f>VLOOKUP(R26,'player index'!D:F,3,FALSE)</f>
        <v>24</v>
      </c>
    </row>
    <row r="27" spans="1:19">
      <c r="A27" t="s">
        <v>103</v>
      </c>
      <c r="B27" t="s">
        <v>104</v>
      </c>
      <c r="C27" t="s">
        <v>105</v>
      </c>
      <c r="D27" t="s">
        <v>106</v>
      </c>
      <c r="E27">
        <v>257.10000000000002</v>
      </c>
      <c r="F27">
        <v>1.3</v>
      </c>
      <c r="G27">
        <v>1.1000000000000001</v>
      </c>
      <c r="H27">
        <v>3.6</v>
      </c>
      <c r="I27">
        <v>13.6</v>
      </c>
      <c r="J27">
        <v>0.1</v>
      </c>
      <c r="K27">
        <v>0</v>
      </c>
      <c r="L27">
        <v>0</v>
      </c>
      <c r="M27">
        <v>0</v>
      </c>
      <c r="N27">
        <v>14</v>
      </c>
      <c r="O27">
        <f t="shared" si="0"/>
        <v>16.344000000000001</v>
      </c>
      <c r="P27" t="str">
        <f t="shared" si="1"/>
        <v>Jameis Winston, TBQB</v>
      </c>
      <c r="Q27" t="str">
        <f t="shared" si="2"/>
        <v>Jameis Winston</v>
      </c>
      <c r="R27" t="str">
        <f t="shared" si="3"/>
        <v>Jameis Winston</v>
      </c>
      <c r="S27">
        <f>VLOOKUP(R27,'player index'!D:F,3,FALSE)</f>
        <v>25</v>
      </c>
    </row>
    <row r="28" spans="1:19">
      <c r="A28" t="s">
        <v>107</v>
      </c>
      <c r="B28" t="s">
        <v>27</v>
      </c>
      <c r="C28" t="s">
        <v>28</v>
      </c>
      <c r="D28" t="s">
        <v>84</v>
      </c>
      <c r="E28">
        <v>0</v>
      </c>
      <c r="F28">
        <v>0</v>
      </c>
      <c r="G28">
        <v>0</v>
      </c>
      <c r="H28">
        <v>0.4</v>
      </c>
      <c r="I28">
        <v>2.6</v>
      </c>
      <c r="J28">
        <v>0</v>
      </c>
      <c r="K28">
        <v>7.6</v>
      </c>
      <c r="L28">
        <v>101.1</v>
      </c>
      <c r="M28">
        <v>0.7</v>
      </c>
      <c r="N28">
        <v>14</v>
      </c>
      <c r="O28">
        <f t="shared" si="0"/>
        <v>25.169999999999998</v>
      </c>
      <c r="P28" t="str">
        <f t="shared" si="1"/>
        <v>Antonio Brown, PitWR</v>
      </c>
      <c r="Q28" t="str">
        <f t="shared" si="2"/>
        <v>Antonio Brown</v>
      </c>
      <c r="R28" t="str">
        <f t="shared" si="3"/>
        <v>Antonio Brown</v>
      </c>
      <c r="S28">
        <f>VLOOKUP(R28,'player index'!D:F,3,FALSE)</f>
        <v>26</v>
      </c>
    </row>
    <row r="29" spans="1:19">
      <c r="A29" t="s">
        <v>108</v>
      </c>
      <c r="B29" t="s">
        <v>109</v>
      </c>
      <c r="C29" t="s">
        <v>110</v>
      </c>
      <c r="D29" t="s">
        <v>111</v>
      </c>
      <c r="E29">
        <v>248.2</v>
      </c>
      <c r="F29">
        <v>1.1000000000000001</v>
      </c>
      <c r="G29">
        <v>1</v>
      </c>
      <c r="H29">
        <v>3.8</v>
      </c>
      <c r="I29">
        <v>22.7</v>
      </c>
      <c r="J29">
        <v>0.1</v>
      </c>
      <c r="K29">
        <v>0</v>
      </c>
      <c r="L29">
        <v>0</v>
      </c>
      <c r="M29">
        <v>0</v>
      </c>
      <c r="N29">
        <v>13</v>
      </c>
      <c r="O29">
        <f t="shared" si="0"/>
        <v>16.198</v>
      </c>
      <c r="P29" t="str">
        <f t="shared" si="1"/>
        <v>Blake Bortles, JacQB</v>
      </c>
      <c r="Q29" t="str">
        <f t="shared" si="2"/>
        <v>Blake Bortles</v>
      </c>
      <c r="R29" t="str">
        <f t="shared" si="3"/>
        <v>Blake Bortles</v>
      </c>
      <c r="S29">
        <f>VLOOKUP(R29,'player index'!D:F,3,FALSE)</f>
        <v>27</v>
      </c>
    </row>
    <row r="30" spans="1:19">
      <c r="A30" t="s">
        <v>112</v>
      </c>
      <c r="B30" t="s">
        <v>35</v>
      </c>
      <c r="C30" t="s">
        <v>36</v>
      </c>
      <c r="D30" t="s">
        <v>84</v>
      </c>
      <c r="E30">
        <v>0</v>
      </c>
      <c r="F30">
        <v>0</v>
      </c>
      <c r="G30">
        <v>0</v>
      </c>
      <c r="H30">
        <v>18.2</v>
      </c>
      <c r="I30">
        <v>74.2</v>
      </c>
      <c r="J30">
        <v>0.5</v>
      </c>
      <c r="K30">
        <v>2.9</v>
      </c>
      <c r="L30">
        <v>20.2</v>
      </c>
      <c r="M30">
        <v>0.1</v>
      </c>
      <c r="N30">
        <v>13</v>
      </c>
      <c r="O30">
        <f t="shared" si="0"/>
        <v>15.940000000000001</v>
      </c>
      <c r="P30" t="str">
        <f t="shared" si="1"/>
        <v>Eddie Lacy, GBRBQ</v>
      </c>
      <c r="Q30" t="str">
        <f t="shared" si="2"/>
        <v>Eddie Lacy</v>
      </c>
      <c r="R30" t="str">
        <f t="shared" si="3"/>
        <v>Eddie Lacy</v>
      </c>
      <c r="S30">
        <f>VLOOKUP(R30,'player index'!D:F,3,FALSE)</f>
        <v>28</v>
      </c>
    </row>
    <row r="31" spans="1:19">
      <c r="A31" t="s">
        <v>113</v>
      </c>
      <c r="B31" t="s">
        <v>90</v>
      </c>
      <c r="C31" t="s">
        <v>91</v>
      </c>
      <c r="D31" t="s">
        <v>84</v>
      </c>
      <c r="E31">
        <v>0</v>
      </c>
      <c r="F31">
        <v>0</v>
      </c>
      <c r="G31">
        <v>0</v>
      </c>
      <c r="H31">
        <v>16.7</v>
      </c>
      <c r="I31">
        <v>75.5</v>
      </c>
      <c r="J31">
        <v>0.5</v>
      </c>
      <c r="K31">
        <v>2.9</v>
      </c>
      <c r="L31">
        <v>24.8</v>
      </c>
      <c r="M31">
        <v>0.1</v>
      </c>
      <c r="N31">
        <v>13</v>
      </c>
      <c r="O31">
        <f t="shared" si="0"/>
        <v>16.53</v>
      </c>
      <c r="P31" t="str">
        <f t="shared" si="1"/>
        <v>Adrian Peterson, MinRB</v>
      </c>
      <c r="Q31" t="str">
        <f t="shared" si="2"/>
        <v>Adrian Peterson</v>
      </c>
      <c r="R31" t="str">
        <f t="shared" si="3"/>
        <v>Adrian Peterson</v>
      </c>
      <c r="S31">
        <f>VLOOKUP(R31,'player index'!D:F,3,FALSE)</f>
        <v>29</v>
      </c>
    </row>
    <row r="32" spans="1:19">
      <c r="A32" t="s">
        <v>114</v>
      </c>
      <c r="B32" t="s">
        <v>47</v>
      </c>
      <c r="C32" t="s">
        <v>48</v>
      </c>
      <c r="D32" t="s">
        <v>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</v>
      </c>
      <c r="O32">
        <f t="shared" si="0"/>
        <v>0</v>
      </c>
      <c r="P32" t="str">
        <f t="shared" si="1"/>
        <v>Dolphins D/STD/ST</v>
      </c>
      <c r="Q32" t="str">
        <f t="shared" si="2"/>
        <v>Dolphins</v>
      </c>
      <c r="R32" t="str">
        <f t="shared" si="3"/>
        <v>Dolphins</v>
      </c>
      <c r="S32">
        <f>VLOOKUP(R32,'player index'!D:F,3,FALSE)</f>
        <v>30</v>
      </c>
    </row>
    <row r="33" spans="1:19">
      <c r="A33" t="s">
        <v>115</v>
      </c>
      <c r="B33" t="s">
        <v>116</v>
      </c>
      <c r="C33" t="s">
        <v>117</v>
      </c>
      <c r="D33" t="s">
        <v>118</v>
      </c>
      <c r="E33">
        <v>224.4</v>
      </c>
      <c r="F33">
        <v>1.4</v>
      </c>
      <c r="G33">
        <v>1</v>
      </c>
      <c r="H33">
        <v>3.1</v>
      </c>
      <c r="I33">
        <v>9.9</v>
      </c>
      <c r="J33">
        <v>0.1</v>
      </c>
      <c r="K33">
        <v>0</v>
      </c>
      <c r="L33">
        <v>0</v>
      </c>
      <c r="M33">
        <v>0</v>
      </c>
      <c r="N33">
        <v>12</v>
      </c>
      <c r="O33">
        <f t="shared" si="0"/>
        <v>15.166</v>
      </c>
      <c r="P33" t="str">
        <f t="shared" si="1"/>
        <v>Andy Dalton, CinQB</v>
      </c>
      <c r="Q33" t="str">
        <f t="shared" si="2"/>
        <v>Andy Dalton</v>
      </c>
      <c r="R33" t="str">
        <f t="shared" si="3"/>
        <v>Andy Dalton</v>
      </c>
      <c r="S33">
        <f>VLOOKUP(R33,'player index'!D:F,3,FALSE)</f>
        <v>31</v>
      </c>
    </row>
    <row r="34" spans="1:19">
      <c r="A34" t="s">
        <v>119</v>
      </c>
      <c r="B34" t="s">
        <v>120</v>
      </c>
      <c r="C34" t="s">
        <v>121</v>
      </c>
      <c r="D34" t="s">
        <v>122</v>
      </c>
      <c r="E34">
        <v>255.7</v>
      </c>
      <c r="F34">
        <v>1.1000000000000001</v>
      </c>
      <c r="G34">
        <v>0.8</v>
      </c>
      <c r="H34">
        <v>2.1</v>
      </c>
      <c r="I34">
        <v>6.2</v>
      </c>
      <c r="J34">
        <v>0</v>
      </c>
      <c r="K34">
        <v>0</v>
      </c>
      <c r="L34">
        <v>0</v>
      </c>
      <c r="M34">
        <v>0</v>
      </c>
      <c r="N34">
        <v>12</v>
      </c>
      <c r="O34">
        <f t="shared" si="0"/>
        <v>14.448</v>
      </c>
      <c r="P34" t="str">
        <f t="shared" si="1"/>
        <v>Derek Carr, OakQBP</v>
      </c>
      <c r="Q34" t="str">
        <f t="shared" si="2"/>
        <v>Derek Carr</v>
      </c>
      <c r="R34" t="str">
        <f t="shared" si="3"/>
        <v>Derek Carr</v>
      </c>
      <c r="S34">
        <f>VLOOKUP(R34,'player index'!D:F,3,FALSE)</f>
        <v>32</v>
      </c>
    </row>
    <row r="35" spans="1:19">
      <c r="A35" t="s">
        <v>123</v>
      </c>
      <c r="B35" t="s">
        <v>124</v>
      </c>
      <c r="C35" t="s">
        <v>125</v>
      </c>
      <c r="D35" t="s">
        <v>126</v>
      </c>
      <c r="E35">
        <v>179.4</v>
      </c>
      <c r="F35">
        <v>0.9</v>
      </c>
      <c r="G35">
        <v>1.1000000000000001</v>
      </c>
      <c r="H35">
        <v>6.3</v>
      </c>
      <c r="I35">
        <v>37.5</v>
      </c>
      <c r="J35">
        <v>0.3</v>
      </c>
      <c r="K35">
        <v>0</v>
      </c>
      <c r="L35">
        <v>0</v>
      </c>
      <c r="M35">
        <v>0</v>
      </c>
      <c r="N35">
        <v>12</v>
      </c>
      <c r="O35">
        <f t="shared" si="0"/>
        <v>15.225999999999999</v>
      </c>
      <c r="P35" t="str">
        <f t="shared" si="1"/>
        <v>Johnny Manziel, CleQBP</v>
      </c>
      <c r="Q35" t="str">
        <f t="shared" si="2"/>
        <v>Johnny Manziel</v>
      </c>
      <c r="R35" t="str">
        <f t="shared" si="3"/>
        <v>Johnny Manziel</v>
      </c>
      <c r="S35">
        <f>VLOOKUP(R35,'player index'!D:F,3,FALSE)</f>
        <v>33</v>
      </c>
    </row>
    <row r="36" spans="1:19">
      <c r="A36" t="s">
        <v>127</v>
      </c>
      <c r="B36" t="s">
        <v>128</v>
      </c>
      <c r="C36" t="s">
        <v>129</v>
      </c>
      <c r="D36" t="s">
        <v>130</v>
      </c>
      <c r="E36">
        <v>193.1</v>
      </c>
      <c r="F36">
        <v>1.3</v>
      </c>
      <c r="G36">
        <v>1</v>
      </c>
      <c r="H36">
        <v>5.7</v>
      </c>
      <c r="I36">
        <v>24.5</v>
      </c>
      <c r="J36">
        <v>0.2</v>
      </c>
      <c r="K36">
        <v>0</v>
      </c>
      <c r="L36">
        <v>0</v>
      </c>
      <c r="M36">
        <v>0</v>
      </c>
      <c r="N36">
        <v>12</v>
      </c>
      <c r="O36">
        <f t="shared" si="0"/>
        <v>15.573999999999998</v>
      </c>
      <c r="P36" t="str">
        <f t="shared" si="1"/>
        <v>Tyrod Taylor, BufQB</v>
      </c>
      <c r="Q36" t="str">
        <f t="shared" si="2"/>
        <v>Tyrod Taylor</v>
      </c>
      <c r="R36" t="str">
        <f t="shared" si="3"/>
        <v>Tyrod Taylor</v>
      </c>
      <c r="S36">
        <f>VLOOKUP(R36,'player index'!D:F,3,FALSE)</f>
        <v>34</v>
      </c>
    </row>
    <row r="37" spans="1:19">
      <c r="A37" t="s">
        <v>131</v>
      </c>
      <c r="B37" t="s">
        <v>66</v>
      </c>
      <c r="C37" t="s">
        <v>67</v>
      </c>
      <c r="D37" t="s">
        <v>84</v>
      </c>
      <c r="E37">
        <v>0</v>
      </c>
      <c r="F37">
        <v>0</v>
      </c>
      <c r="G37">
        <v>0</v>
      </c>
      <c r="H37">
        <v>14.8</v>
      </c>
      <c r="I37">
        <v>70.099999999999994</v>
      </c>
      <c r="J37">
        <v>0.7</v>
      </c>
      <c r="K37">
        <v>1.6</v>
      </c>
      <c r="L37">
        <v>12.9</v>
      </c>
      <c r="M37">
        <v>0.1</v>
      </c>
      <c r="N37">
        <v>12</v>
      </c>
      <c r="O37">
        <f t="shared" si="0"/>
        <v>14.699999999999998</v>
      </c>
      <c r="P37" t="str">
        <f t="shared" si="1"/>
        <v>DeMarco Murray, PhiRB</v>
      </c>
      <c r="Q37" t="str">
        <f t="shared" si="2"/>
        <v>DeMarco Murray</v>
      </c>
      <c r="R37" t="str">
        <f t="shared" si="3"/>
        <v>DeMarco Murray</v>
      </c>
      <c r="S37">
        <f>VLOOKUP(R37,'player index'!D:F,3,FALSE)</f>
        <v>35</v>
      </c>
    </row>
    <row r="38" spans="1:19">
      <c r="A38" t="s">
        <v>132</v>
      </c>
      <c r="B38" t="s">
        <v>86</v>
      </c>
      <c r="C38" t="s">
        <v>87</v>
      </c>
      <c r="D38" t="s">
        <v>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12</v>
      </c>
      <c r="O38">
        <f t="shared" si="0"/>
        <v>0</v>
      </c>
      <c r="P38" t="str">
        <f t="shared" si="1"/>
        <v>Ravens D/STD/ST</v>
      </c>
      <c r="Q38" t="str">
        <f t="shared" si="2"/>
        <v>Ravens</v>
      </c>
      <c r="R38" t="str">
        <f t="shared" si="3"/>
        <v>Ravens</v>
      </c>
      <c r="S38">
        <f>VLOOKUP(R38,'player index'!D:F,3,FALSE)</f>
        <v>36</v>
      </c>
    </row>
    <row r="39" spans="1:19">
      <c r="A39" t="s">
        <v>133</v>
      </c>
      <c r="B39" t="s">
        <v>116</v>
      </c>
      <c r="C39" t="s">
        <v>117</v>
      </c>
      <c r="D39" t="s">
        <v>84</v>
      </c>
      <c r="E39">
        <v>0</v>
      </c>
      <c r="F39">
        <v>0</v>
      </c>
      <c r="G39">
        <v>0</v>
      </c>
      <c r="H39">
        <v>18.100000000000001</v>
      </c>
      <c r="I39">
        <v>84.2</v>
      </c>
      <c r="J39">
        <v>0.7</v>
      </c>
      <c r="K39">
        <v>1.2</v>
      </c>
      <c r="L39">
        <v>9</v>
      </c>
      <c r="M39">
        <v>0</v>
      </c>
      <c r="N39">
        <v>12</v>
      </c>
      <c r="O39">
        <f t="shared" si="0"/>
        <v>14.719999999999999</v>
      </c>
      <c r="P39" t="str">
        <f t="shared" si="1"/>
        <v>Jeremy Hill, CinRB</v>
      </c>
      <c r="Q39" t="str">
        <f t="shared" si="2"/>
        <v>Jeremy Hill</v>
      </c>
      <c r="R39" t="str">
        <f t="shared" si="3"/>
        <v>Jeremy Hill</v>
      </c>
      <c r="S39">
        <f>VLOOKUP(R39,'player index'!D:F,3,FALSE)</f>
        <v>37</v>
      </c>
    </row>
    <row r="40" spans="1:19">
      <c r="A40" t="s">
        <v>134</v>
      </c>
      <c r="B40" t="s">
        <v>47</v>
      </c>
      <c r="C40" t="s">
        <v>48</v>
      </c>
      <c r="D40" t="s">
        <v>84</v>
      </c>
      <c r="E40">
        <v>0</v>
      </c>
      <c r="F40">
        <v>0</v>
      </c>
      <c r="G40">
        <v>0</v>
      </c>
      <c r="H40">
        <v>18.3</v>
      </c>
      <c r="I40">
        <v>80.5</v>
      </c>
      <c r="J40">
        <v>0.5</v>
      </c>
      <c r="K40">
        <v>2.4</v>
      </c>
      <c r="L40">
        <v>18.899999999999999</v>
      </c>
      <c r="M40">
        <v>0.1</v>
      </c>
      <c r="N40">
        <v>12</v>
      </c>
      <c r="O40">
        <f t="shared" si="0"/>
        <v>15.940000000000001</v>
      </c>
      <c r="P40" t="str">
        <f t="shared" si="1"/>
        <v>Lamar Miller, MiaRBQ</v>
      </c>
      <c r="Q40" t="str">
        <f t="shared" si="2"/>
        <v>Lamar Miller</v>
      </c>
      <c r="R40" t="str">
        <f t="shared" si="3"/>
        <v>Lamar Miller</v>
      </c>
      <c r="S40">
        <f>VLOOKUP(R40,'player index'!D:F,3,FALSE)</f>
        <v>38</v>
      </c>
    </row>
    <row r="41" spans="1:19">
      <c r="A41" t="s">
        <v>135</v>
      </c>
      <c r="B41" t="s">
        <v>86</v>
      </c>
      <c r="C41" t="s">
        <v>87</v>
      </c>
      <c r="D41" t="s">
        <v>84</v>
      </c>
      <c r="E41">
        <v>0</v>
      </c>
      <c r="F41">
        <v>0</v>
      </c>
      <c r="G41">
        <v>0</v>
      </c>
      <c r="H41">
        <v>16.5</v>
      </c>
      <c r="I41">
        <v>74.099999999999994</v>
      </c>
      <c r="J41">
        <v>0.4</v>
      </c>
      <c r="K41">
        <v>3.5</v>
      </c>
      <c r="L41">
        <v>27.7</v>
      </c>
      <c r="M41">
        <v>0.1</v>
      </c>
      <c r="N41">
        <v>12</v>
      </c>
      <c r="O41">
        <f t="shared" si="0"/>
        <v>16.680000000000003</v>
      </c>
      <c r="P41" t="str">
        <f t="shared" si="1"/>
        <v>Justin Forsett, BalRBP</v>
      </c>
      <c r="Q41" t="str">
        <f t="shared" si="2"/>
        <v>Justin Forsett</v>
      </c>
      <c r="R41" t="str">
        <f t="shared" si="3"/>
        <v>Justin Forsett</v>
      </c>
      <c r="S41">
        <f>VLOOKUP(R41,'player index'!D:F,3,FALSE)</f>
        <v>39</v>
      </c>
    </row>
    <row r="42" spans="1:19">
      <c r="A42" t="s">
        <v>136</v>
      </c>
      <c r="B42" t="s">
        <v>137</v>
      </c>
      <c r="C42" t="s">
        <v>138</v>
      </c>
      <c r="D42" t="s">
        <v>139</v>
      </c>
      <c r="E42">
        <v>264.2</v>
      </c>
      <c r="F42">
        <v>1</v>
      </c>
      <c r="G42">
        <v>1.1000000000000001</v>
      </c>
      <c r="H42">
        <v>1.8</v>
      </c>
      <c r="I42">
        <v>4.4000000000000004</v>
      </c>
      <c r="J42">
        <v>0</v>
      </c>
      <c r="K42">
        <v>0</v>
      </c>
      <c r="L42">
        <v>0</v>
      </c>
      <c r="M42">
        <v>0</v>
      </c>
      <c r="N42">
        <v>12</v>
      </c>
      <c r="O42">
        <f t="shared" si="0"/>
        <v>13.907999999999999</v>
      </c>
      <c r="P42" t="str">
        <f t="shared" si="1"/>
        <v>Ryan Mallett, HouQB</v>
      </c>
      <c r="Q42" t="str">
        <f t="shared" si="2"/>
        <v>Ryan Mallett</v>
      </c>
      <c r="R42" t="str">
        <f t="shared" si="3"/>
        <v>Ryan Mallett</v>
      </c>
      <c r="S42">
        <f>VLOOKUP(R42,'player index'!D:F,3,FALSE)</f>
        <v>40</v>
      </c>
    </row>
    <row r="43" spans="1:19">
      <c r="O43">
        <f t="shared" si="0"/>
        <v>0</v>
      </c>
      <c r="P43">
        <f t="shared" si="1"/>
        <v>0</v>
      </c>
      <c r="Q43" t="e">
        <f t="shared" si="2"/>
        <v>#VALUE!</v>
      </c>
      <c r="R43" t="e">
        <f t="shared" si="3"/>
        <v>#VALUE!</v>
      </c>
      <c r="S43" t="e">
        <f>VLOOKUP(R43,'player index'!D:F,3,FALSE)</f>
        <v>#VALUE!</v>
      </c>
    </row>
    <row r="44" spans="1:19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4</v>
      </c>
      <c r="J44" t="s">
        <v>5</v>
      </c>
      <c r="K44" t="s">
        <v>8</v>
      </c>
      <c r="L44" t="s">
        <v>4</v>
      </c>
      <c r="M44" t="s">
        <v>5</v>
      </c>
      <c r="N44" t="s">
        <v>9</v>
      </c>
      <c r="O44" t="e">
        <f t="shared" si="0"/>
        <v>#VALUE!</v>
      </c>
      <c r="P44" t="str">
        <f t="shared" si="1"/>
        <v>PLAYER, TEAM POS</v>
      </c>
      <c r="Q44" t="str">
        <f t="shared" si="2"/>
        <v>PLAYER</v>
      </c>
      <c r="R44" t="str">
        <f t="shared" si="3"/>
        <v>PLAYER</v>
      </c>
      <c r="S44" t="e">
        <f>VLOOKUP(R44,'player index'!D:F,3,FALSE)</f>
        <v>#N/A</v>
      </c>
    </row>
    <row r="45" spans="1:19">
      <c r="A45" t="s">
        <v>140</v>
      </c>
      <c r="B45" t="s">
        <v>55</v>
      </c>
      <c r="C45" t="s">
        <v>56</v>
      </c>
      <c r="D45" t="s">
        <v>84</v>
      </c>
      <c r="E45">
        <v>0</v>
      </c>
      <c r="F45">
        <v>0</v>
      </c>
      <c r="G45">
        <v>0</v>
      </c>
      <c r="H45">
        <v>0.1</v>
      </c>
      <c r="I45">
        <v>0.8</v>
      </c>
      <c r="J45">
        <v>0</v>
      </c>
      <c r="K45">
        <v>7</v>
      </c>
      <c r="L45">
        <v>93</v>
      </c>
      <c r="M45">
        <v>0.5</v>
      </c>
      <c r="N45">
        <v>12</v>
      </c>
      <c r="O45">
        <f t="shared" si="0"/>
        <v>19.380000000000003</v>
      </c>
      <c r="P45" t="str">
        <f t="shared" si="1"/>
        <v>Julio Jones, AtlWRP</v>
      </c>
      <c r="Q45" t="str">
        <f t="shared" si="2"/>
        <v>Julio Jones</v>
      </c>
      <c r="R45" t="str">
        <f t="shared" si="3"/>
        <v>Julio Jones</v>
      </c>
      <c r="S45">
        <f>VLOOKUP(R45,'player index'!D:F,3,FALSE)</f>
        <v>41</v>
      </c>
    </row>
    <row r="46" spans="1:19">
      <c r="A46" t="s">
        <v>141</v>
      </c>
      <c r="B46" t="s">
        <v>142</v>
      </c>
      <c r="C46" t="s">
        <v>143</v>
      </c>
      <c r="D46" t="s">
        <v>144</v>
      </c>
      <c r="E46">
        <v>257.5</v>
      </c>
      <c r="F46">
        <v>1.1000000000000001</v>
      </c>
      <c r="G46">
        <v>1.1000000000000001</v>
      </c>
      <c r="H46">
        <v>1.3</v>
      </c>
      <c r="I46">
        <v>5.0999999999999996</v>
      </c>
      <c r="J46">
        <v>0</v>
      </c>
      <c r="K46">
        <v>0</v>
      </c>
      <c r="L46">
        <v>0</v>
      </c>
      <c r="M46">
        <v>0</v>
      </c>
      <c r="N46">
        <v>12</v>
      </c>
      <c r="O46">
        <f t="shared" si="0"/>
        <v>14.110000000000001</v>
      </c>
      <c r="P46" t="str">
        <f t="shared" si="1"/>
        <v>Kirk Cousins, WshQB</v>
      </c>
      <c r="Q46" t="str">
        <f t="shared" si="2"/>
        <v>Kirk Cousins</v>
      </c>
      <c r="R46" t="str">
        <f t="shared" si="3"/>
        <v>Kirk Cousins</v>
      </c>
      <c r="S46">
        <f>VLOOKUP(R46,'player index'!D:F,3,FALSE)</f>
        <v>42</v>
      </c>
    </row>
    <row r="47" spans="1:19">
      <c r="A47" t="s">
        <v>145</v>
      </c>
      <c r="B47" t="s">
        <v>11</v>
      </c>
      <c r="C47" t="s">
        <v>12</v>
      </c>
      <c r="D47" t="s">
        <v>84</v>
      </c>
      <c r="E47">
        <v>0</v>
      </c>
      <c r="F47">
        <v>0</v>
      </c>
      <c r="G47">
        <v>0</v>
      </c>
      <c r="H47">
        <v>14.5</v>
      </c>
      <c r="I47">
        <v>59.3</v>
      </c>
      <c r="J47">
        <v>0.7</v>
      </c>
      <c r="K47">
        <v>3.2</v>
      </c>
      <c r="L47">
        <v>24.7</v>
      </c>
      <c r="M47">
        <v>0.1</v>
      </c>
      <c r="N47">
        <v>12</v>
      </c>
      <c r="O47">
        <f t="shared" si="0"/>
        <v>16.399999999999999</v>
      </c>
      <c r="P47" t="str">
        <f t="shared" si="1"/>
        <v>Mark Ingram, NORB</v>
      </c>
      <c r="Q47" t="str">
        <f t="shared" si="2"/>
        <v>Mark Ingram</v>
      </c>
      <c r="R47" t="str">
        <f t="shared" si="3"/>
        <v>Mark Ingram</v>
      </c>
      <c r="S47">
        <f>VLOOKUP(R47,'player index'!D:F,3,FALSE)</f>
        <v>43</v>
      </c>
    </row>
    <row r="48" spans="1:19">
      <c r="A48" t="s">
        <v>146</v>
      </c>
      <c r="B48" t="s">
        <v>78</v>
      </c>
      <c r="C48" t="s">
        <v>79</v>
      </c>
      <c r="D48" t="s">
        <v>84</v>
      </c>
      <c r="E48">
        <v>0</v>
      </c>
      <c r="F48">
        <v>0</v>
      </c>
      <c r="G48">
        <v>0</v>
      </c>
      <c r="H48">
        <v>14.1</v>
      </c>
      <c r="I48">
        <v>59.8</v>
      </c>
      <c r="J48">
        <v>0.4</v>
      </c>
      <c r="K48">
        <v>3.8</v>
      </c>
      <c r="L48">
        <v>32.200000000000003</v>
      </c>
      <c r="M48">
        <v>0.2</v>
      </c>
      <c r="N48">
        <v>12</v>
      </c>
      <c r="O48">
        <f t="shared" si="0"/>
        <v>16.600000000000001</v>
      </c>
      <c r="P48" t="str">
        <f t="shared" si="1"/>
        <v>Jamaal Charles, KCRB</v>
      </c>
      <c r="Q48" t="str">
        <f t="shared" si="2"/>
        <v>Jamaal Charles</v>
      </c>
      <c r="R48" t="str">
        <f t="shared" si="3"/>
        <v>Jamaal Charles</v>
      </c>
      <c r="S48">
        <f>VLOOKUP(R48,'player index'!D:F,3,FALSE)</f>
        <v>44</v>
      </c>
    </row>
    <row r="49" spans="1:19">
      <c r="A49" t="s">
        <v>147</v>
      </c>
      <c r="B49" t="s">
        <v>23</v>
      </c>
      <c r="C49" t="s">
        <v>24</v>
      </c>
      <c r="D49" t="s">
        <v>84</v>
      </c>
      <c r="E49">
        <v>0</v>
      </c>
      <c r="F49">
        <v>0</v>
      </c>
      <c r="G49">
        <v>0</v>
      </c>
      <c r="H49">
        <v>16.8</v>
      </c>
      <c r="I49">
        <v>77.3</v>
      </c>
      <c r="J49">
        <v>0.5</v>
      </c>
      <c r="K49">
        <v>2.2999999999999998</v>
      </c>
      <c r="L49">
        <v>18</v>
      </c>
      <c r="M49">
        <v>0.1</v>
      </c>
      <c r="N49">
        <v>11</v>
      </c>
      <c r="O49">
        <f t="shared" si="0"/>
        <v>15.430000000000001</v>
      </c>
      <c r="P49" t="str">
        <f t="shared" si="1"/>
        <v>Marshawn Lynch, SeaRBP</v>
      </c>
      <c r="Q49" t="str">
        <f t="shared" si="2"/>
        <v>Marshawn Lynch</v>
      </c>
      <c r="R49" t="str">
        <f t="shared" si="3"/>
        <v>Marshawn Lynch</v>
      </c>
      <c r="S49">
        <f>VLOOKUP(R49,'player index'!D:F,3,FALSE)</f>
        <v>45</v>
      </c>
    </row>
    <row r="50" spans="1:19">
      <c r="A50" t="s">
        <v>148</v>
      </c>
      <c r="B50" t="s">
        <v>31</v>
      </c>
      <c r="C50" t="s">
        <v>32</v>
      </c>
      <c r="D50" t="s">
        <v>84</v>
      </c>
      <c r="E50">
        <v>0</v>
      </c>
      <c r="F50">
        <v>0</v>
      </c>
      <c r="G50">
        <v>0</v>
      </c>
      <c r="H50">
        <v>0.6</v>
      </c>
      <c r="I50">
        <v>3.7</v>
      </c>
      <c r="J50">
        <v>0</v>
      </c>
      <c r="K50">
        <v>6.5</v>
      </c>
      <c r="L50">
        <v>86.3</v>
      </c>
      <c r="M50">
        <v>0.5</v>
      </c>
      <c r="N50">
        <v>11</v>
      </c>
      <c r="O50">
        <f t="shared" si="0"/>
        <v>18.5</v>
      </c>
      <c r="P50" t="str">
        <f t="shared" si="1"/>
        <v>Odell Beckham Jr., NYGWR</v>
      </c>
      <c r="Q50" t="str">
        <f t="shared" si="2"/>
        <v>Odell Beckham Jr.</v>
      </c>
      <c r="R50" t="str">
        <f t="shared" si="3"/>
        <v>Odell Beckham Jr.</v>
      </c>
      <c r="S50">
        <f>VLOOKUP(R50,'player index'!D:F,3,FALSE)</f>
        <v>46</v>
      </c>
    </row>
    <row r="51" spans="1:19">
      <c r="A51" t="s">
        <v>149</v>
      </c>
      <c r="B51" t="s">
        <v>150</v>
      </c>
      <c r="C51" t="s">
        <v>151</v>
      </c>
      <c r="D51" t="s">
        <v>152</v>
      </c>
      <c r="E51">
        <v>213.6</v>
      </c>
      <c r="F51">
        <v>1.2</v>
      </c>
      <c r="G51">
        <v>0.7</v>
      </c>
      <c r="H51">
        <v>2.2000000000000002</v>
      </c>
      <c r="I51">
        <v>9.8000000000000007</v>
      </c>
      <c r="J51">
        <v>0.1</v>
      </c>
      <c r="K51">
        <v>0</v>
      </c>
      <c r="L51">
        <v>0</v>
      </c>
      <c r="M51">
        <v>0</v>
      </c>
      <c r="N51">
        <v>11</v>
      </c>
      <c r="O51">
        <f t="shared" si="0"/>
        <v>14.224000000000002</v>
      </c>
      <c r="P51" t="str">
        <f t="shared" si="1"/>
        <v>Nick Foles, StLQBP</v>
      </c>
      <c r="Q51" t="str">
        <f t="shared" si="2"/>
        <v>Nick Foles</v>
      </c>
      <c r="R51" t="str">
        <f t="shared" si="3"/>
        <v>Nick Foles</v>
      </c>
      <c r="S51">
        <f>VLOOKUP(R51,'player index'!D:F,3,FALSE)</f>
        <v>47</v>
      </c>
    </row>
    <row r="52" spans="1:19">
      <c r="A52" t="s">
        <v>153</v>
      </c>
      <c r="B52" t="s">
        <v>150</v>
      </c>
      <c r="C52" t="s">
        <v>151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</v>
      </c>
      <c r="O52">
        <f t="shared" si="0"/>
        <v>0</v>
      </c>
      <c r="P52" t="str">
        <f t="shared" si="1"/>
        <v>Rams D/STD/ST</v>
      </c>
      <c r="Q52" t="str">
        <f t="shared" si="2"/>
        <v>Rams</v>
      </c>
      <c r="R52" t="str">
        <f t="shared" si="3"/>
        <v>Rams</v>
      </c>
      <c r="S52">
        <f>VLOOKUP(R52,'player index'!D:F,3,FALSE)</f>
        <v>48</v>
      </c>
    </row>
    <row r="53" spans="1:19">
      <c r="A53" t="s">
        <v>154</v>
      </c>
      <c r="B53" t="s">
        <v>27</v>
      </c>
      <c r="C53" t="s">
        <v>28</v>
      </c>
      <c r="D53" t="s">
        <v>84</v>
      </c>
      <c r="E53">
        <v>0</v>
      </c>
      <c r="F53">
        <v>0</v>
      </c>
      <c r="G53">
        <v>0</v>
      </c>
      <c r="H53">
        <v>17.100000000000001</v>
      </c>
      <c r="I53">
        <v>77.400000000000006</v>
      </c>
      <c r="J53">
        <v>0.3</v>
      </c>
      <c r="K53">
        <v>2.4</v>
      </c>
      <c r="L53">
        <v>20</v>
      </c>
      <c r="M53">
        <v>0.1</v>
      </c>
      <c r="N53">
        <v>11</v>
      </c>
      <c r="O53">
        <f t="shared" si="0"/>
        <v>14.540000000000001</v>
      </c>
      <c r="P53" t="str">
        <f t="shared" si="1"/>
        <v>DeAngelo Williams, PitRB</v>
      </c>
      <c r="Q53" t="str">
        <f t="shared" si="2"/>
        <v>DeAngelo Williams</v>
      </c>
      <c r="R53" t="str">
        <f t="shared" si="3"/>
        <v>DeAngelo Williams</v>
      </c>
      <c r="S53">
        <f>VLOOKUP(R53,'player index'!D:F,3,FALSE)</f>
        <v>49</v>
      </c>
    </row>
    <row r="54" spans="1:19">
      <c r="A54" t="s">
        <v>155</v>
      </c>
      <c r="B54" t="s">
        <v>39</v>
      </c>
      <c r="C54" t="s">
        <v>40</v>
      </c>
      <c r="D54" t="s">
        <v>84</v>
      </c>
      <c r="E54">
        <v>0</v>
      </c>
      <c r="F54">
        <v>0</v>
      </c>
      <c r="G54">
        <v>0</v>
      </c>
      <c r="H54">
        <v>16</v>
      </c>
      <c r="I54">
        <v>66.7</v>
      </c>
      <c r="J54">
        <v>0.6</v>
      </c>
      <c r="K54">
        <v>1.9</v>
      </c>
      <c r="L54">
        <v>14.6</v>
      </c>
      <c r="M54">
        <v>0.1</v>
      </c>
      <c r="N54">
        <v>11</v>
      </c>
      <c r="O54">
        <f t="shared" si="0"/>
        <v>14.229999999999999</v>
      </c>
      <c r="P54" t="str">
        <f t="shared" si="1"/>
        <v>Carlos Hyde, SFRBP</v>
      </c>
      <c r="Q54" t="str">
        <f t="shared" si="2"/>
        <v>Carlos Hyde</v>
      </c>
      <c r="R54" t="str">
        <f t="shared" si="3"/>
        <v>Carlos Hyde</v>
      </c>
      <c r="S54">
        <f>VLOOKUP(R54,'player index'!D:F,3,FALSE)</f>
        <v>50</v>
      </c>
    </row>
    <row r="55" spans="1:19">
      <c r="A55" t="s">
        <v>156</v>
      </c>
      <c r="B55" t="s">
        <v>59</v>
      </c>
      <c r="C55" t="s">
        <v>16</v>
      </c>
      <c r="D55" t="s">
        <v>84</v>
      </c>
      <c r="E55">
        <v>0</v>
      </c>
      <c r="F55">
        <v>0</v>
      </c>
      <c r="G55">
        <v>0</v>
      </c>
      <c r="H55">
        <v>15.6</v>
      </c>
      <c r="I55">
        <v>70.099999999999994</v>
      </c>
      <c r="J55">
        <v>0.4</v>
      </c>
      <c r="K55">
        <v>1.5</v>
      </c>
      <c r="L55">
        <v>11</v>
      </c>
      <c r="M55">
        <v>0.1</v>
      </c>
      <c r="N55">
        <v>11</v>
      </c>
      <c r="O55">
        <f t="shared" si="0"/>
        <v>12.61</v>
      </c>
      <c r="P55" t="str">
        <f t="shared" si="1"/>
        <v>Chris Ivory, NYJRBQ</v>
      </c>
      <c r="Q55" t="str">
        <f t="shared" si="2"/>
        <v>Chris Ivory</v>
      </c>
      <c r="R55" t="str">
        <f t="shared" si="3"/>
        <v>Chris Ivory</v>
      </c>
      <c r="S55">
        <f>VLOOKUP(R55,'player index'!D:F,3,FALSE)</f>
        <v>51</v>
      </c>
    </row>
    <row r="56" spans="1:19">
      <c r="A56" t="s">
        <v>157</v>
      </c>
      <c r="B56" t="s">
        <v>51</v>
      </c>
      <c r="C56" t="s">
        <v>52</v>
      </c>
      <c r="D56" t="s">
        <v>84</v>
      </c>
      <c r="E56">
        <v>0</v>
      </c>
      <c r="F56">
        <v>0</v>
      </c>
      <c r="G56">
        <v>0</v>
      </c>
      <c r="H56">
        <v>17.3</v>
      </c>
      <c r="I56">
        <v>78.099999999999994</v>
      </c>
      <c r="J56">
        <v>0.4</v>
      </c>
      <c r="K56">
        <v>1.9</v>
      </c>
      <c r="L56">
        <v>12.8</v>
      </c>
      <c r="M56">
        <v>0.1</v>
      </c>
      <c r="N56">
        <v>10</v>
      </c>
      <c r="O56">
        <f t="shared" si="0"/>
        <v>13.99</v>
      </c>
      <c r="P56" t="str">
        <f t="shared" si="1"/>
        <v>Jonathan Stewart, CarRBP</v>
      </c>
      <c r="Q56" t="str">
        <f t="shared" si="2"/>
        <v>Jonathan Stewart</v>
      </c>
      <c r="R56" t="str">
        <f t="shared" si="3"/>
        <v>Jonathan Stewart</v>
      </c>
      <c r="S56">
        <f>VLOOKUP(R56,'player index'!D:F,3,FALSE)</f>
        <v>52</v>
      </c>
    </row>
    <row r="57" spans="1:19">
      <c r="A57" t="s">
        <v>158</v>
      </c>
      <c r="B57" t="s">
        <v>100</v>
      </c>
      <c r="C57" t="s">
        <v>101</v>
      </c>
      <c r="D57" t="s">
        <v>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>
        <f t="shared" si="0"/>
        <v>0</v>
      </c>
      <c r="P57" t="str">
        <f t="shared" si="1"/>
        <v>Lions D/STD/ST</v>
      </c>
      <c r="Q57" t="str">
        <f t="shared" si="2"/>
        <v>Lions</v>
      </c>
      <c r="R57" t="str">
        <f t="shared" si="3"/>
        <v>Lions</v>
      </c>
      <c r="S57">
        <f>VLOOKUP(R57,'player index'!D:F,3,FALSE)</f>
        <v>53</v>
      </c>
    </row>
    <row r="58" spans="1:19">
      <c r="A58" t="s">
        <v>159</v>
      </c>
      <c r="B58" t="s">
        <v>43</v>
      </c>
      <c r="C58" t="s">
        <v>44</v>
      </c>
      <c r="D58" t="s">
        <v>84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6.2</v>
      </c>
      <c r="L58">
        <v>79.099999999999994</v>
      </c>
      <c r="M58">
        <v>0.6</v>
      </c>
      <c r="N58">
        <v>10</v>
      </c>
      <c r="O58">
        <f t="shared" si="0"/>
        <v>17.71</v>
      </c>
      <c r="P58" t="str">
        <f t="shared" si="1"/>
        <v>Demaryius Thomas, DenWRP</v>
      </c>
      <c r="Q58" t="str">
        <f t="shared" si="2"/>
        <v>Demaryius Thomas</v>
      </c>
      <c r="R58" t="str">
        <f t="shared" si="3"/>
        <v>Demaryius Thomas</v>
      </c>
      <c r="S58">
        <f>VLOOKUP(R58,'player index'!D:F,3,FALSE)</f>
        <v>54</v>
      </c>
    </row>
    <row r="59" spans="1:19">
      <c r="A59" t="s">
        <v>160</v>
      </c>
      <c r="B59" t="s">
        <v>100</v>
      </c>
      <c r="C59" t="s">
        <v>101</v>
      </c>
      <c r="D59" t="s">
        <v>84</v>
      </c>
      <c r="E59">
        <v>0</v>
      </c>
      <c r="F59">
        <v>0</v>
      </c>
      <c r="G59">
        <v>0</v>
      </c>
      <c r="H59">
        <v>11.2</v>
      </c>
      <c r="I59">
        <v>53.5</v>
      </c>
      <c r="J59">
        <v>0.3</v>
      </c>
      <c r="K59">
        <v>3.8</v>
      </c>
      <c r="L59">
        <v>31.1</v>
      </c>
      <c r="M59">
        <v>0.1</v>
      </c>
      <c r="N59">
        <v>10</v>
      </c>
      <c r="O59">
        <f t="shared" si="0"/>
        <v>14.659999999999998</v>
      </c>
      <c r="P59" t="str">
        <f t="shared" si="1"/>
        <v>Ameer Abdullah, DetRB</v>
      </c>
      <c r="Q59" t="str">
        <f t="shared" si="2"/>
        <v>Ameer Abdullah</v>
      </c>
      <c r="R59" t="str">
        <f t="shared" si="3"/>
        <v>Ameer Abdullah</v>
      </c>
      <c r="S59">
        <f>VLOOKUP(R59,'player index'!D:F,3,FALSE)</f>
        <v>55</v>
      </c>
    </row>
    <row r="60" spans="1:19">
      <c r="A60" t="s">
        <v>161</v>
      </c>
      <c r="B60" t="s">
        <v>62</v>
      </c>
      <c r="C60" t="s">
        <v>63</v>
      </c>
      <c r="D60" t="s">
        <v>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5.7</v>
      </c>
      <c r="L60">
        <v>70.099999999999994</v>
      </c>
      <c r="M60">
        <v>0.5</v>
      </c>
      <c r="N60">
        <v>10</v>
      </c>
      <c r="O60">
        <f t="shared" si="0"/>
        <v>15.71</v>
      </c>
      <c r="P60" t="str">
        <f t="shared" si="1"/>
        <v>Rob Gronkowski, NETE</v>
      </c>
      <c r="Q60" t="str">
        <f t="shared" si="2"/>
        <v>Rob Gronkowski</v>
      </c>
      <c r="R60" t="str">
        <f t="shared" si="3"/>
        <v>Rob Gronkowski</v>
      </c>
      <c r="S60">
        <f>VLOOKUP(R60,'player index'!D:F,3,FALSE)</f>
        <v>56</v>
      </c>
    </row>
    <row r="61" spans="1:19">
      <c r="A61" t="s">
        <v>162</v>
      </c>
      <c r="B61" t="s">
        <v>116</v>
      </c>
      <c r="C61" t="s">
        <v>117</v>
      </c>
      <c r="D61" t="s">
        <v>84</v>
      </c>
      <c r="E61">
        <v>0</v>
      </c>
      <c r="F61">
        <v>0</v>
      </c>
      <c r="G61">
        <v>0</v>
      </c>
      <c r="H61">
        <v>0.3</v>
      </c>
      <c r="I61">
        <v>1.9</v>
      </c>
      <c r="J61">
        <v>0</v>
      </c>
      <c r="K61">
        <v>5.3</v>
      </c>
      <c r="L61">
        <v>76.400000000000006</v>
      </c>
      <c r="M61">
        <v>0.5</v>
      </c>
      <c r="N61">
        <v>10</v>
      </c>
      <c r="O61">
        <f t="shared" si="0"/>
        <v>16.130000000000003</v>
      </c>
      <c r="P61" t="str">
        <f t="shared" si="1"/>
        <v>A.J. Green, CinWR</v>
      </c>
      <c r="Q61" t="str">
        <f t="shared" si="2"/>
        <v>A.J. Green</v>
      </c>
      <c r="R61" t="str">
        <f t="shared" si="3"/>
        <v>A.J. Green</v>
      </c>
      <c r="S61">
        <f>VLOOKUP(R61,'player index'!D:F,3,FALSE)</f>
        <v>57</v>
      </c>
    </row>
    <row r="62" spans="1:19">
      <c r="A62" t="s">
        <v>163</v>
      </c>
      <c r="B62" t="s">
        <v>100</v>
      </c>
      <c r="C62" t="s">
        <v>101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  <c r="L62">
        <v>73.900000000000006</v>
      </c>
      <c r="M62">
        <v>0.5</v>
      </c>
      <c r="N62">
        <v>10</v>
      </c>
      <c r="O62">
        <f t="shared" si="0"/>
        <v>15.39</v>
      </c>
      <c r="P62" t="str">
        <f t="shared" si="1"/>
        <v>Calvin Johnson, DetWR</v>
      </c>
      <c r="Q62" t="str">
        <f t="shared" si="2"/>
        <v>Calvin Johnson</v>
      </c>
      <c r="R62" t="str">
        <f t="shared" si="3"/>
        <v>Calvin Johnson</v>
      </c>
      <c r="S62">
        <f>VLOOKUP(R62,'player index'!D:F,3,FALSE)</f>
        <v>58</v>
      </c>
    </row>
    <row r="63" spans="1:19">
      <c r="A63" t="s">
        <v>164</v>
      </c>
      <c r="B63" t="s">
        <v>55</v>
      </c>
      <c r="C63" t="s">
        <v>56</v>
      </c>
      <c r="D63" t="s">
        <v>84</v>
      </c>
      <c r="E63">
        <v>0</v>
      </c>
      <c r="F63">
        <v>0</v>
      </c>
      <c r="G63">
        <v>0</v>
      </c>
      <c r="H63">
        <v>14</v>
      </c>
      <c r="I63">
        <v>60.1</v>
      </c>
      <c r="J63">
        <v>0.5</v>
      </c>
      <c r="K63">
        <v>1.4</v>
      </c>
      <c r="L63">
        <v>11.2</v>
      </c>
      <c r="M63">
        <v>0</v>
      </c>
      <c r="N63">
        <v>10</v>
      </c>
      <c r="O63">
        <f t="shared" si="0"/>
        <v>11.530000000000001</v>
      </c>
      <c r="P63" t="str">
        <f t="shared" si="1"/>
        <v>Tevin Coleman, AtlRBQ</v>
      </c>
      <c r="Q63" t="str">
        <f t="shared" si="2"/>
        <v>Tevin Coleman</v>
      </c>
      <c r="R63" t="str">
        <f t="shared" si="3"/>
        <v>Tevin Coleman</v>
      </c>
      <c r="S63">
        <f>VLOOKUP(R63,'player index'!D:F,3,FALSE)</f>
        <v>59</v>
      </c>
    </row>
    <row r="64" spans="1:19">
      <c r="A64" t="s">
        <v>165</v>
      </c>
      <c r="B64" t="s">
        <v>15</v>
      </c>
      <c r="C64" t="s">
        <v>16</v>
      </c>
      <c r="D64" t="s">
        <v>84</v>
      </c>
      <c r="E64">
        <v>0</v>
      </c>
      <c r="F64">
        <v>0</v>
      </c>
      <c r="G64">
        <v>0</v>
      </c>
      <c r="H64">
        <v>15.1</v>
      </c>
      <c r="I64">
        <v>58</v>
      </c>
      <c r="J64">
        <v>0.4</v>
      </c>
      <c r="K64">
        <v>2.5</v>
      </c>
      <c r="L64">
        <v>20.2</v>
      </c>
      <c r="M64">
        <v>0.1</v>
      </c>
      <c r="N64">
        <v>10</v>
      </c>
      <c r="O64">
        <f t="shared" si="0"/>
        <v>13.32</v>
      </c>
      <c r="P64" t="str">
        <f t="shared" si="1"/>
        <v>Frank Gore, IndRB</v>
      </c>
      <c r="Q64" t="str">
        <f t="shared" si="2"/>
        <v>Frank Gore</v>
      </c>
      <c r="R64" t="str">
        <f t="shared" si="3"/>
        <v>Frank Gore</v>
      </c>
      <c r="S64">
        <f>VLOOKUP(R64,'player index'!D:F,3,FALSE)</f>
        <v>60</v>
      </c>
    </row>
    <row r="65" spans="1:19">
      <c r="A65" t="s">
        <v>166</v>
      </c>
      <c r="B65" t="s">
        <v>19</v>
      </c>
      <c r="C65" t="s">
        <v>20</v>
      </c>
      <c r="D65" t="s">
        <v>84</v>
      </c>
      <c r="E65">
        <v>0</v>
      </c>
      <c r="F65">
        <v>0</v>
      </c>
      <c r="G65">
        <v>0</v>
      </c>
      <c r="H65">
        <v>16.100000000000001</v>
      </c>
      <c r="I65">
        <v>65.599999999999994</v>
      </c>
      <c r="J65">
        <v>0.5</v>
      </c>
      <c r="K65">
        <v>1.6</v>
      </c>
      <c r="L65">
        <v>13.1</v>
      </c>
      <c r="M65">
        <v>0.1</v>
      </c>
      <c r="N65">
        <v>10</v>
      </c>
      <c r="O65">
        <f t="shared" si="0"/>
        <v>13.069999999999999</v>
      </c>
      <c r="P65" t="str">
        <f t="shared" si="1"/>
        <v>Joseph Randle, DalRB</v>
      </c>
      <c r="Q65" t="str">
        <f t="shared" si="2"/>
        <v>Joseph Randle</v>
      </c>
      <c r="R65" t="str">
        <f t="shared" si="3"/>
        <v>Joseph Randle</v>
      </c>
      <c r="S65">
        <f>VLOOKUP(R65,'player index'!D:F,3,FALSE)</f>
        <v>61</v>
      </c>
    </row>
    <row r="66" spans="1:19">
      <c r="A66" t="s">
        <v>167</v>
      </c>
      <c r="B66" t="s">
        <v>43</v>
      </c>
      <c r="C66" t="s">
        <v>44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>
        <f t="shared" si="0"/>
        <v>0</v>
      </c>
      <c r="P66" t="str">
        <f t="shared" si="1"/>
        <v>Broncos D/STD/ST</v>
      </c>
      <c r="Q66" t="str">
        <f t="shared" si="2"/>
        <v>Broncos</v>
      </c>
      <c r="R66" t="str">
        <f t="shared" si="3"/>
        <v>Broncos</v>
      </c>
      <c r="S66">
        <f>VLOOKUP(R66,'player index'!D:F,3,FALSE)</f>
        <v>62</v>
      </c>
    </row>
    <row r="67" spans="1:19">
      <c r="A67" t="s">
        <v>168</v>
      </c>
      <c r="B67" t="s">
        <v>70</v>
      </c>
      <c r="C67" t="s">
        <v>71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</v>
      </c>
      <c r="O67">
        <f t="shared" si="0"/>
        <v>0</v>
      </c>
      <c r="P67" t="str">
        <f t="shared" si="1"/>
        <v>Cardinals D/STD/ST</v>
      </c>
      <c r="Q67" t="str">
        <f t="shared" si="2"/>
        <v>Cardinals</v>
      </c>
      <c r="R67" t="str">
        <f t="shared" si="3"/>
        <v>Cardinals</v>
      </c>
      <c r="S67">
        <f>VLOOKUP(R67,'player index'!D:F,3,FALSE)</f>
        <v>63</v>
      </c>
    </row>
    <row r="68" spans="1:19">
      <c r="A68" t="s">
        <v>169</v>
      </c>
      <c r="B68" t="s">
        <v>31</v>
      </c>
      <c r="C68" t="s">
        <v>32</v>
      </c>
      <c r="D68" t="s">
        <v>84</v>
      </c>
      <c r="E68">
        <v>0</v>
      </c>
      <c r="F68">
        <v>0</v>
      </c>
      <c r="G68">
        <v>0</v>
      </c>
      <c r="H68">
        <v>15.3</v>
      </c>
      <c r="I68">
        <v>60.3</v>
      </c>
      <c r="J68">
        <v>0.6</v>
      </c>
      <c r="K68">
        <v>1.1000000000000001</v>
      </c>
      <c r="L68">
        <v>8.9</v>
      </c>
      <c r="M68">
        <v>0</v>
      </c>
      <c r="N68">
        <v>10</v>
      </c>
      <c r="O68">
        <f t="shared" ref="O68:O131" si="4">E68*0.04+F68*4-G68+I68*0.1+J68*6+K68+L68*0.1+M68*6+IF(E68&gt;300,3,0)+IF(I68&gt;100,3,0)+IF(L68&gt;100,3,0)</f>
        <v>11.62</v>
      </c>
      <c r="P68" t="str">
        <f t="shared" ref="P68:P131" si="5">A68</f>
        <v>Rashad Jennings, NYGRB</v>
      </c>
      <c r="Q68" t="str">
        <f t="shared" ref="Q68:Q131" si="6">LEFT(P68,IFERROR(FIND(",",P68),LEN(P68)-8)-1)</f>
        <v>Rashad Jennings</v>
      </c>
      <c r="R68" t="str">
        <f t="shared" ref="R68:R131" si="7">LEFT(Q68,IFERROR(FIND("*",Q68),LEN(Q68)+1)-1)</f>
        <v>Rashad Jennings</v>
      </c>
      <c r="S68">
        <f>VLOOKUP(R68,'player index'!D:F,3,FALSE)</f>
        <v>64</v>
      </c>
    </row>
    <row r="69" spans="1:19">
      <c r="A69" t="s">
        <v>170</v>
      </c>
      <c r="B69" t="s">
        <v>142</v>
      </c>
      <c r="C69" t="s">
        <v>143</v>
      </c>
      <c r="D69" t="s">
        <v>84</v>
      </c>
      <c r="E69">
        <v>0</v>
      </c>
      <c r="F69">
        <v>0</v>
      </c>
      <c r="G69">
        <v>0</v>
      </c>
      <c r="H69">
        <v>16.100000000000001</v>
      </c>
      <c r="I69">
        <v>64.2</v>
      </c>
      <c r="J69">
        <v>0.4</v>
      </c>
      <c r="K69">
        <v>1.4</v>
      </c>
      <c r="L69">
        <v>10.7</v>
      </c>
      <c r="M69">
        <v>0</v>
      </c>
      <c r="N69">
        <v>10</v>
      </c>
      <c r="O69">
        <f t="shared" si="4"/>
        <v>11.290000000000001</v>
      </c>
      <c r="P69" t="str">
        <f t="shared" si="5"/>
        <v>Alfred Morris, WshRB</v>
      </c>
      <c r="Q69" t="str">
        <f t="shared" si="6"/>
        <v>Alfred Morris</v>
      </c>
      <c r="R69" t="str">
        <f t="shared" si="7"/>
        <v>Alfred Morris</v>
      </c>
      <c r="S69">
        <f>VLOOKUP(R69,'player index'!D:F,3,FALSE)</f>
        <v>65</v>
      </c>
    </row>
    <row r="70" spans="1:19">
      <c r="A70" t="s">
        <v>171</v>
      </c>
      <c r="B70" t="s">
        <v>137</v>
      </c>
      <c r="C70" t="s">
        <v>138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</v>
      </c>
      <c r="L70">
        <v>86.5</v>
      </c>
      <c r="M70">
        <v>0.3</v>
      </c>
      <c r="N70">
        <v>10</v>
      </c>
      <c r="O70">
        <f t="shared" si="4"/>
        <v>16.45</v>
      </c>
      <c r="P70" t="str">
        <f t="shared" si="5"/>
        <v>DeAndre Hopkins, HouWR</v>
      </c>
      <c r="Q70" t="str">
        <f t="shared" si="6"/>
        <v>DeAndre Hopkins</v>
      </c>
      <c r="R70" t="str">
        <f t="shared" si="7"/>
        <v>DeAndre Hopkins</v>
      </c>
      <c r="S70">
        <f>VLOOKUP(R70,'player index'!D:F,3,FALSE)</f>
        <v>66</v>
      </c>
    </row>
    <row r="71" spans="1:19">
      <c r="A71" t="s">
        <v>172</v>
      </c>
      <c r="B71" t="s">
        <v>128</v>
      </c>
      <c r="C71" t="s">
        <v>129</v>
      </c>
      <c r="D71" t="s">
        <v>84</v>
      </c>
      <c r="E71">
        <v>0</v>
      </c>
      <c r="F71">
        <v>0</v>
      </c>
      <c r="G71">
        <v>0</v>
      </c>
      <c r="H71">
        <v>14.6</v>
      </c>
      <c r="I71">
        <v>63.8</v>
      </c>
      <c r="J71">
        <v>0.4</v>
      </c>
      <c r="K71">
        <v>2.5</v>
      </c>
      <c r="L71">
        <v>17.600000000000001</v>
      </c>
      <c r="M71">
        <v>0.1</v>
      </c>
      <c r="N71">
        <v>10</v>
      </c>
      <c r="O71">
        <f t="shared" si="4"/>
        <v>13.64</v>
      </c>
      <c r="P71" t="str">
        <f t="shared" si="5"/>
        <v>LeSean McCoy, BufRBP</v>
      </c>
      <c r="Q71" t="str">
        <f t="shared" si="6"/>
        <v>LeSean McCoy</v>
      </c>
      <c r="R71" t="str">
        <f t="shared" si="7"/>
        <v>LeSean McCoy</v>
      </c>
      <c r="S71">
        <f>VLOOKUP(R71,'player index'!D:F,3,FALSE)</f>
        <v>67</v>
      </c>
    </row>
    <row r="72" spans="1:19">
      <c r="A72" t="s">
        <v>173</v>
      </c>
      <c r="B72" t="s">
        <v>124</v>
      </c>
      <c r="C72" t="s">
        <v>125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f t="shared" si="4"/>
        <v>0</v>
      </c>
      <c r="P72" t="str">
        <f t="shared" si="5"/>
        <v>Browns D/STD/ST</v>
      </c>
      <c r="Q72" t="str">
        <f t="shared" si="6"/>
        <v>Browns</v>
      </c>
      <c r="R72" t="str">
        <f t="shared" si="7"/>
        <v>Browns</v>
      </c>
      <c r="S72">
        <f>VLOOKUP(R72,'player index'!D:F,3,FALSE)</f>
        <v>68</v>
      </c>
    </row>
    <row r="73" spans="1:19">
      <c r="A73" t="s">
        <v>174</v>
      </c>
      <c r="B73" t="s">
        <v>43</v>
      </c>
      <c r="C73" t="s">
        <v>44</v>
      </c>
      <c r="D73" t="s">
        <v>84</v>
      </c>
      <c r="E73">
        <v>0</v>
      </c>
      <c r="F73">
        <v>0</v>
      </c>
      <c r="G73">
        <v>0</v>
      </c>
      <c r="H73">
        <v>12.7</v>
      </c>
      <c r="I73">
        <v>55.1</v>
      </c>
      <c r="J73">
        <v>0.4</v>
      </c>
      <c r="K73">
        <v>2.9</v>
      </c>
      <c r="L73">
        <v>23</v>
      </c>
      <c r="M73">
        <v>0.1</v>
      </c>
      <c r="N73">
        <v>9</v>
      </c>
      <c r="O73">
        <f t="shared" si="4"/>
        <v>13.71</v>
      </c>
      <c r="P73" t="str">
        <f t="shared" si="5"/>
        <v>C.J. Anderson, DenRBP</v>
      </c>
      <c r="Q73" t="str">
        <f t="shared" si="6"/>
        <v>C.J. Anderson</v>
      </c>
      <c r="R73" t="str">
        <f t="shared" si="7"/>
        <v>C.J. Anderson</v>
      </c>
      <c r="S73">
        <f>VLOOKUP(R73,'player index'!D:F,3,FALSE)</f>
        <v>69</v>
      </c>
    </row>
    <row r="74" spans="1:19">
      <c r="A74" t="s">
        <v>175</v>
      </c>
      <c r="B74" t="s">
        <v>43</v>
      </c>
      <c r="C74" t="s">
        <v>44</v>
      </c>
      <c r="D74" t="s">
        <v>84</v>
      </c>
      <c r="E74">
        <v>0</v>
      </c>
      <c r="F74">
        <v>0</v>
      </c>
      <c r="G74">
        <v>0</v>
      </c>
      <c r="H74">
        <v>0.5</v>
      </c>
      <c r="I74">
        <v>3.6</v>
      </c>
      <c r="J74">
        <v>0</v>
      </c>
      <c r="K74">
        <v>5.2</v>
      </c>
      <c r="L74">
        <v>71.2</v>
      </c>
      <c r="M74">
        <v>0.4</v>
      </c>
      <c r="N74">
        <v>9</v>
      </c>
      <c r="O74">
        <f t="shared" si="4"/>
        <v>15.080000000000002</v>
      </c>
      <c r="P74" t="str">
        <f t="shared" si="5"/>
        <v>Emmanuel Sanders, DenWR</v>
      </c>
      <c r="Q74" t="str">
        <f t="shared" si="6"/>
        <v>Emmanuel Sanders</v>
      </c>
      <c r="R74" t="str">
        <f t="shared" si="7"/>
        <v>Emmanuel Sanders</v>
      </c>
      <c r="S74">
        <f>VLOOKUP(R74,'player index'!D:F,3,FALSE)</f>
        <v>70</v>
      </c>
    </row>
    <row r="75" spans="1:19">
      <c r="A75" t="s">
        <v>176</v>
      </c>
      <c r="B75" t="s">
        <v>70</v>
      </c>
      <c r="C75" t="s">
        <v>71</v>
      </c>
      <c r="D75" t="s">
        <v>84</v>
      </c>
      <c r="E75">
        <v>0</v>
      </c>
      <c r="F75">
        <v>0</v>
      </c>
      <c r="G75">
        <v>0</v>
      </c>
      <c r="H75">
        <v>14.5</v>
      </c>
      <c r="I75">
        <v>64.400000000000006</v>
      </c>
      <c r="J75">
        <v>0.3</v>
      </c>
      <c r="K75">
        <v>2.1</v>
      </c>
      <c r="L75">
        <v>17.100000000000001</v>
      </c>
      <c r="M75">
        <v>0.1</v>
      </c>
      <c r="N75">
        <v>9</v>
      </c>
      <c r="O75">
        <f t="shared" si="4"/>
        <v>12.650000000000002</v>
      </c>
      <c r="P75" t="str">
        <f t="shared" si="5"/>
        <v>Chris Johnson, AriRB</v>
      </c>
      <c r="Q75" t="str">
        <f t="shared" si="6"/>
        <v>Chris Johnson</v>
      </c>
      <c r="R75" t="str">
        <f t="shared" si="7"/>
        <v>Chris Johnson</v>
      </c>
      <c r="S75">
        <f>VLOOKUP(R75,'player index'!D:F,3,FALSE)</f>
        <v>71</v>
      </c>
    </row>
    <row r="76" spans="1:19">
      <c r="A76" t="s">
        <v>177</v>
      </c>
      <c r="B76" t="s">
        <v>124</v>
      </c>
      <c r="C76" t="s">
        <v>125</v>
      </c>
      <c r="D76" t="s">
        <v>84</v>
      </c>
      <c r="E76">
        <v>0</v>
      </c>
      <c r="F76">
        <v>0</v>
      </c>
      <c r="G76">
        <v>0</v>
      </c>
      <c r="H76">
        <v>16.399999999999999</v>
      </c>
      <c r="I76">
        <v>70.900000000000006</v>
      </c>
      <c r="J76">
        <v>0.4</v>
      </c>
      <c r="K76">
        <v>1.1000000000000001</v>
      </c>
      <c r="L76">
        <v>8.6999999999999993</v>
      </c>
      <c r="M76">
        <v>0</v>
      </c>
      <c r="N76">
        <v>9</v>
      </c>
      <c r="O76">
        <f t="shared" si="4"/>
        <v>11.46</v>
      </c>
      <c r="P76" t="str">
        <f t="shared" si="5"/>
        <v>Isaiah Crowell, CleRB</v>
      </c>
      <c r="Q76" t="str">
        <f t="shared" si="6"/>
        <v>Isaiah Crowell</v>
      </c>
      <c r="R76" t="str">
        <f t="shared" si="7"/>
        <v>Isaiah Crowell</v>
      </c>
      <c r="S76">
        <f>VLOOKUP(R76,'player index'!D:F,3,FALSE)</f>
        <v>72</v>
      </c>
    </row>
    <row r="77" spans="1:19">
      <c r="A77" t="s">
        <v>178</v>
      </c>
      <c r="B77" t="s">
        <v>120</v>
      </c>
      <c r="C77" t="s">
        <v>121</v>
      </c>
      <c r="D77" t="s">
        <v>84</v>
      </c>
      <c r="E77">
        <v>0</v>
      </c>
      <c r="F77">
        <v>0</v>
      </c>
      <c r="G77">
        <v>0</v>
      </c>
      <c r="H77">
        <v>15.4</v>
      </c>
      <c r="I77">
        <v>63.3</v>
      </c>
      <c r="J77">
        <v>0.4</v>
      </c>
      <c r="K77">
        <v>2.2999999999999998</v>
      </c>
      <c r="L77">
        <v>17.7</v>
      </c>
      <c r="M77">
        <v>0.1</v>
      </c>
      <c r="N77">
        <v>9</v>
      </c>
      <c r="O77">
        <f t="shared" si="4"/>
        <v>13.4</v>
      </c>
      <c r="P77" t="str">
        <f t="shared" si="5"/>
        <v>Latavius Murray, OakRB</v>
      </c>
      <c r="Q77" t="str">
        <f t="shared" si="6"/>
        <v>Latavius Murray</v>
      </c>
      <c r="R77" t="str">
        <f t="shared" si="7"/>
        <v>Latavius Murray</v>
      </c>
      <c r="S77">
        <f>VLOOKUP(R77,'player index'!D:F,3,FALSE)</f>
        <v>73</v>
      </c>
    </row>
    <row r="78" spans="1:19">
      <c r="A78" t="s">
        <v>179</v>
      </c>
      <c r="B78" t="s">
        <v>104</v>
      </c>
      <c r="C78" t="s">
        <v>105</v>
      </c>
      <c r="D78" t="s">
        <v>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4.9000000000000004</v>
      </c>
      <c r="L78">
        <v>73.7</v>
      </c>
      <c r="M78">
        <v>0.4</v>
      </c>
      <c r="N78">
        <v>9</v>
      </c>
      <c r="O78">
        <f t="shared" si="4"/>
        <v>14.670000000000002</v>
      </c>
      <c r="P78" t="str">
        <f t="shared" si="5"/>
        <v>Mike Evans, TBWRP</v>
      </c>
      <c r="Q78" t="str">
        <f t="shared" si="6"/>
        <v>Mike Evans</v>
      </c>
      <c r="R78" t="str">
        <f t="shared" si="7"/>
        <v>Mike Evans</v>
      </c>
      <c r="S78">
        <f>VLOOKUP(R78,'player index'!D:F,3,FALSE)</f>
        <v>74</v>
      </c>
    </row>
    <row r="79" spans="1:19">
      <c r="A79" t="s">
        <v>180</v>
      </c>
      <c r="B79" t="s">
        <v>62</v>
      </c>
      <c r="C79" t="s">
        <v>63</v>
      </c>
      <c r="D79" t="s">
        <v>84</v>
      </c>
      <c r="E79">
        <v>0</v>
      </c>
      <c r="F79">
        <v>0</v>
      </c>
      <c r="G79">
        <v>0</v>
      </c>
      <c r="H79">
        <v>0.7</v>
      </c>
      <c r="I79">
        <v>4.4000000000000004</v>
      </c>
      <c r="J79">
        <v>0</v>
      </c>
      <c r="K79">
        <v>6.8</v>
      </c>
      <c r="L79">
        <v>70.5</v>
      </c>
      <c r="M79">
        <v>0.4</v>
      </c>
      <c r="N79">
        <v>9</v>
      </c>
      <c r="O79">
        <f t="shared" si="4"/>
        <v>16.690000000000001</v>
      </c>
      <c r="P79" t="str">
        <f t="shared" si="5"/>
        <v>Julian Edelman, NEWR</v>
      </c>
      <c r="Q79" t="str">
        <f t="shared" si="6"/>
        <v>Julian Edelman</v>
      </c>
      <c r="R79" t="str">
        <f t="shared" si="7"/>
        <v>Julian Edelman</v>
      </c>
      <c r="S79">
        <f>VLOOKUP(R79,'player index'!D:F,3,FALSE)</f>
        <v>75</v>
      </c>
    </row>
    <row r="80" spans="1:19">
      <c r="A80" t="s">
        <v>181</v>
      </c>
      <c r="B80" t="s">
        <v>150</v>
      </c>
      <c r="C80" t="s">
        <v>151</v>
      </c>
      <c r="D80" t="s">
        <v>84</v>
      </c>
      <c r="E80">
        <v>0</v>
      </c>
      <c r="F80">
        <v>0</v>
      </c>
      <c r="G80">
        <v>0</v>
      </c>
      <c r="H80">
        <v>15.5</v>
      </c>
      <c r="I80">
        <v>66.8</v>
      </c>
      <c r="J80">
        <v>0.4</v>
      </c>
      <c r="K80">
        <v>1.6</v>
      </c>
      <c r="L80">
        <v>11.9</v>
      </c>
      <c r="M80">
        <v>0</v>
      </c>
      <c r="N80">
        <v>9</v>
      </c>
      <c r="O80">
        <f t="shared" si="4"/>
        <v>11.87</v>
      </c>
      <c r="P80" t="str">
        <f t="shared" si="5"/>
        <v>Tre Mason, StLRBP</v>
      </c>
      <c r="Q80" t="str">
        <f t="shared" si="6"/>
        <v>Tre Mason</v>
      </c>
      <c r="R80" t="str">
        <f t="shared" si="7"/>
        <v>Tre Mason</v>
      </c>
      <c r="S80">
        <f>VLOOKUP(R80,'player index'!D:F,3,FALSE)</f>
        <v>76</v>
      </c>
    </row>
    <row r="81" spans="1:19">
      <c r="A81" t="s">
        <v>182</v>
      </c>
      <c r="B81" t="s">
        <v>104</v>
      </c>
      <c r="C81" t="s">
        <v>105</v>
      </c>
      <c r="D81" t="s">
        <v>84</v>
      </c>
      <c r="E81">
        <v>0</v>
      </c>
      <c r="F81">
        <v>0</v>
      </c>
      <c r="G81">
        <v>0</v>
      </c>
      <c r="H81">
        <v>15.6</v>
      </c>
      <c r="I81">
        <v>65.8</v>
      </c>
      <c r="J81">
        <v>0.3</v>
      </c>
      <c r="K81">
        <v>1.5</v>
      </c>
      <c r="L81">
        <v>12.1</v>
      </c>
      <c r="M81">
        <v>0</v>
      </c>
      <c r="N81">
        <v>9</v>
      </c>
      <c r="O81">
        <f t="shared" si="4"/>
        <v>11.09</v>
      </c>
      <c r="P81" t="str">
        <f t="shared" si="5"/>
        <v>Doug Martin, TBRB</v>
      </c>
      <c r="Q81" t="str">
        <f t="shared" si="6"/>
        <v>Doug Martin</v>
      </c>
      <c r="R81" t="str">
        <f t="shared" si="7"/>
        <v>Doug Martin</v>
      </c>
      <c r="S81">
        <f>VLOOKUP(R81,'player index'!D:F,3,FALSE)</f>
        <v>77</v>
      </c>
    </row>
    <row r="82" spans="1:19">
      <c r="A82" t="s">
        <v>183</v>
      </c>
      <c r="B82" t="s">
        <v>39</v>
      </c>
      <c r="C82" t="s">
        <v>40</v>
      </c>
      <c r="D82" t="s">
        <v>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</v>
      </c>
      <c r="O82">
        <f t="shared" si="4"/>
        <v>0</v>
      </c>
      <c r="P82" t="str">
        <f t="shared" si="5"/>
        <v>Phil Dawson, SFK</v>
      </c>
      <c r="Q82" t="str">
        <f t="shared" si="6"/>
        <v>Phil Dawson</v>
      </c>
      <c r="R82" t="str">
        <f t="shared" si="7"/>
        <v>Phil Dawson</v>
      </c>
      <c r="S82">
        <f>VLOOKUP(R82,'player index'!D:F,3,FALSE)</f>
        <v>78</v>
      </c>
    </row>
    <row r="83" spans="1:19">
      <c r="A83" t="s">
        <v>184</v>
      </c>
      <c r="B83" t="s">
        <v>74</v>
      </c>
      <c r="C83" t="s">
        <v>75</v>
      </c>
      <c r="D83" t="s">
        <v>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5.9</v>
      </c>
      <c r="L83">
        <v>79.2</v>
      </c>
      <c r="M83">
        <v>0.3</v>
      </c>
      <c r="N83">
        <v>9</v>
      </c>
      <c r="O83">
        <f t="shared" si="4"/>
        <v>15.620000000000001</v>
      </c>
      <c r="P83" t="str">
        <f t="shared" si="5"/>
        <v>Keenan Allen, SDWR</v>
      </c>
      <c r="Q83" t="str">
        <f t="shared" si="6"/>
        <v>Keenan Allen</v>
      </c>
      <c r="R83" t="str">
        <f t="shared" si="7"/>
        <v>Keenan Allen</v>
      </c>
      <c r="S83">
        <f>VLOOKUP(R83,'player index'!D:F,3,FALSE)</f>
        <v>79</v>
      </c>
    </row>
    <row r="84" spans="1:19">
      <c r="A84" t="s">
        <v>185</v>
      </c>
      <c r="B84" t="s">
        <v>47</v>
      </c>
      <c r="C84" t="s">
        <v>48</v>
      </c>
      <c r="D84" t="s">
        <v>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</v>
      </c>
      <c r="O84">
        <f t="shared" si="4"/>
        <v>0</v>
      </c>
      <c r="P84" t="str">
        <f t="shared" si="5"/>
        <v>Andrew Franks, MiaK</v>
      </c>
      <c r="Q84" t="str">
        <f t="shared" si="6"/>
        <v>Andrew Franks</v>
      </c>
      <c r="R84" t="str">
        <f t="shared" si="7"/>
        <v>Andrew Franks</v>
      </c>
      <c r="S84">
        <f>VLOOKUP(R84,'player index'!D:F,3,FALSE)</f>
        <v>80</v>
      </c>
    </row>
    <row r="85" spans="1:19">
      <c r="O85">
        <f t="shared" si="4"/>
        <v>0</v>
      </c>
      <c r="P85">
        <f t="shared" si="5"/>
        <v>0</v>
      </c>
      <c r="Q85" t="e">
        <f t="shared" si="6"/>
        <v>#VALUE!</v>
      </c>
      <c r="R85" t="e">
        <f t="shared" si="7"/>
        <v>#VALUE!</v>
      </c>
      <c r="S85" t="e">
        <f>VLOOKUP(R85,'player index'!D:F,3,FALSE)</f>
        <v>#VALUE!</v>
      </c>
    </row>
    <row r="86" spans="1:19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4</v>
      </c>
      <c r="J86" t="s">
        <v>5</v>
      </c>
      <c r="K86" t="s">
        <v>8</v>
      </c>
      <c r="L86" t="s">
        <v>4</v>
      </c>
      <c r="M86" t="s">
        <v>5</v>
      </c>
      <c r="N86" t="s">
        <v>9</v>
      </c>
      <c r="O86" t="e">
        <f t="shared" si="4"/>
        <v>#VALUE!</v>
      </c>
      <c r="P86" t="str">
        <f t="shared" si="5"/>
        <v>PLAYER, TEAM POS</v>
      </c>
      <c r="Q86" t="str">
        <f t="shared" si="6"/>
        <v>PLAYER</v>
      </c>
      <c r="R86" t="str">
        <f t="shared" si="7"/>
        <v>PLAYER</v>
      </c>
      <c r="S86" t="e">
        <f>VLOOKUP(R86,'player index'!D:F,3,FALSE)</f>
        <v>#N/A</v>
      </c>
    </row>
    <row r="87" spans="1:19">
      <c r="A87" t="s">
        <v>186</v>
      </c>
      <c r="B87" t="s">
        <v>19</v>
      </c>
      <c r="C87" t="s">
        <v>20</v>
      </c>
      <c r="D87" t="s">
        <v>84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3.8</v>
      </c>
      <c r="L87">
        <v>63.4</v>
      </c>
      <c r="M87">
        <v>0.5</v>
      </c>
      <c r="N87">
        <v>9</v>
      </c>
      <c r="O87">
        <f t="shared" si="4"/>
        <v>13.14</v>
      </c>
      <c r="P87" t="str">
        <f t="shared" si="5"/>
        <v>Terrance Williams, DalWR</v>
      </c>
      <c r="Q87" t="str">
        <f t="shared" si="6"/>
        <v>Terrance Williams</v>
      </c>
      <c r="R87" t="str">
        <f t="shared" si="7"/>
        <v>Terrance Williams</v>
      </c>
      <c r="S87">
        <f>VLOOKUP(R87,'player index'!D:F,3,FALSE)</f>
        <v>81</v>
      </c>
    </row>
    <row r="88" spans="1:19">
      <c r="A88" t="s">
        <v>187</v>
      </c>
      <c r="B88" t="s">
        <v>11</v>
      </c>
      <c r="C88" t="s">
        <v>12</v>
      </c>
      <c r="D88" t="s">
        <v>84</v>
      </c>
      <c r="E88">
        <v>0</v>
      </c>
      <c r="F88">
        <v>0</v>
      </c>
      <c r="G88">
        <v>0</v>
      </c>
      <c r="H88">
        <v>0.8</v>
      </c>
      <c r="I88">
        <v>5.4</v>
      </c>
      <c r="J88">
        <v>0</v>
      </c>
      <c r="K88">
        <v>5.0999999999999996</v>
      </c>
      <c r="L88">
        <v>67.7</v>
      </c>
      <c r="M88">
        <v>0.4</v>
      </c>
      <c r="N88">
        <v>9</v>
      </c>
      <c r="O88">
        <f t="shared" si="4"/>
        <v>14.81</v>
      </c>
      <c r="P88" t="str">
        <f t="shared" si="5"/>
        <v>Brandin Cooks, NOWR</v>
      </c>
      <c r="Q88" t="str">
        <f t="shared" si="6"/>
        <v>Brandin Cooks</v>
      </c>
      <c r="R88" t="str">
        <f t="shared" si="7"/>
        <v>Brandin Cooks</v>
      </c>
      <c r="S88">
        <f>VLOOKUP(R88,'player index'!D:F,3,FALSE)</f>
        <v>82</v>
      </c>
    </row>
    <row r="89" spans="1:19">
      <c r="A89" t="s">
        <v>188</v>
      </c>
      <c r="B89" t="s">
        <v>11</v>
      </c>
      <c r="C89" t="s">
        <v>12</v>
      </c>
      <c r="D89" t="s">
        <v>84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</v>
      </c>
      <c r="O89">
        <f t="shared" si="4"/>
        <v>0</v>
      </c>
      <c r="P89" t="str">
        <f t="shared" si="5"/>
        <v>Zach Hocker, NOK</v>
      </c>
      <c r="Q89" t="str">
        <f t="shared" si="6"/>
        <v>Zach Hocker</v>
      </c>
      <c r="R89" t="str">
        <f t="shared" si="7"/>
        <v>Zach Hocker</v>
      </c>
      <c r="S89">
        <f>VLOOKUP(R89,'player index'!D:F,3,FALSE)</f>
        <v>83</v>
      </c>
    </row>
    <row r="90" spans="1:19">
      <c r="A90" t="s">
        <v>189</v>
      </c>
      <c r="B90" t="s">
        <v>90</v>
      </c>
      <c r="C90" t="s">
        <v>91</v>
      </c>
      <c r="D90" t="s">
        <v>84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</v>
      </c>
      <c r="O90">
        <f t="shared" si="4"/>
        <v>0</v>
      </c>
      <c r="P90" t="str">
        <f t="shared" si="5"/>
        <v>Blair Walsh, MinK</v>
      </c>
      <c r="Q90" t="str">
        <f t="shared" si="6"/>
        <v>Blair Walsh</v>
      </c>
      <c r="R90" t="str">
        <f t="shared" si="7"/>
        <v>Blair Walsh</v>
      </c>
      <c r="S90">
        <f>VLOOKUP(R90,'player index'!D:F,3,FALSE)</f>
        <v>84</v>
      </c>
    </row>
    <row r="91" spans="1:19">
      <c r="A91" t="s">
        <v>190</v>
      </c>
      <c r="B91" t="s">
        <v>23</v>
      </c>
      <c r="C91" t="s">
        <v>24</v>
      </c>
      <c r="D91" t="s">
        <v>84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</v>
      </c>
      <c r="O91">
        <f t="shared" si="4"/>
        <v>0</v>
      </c>
      <c r="P91" t="str">
        <f t="shared" si="5"/>
        <v>Seahawks D/STD/ST</v>
      </c>
      <c r="Q91" t="str">
        <f t="shared" si="6"/>
        <v>Seahawks</v>
      </c>
      <c r="R91" t="str">
        <f t="shared" si="7"/>
        <v>Seahawks</v>
      </c>
      <c r="S91">
        <f>VLOOKUP(R91,'player index'!D:F,3,FALSE)</f>
        <v>85</v>
      </c>
    </row>
    <row r="92" spans="1:19">
      <c r="A92" t="s">
        <v>191</v>
      </c>
      <c r="B92" t="s">
        <v>35</v>
      </c>
      <c r="C92" t="s">
        <v>36</v>
      </c>
      <c r="D92" t="s">
        <v>84</v>
      </c>
      <c r="E92">
        <v>0</v>
      </c>
      <c r="F92">
        <v>0</v>
      </c>
      <c r="G92">
        <v>0</v>
      </c>
      <c r="H92">
        <v>0.9</v>
      </c>
      <c r="I92">
        <v>6.7</v>
      </c>
      <c r="J92">
        <v>0</v>
      </c>
      <c r="K92">
        <v>4.5999999999999996</v>
      </c>
      <c r="L92">
        <v>62</v>
      </c>
      <c r="M92">
        <v>0.4</v>
      </c>
      <c r="N92">
        <v>8</v>
      </c>
      <c r="O92">
        <f t="shared" si="4"/>
        <v>13.87</v>
      </c>
      <c r="P92" t="str">
        <f t="shared" si="5"/>
        <v>Randall Cobb, GBWRP</v>
      </c>
      <c r="Q92" t="str">
        <f t="shared" si="6"/>
        <v>Randall Cobb</v>
      </c>
      <c r="R92" t="str">
        <f t="shared" si="7"/>
        <v>Randall Cobb</v>
      </c>
      <c r="S92">
        <f>VLOOKUP(R92,'player index'!D:F,3,FALSE)</f>
        <v>86</v>
      </c>
    </row>
    <row r="93" spans="1:19">
      <c r="A93" t="s">
        <v>192</v>
      </c>
      <c r="B93" t="s">
        <v>86</v>
      </c>
      <c r="C93" t="s">
        <v>87</v>
      </c>
      <c r="D93" t="s">
        <v>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f t="shared" si="4"/>
        <v>0</v>
      </c>
      <c r="P93" t="str">
        <f t="shared" si="5"/>
        <v>Justin Tucker, BalK</v>
      </c>
      <c r="Q93" t="str">
        <f t="shared" si="6"/>
        <v>Justin Tucker</v>
      </c>
      <c r="R93" t="str">
        <f t="shared" si="7"/>
        <v>Justin Tucker</v>
      </c>
      <c r="S93">
        <f>VLOOKUP(R93,'player index'!D:F,3,FALSE)</f>
        <v>87</v>
      </c>
    </row>
    <row r="94" spans="1:19">
      <c r="A94" t="s">
        <v>193</v>
      </c>
      <c r="B94" t="s">
        <v>55</v>
      </c>
      <c r="C94" t="s">
        <v>56</v>
      </c>
      <c r="D94" t="s">
        <v>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  <c r="O94">
        <f t="shared" si="4"/>
        <v>0</v>
      </c>
      <c r="P94" t="str">
        <f t="shared" si="5"/>
        <v>Matt Bryant, AtlK</v>
      </c>
      <c r="Q94" t="str">
        <f t="shared" si="6"/>
        <v>Matt Bryant</v>
      </c>
      <c r="R94" t="str">
        <f t="shared" si="7"/>
        <v>Matt Bryant</v>
      </c>
      <c r="S94">
        <f>VLOOKUP(R94,'player index'!D:F,3,FALSE)</f>
        <v>88</v>
      </c>
    </row>
    <row r="95" spans="1:19">
      <c r="A95" t="s">
        <v>194</v>
      </c>
      <c r="B95" t="s">
        <v>31</v>
      </c>
      <c r="C95" t="s">
        <v>32</v>
      </c>
      <c r="D95" t="s">
        <v>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f t="shared" si="4"/>
        <v>0</v>
      </c>
      <c r="P95" t="str">
        <f t="shared" si="5"/>
        <v>Josh Brown, NYGK</v>
      </c>
      <c r="Q95" t="str">
        <f t="shared" si="6"/>
        <v>Josh Brown</v>
      </c>
      <c r="R95" t="str">
        <f t="shared" si="7"/>
        <v>Josh Brown</v>
      </c>
      <c r="S95">
        <f>VLOOKUP(R95,'player index'!D:F,3,FALSE)</f>
        <v>89</v>
      </c>
    </row>
    <row r="96" spans="1:19">
      <c r="A96" t="s">
        <v>195</v>
      </c>
      <c r="B96" t="s">
        <v>137</v>
      </c>
      <c r="C96" t="s">
        <v>138</v>
      </c>
      <c r="D96" t="s">
        <v>84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</v>
      </c>
      <c r="O96">
        <f t="shared" si="4"/>
        <v>0</v>
      </c>
      <c r="P96" t="str">
        <f t="shared" si="5"/>
        <v>Texans D/STD/ST</v>
      </c>
      <c r="Q96" t="str">
        <f t="shared" si="6"/>
        <v>Texans</v>
      </c>
      <c r="R96" t="str">
        <f t="shared" si="7"/>
        <v>Texans</v>
      </c>
      <c r="S96">
        <f>VLOOKUP(R96,'player index'!D:F,3,FALSE)</f>
        <v>90</v>
      </c>
    </row>
    <row r="97" spans="1:19">
      <c r="A97" t="s">
        <v>196</v>
      </c>
      <c r="B97" t="s">
        <v>15</v>
      </c>
      <c r="C97" t="s">
        <v>16</v>
      </c>
      <c r="D97" t="s">
        <v>84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  <c r="O97">
        <f t="shared" si="4"/>
        <v>0</v>
      </c>
      <c r="P97" t="str">
        <f t="shared" si="5"/>
        <v>Adam Vinatieri, IndK</v>
      </c>
      <c r="Q97" t="str">
        <f t="shared" si="6"/>
        <v>Adam Vinatieri</v>
      </c>
      <c r="R97" t="str">
        <f t="shared" si="7"/>
        <v>Adam Vinatieri</v>
      </c>
      <c r="S97">
        <f>VLOOKUP(R97,'player index'!D:F,3,FALSE)</f>
        <v>91</v>
      </c>
    </row>
    <row r="98" spans="1:19">
      <c r="A98" t="s">
        <v>197</v>
      </c>
      <c r="B98" t="s">
        <v>100</v>
      </c>
      <c r="C98" t="s">
        <v>101</v>
      </c>
      <c r="D98" t="s">
        <v>84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</v>
      </c>
      <c r="O98">
        <f t="shared" si="4"/>
        <v>0</v>
      </c>
      <c r="P98" t="str">
        <f t="shared" si="5"/>
        <v>Matt Prater, DetK</v>
      </c>
      <c r="Q98" t="str">
        <f t="shared" si="6"/>
        <v>Matt Prater</v>
      </c>
      <c r="R98" t="str">
        <f t="shared" si="7"/>
        <v>Matt Prater</v>
      </c>
      <c r="S98">
        <f>VLOOKUP(R98,'player index'!D:F,3,FALSE)</f>
        <v>92</v>
      </c>
    </row>
    <row r="99" spans="1:19">
      <c r="A99" t="s">
        <v>198</v>
      </c>
      <c r="B99" t="s">
        <v>19</v>
      </c>
      <c r="C99" t="s">
        <v>20</v>
      </c>
      <c r="D99" t="s">
        <v>84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</v>
      </c>
      <c r="O99">
        <f t="shared" si="4"/>
        <v>0</v>
      </c>
      <c r="P99" t="str">
        <f t="shared" si="5"/>
        <v>Dan Bailey, DalK</v>
      </c>
      <c r="Q99" t="str">
        <f t="shared" si="6"/>
        <v>Dan Bailey</v>
      </c>
      <c r="R99" t="str">
        <f t="shared" si="7"/>
        <v>Dan Bailey</v>
      </c>
      <c r="S99">
        <f>VLOOKUP(R99,'player index'!D:F,3,FALSE)</f>
        <v>93</v>
      </c>
    </row>
    <row r="100" spans="1:19">
      <c r="A100" t="s">
        <v>199</v>
      </c>
      <c r="B100" t="s">
        <v>47</v>
      </c>
      <c r="C100" t="s">
        <v>48</v>
      </c>
      <c r="D100" t="s">
        <v>84</v>
      </c>
      <c r="E100">
        <v>0</v>
      </c>
      <c r="F100">
        <v>0</v>
      </c>
      <c r="G100">
        <v>0</v>
      </c>
      <c r="H100">
        <v>0.5</v>
      </c>
      <c r="I100">
        <v>3.6</v>
      </c>
      <c r="J100">
        <v>0</v>
      </c>
      <c r="K100">
        <v>5.9</v>
      </c>
      <c r="L100">
        <v>62.1</v>
      </c>
      <c r="M100">
        <v>0.3</v>
      </c>
      <c r="N100">
        <v>8</v>
      </c>
      <c r="O100">
        <f t="shared" si="4"/>
        <v>14.270000000000003</v>
      </c>
      <c r="P100" t="str">
        <f t="shared" si="5"/>
        <v>Jarvis Landry, MiaWR</v>
      </c>
      <c r="Q100" t="str">
        <f t="shared" si="6"/>
        <v>Jarvis Landry</v>
      </c>
      <c r="R100" t="str">
        <f t="shared" si="7"/>
        <v>Jarvis Landry</v>
      </c>
      <c r="S100">
        <f>VLOOKUP(R100,'player index'!D:F,3,FALSE)</f>
        <v>94</v>
      </c>
    </row>
    <row r="101" spans="1:19">
      <c r="A101" t="s">
        <v>200</v>
      </c>
      <c r="B101" t="s">
        <v>59</v>
      </c>
      <c r="C101" t="s">
        <v>16</v>
      </c>
      <c r="D101" t="s">
        <v>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4.7</v>
      </c>
      <c r="L101">
        <v>60.2</v>
      </c>
      <c r="M101">
        <v>0.4</v>
      </c>
      <c r="N101">
        <v>8</v>
      </c>
      <c r="O101">
        <f t="shared" si="4"/>
        <v>13.120000000000001</v>
      </c>
      <c r="P101" t="str">
        <f t="shared" si="5"/>
        <v>Eric Decker, NYJWR</v>
      </c>
      <c r="Q101" t="str">
        <f t="shared" si="6"/>
        <v>Eric Decker</v>
      </c>
      <c r="R101" t="str">
        <f t="shared" si="7"/>
        <v>Eric Decker</v>
      </c>
      <c r="S101">
        <f>VLOOKUP(R101,'player index'!D:F,3,FALSE)</f>
        <v>95</v>
      </c>
    </row>
    <row r="102" spans="1:19">
      <c r="A102" t="s">
        <v>201</v>
      </c>
      <c r="B102" t="s">
        <v>66</v>
      </c>
      <c r="C102" t="s">
        <v>67</v>
      </c>
      <c r="D102" t="s">
        <v>84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5.2</v>
      </c>
      <c r="L102">
        <v>56.4</v>
      </c>
      <c r="M102">
        <v>0.5</v>
      </c>
      <c r="N102">
        <v>8</v>
      </c>
      <c r="O102">
        <f t="shared" si="4"/>
        <v>13.84</v>
      </c>
      <c r="P102" t="str">
        <f t="shared" si="5"/>
        <v>Jordan Matthews, PhiWR</v>
      </c>
      <c r="Q102" t="str">
        <f t="shared" si="6"/>
        <v>Jordan Matthews</v>
      </c>
      <c r="R102" t="str">
        <f t="shared" si="7"/>
        <v>Jordan Matthews</v>
      </c>
      <c r="S102">
        <f>VLOOKUP(R102,'player index'!D:F,3,FALSE)</f>
        <v>96</v>
      </c>
    </row>
    <row r="103" spans="1:19">
      <c r="A103" t="s">
        <v>202</v>
      </c>
      <c r="B103" t="s">
        <v>59</v>
      </c>
      <c r="C103" t="s">
        <v>16</v>
      </c>
      <c r="D103" t="s">
        <v>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f t="shared" si="4"/>
        <v>0</v>
      </c>
      <c r="P103" t="str">
        <f t="shared" si="5"/>
        <v>Nick Folk, NYJK</v>
      </c>
      <c r="Q103" t="str">
        <f t="shared" si="6"/>
        <v>Nick Folk</v>
      </c>
      <c r="R103" t="str">
        <f t="shared" si="7"/>
        <v>Nick Folk</v>
      </c>
      <c r="S103">
        <f>VLOOKUP(R103,'player index'!D:F,3,FALSE)</f>
        <v>97</v>
      </c>
    </row>
    <row r="104" spans="1:19">
      <c r="A104" t="s">
        <v>203</v>
      </c>
      <c r="B104" t="s">
        <v>62</v>
      </c>
      <c r="C104" t="s">
        <v>63</v>
      </c>
      <c r="D104" t="s">
        <v>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f t="shared" si="4"/>
        <v>0</v>
      </c>
      <c r="P104" t="str">
        <f t="shared" si="5"/>
        <v>Stephen Gostkowski, NEK</v>
      </c>
      <c r="Q104" t="str">
        <f t="shared" si="6"/>
        <v>Stephen Gostkowski</v>
      </c>
      <c r="R104" t="str">
        <f t="shared" si="7"/>
        <v>Stephen Gostkowski</v>
      </c>
      <c r="S104">
        <f>VLOOKUP(R104,'player index'!D:F,3,FALSE)</f>
        <v>98</v>
      </c>
    </row>
    <row r="105" spans="1:19">
      <c r="A105" t="s">
        <v>204</v>
      </c>
      <c r="B105" t="s">
        <v>55</v>
      </c>
      <c r="C105" t="s">
        <v>56</v>
      </c>
      <c r="D105" t="s">
        <v>84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4.8</v>
      </c>
      <c r="L105">
        <v>60.8</v>
      </c>
      <c r="M105">
        <v>0.4</v>
      </c>
      <c r="N105">
        <v>8</v>
      </c>
      <c r="O105">
        <f t="shared" si="4"/>
        <v>13.28</v>
      </c>
      <c r="P105" t="str">
        <f t="shared" si="5"/>
        <v>Roddy White, AtlWR</v>
      </c>
      <c r="Q105" t="str">
        <f t="shared" si="6"/>
        <v>Roddy White</v>
      </c>
      <c r="R105" t="str">
        <f t="shared" si="7"/>
        <v>Roddy White</v>
      </c>
      <c r="S105">
        <f>VLOOKUP(R105,'player index'!D:F,3,FALSE)</f>
        <v>99</v>
      </c>
    </row>
    <row r="106" spans="1:19">
      <c r="A106" t="s">
        <v>205</v>
      </c>
      <c r="B106" t="s">
        <v>78</v>
      </c>
      <c r="C106" t="s">
        <v>79</v>
      </c>
      <c r="D106" t="s">
        <v>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5.0999999999999996</v>
      </c>
      <c r="L106">
        <v>66.5</v>
      </c>
      <c r="M106">
        <v>0.3</v>
      </c>
      <c r="N106">
        <v>8</v>
      </c>
      <c r="O106">
        <f t="shared" si="4"/>
        <v>13.55</v>
      </c>
      <c r="P106" t="str">
        <f t="shared" si="5"/>
        <v>Jeremy Maclin, KCWRP</v>
      </c>
      <c r="Q106" t="str">
        <f t="shared" si="6"/>
        <v>Jeremy Maclin</v>
      </c>
      <c r="R106" t="str">
        <f t="shared" si="7"/>
        <v>Jeremy Maclin</v>
      </c>
      <c r="S106">
        <f>VLOOKUP(R106,'player index'!D:F,3,FALSE)</f>
        <v>100</v>
      </c>
    </row>
    <row r="107" spans="1:19">
      <c r="A107" t="s">
        <v>206</v>
      </c>
      <c r="B107" t="s">
        <v>94</v>
      </c>
      <c r="C107" t="s">
        <v>95</v>
      </c>
      <c r="D107" t="s">
        <v>84</v>
      </c>
      <c r="E107">
        <v>0</v>
      </c>
      <c r="F107">
        <v>0</v>
      </c>
      <c r="G107">
        <v>0</v>
      </c>
      <c r="H107">
        <v>12.2</v>
      </c>
      <c r="I107">
        <v>51.3</v>
      </c>
      <c r="J107">
        <v>0.3</v>
      </c>
      <c r="K107">
        <v>1.6</v>
      </c>
      <c r="L107">
        <v>12</v>
      </c>
      <c r="M107">
        <v>0</v>
      </c>
      <c r="N107">
        <v>8</v>
      </c>
      <c r="O107">
        <f t="shared" si="4"/>
        <v>9.73</v>
      </c>
      <c r="P107" t="str">
        <f t="shared" si="5"/>
        <v>Bishop Sankey, TenRB</v>
      </c>
      <c r="Q107" t="str">
        <f t="shared" si="6"/>
        <v>Bishop Sankey</v>
      </c>
      <c r="R107" t="str">
        <f t="shared" si="7"/>
        <v>Bishop Sankey</v>
      </c>
      <c r="S107">
        <f>VLOOKUP(R107,'player index'!D:F,3,FALSE)</f>
        <v>101</v>
      </c>
    </row>
    <row r="108" spans="1:19">
      <c r="A108" t="s">
        <v>207</v>
      </c>
      <c r="B108" t="s">
        <v>150</v>
      </c>
      <c r="C108" t="s">
        <v>151</v>
      </c>
      <c r="D108" t="s">
        <v>84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</v>
      </c>
      <c r="O108">
        <f t="shared" si="4"/>
        <v>0</v>
      </c>
      <c r="P108" t="str">
        <f t="shared" si="5"/>
        <v>Greg Zuerlein, StLK</v>
      </c>
      <c r="Q108" t="str">
        <f t="shared" si="6"/>
        <v>Greg Zuerlein</v>
      </c>
      <c r="R108" t="str">
        <f t="shared" si="7"/>
        <v>Greg Zuerlein</v>
      </c>
      <c r="S108">
        <f>VLOOKUP(R108,'player index'!D:F,3,FALSE)</f>
        <v>102</v>
      </c>
    </row>
    <row r="109" spans="1:19">
      <c r="A109" t="s">
        <v>208</v>
      </c>
      <c r="B109" t="s">
        <v>109</v>
      </c>
      <c r="C109" t="s">
        <v>110</v>
      </c>
      <c r="D109" t="s">
        <v>84</v>
      </c>
      <c r="E109">
        <v>0</v>
      </c>
      <c r="F109">
        <v>0</v>
      </c>
      <c r="G109">
        <v>0</v>
      </c>
      <c r="H109">
        <v>13.6</v>
      </c>
      <c r="I109">
        <v>51.8</v>
      </c>
      <c r="J109">
        <v>0.3</v>
      </c>
      <c r="K109">
        <v>2.1</v>
      </c>
      <c r="L109">
        <v>17</v>
      </c>
      <c r="M109">
        <v>0.1</v>
      </c>
      <c r="N109">
        <v>8</v>
      </c>
      <c r="O109">
        <f t="shared" si="4"/>
        <v>11.38</v>
      </c>
      <c r="P109" t="str">
        <f t="shared" si="5"/>
        <v>T.J. Yeldon, JacRB</v>
      </c>
      <c r="Q109" t="str">
        <f t="shared" si="6"/>
        <v>T.J. Yeldon</v>
      </c>
      <c r="R109" t="str">
        <f t="shared" si="7"/>
        <v>T.J. Yeldon</v>
      </c>
      <c r="S109">
        <f>VLOOKUP(R109,'player index'!D:F,3,FALSE)</f>
        <v>103</v>
      </c>
    </row>
    <row r="110" spans="1:19">
      <c r="A110" t="s">
        <v>209</v>
      </c>
      <c r="B110" t="s">
        <v>62</v>
      </c>
      <c r="C110" t="s">
        <v>63</v>
      </c>
      <c r="D110" t="s">
        <v>84</v>
      </c>
      <c r="E110">
        <v>0</v>
      </c>
      <c r="F110">
        <v>0</v>
      </c>
      <c r="G110">
        <v>0</v>
      </c>
      <c r="H110">
        <v>13.3</v>
      </c>
      <c r="I110">
        <v>54.7</v>
      </c>
      <c r="J110">
        <v>0.5</v>
      </c>
      <c r="K110">
        <v>0.6</v>
      </c>
      <c r="L110">
        <v>4.3</v>
      </c>
      <c r="M110">
        <v>0</v>
      </c>
      <c r="N110">
        <v>8</v>
      </c>
      <c r="O110">
        <f t="shared" si="4"/>
        <v>9.5</v>
      </c>
      <c r="P110" t="str">
        <f t="shared" si="5"/>
        <v>LeGarrette Blount, NERB</v>
      </c>
      <c r="Q110" t="str">
        <f t="shared" si="6"/>
        <v>LeGarrette Blount</v>
      </c>
      <c r="R110" t="str">
        <f t="shared" si="7"/>
        <v>LeGarrette Blount</v>
      </c>
      <c r="S110">
        <f>VLOOKUP(R110,'player index'!D:F,3,FALSE)</f>
        <v>104</v>
      </c>
    </row>
    <row r="111" spans="1:19">
      <c r="A111" t="s">
        <v>210</v>
      </c>
      <c r="B111" t="s">
        <v>74</v>
      </c>
      <c r="C111" t="s">
        <v>75</v>
      </c>
      <c r="D111" t="s">
        <v>84</v>
      </c>
      <c r="E111">
        <v>0</v>
      </c>
      <c r="F111">
        <v>0</v>
      </c>
      <c r="G111">
        <v>0</v>
      </c>
      <c r="H111">
        <v>8.5</v>
      </c>
      <c r="I111">
        <v>35.5</v>
      </c>
      <c r="J111">
        <v>0.1</v>
      </c>
      <c r="K111">
        <v>3.8</v>
      </c>
      <c r="L111">
        <v>35</v>
      </c>
      <c r="M111">
        <v>0.2</v>
      </c>
      <c r="N111">
        <v>8</v>
      </c>
      <c r="O111">
        <f t="shared" si="4"/>
        <v>12.649999999999999</v>
      </c>
      <c r="P111" t="str">
        <f t="shared" si="5"/>
        <v>Danny Woodhead, SDRB</v>
      </c>
      <c r="Q111" t="str">
        <f t="shared" si="6"/>
        <v>Danny Woodhead</v>
      </c>
      <c r="R111" t="str">
        <f t="shared" si="7"/>
        <v>Danny Woodhead</v>
      </c>
      <c r="S111">
        <f>VLOOKUP(R111,'player index'!D:F,3,FALSE)</f>
        <v>105</v>
      </c>
    </row>
    <row r="112" spans="1:19">
      <c r="A112" t="s">
        <v>211</v>
      </c>
      <c r="B112" t="s">
        <v>66</v>
      </c>
      <c r="C112" t="s">
        <v>67</v>
      </c>
      <c r="D112" t="s">
        <v>84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f t="shared" si="4"/>
        <v>0</v>
      </c>
      <c r="P112" t="str">
        <f t="shared" si="5"/>
        <v>Cody Parkey, PhiK</v>
      </c>
      <c r="Q112" t="str">
        <f t="shared" si="6"/>
        <v>Cody Parkey</v>
      </c>
      <c r="R112" t="str">
        <f t="shared" si="7"/>
        <v>Cody Parkey</v>
      </c>
      <c r="S112">
        <f>VLOOKUP(R112,'player index'!D:F,3,FALSE)</f>
        <v>106</v>
      </c>
    </row>
    <row r="113" spans="1:19">
      <c r="A113" t="s">
        <v>212</v>
      </c>
      <c r="B113" t="s">
        <v>137</v>
      </c>
      <c r="C113" t="s">
        <v>138</v>
      </c>
      <c r="D113" t="s">
        <v>84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f t="shared" si="4"/>
        <v>0</v>
      </c>
      <c r="P113" t="str">
        <f t="shared" si="5"/>
        <v>Randy Bullock, HouK</v>
      </c>
      <c r="Q113" t="str">
        <f t="shared" si="6"/>
        <v>Randy Bullock</v>
      </c>
      <c r="R113" t="str">
        <f t="shared" si="7"/>
        <v>Randy Bullock</v>
      </c>
      <c r="S113">
        <f>VLOOKUP(R113,'player index'!D:F,3,FALSE)</f>
        <v>107</v>
      </c>
    </row>
    <row r="114" spans="1:19">
      <c r="A114" t="s">
        <v>213</v>
      </c>
      <c r="B114" t="s">
        <v>100</v>
      </c>
      <c r="C114" t="s">
        <v>101</v>
      </c>
      <c r="D114" t="s">
        <v>84</v>
      </c>
      <c r="E114">
        <v>0</v>
      </c>
      <c r="F114">
        <v>0</v>
      </c>
      <c r="G114">
        <v>0</v>
      </c>
      <c r="H114">
        <v>0.2</v>
      </c>
      <c r="I114">
        <v>1.6</v>
      </c>
      <c r="J114">
        <v>0</v>
      </c>
      <c r="K114">
        <v>5.2</v>
      </c>
      <c r="L114">
        <v>64.8</v>
      </c>
      <c r="M114">
        <v>0.3</v>
      </c>
      <c r="N114">
        <v>8</v>
      </c>
      <c r="O114">
        <f t="shared" si="4"/>
        <v>13.64</v>
      </c>
      <c r="P114" t="str">
        <f t="shared" si="5"/>
        <v>Golden Tate, DetWRP</v>
      </c>
      <c r="Q114" t="str">
        <f t="shared" si="6"/>
        <v>Golden Tate</v>
      </c>
      <c r="R114" t="str">
        <f t="shared" si="7"/>
        <v>Golden Tate</v>
      </c>
      <c r="S114">
        <f>VLOOKUP(R114,'player index'!D:F,3,FALSE)</f>
        <v>108</v>
      </c>
    </row>
    <row r="115" spans="1:19">
      <c r="A115" t="s">
        <v>214</v>
      </c>
      <c r="B115" t="s">
        <v>35</v>
      </c>
      <c r="C115" t="s">
        <v>36</v>
      </c>
      <c r="D115" t="s">
        <v>84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f t="shared" si="4"/>
        <v>0</v>
      </c>
      <c r="P115" t="str">
        <f t="shared" si="5"/>
        <v>Mason Crosby, GBK</v>
      </c>
      <c r="Q115" t="str">
        <f t="shared" si="6"/>
        <v>Mason Crosby</v>
      </c>
      <c r="R115" t="str">
        <f t="shared" si="7"/>
        <v>Mason Crosby</v>
      </c>
      <c r="S115">
        <f>VLOOKUP(R115,'player index'!D:F,3,FALSE)</f>
        <v>109</v>
      </c>
    </row>
    <row r="116" spans="1:19">
      <c r="A116" t="s">
        <v>215</v>
      </c>
      <c r="B116" t="s">
        <v>104</v>
      </c>
      <c r="C116" t="s">
        <v>105</v>
      </c>
      <c r="D116" t="s">
        <v>84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4.0999999999999996</v>
      </c>
      <c r="L116">
        <v>63.9</v>
      </c>
      <c r="M116">
        <v>0.3</v>
      </c>
      <c r="N116">
        <v>8</v>
      </c>
      <c r="O116">
        <f t="shared" si="4"/>
        <v>12.29</v>
      </c>
      <c r="P116" t="str">
        <f t="shared" si="5"/>
        <v>Vincent Jackson, TBWR</v>
      </c>
      <c r="Q116" t="str">
        <f t="shared" si="6"/>
        <v>Vincent Jackson</v>
      </c>
      <c r="R116" t="str">
        <f t="shared" si="7"/>
        <v>Vincent Jackson</v>
      </c>
      <c r="S116">
        <f>VLOOKUP(R116,'player index'!D:F,3,FALSE)</f>
        <v>110</v>
      </c>
    </row>
    <row r="117" spans="1:19">
      <c r="A117" t="s">
        <v>216</v>
      </c>
      <c r="B117" t="s">
        <v>70</v>
      </c>
      <c r="C117" t="s">
        <v>71</v>
      </c>
      <c r="D117" t="s">
        <v>84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f t="shared" si="4"/>
        <v>0</v>
      </c>
      <c r="P117" t="str">
        <f t="shared" si="5"/>
        <v>Chandler Catanzaro, AriK</v>
      </c>
      <c r="Q117" t="str">
        <f t="shared" si="6"/>
        <v>Chandler Catanzaro</v>
      </c>
      <c r="R117" t="str">
        <f t="shared" si="7"/>
        <v>Chandler Catanzaro</v>
      </c>
      <c r="S117">
        <f>VLOOKUP(R117,'player index'!D:F,3,FALSE)</f>
        <v>111</v>
      </c>
    </row>
    <row r="118" spans="1:19">
      <c r="A118" t="s">
        <v>217</v>
      </c>
      <c r="B118" t="s">
        <v>62</v>
      </c>
      <c r="C118" t="s">
        <v>63</v>
      </c>
      <c r="D118" t="s">
        <v>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</v>
      </c>
      <c r="O118">
        <f t="shared" si="4"/>
        <v>0</v>
      </c>
      <c r="P118" t="str">
        <f t="shared" si="5"/>
        <v>Patriots D/STD/ST</v>
      </c>
      <c r="Q118" t="str">
        <f t="shared" si="6"/>
        <v>Patriots</v>
      </c>
      <c r="R118" t="str">
        <f t="shared" si="7"/>
        <v>Patriots</v>
      </c>
      <c r="S118">
        <f>VLOOKUP(R118,'player index'!D:F,3,FALSE)</f>
        <v>112</v>
      </c>
    </row>
    <row r="119" spans="1:19">
      <c r="A119" t="s">
        <v>218</v>
      </c>
      <c r="B119" t="s">
        <v>109</v>
      </c>
      <c r="C119" t="s">
        <v>110</v>
      </c>
      <c r="D119" t="s">
        <v>84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f t="shared" si="4"/>
        <v>0</v>
      </c>
      <c r="P119" t="str">
        <f t="shared" si="5"/>
        <v>Jason Myers, JacK</v>
      </c>
      <c r="Q119" t="str">
        <f t="shared" si="6"/>
        <v>Jason Myers</v>
      </c>
      <c r="R119" t="str">
        <f t="shared" si="7"/>
        <v>Jason Myers</v>
      </c>
      <c r="S119">
        <f>VLOOKUP(R119,'player index'!D:F,3,FALSE)</f>
        <v>113</v>
      </c>
    </row>
    <row r="120" spans="1:19">
      <c r="A120" t="s">
        <v>219</v>
      </c>
      <c r="B120" t="s">
        <v>120</v>
      </c>
      <c r="C120" t="s">
        <v>121</v>
      </c>
      <c r="D120" t="s">
        <v>84</v>
      </c>
      <c r="E120">
        <v>0</v>
      </c>
      <c r="F120">
        <v>0</v>
      </c>
      <c r="G120">
        <v>0</v>
      </c>
      <c r="H120">
        <v>0.2</v>
      </c>
      <c r="I120">
        <v>1.5</v>
      </c>
      <c r="J120">
        <v>0</v>
      </c>
      <c r="K120">
        <v>5</v>
      </c>
      <c r="L120">
        <v>62.9</v>
      </c>
      <c r="M120">
        <v>0.3</v>
      </c>
      <c r="N120">
        <v>8</v>
      </c>
      <c r="O120">
        <f t="shared" si="4"/>
        <v>13.240000000000002</v>
      </c>
      <c r="P120" t="str">
        <f t="shared" si="5"/>
        <v>Amari Cooper, OakWR</v>
      </c>
      <c r="Q120" t="str">
        <f t="shared" si="6"/>
        <v>Amari Cooper</v>
      </c>
      <c r="R120" t="str">
        <f t="shared" si="7"/>
        <v>Amari Cooper</v>
      </c>
      <c r="S120">
        <f>VLOOKUP(R120,'player index'!D:F,3,FALSE)</f>
        <v>114</v>
      </c>
    </row>
    <row r="121" spans="1:19">
      <c r="A121" t="s">
        <v>220</v>
      </c>
      <c r="B121" t="s">
        <v>51</v>
      </c>
      <c r="C121" t="s">
        <v>52</v>
      </c>
      <c r="D121" t="s">
        <v>84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</v>
      </c>
      <c r="O121">
        <f t="shared" si="4"/>
        <v>0</v>
      </c>
      <c r="P121" t="str">
        <f t="shared" si="5"/>
        <v>Graham Gano, CarK</v>
      </c>
      <c r="Q121" t="str">
        <f t="shared" si="6"/>
        <v>Graham Gano</v>
      </c>
      <c r="R121" t="str">
        <f t="shared" si="7"/>
        <v>Graham Gano</v>
      </c>
      <c r="S121">
        <f>VLOOKUP(R121,'player index'!D:F,3,FALSE)</f>
        <v>115</v>
      </c>
    </row>
    <row r="122" spans="1:19">
      <c r="A122" t="s">
        <v>221</v>
      </c>
      <c r="B122" t="s">
        <v>27</v>
      </c>
      <c r="C122" t="s">
        <v>28</v>
      </c>
      <c r="D122" t="s">
        <v>84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</v>
      </c>
      <c r="O122">
        <f t="shared" si="4"/>
        <v>0</v>
      </c>
      <c r="P122" t="str">
        <f t="shared" si="5"/>
        <v>Josh Scobee, PitK</v>
      </c>
      <c r="Q122" t="str">
        <f t="shared" si="6"/>
        <v>Josh Scobee</v>
      </c>
      <c r="R122" t="str">
        <f t="shared" si="7"/>
        <v>Josh Scobee</v>
      </c>
      <c r="S122">
        <f>VLOOKUP(R122,'player index'!D:F,3,FALSE)</f>
        <v>116</v>
      </c>
    </row>
    <row r="123" spans="1:19">
      <c r="A123" t="s">
        <v>222</v>
      </c>
      <c r="B123" t="s">
        <v>19</v>
      </c>
      <c r="C123" t="s">
        <v>20</v>
      </c>
      <c r="D123" t="s">
        <v>84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4.8</v>
      </c>
      <c r="L123">
        <v>56.2</v>
      </c>
      <c r="M123">
        <v>0.4</v>
      </c>
      <c r="N123">
        <v>8</v>
      </c>
      <c r="O123">
        <f t="shared" si="4"/>
        <v>12.820000000000002</v>
      </c>
      <c r="P123" t="str">
        <f t="shared" si="5"/>
        <v>Jason Witten, DalTE</v>
      </c>
      <c r="Q123" t="str">
        <f t="shared" si="6"/>
        <v>Jason Witten</v>
      </c>
      <c r="R123" t="str">
        <f t="shared" si="7"/>
        <v>Jason Witten</v>
      </c>
      <c r="S123">
        <f>VLOOKUP(R123,'player index'!D:F,3,FALSE)</f>
        <v>117</v>
      </c>
    </row>
    <row r="124" spans="1:19">
      <c r="A124" t="s">
        <v>223</v>
      </c>
      <c r="B124" t="s">
        <v>74</v>
      </c>
      <c r="C124" t="s">
        <v>75</v>
      </c>
      <c r="D124" t="s">
        <v>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f t="shared" si="4"/>
        <v>0</v>
      </c>
      <c r="P124" t="str">
        <f t="shared" si="5"/>
        <v>Josh Lambo, SDK</v>
      </c>
      <c r="Q124" t="str">
        <f t="shared" si="6"/>
        <v>Josh Lambo</v>
      </c>
      <c r="R124" t="str">
        <f t="shared" si="7"/>
        <v>Josh Lambo</v>
      </c>
      <c r="S124">
        <f>VLOOKUP(R124,'player index'!D:F,3,FALSE)</f>
        <v>118</v>
      </c>
    </row>
    <row r="125" spans="1:19">
      <c r="A125" t="s">
        <v>224</v>
      </c>
      <c r="B125" t="s">
        <v>120</v>
      </c>
      <c r="C125" t="s">
        <v>121</v>
      </c>
      <c r="D125" t="s">
        <v>84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</v>
      </c>
      <c r="O125">
        <f t="shared" si="4"/>
        <v>0</v>
      </c>
      <c r="P125" t="str">
        <f t="shared" si="5"/>
        <v>Sebastian Janikowski, OakK</v>
      </c>
      <c r="Q125" t="str">
        <f t="shared" si="6"/>
        <v>Sebastian Janikowski</v>
      </c>
      <c r="R125" t="str">
        <f t="shared" si="7"/>
        <v>Sebastian Janikowski</v>
      </c>
      <c r="S125">
        <f>VLOOKUP(R125,'player index'!D:F,3,FALSE)</f>
        <v>119</v>
      </c>
    </row>
    <row r="126" spans="1:19">
      <c r="A126" t="s">
        <v>225</v>
      </c>
      <c r="B126" t="s">
        <v>109</v>
      </c>
      <c r="C126" t="s">
        <v>110</v>
      </c>
      <c r="D126" t="s">
        <v>84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4.9000000000000004</v>
      </c>
      <c r="L126">
        <v>65.7</v>
      </c>
      <c r="M126">
        <v>0.3</v>
      </c>
      <c r="N126">
        <v>8</v>
      </c>
      <c r="O126">
        <f t="shared" si="4"/>
        <v>13.27</v>
      </c>
      <c r="P126" t="str">
        <f t="shared" si="5"/>
        <v>Allen Robinson, JacWR</v>
      </c>
      <c r="Q126" t="str">
        <f t="shared" si="6"/>
        <v>Allen Robinson</v>
      </c>
      <c r="R126" t="str">
        <f t="shared" si="7"/>
        <v>Allen Robinson</v>
      </c>
      <c r="S126">
        <f>VLOOKUP(R126,'player index'!D:F,3,FALSE)</f>
        <v>120</v>
      </c>
    </row>
    <row r="127" spans="1:19">
      <c r="O127">
        <f t="shared" si="4"/>
        <v>0</v>
      </c>
      <c r="P127">
        <f t="shared" si="5"/>
        <v>0</v>
      </c>
      <c r="Q127" t="e">
        <f t="shared" si="6"/>
        <v>#VALUE!</v>
      </c>
      <c r="R127" t="e">
        <f t="shared" si="7"/>
        <v>#VALUE!</v>
      </c>
      <c r="S127" t="e">
        <f>VLOOKUP(R127,'player index'!D:F,3,FALSE)</f>
        <v>#VALUE!</v>
      </c>
    </row>
    <row r="128" spans="1:19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4</v>
      </c>
      <c r="J128" t="s">
        <v>5</v>
      </c>
      <c r="K128" t="s">
        <v>8</v>
      </c>
      <c r="L128" t="s">
        <v>4</v>
      </c>
      <c r="M128" t="s">
        <v>5</v>
      </c>
      <c r="N128" t="s">
        <v>9</v>
      </c>
      <c r="O128" t="e">
        <f t="shared" si="4"/>
        <v>#VALUE!</v>
      </c>
      <c r="P128" t="str">
        <f t="shared" si="5"/>
        <v>PLAYER, TEAM POS</v>
      </c>
      <c r="Q128" t="str">
        <f t="shared" si="6"/>
        <v>PLAYER</v>
      </c>
      <c r="R128" t="str">
        <f t="shared" si="7"/>
        <v>PLAYER</v>
      </c>
      <c r="S128" t="e">
        <f>VLOOKUP(R128,'player index'!D:F,3,FALSE)</f>
        <v>#N/A</v>
      </c>
    </row>
    <row r="129" spans="1:19">
      <c r="A129" t="s">
        <v>226</v>
      </c>
      <c r="B129" t="s">
        <v>142</v>
      </c>
      <c r="C129" t="s">
        <v>143</v>
      </c>
      <c r="D129" t="s">
        <v>84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5.0999999999999996</v>
      </c>
      <c r="L129">
        <v>66.2</v>
      </c>
      <c r="M129">
        <v>0.3</v>
      </c>
      <c r="N129">
        <v>8</v>
      </c>
      <c r="O129">
        <f t="shared" si="4"/>
        <v>13.52</v>
      </c>
      <c r="P129" t="str">
        <f t="shared" si="5"/>
        <v>Pierre Garcon, WshWR</v>
      </c>
      <c r="Q129" t="str">
        <f t="shared" si="6"/>
        <v>Pierre Garcon</v>
      </c>
      <c r="R129" t="str">
        <f t="shared" si="7"/>
        <v>Pierre Garcon</v>
      </c>
      <c r="S129">
        <f>VLOOKUP(R129,'player index'!D:F,3,FALSE)</f>
        <v>121</v>
      </c>
    </row>
    <row r="130" spans="1:19">
      <c r="A130" t="s">
        <v>227</v>
      </c>
      <c r="B130" t="s">
        <v>82</v>
      </c>
      <c r="C130" t="s">
        <v>83</v>
      </c>
      <c r="D130" t="s">
        <v>84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</v>
      </c>
      <c r="O130">
        <f t="shared" si="4"/>
        <v>0</v>
      </c>
      <c r="P130" t="str">
        <f t="shared" si="5"/>
        <v>Robbie Gould, ChiK</v>
      </c>
      <c r="Q130" t="str">
        <f t="shared" si="6"/>
        <v>Robbie Gould</v>
      </c>
      <c r="R130" t="str">
        <f t="shared" si="7"/>
        <v>Robbie Gould</v>
      </c>
      <c r="S130">
        <f>VLOOKUP(R130,'player index'!D:F,3,FALSE)</f>
        <v>122</v>
      </c>
    </row>
    <row r="131" spans="1:19">
      <c r="A131" t="s">
        <v>228</v>
      </c>
      <c r="B131" t="s">
        <v>109</v>
      </c>
      <c r="C131" t="s">
        <v>110</v>
      </c>
      <c r="D131" t="s">
        <v>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</v>
      </c>
      <c r="O131">
        <f t="shared" si="4"/>
        <v>0</v>
      </c>
      <c r="P131" t="str">
        <f t="shared" si="5"/>
        <v>Jaguars D/STD/ST</v>
      </c>
      <c r="Q131" t="str">
        <f t="shared" si="6"/>
        <v>Jaguars</v>
      </c>
      <c r="R131" t="str">
        <f t="shared" si="7"/>
        <v>Jaguars</v>
      </c>
      <c r="S131">
        <f>VLOOKUP(R131,'player index'!D:F,3,FALSE)</f>
        <v>123</v>
      </c>
    </row>
    <row r="132" spans="1:19">
      <c r="A132" t="s">
        <v>229</v>
      </c>
      <c r="B132" t="s">
        <v>59</v>
      </c>
      <c r="C132" t="s">
        <v>16</v>
      </c>
      <c r="D132" t="s">
        <v>84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4.4000000000000004</v>
      </c>
      <c r="L132">
        <v>53.9</v>
      </c>
      <c r="M132">
        <v>0.4</v>
      </c>
      <c r="N132">
        <v>7</v>
      </c>
      <c r="O132">
        <f t="shared" ref="O132:O195" si="8">E132*0.04+F132*4-G132+I132*0.1+J132*6+K132+L132*0.1+M132*6+IF(E132&gt;300,3,0)+IF(I132&gt;100,3,0)+IF(L132&gt;100,3,0)</f>
        <v>12.190000000000001</v>
      </c>
      <c r="P132" t="str">
        <f t="shared" ref="P132:P195" si="9">A132</f>
        <v>Brandon Marshall, NYJWR</v>
      </c>
      <c r="Q132" t="str">
        <f t="shared" ref="Q132:Q195" si="10">LEFT(P132,IFERROR(FIND(",",P132),LEN(P132)-8)-1)</f>
        <v>Brandon Marshall</v>
      </c>
      <c r="R132" t="str">
        <f t="shared" ref="R132:R195" si="11">LEFT(Q132,IFERROR(FIND("*",Q132),LEN(Q132)+1)-1)</f>
        <v>Brandon Marshall</v>
      </c>
      <c r="S132">
        <f>VLOOKUP(R132,'player index'!D:F,3,FALSE)</f>
        <v>124</v>
      </c>
    </row>
    <row r="133" spans="1:19">
      <c r="A133" t="s">
        <v>230</v>
      </c>
      <c r="B133" t="s">
        <v>74</v>
      </c>
      <c r="C133" t="s">
        <v>75</v>
      </c>
      <c r="D133" t="s">
        <v>84</v>
      </c>
      <c r="E133">
        <v>0</v>
      </c>
      <c r="F133">
        <v>0</v>
      </c>
      <c r="G133">
        <v>0</v>
      </c>
      <c r="H133">
        <v>12.3</v>
      </c>
      <c r="I133">
        <v>51</v>
      </c>
      <c r="J133">
        <v>0.2</v>
      </c>
      <c r="K133">
        <v>1.9</v>
      </c>
      <c r="L133">
        <v>14.7</v>
      </c>
      <c r="M133">
        <v>0.1</v>
      </c>
      <c r="N133">
        <v>7</v>
      </c>
      <c r="O133">
        <f t="shared" si="8"/>
        <v>10.270000000000001</v>
      </c>
      <c r="P133" t="str">
        <f t="shared" si="9"/>
        <v>Melvin Gordon, SDRB</v>
      </c>
      <c r="Q133" t="str">
        <f t="shared" si="10"/>
        <v>Melvin Gordon</v>
      </c>
      <c r="R133" t="str">
        <f t="shared" si="11"/>
        <v>Melvin Gordon</v>
      </c>
      <c r="S133">
        <f>VLOOKUP(R133,'player index'!D:F,3,FALSE)</f>
        <v>125</v>
      </c>
    </row>
    <row r="134" spans="1:19">
      <c r="A134" t="s">
        <v>231</v>
      </c>
      <c r="B134" t="s">
        <v>104</v>
      </c>
      <c r="C134" t="s">
        <v>105</v>
      </c>
      <c r="D134" t="s">
        <v>84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</v>
      </c>
      <c r="O134">
        <f t="shared" si="8"/>
        <v>0</v>
      </c>
      <c r="P134" t="str">
        <f t="shared" si="9"/>
        <v>Kyle Brindza, TBK</v>
      </c>
      <c r="Q134" t="str">
        <f t="shared" si="10"/>
        <v>Kyle Brindza</v>
      </c>
      <c r="R134" t="str">
        <f t="shared" si="11"/>
        <v>Kyle Brindza</v>
      </c>
      <c r="S134">
        <f>VLOOKUP(R134,'player index'!D:F,3,FALSE)</f>
        <v>126</v>
      </c>
    </row>
    <row r="135" spans="1:19">
      <c r="A135" t="s">
        <v>232</v>
      </c>
      <c r="B135" t="s">
        <v>43</v>
      </c>
      <c r="C135" t="s">
        <v>44</v>
      </c>
      <c r="D135" t="s">
        <v>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</v>
      </c>
      <c r="O135">
        <f t="shared" si="8"/>
        <v>0</v>
      </c>
      <c r="P135" t="str">
        <f t="shared" si="9"/>
        <v>Brandon McManus, DenK</v>
      </c>
      <c r="Q135" t="str">
        <f t="shared" si="10"/>
        <v>Brandon McManus</v>
      </c>
      <c r="R135" t="str">
        <f t="shared" si="11"/>
        <v>Brandon McManus</v>
      </c>
      <c r="S135">
        <f>VLOOKUP(R135,'player index'!D:F,3,FALSE)</f>
        <v>127</v>
      </c>
    </row>
    <row r="136" spans="1:19">
      <c r="A136" t="s">
        <v>233</v>
      </c>
      <c r="B136" t="s">
        <v>23</v>
      </c>
      <c r="C136" t="s">
        <v>24</v>
      </c>
      <c r="D136" t="s">
        <v>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</v>
      </c>
      <c r="O136">
        <f t="shared" si="8"/>
        <v>0</v>
      </c>
      <c r="P136" t="str">
        <f t="shared" si="9"/>
        <v>Steven Hauschka, SeaK</v>
      </c>
      <c r="Q136" t="str">
        <f t="shared" si="10"/>
        <v>Steven Hauschka</v>
      </c>
      <c r="R136" t="str">
        <f t="shared" si="11"/>
        <v>Steven Hauschka</v>
      </c>
      <c r="S136">
        <f>VLOOKUP(R136,'player index'!D:F,3,FALSE)</f>
        <v>128</v>
      </c>
    </row>
    <row r="137" spans="1:19">
      <c r="A137" t="s">
        <v>234</v>
      </c>
      <c r="B137" t="s">
        <v>128</v>
      </c>
      <c r="C137" t="s">
        <v>129</v>
      </c>
      <c r="D137" t="s">
        <v>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</v>
      </c>
      <c r="O137">
        <f t="shared" si="8"/>
        <v>0</v>
      </c>
      <c r="P137" t="str">
        <f t="shared" si="9"/>
        <v>Dan Carpenter, BufK</v>
      </c>
      <c r="Q137" t="str">
        <f t="shared" si="10"/>
        <v>Dan Carpenter</v>
      </c>
      <c r="R137" t="str">
        <f t="shared" si="11"/>
        <v>Dan Carpenter</v>
      </c>
      <c r="S137">
        <f>VLOOKUP(R137,'player index'!D:F,3,FALSE)</f>
        <v>129</v>
      </c>
    </row>
    <row r="138" spans="1:19">
      <c r="A138" t="s">
        <v>235</v>
      </c>
      <c r="B138" t="s">
        <v>94</v>
      </c>
      <c r="C138" t="s">
        <v>95</v>
      </c>
      <c r="D138" t="s">
        <v>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</v>
      </c>
      <c r="O138">
        <f t="shared" si="8"/>
        <v>0</v>
      </c>
      <c r="P138" t="str">
        <f t="shared" si="9"/>
        <v>Ryan Succop, TenK</v>
      </c>
      <c r="Q138" t="str">
        <f t="shared" si="10"/>
        <v>Ryan Succop</v>
      </c>
      <c r="R138" t="str">
        <f t="shared" si="11"/>
        <v>Ryan Succop</v>
      </c>
      <c r="S138">
        <f>VLOOKUP(R138,'player index'!D:F,3,FALSE)</f>
        <v>130</v>
      </c>
    </row>
    <row r="139" spans="1:19">
      <c r="A139" t="s">
        <v>236</v>
      </c>
      <c r="B139" t="s">
        <v>78</v>
      </c>
      <c r="C139" t="s">
        <v>79</v>
      </c>
      <c r="D139" t="s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</v>
      </c>
      <c r="O139">
        <f t="shared" si="8"/>
        <v>0</v>
      </c>
      <c r="P139" t="str">
        <f t="shared" si="9"/>
        <v>Cairo Santos, KCK</v>
      </c>
      <c r="Q139" t="str">
        <f t="shared" si="10"/>
        <v>Cairo Santos</v>
      </c>
      <c r="R139" t="str">
        <f t="shared" si="11"/>
        <v>Cairo Santos</v>
      </c>
      <c r="S139">
        <f>VLOOKUP(R139,'player index'!D:F,3,FALSE)</f>
        <v>131</v>
      </c>
    </row>
    <row r="140" spans="1:19">
      <c r="A140" t="s">
        <v>237</v>
      </c>
      <c r="B140" t="s">
        <v>70</v>
      </c>
      <c r="C140" t="s">
        <v>71</v>
      </c>
      <c r="D140" t="s">
        <v>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4.8</v>
      </c>
      <c r="L140">
        <v>59.7</v>
      </c>
      <c r="M140">
        <v>0.4</v>
      </c>
      <c r="N140">
        <v>7</v>
      </c>
      <c r="O140">
        <f t="shared" si="8"/>
        <v>13.17</v>
      </c>
      <c r="P140" t="str">
        <f t="shared" si="9"/>
        <v>Larry Fitzgerald, AriWR</v>
      </c>
      <c r="Q140" t="str">
        <f t="shared" si="10"/>
        <v>Larry Fitzgerald</v>
      </c>
      <c r="R140" t="str">
        <f t="shared" si="11"/>
        <v>Larry Fitzgerald</v>
      </c>
      <c r="S140">
        <f>VLOOKUP(R140,'player index'!D:F,3,FALSE)</f>
        <v>132</v>
      </c>
    </row>
    <row r="141" spans="1:19">
      <c r="A141" t="s">
        <v>238</v>
      </c>
      <c r="B141" t="s">
        <v>116</v>
      </c>
      <c r="C141" t="s">
        <v>117</v>
      </c>
      <c r="D141" t="s">
        <v>84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</v>
      </c>
      <c r="O141">
        <f t="shared" si="8"/>
        <v>0</v>
      </c>
      <c r="P141" t="str">
        <f t="shared" si="9"/>
        <v>Mike Nugent, CinK</v>
      </c>
      <c r="Q141" t="str">
        <f t="shared" si="10"/>
        <v>Mike Nugent</v>
      </c>
      <c r="R141" t="str">
        <f t="shared" si="11"/>
        <v>Mike Nugent</v>
      </c>
      <c r="S141">
        <f>VLOOKUP(R141,'player index'!D:F,3,FALSE)</f>
        <v>133</v>
      </c>
    </row>
    <row r="142" spans="1:19">
      <c r="A142" t="s">
        <v>239</v>
      </c>
      <c r="B142" t="s">
        <v>142</v>
      </c>
      <c r="C142" t="s">
        <v>143</v>
      </c>
      <c r="D142" t="s">
        <v>84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f t="shared" si="8"/>
        <v>0</v>
      </c>
      <c r="P142" t="str">
        <f t="shared" si="9"/>
        <v>Dustin Hopkins, WshK</v>
      </c>
      <c r="Q142" t="str">
        <f t="shared" si="10"/>
        <v>Dustin Hopkins</v>
      </c>
      <c r="R142" t="str">
        <f t="shared" si="11"/>
        <v>Dustin Hopkins</v>
      </c>
      <c r="S142">
        <f>VLOOKUP(R142,'player index'!D:F,3,FALSE)</f>
        <v>134</v>
      </c>
    </row>
    <row r="143" spans="1:19">
      <c r="A143" t="s">
        <v>240</v>
      </c>
      <c r="B143" t="s">
        <v>15</v>
      </c>
      <c r="C143" t="s">
        <v>16</v>
      </c>
      <c r="D143" t="s">
        <v>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f t="shared" si="8"/>
        <v>0</v>
      </c>
      <c r="P143" t="str">
        <f t="shared" si="9"/>
        <v>Colts D/STD/ST</v>
      </c>
      <c r="Q143" t="str">
        <f t="shared" si="10"/>
        <v>Colts</v>
      </c>
      <c r="R143" t="str">
        <f t="shared" si="11"/>
        <v>Colts</v>
      </c>
      <c r="S143">
        <f>VLOOKUP(R143,'player index'!D:F,3,FALSE)</f>
        <v>135</v>
      </c>
    </row>
    <row r="144" spans="1:19">
      <c r="A144" t="s">
        <v>241</v>
      </c>
      <c r="B144" t="s">
        <v>35</v>
      </c>
      <c r="C144" t="s">
        <v>36</v>
      </c>
      <c r="D144" t="s">
        <v>84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3.5</v>
      </c>
      <c r="L144">
        <v>51.6</v>
      </c>
      <c r="M144">
        <v>0.4</v>
      </c>
      <c r="N144">
        <v>7</v>
      </c>
      <c r="O144">
        <f t="shared" si="8"/>
        <v>11.06</v>
      </c>
      <c r="P144" t="str">
        <f t="shared" si="9"/>
        <v>James Jones, GBWR</v>
      </c>
      <c r="Q144" t="str">
        <f t="shared" si="10"/>
        <v>James Jones</v>
      </c>
      <c r="R144" t="str">
        <f t="shared" si="11"/>
        <v>James Jones</v>
      </c>
      <c r="S144">
        <f>VLOOKUP(R144,'player index'!D:F,3,FALSE)</f>
        <v>136</v>
      </c>
    </row>
    <row r="145" spans="1:19">
      <c r="A145" t="s">
        <v>242</v>
      </c>
      <c r="B145" t="s">
        <v>23</v>
      </c>
      <c r="C145" t="s">
        <v>24</v>
      </c>
      <c r="D145" t="s">
        <v>84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46.9</v>
      </c>
      <c r="M145">
        <v>0.6</v>
      </c>
      <c r="N145">
        <v>7</v>
      </c>
      <c r="O145">
        <f t="shared" si="8"/>
        <v>12.290000000000001</v>
      </c>
      <c r="P145" t="str">
        <f t="shared" si="9"/>
        <v>Jimmy Graham, SeaTE</v>
      </c>
      <c r="Q145" t="str">
        <f t="shared" si="10"/>
        <v>Jimmy Graham</v>
      </c>
      <c r="R145" t="str">
        <f t="shared" si="11"/>
        <v>Jimmy Graham</v>
      </c>
      <c r="S145">
        <f>VLOOKUP(R145,'player index'!D:F,3,FALSE)</f>
        <v>137</v>
      </c>
    </row>
    <row r="146" spans="1:19">
      <c r="A146" t="s">
        <v>243</v>
      </c>
      <c r="B146" t="s">
        <v>128</v>
      </c>
      <c r="C146" t="s">
        <v>129</v>
      </c>
      <c r="D146" t="s">
        <v>84</v>
      </c>
      <c r="E146">
        <v>0</v>
      </c>
      <c r="F146">
        <v>0</v>
      </c>
      <c r="G146">
        <v>0</v>
      </c>
      <c r="H146">
        <v>0.3</v>
      </c>
      <c r="I146">
        <v>1.9</v>
      </c>
      <c r="J146">
        <v>0</v>
      </c>
      <c r="K146">
        <v>4.0999999999999996</v>
      </c>
      <c r="L146">
        <v>55.9</v>
      </c>
      <c r="M146">
        <v>0.4</v>
      </c>
      <c r="N146">
        <v>7</v>
      </c>
      <c r="O146">
        <f t="shared" si="8"/>
        <v>12.28</v>
      </c>
      <c r="P146" t="str">
        <f t="shared" si="9"/>
        <v>Sammy Watkins, BufWR</v>
      </c>
      <c r="Q146" t="str">
        <f t="shared" si="10"/>
        <v>Sammy Watkins</v>
      </c>
      <c r="R146" t="str">
        <f t="shared" si="11"/>
        <v>Sammy Watkins</v>
      </c>
      <c r="S146">
        <f>VLOOKUP(R146,'player index'!D:F,3,FALSE)</f>
        <v>138</v>
      </c>
    </row>
    <row r="147" spans="1:19">
      <c r="A147" t="s">
        <v>244</v>
      </c>
      <c r="B147" t="s">
        <v>90</v>
      </c>
      <c r="C147" t="s">
        <v>91</v>
      </c>
      <c r="D147" t="s">
        <v>84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f t="shared" si="8"/>
        <v>0</v>
      </c>
      <c r="P147" t="str">
        <f t="shared" si="9"/>
        <v>Vikings D/STD/ST</v>
      </c>
      <c r="Q147" t="str">
        <f t="shared" si="10"/>
        <v>Vikings</v>
      </c>
      <c r="R147" t="str">
        <f t="shared" si="11"/>
        <v>Vikings</v>
      </c>
      <c r="S147">
        <f>VLOOKUP(R147,'player index'!D:F,3,FALSE)</f>
        <v>139</v>
      </c>
    </row>
    <row r="148" spans="1:19">
      <c r="A148" t="s">
        <v>245</v>
      </c>
      <c r="B148" t="s">
        <v>78</v>
      </c>
      <c r="C148" t="s">
        <v>79</v>
      </c>
      <c r="D148" t="s">
        <v>84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5.0999999999999996</v>
      </c>
      <c r="L148">
        <v>56</v>
      </c>
      <c r="M148">
        <v>0.4</v>
      </c>
      <c r="N148">
        <v>7</v>
      </c>
      <c r="O148">
        <f t="shared" si="8"/>
        <v>13.1</v>
      </c>
      <c r="P148" t="str">
        <f t="shared" si="9"/>
        <v>Travis Kelce, KCTEP</v>
      </c>
      <c r="Q148" t="str">
        <f t="shared" si="10"/>
        <v>Travis Kelce</v>
      </c>
      <c r="R148" t="str">
        <f t="shared" si="11"/>
        <v>Travis Kelce</v>
      </c>
      <c r="S148">
        <f>VLOOKUP(R148,'player index'!D:F,3,FALSE)</f>
        <v>140</v>
      </c>
    </row>
    <row r="149" spans="1:19">
      <c r="A149" t="s">
        <v>246</v>
      </c>
      <c r="B149" t="s">
        <v>11</v>
      </c>
      <c r="C149" t="s">
        <v>12</v>
      </c>
      <c r="D149" t="s">
        <v>84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3.5</v>
      </c>
      <c r="L149">
        <v>50.9</v>
      </c>
      <c r="M149">
        <v>0.4</v>
      </c>
      <c r="N149">
        <v>7</v>
      </c>
      <c r="O149">
        <f t="shared" si="8"/>
        <v>10.99</v>
      </c>
      <c r="P149" t="str">
        <f t="shared" si="9"/>
        <v>Marques Colston, NOWR</v>
      </c>
      <c r="Q149" t="str">
        <f t="shared" si="10"/>
        <v>Marques Colston</v>
      </c>
      <c r="R149" t="str">
        <f t="shared" si="11"/>
        <v>Marques Colston</v>
      </c>
      <c r="S149">
        <f>VLOOKUP(R149,'player index'!D:F,3,FALSE)</f>
        <v>141</v>
      </c>
    </row>
    <row r="150" spans="1:19">
      <c r="A150" t="s">
        <v>247</v>
      </c>
      <c r="B150" t="s">
        <v>86</v>
      </c>
      <c r="C150" t="s">
        <v>87</v>
      </c>
      <c r="D150" t="s">
        <v>84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4.3</v>
      </c>
      <c r="L150">
        <v>58.3</v>
      </c>
      <c r="M150">
        <v>0.3</v>
      </c>
      <c r="N150">
        <v>7</v>
      </c>
      <c r="O150">
        <f t="shared" si="8"/>
        <v>11.93</v>
      </c>
      <c r="P150" t="str">
        <f t="shared" si="9"/>
        <v>Steve Smith Sr., BalWR</v>
      </c>
      <c r="Q150" t="str">
        <f t="shared" si="10"/>
        <v>Steve Smith Sr.</v>
      </c>
      <c r="R150" t="str">
        <f t="shared" si="11"/>
        <v>Steve Smith Sr.</v>
      </c>
      <c r="S150">
        <f>VLOOKUP(R150,'player index'!D:F,3,FALSE)</f>
        <v>142</v>
      </c>
    </row>
    <row r="151" spans="1:19">
      <c r="A151" t="s">
        <v>248</v>
      </c>
      <c r="B151" t="s">
        <v>62</v>
      </c>
      <c r="C151" t="s">
        <v>63</v>
      </c>
      <c r="D151" t="s">
        <v>84</v>
      </c>
      <c r="E151">
        <v>0</v>
      </c>
      <c r="F151">
        <v>0</v>
      </c>
      <c r="G151">
        <v>0</v>
      </c>
      <c r="H151">
        <v>9</v>
      </c>
      <c r="I151">
        <v>36.4</v>
      </c>
      <c r="J151">
        <v>0.2</v>
      </c>
      <c r="K151">
        <v>3.6</v>
      </c>
      <c r="L151">
        <v>29.1</v>
      </c>
      <c r="M151">
        <v>0.1</v>
      </c>
      <c r="N151">
        <v>7</v>
      </c>
      <c r="O151">
        <f t="shared" si="8"/>
        <v>11.95</v>
      </c>
      <c r="P151" t="str">
        <f t="shared" si="9"/>
        <v>Dion Lewis, NERB</v>
      </c>
      <c r="Q151" t="str">
        <f t="shared" si="10"/>
        <v>Dion Lewis</v>
      </c>
      <c r="R151" t="str">
        <f t="shared" si="11"/>
        <v>Dion Lewis</v>
      </c>
      <c r="S151">
        <f>VLOOKUP(R151,'player index'!D:F,3,FALSE)</f>
        <v>143</v>
      </c>
    </row>
    <row r="152" spans="1:19">
      <c r="A152" t="s">
        <v>249</v>
      </c>
      <c r="B152" t="s">
        <v>27</v>
      </c>
      <c r="C152" t="s">
        <v>28</v>
      </c>
      <c r="D152" t="s">
        <v>84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4.5999999999999996</v>
      </c>
      <c r="L152">
        <v>51.6</v>
      </c>
      <c r="M152">
        <v>0.4</v>
      </c>
      <c r="N152">
        <v>7</v>
      </c>
      <c r="O152">
        <f t="shared" si="8"/>
        <v>12.16</v>
      </c>
      <c r="P152" t="str">
        <f t="shared" si="9"/>
        <v>Heath Miller, PitTE</v>
      </c>
      <c r="Q152" t="str">
        <f t="shared" si="10"/>
        <v>Heath Miller</v>
      </c>
      <c r="R152" t="str">
        <f t="shared" si="11"/>
        <v>Heath Miller</v>
      </c>
      <c r="S152">
        <f>VLOOKUP(R152,'player index'!D:F,3,FALSE)</f>
        <v>144</v>
      </c>
    </row>
    <row r="153" spans="1:19">
      <c r="A153" t="s">
        <v>250</v>
      </c>
      <c r="B153" t="s">
        <v>116</v>
      </c>
      <c r="C153" t="s">
        <v>117</v>
      </c>
      <c r="D153" t="s">
        <v>84</v>
      </c>
      <c r="E153">
        <v>0</v>
      </c>
      <c r="F153">
        <v>0</v>
      </c>
      <c r="G153">
        <v>0</v>
      </c>
      <c r="H153">
        <v>7.6</v>
      </c>
      <c r="I153">
        <v>31.7</v>
      </c>
      <c r="J153">
        <v>0.3</v>
      </c>
      <c r="K153">
        <v>3.5</v>
      </c>
      <c r="L153">
        <v>27.2</v>
      </c>
      <c r="M153">
        <v>0.1</v>
      </c>
      <c r="N153">
        <v>7</v>
      </c>
      <c r="O153">
        <f t="shared" si="8"/>
        <v>11.79</v>
      </c>
      <c r="P153" t="str">
        <f t="shared" si="9"/>
        <v>Giovani Bernard, CinRB</v>
      </c>
      <c r="Q153" t="str">
        <f t="shared" si="10"/>
        <v>Giovani Bernard</v>
      </c>
      <c r="R153" t="str">
        <f t="shared" si="11"/>
        <v>Giovani Bernard</v>
      </c>
      <c r="S153">
        <f>VLOOKUP(R153,'player index'!D:F,3,FALSE)</f>
        <v>145</v>
      </c>
    </row>
    <row r="154" spans="1:19">
      <c r="A154" t="s">
        <v>251</v>
      </c>
      <c r="B154" t="s">
        <v>124</v>
      </c>
      <c r="C154" t="s">
        <v>125</v>
      </c>
      <c r="D154" t="s">
        <v>84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</v>
      </c>
      <c r="O154">
        <f t="shared" si="8"/>
        <v>0</v>
      </c>
      <c r="P154" t="str">
        <f t="shared" si="9"/>
        <v>Travis Coons, CleK</v>
      </c>
      <c r="Q154" t="str">
        <f t="shared" si="10"/>
        <v>Travis Coons</v>
      </c>
      <c r="R154" t="str">
        <f t="shared" si="11"/>
        <v>Travis Coons</v>
      </c>
      <c r="S154">
        <f>VLOOKUP(R154,'player index'!D:F,3,FALSE)</f>
        <v>146</v>
      </c>
    </row>
    <row r="155" spans="1:19">
      <c r="A155" t="s">
        <v>252</v>
      </c>
      <c r="B155" t="s">
        <v>35</v>
      </c>
      <c r="C155" t="s">
        <v>36</v>
      </c>
      <c r="D155" t="s">
        <v>84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3.7</v>
      </c>
      <c r="L155">
        <v>52.9</v>
      </c>
      <c r="M155">
        <v>0.3</v>
      </c>
      <c r="N155">
        <v>7</v>
      </c>
      <c r="O155">
        <f t="shared" si="8"/>
        <v>10.79</v>
      </c>
      <c r="P155" t="str">
        <f t="shared" si="9"/>
        <v>Davante Adams, GBWRQ</v>
      </c>
      <c r="Q155" t="str">
        <f t="shared" si="10"/>
        <v>Davante Adams</v>
      </c>
      <c r="R155" t="str">
        <f t="shared" si="11"/>
        <v>Davante Adams</v>
      </c>
      <c r="S155">
        <f>VLOOKUP(R155,'player index'!D:F,3,FALSE)</f>
        <v>147</v>
      </c>
    </row>
    <row r="156" spans="1:19">
      <c r="A156" t="s">
        <v>253</v>
      </c>
      <c r="B156" t="s">
        <v>70</v>
      </c>
      <c r="C156" t="s">
        <v>71</v>
      </c>
      <c r="D156" t="s">
        <v>84</v>
      </c>
      <c r="E156">
        <v>0</v>
      </c>
      <c r="F156">
        <v>0</v>
      </c>
      <c r="G156">
        <v>0</v>
      </c>
      <c r="H156">
        <v>0.2</v>
      </c>
      <c r="I156">
        <v>1.6</v>
      </c>
      <c r="J156">
        <v>0</v>
      </c>
      <c r="K156">
        <v>4.0999999999999996</v>
      </c>
      <c r="L156">
        <v>56.9</v>
      </c>
      <c r="M156">
        <v>0.3</v>
      </c>
      <c r="N156">
        <v>7</v>
      </c>
      <c r="O156">
        <f t="shared" si="8"/>
        <v>11.75</v>
      </c>
      <c r="P156" t="str">
        <f t="shared" si="9"/>
        <v>John Brown, AriWR</v>
      </c>
      <c r="Q156" t="str">
        <f t="shared" si="10"/>
        <v>John Brown</v>
      </c>
      <c r="R156" t="str">
        <f t="shared" si="11"/>
        <v>John Brown</v>
      </c>
      <c r="S156">
        <f>VLOOKUP(R156,'player index'!D:F,3,FALSE)</f>
        <v>148</v>
      </c>
    </row>
    <row r="157" spans="1:19">
      <c r="A157" t="s">
        <v>254</v>
      </c>
      <c r="B157" t="s">
        <v>82</v>
      </c>
      <c r="C157" t="s">
        <v>83</v>
      </c>
      <c r="D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4.5999999999999996</v>
      </c>
      <c r="L157">
        <v>50.6</v>
      </c>
      <c r="M157">
        <v>0.3</v>
      </c>
      <c r="N157">
        <v>7</v>
      </c>
      <c r="O157">
        <f t="shared" si="8"/>
        <v>11.46</v>
      </c>
      <c r="P157" t="str">
        <f t="shared" si="9"/>
        <v>Martellus Bennett, ChiTE</v>
      </c>
      <c r="Q157" t="str">
        <f t="shared" si="10"/>
        <v>Martellus Bennett</v>
      </c>
      <c r="R157" t="str">
        <f t="shared" si="11"/>
        <v>Martellus Bennett</v>
      </c>
      <c r="S157">
        <f>VLOOKUP(R157,'player index'!D:F,3,FALSE)</f>
        <v>149</v>
      </c>
    </row>
    <row r="158" spans="1:19">
      <c r="A158" t="s">
        <v>255</v>
      </c>
      <c r="B158" t="s">
        <v>31</v>
      </c>
      <c r="C158" t="s">
        <v>32</v>
      </c>
      <c r="D158" t="s">
        <v>84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3.9</v>
      </c>
      <c r="L158">
        <v>55.1</v>
      </c>
      <c r="M158">
        <v>0.3</v>
      </c>
      <c r="N158">
        <v>7</v>
      </c>
      <c r="O158">
        <f t="shared" si="8"/>
        <v>11.21</v>
      </c>
      <c r="P158" t="str">
        <f t="shared" si="9"/>
        <v>Rueben Randle, NYGWR</v>
      </c>
      <c r="Q158" t="str">
        <f t="shared" si="10"/>
        <v>Rueben Randle</v>
      </c>
      <c r="R158" t="str">
        <f t="shared" si="11"/>
        <v>Rueben Randle</v>
      </c>
      <c r="S158">
        <f>VLOOKUP(R158,'player index'!D:F,3,FALSE)</f>
        <v>150</v>
      </c>
    </row>
    <row r="159" spans="1:19">
      <c r="A159" t="s">
        <v>256</v>
      </c>
      <c r="B159" t="s">
        <v>74</v>
      </c>
      <c r="C159" t="s">
        <v>75</v>
      </c>
      <c r="D159" t="s">
        <v>84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3.2</v>
      </c>
      <c r="L159">
        <v>55.2</v>
      </c>
      <c r="M159">
        <v>0.3</v>
      </c>
      <c r="N159">
        <v>7</v>
      </c>
      <c r="O159">
        <f t="shared" si="8"/>
        <v>10.52</v>
      </c>
      <c r="P159" t="str">
        <f t="shared" si="9"/>
        <v>Malcom Floyd, SDWR</v>
      </c>
      <c r="Q159" t="str">
        <f t="shared" si="10"/>
        <v>Malcom Floyd</v>
      </c>
      <c r="R159" t="str">
        <f t="shared" si="11"/>
        <v>Malcom Floyd</v>
      </c>
      <c r="S159">
        <f>VLOOKUP(R159,'player index'!D:F,3,FALSE)</f>
        <v>151</v>
      </c>
    </row>
    <row r="160" spans="1:19">
      <c r="A160" t="s">
        <v>257</v>
      </c>
      <c r="B160" t="s">
        <v>90</v>
      </c>
      <c r="C160" t="s">
        <v>91</v>
      </c>
      <c r="D160" t="s">
        <v>84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3.7</v>
      </c>
      <c r="L160">
        <v>54.2</v>
      </c>
      <c r="M160">
        <v>0.3</v>
      </c>
      <c r="N160">
        <v>7</v>
      </c>
      <c r="O160">
        <f t="shared" si="8"/>
        <v>10.920000000000002</v>
      </c>
      <c r="P160" t="str">
        <f t="shared" si="9"/>
        <v>Charles Johnson, MinWR</v>
      </c>
      <c r="Q160" t="str">
        <f t="shared" si="10"/>
        <v>Charles Johnson</v>
      </c>
      <c r="R160" t="str">
        <f t="shared" si="11"/>
        <v>Charles Johnson</v>
      </c>
      <c r="S160">
        <f>VLOOKUP(R160,'player index'!D:F,3,FALSE)</f>
        <v>152</v>
      </c>
    </row>
    <row r="161" spans="1:19">
      <c r="A161" t="s">
        <v>258</v>
      </c>
      <c r="B161" t="s">
        <v>27</v>
      </c>
      <c r="C161" t="s">
        <v>28</v>
      </c>
      <c r="D161" t="s">
        <v>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f t="shared" si="8"/>
        <v>0</v>
      </c>
      <c r="P161" t="str">
        <f t="shared" si="9"/>
        <v>Steelers D/STD/ST</v>
      </c>
      <c r="Q161" t="str">
        <f t="shared" si="10"/>
        <v>Steelers</v>
      </c>
      <c r="R161" t="str">
        <f t="shared" si="11"/>
        <v>Steelers</v>
      </c>
      <c r="S161">
        <f>VLOOKUP(R161,'player index'!D:F,3,FALSE)</f>
        <v>153</v>
      </c>
    </row>
    <row r="162" spans="1:19">
      <c r="A162" t="s">
        <v>259</v>
      </c>
      <c r="B162" t="s">
        <v>15</v>
      </c>
      <c r="C162" t="s">
        <v>16</v>
      </c>
      <c r="D162" t="s">
        <v>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4.0999999999999996</v>
      </c>
      <c r="L162">
        <v>49.7</v>
      </c>
      <c r="M162">
        <v>0.5</v>
      </c>
      <c r="N162">
        <v>7</v>
      </c>
      <c r="O162">
        <f t="shared" si="8"/>
        <v>12.07</v>
      </c>
      <c r="P162" t="str">
        <f t="shared" si="9"/>
        <v>Andre Johnson, IndWR</v>
      </c>
      <c r="Q162" t="str">
        <f t="shared" si="10"/>
        <v>Andre Johnson</v>
      </c>
      <c r="R162" t="str">
        <f t="shared" si="11"/>
        <v>Andre Johnson</v>
      </c>
      <c r="S162">
        <f>VLOOKUP(R162,'player index'!D:F,3,FALSE)</f>
        <v>154</v>
      </c>
    </row>
    <row r="163" spans="1:19">
      <c r="A163" t="s">
        <v>260</v>
      </c>
      <c r="B163" t="s">
        <v>19</v>
      </c>
      <c r="C163" t="s">
        <v>20</v>
      </c>
      <c r="D163" t="s">
        <v>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4.3</v>
      </c>
      <c r="L163">
        <v>52.9</v>
      </c>
      <c r="M163">
        <v>0.3</v>
      </c>
      <c r="N163">
        <v>7</v>
      </c>
      <c r="O163">
        <f t="shared" si="8"/>
        <v>11.39</v>
      </c>
      <c r="P163" t="str">
        <f t="shared" si="9"/>
        <v>Cole Beasley, DalWR</v>
      </c>
      <c r="Q163" t="str">
        <f t="shared" si="10"/>
        <v>Cole Beasley</v>
      </c>
      <c r="R163" t="str">
        <f t="shared" si="11"/>
        <v>Cole Beasley</v>
      </c>
      <c r="S163">
        <f>VLOOKUP(R163,'player index'!D:F,3,FALSE)</f>
        <v>155</v>
      </c>
    </row>
    <row r="164" spans="1:19">
      <c r="A164" t="s">
        <v>261</v>
      </c>
      <c r="B164" t="s">
        <v>27</v>
      </c>
      <c r="C164" t="s">
        <v>28</v>
      </c>
      <c r="D164" t="s">
        <v>84</v>
      </c>
      <c r="E164">
        <v>0</v>
      </c>
      <c r="F164">
        <v>0</v>
      </c>
      <c r="G164">
        <v>0</v>
      </c>
      <c r="H164">
        <v>0.4</v>
      </c>
      <c r="I164">
        <v>2.6</v>
      </c>
      <c r="J164">
        <v>0</v>
      </c>
      <c r="K164">
        <v>4.0999999999999996</v>
      </c>
      <c r="L164">
        <v>57.2</v>
      </c>
      <c r="M164">
        <v>0.3</v>
      </c>
      <c r="N164">
        <v>7</v>
      </c>
      <c r="O164">
        <f t="shared" si="8"/>
        <v>11.879999999999999</v>
      </c>
      <c r="P164" t="str">
        <f t="shared" si="9"/>
        <v>Markus Wheaton, PitWR</v>
      </c>
      <c r="Q164" t="str">
        <f t="shared" si="10"/>
        <v>Markus Wheaton</v>
      </c>
      <c r="R164" t="str">
        <f t="shared" si="11"/>
        <v>Markus Wheaton</v>
      </c>
      <c r="S164">
        <f>VLOOKUP(R164,'player index'!D:F,3,FALSE)</f>
        <v>156</v>
      </c>
    </row>
    <row r="165" spans="1:19">
      <c r="A165" t="s">
        <v>262</v>
      </c>
      <c r="B165" t="s">
        <v>90</v>
      </c>
      <c r="C165" t="s">
        <v>91</v>
      </c>
      <c r="D165" t="s">
        <v>84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3.8</v>
      </c>
      <c r="L165">
        <v>57.7</v>
      </c>
      <c r="M165">
        <v>0.3</v>
      </c>
      <c r="N165">
        <v>7</v>
      </c>
      <c r="O165">
        <f t="shared" si="8"/>
        <v>11.370000000000001</v>
      </c>
      <c r="P165" t="str">
        <f t="shared" si="9"/>
        <v>Mike Wallace, MinWR</v>
      </c>
      <c r="Q165" t="str">
        <f t="shared" si="10"/>
        <v>Mike Wallace</v>
      </c>
      <c r="R165" t="str">
        <f t="shared" si="11"/>
        <v>Mike Wallace</v>
      </c>
      <c r="S165">
        <f>VLOOKUP(R165,'player index'!D:F,3,FALSE)</f>
        <v>157</v>
      </c>
    </row>
    <row r="166" spans="1:19">
      <c r="A166" t="s">
        <v>263</v>
      </c>
      <c r="B166" t="s">
        <v>74</v>
      </c>
      <c r="C166" t="s">
        <v>75</v>
      </c>
      <c r="D166" t="s">
        <v>84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52.5</v>
      </c>
      <c r="M166">
        <v>0.3</v>
      </c>
      <c r="N166">
        <v>7</v>
      </c>
      <c r="O166">
        <f t="shared" si="8"/>
        <v>11.05</v>
      </c>
      <c r="P166" t="str">
        <f t="shared" si="9"/>
        <v>Stevie Johnson, SDWR</v>
      </c>
      <c r="Q166" t="str">
        <f t="shared" si="10"/>
        <v>Stevie Johnson</v>
      </c>
      <c r="R166" t="str">
        <f t="shared" si="11"/>
        <v>Stevie Johnson</v>
      </c>
      <c r="S166">
        <f>VLOOKUP(R166,'player index'!D:F,3,FALSE)</f>
        <v>158</v>
      </c>
    </row>
    <row r="167" spans="1:19">
      <c r="A167" t="s">
        <v>264</v>
      </c>
      <c r="B167" t="s">
        <v>51</v>
      </c>
      <c r="C167" t="s">
        <v>52</v>
      </c>
      <c r="D167" t="s">
        <v>84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4.0999999999999996</v>
      </c>
      <c r="L167">
        <v>50.1</v>
      </c>
      <c r="M167">
        <v>0.3</v>
      </c>
      <c r="N167">
        <v>7</v>
      </c>
      <c r="O167">
        <f t="shared" si="8"/>
        <v>10.91</v>
      </c>
      <c r="P167" t="str">
        <f t="shared" si="9"/>
        <v>Greg Olsen, CarTE</v>
      </c>
      <c r="Q167" t="str">
        <f t="shared" si="10"/>
        <v>Greg Olsen</v>
      </c>
      <c r="R167" t="str">
        <f t="shared" si="11"/>
        <v>Greg Olsen</v>
      </c>
      <c r="S167">
        <f>VLOOKUP(R167,'player index'!D:F,3,FALSE)</f>
        <v>159</v>
      </c>
    </row>
    <row r="168" spans="1:19">
      <c r="A168" t="s">
        <v>265</v>
      </c>
      <c r="B168" t="s">
        <v>55</v>
      </c>
      <c r="C168" t="s">
        <v>56</v>
      </c>
      <c r="D168" t="s">
        <v>84</v>
      </c>
      <c r="E168">
        <v>0</v>
      </c>
      <c r="F168">
        <v>0</v>
      </c>
      <c r="G168">
        <v>0</v>
      </c>
      <c r="H168">
        <v>7.7</v>
      </c>
      <c r="I168">
        <v>31.5</v>
      </c>
      <c r="J168">
        <v>0.2</v>
      </c>
      <c r="K168">
        <v>2.6</v>
      </c>
      <c r="L168">
        <v>25</v>
      </c>
      <c r="M168">
        <v>0.1</v>
      </c>
      <c r="N168">
        <v>7</v>
      </c>
      <c r="O168">
        <f t="shared" si="8"/>
        <v>10.050000000000001</v>
      </c>
      <c r="P168" t="str">
        <f t="shared" si="9"/>
        <v>Devonta Freeman, AtlRB</v>
      </c>
      <c r="Q168" t="str">
        <f t="shared" si="10"/>
        <v>Devonta Freeman</v>
      </c>
      <c r="R168" t="str">
        <f t="shared" si="11"/>
        <v>Devonta Freeman</v>
      </c>
      <c r="S168">
        <f>VLOOKUP(R168,'player index'!D:F,3,FALSE)</f>
        <v>160</v>
      </c>
    </row>
    <row r="169" spans="1:19">
      <c r="O169">
        <f t="shared" si="8"/>
        <v>0</v>
      </c>
      <c r="P169">
        <f t="shared" si="9"/>
        <v>0</v>
      </c>
      <c r="Q169" t="e">
        <f t="shared" si="10"/>
        <v>#VALUE!</v>
      </c>
      <c r="R169" t="e">
        <f t="shared" si="11"/>
        <v>#VALUE!</v>
      </c>
      <c r="S169" t="e">
        <f>VLOOKUP(R169,'player index'!D:F,3,FALSE)</f>
        <v>#VALUE!</v>
      </c>
    </row>
    <row r="170" spans="1:19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4</v>
      </c>
      <c r="J170" t="s">
        <v>5</v>
      </c>
      <c r="K170" t="s">
        <v>8</v>
      </c>
      <c r="L170" t="s">
        <v>4</v>
      </c>
      <c r="M170" t="s">
        <v>5</v>
      </c>
      <c r="N170" t="s">
        <v>9</v>
      </c>
      <c r="O170" t="e">
        <f t="shared" si="8"/>
        <v>#VALUE!</v>
      </c>
      <c r="P170" t="str">
        <f t="shared" si="9"/>
        <v>PLAYER, TEAM POS</v>
      </c>
      <c r="Q170" t="str">
        <f t="shared" si="10"/>
        <v>PLAYER</v>
      </c>
      <c r="R170" t="str">
        <f t="shared" si="11"/>
        <v>PLAYER</v>
      </c>
      <c r="S170" t="e">
        <f>VLOOKUP(R170,'player index'!D:F,3,FALSE)</f>
        <v>#N/A</v>
      </c>
    </row>
    <row r="171" spans="1:19">
      <c r="A171" t="s">
        <v>266</v>
      </c>
      <c r="B171" t="s">
        <v>11</v>
      </c>
      <c r="C171" t="s">
        <v>12</v>
      </c>
      <c r="D171" t="s">
        <v>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f t="shared" si="8"/>
        <v>0</v>
      </c>
      <c r="P171" t="str">
        <f t="shared" si="9"/>
        <v>Saints D/STD/ST</v>
      </c>
      <c r="Q171" t="str">
        <f t="shared" si="10"/>
        <v>Saints</v>
      </c>
      <c r="R171" t="str">
        <f t="shared" si="11"/>
        <v>Saints</v>
      </c>
      <c r="S171">
        <f>VLOOKUP(R171,'player index'!D:F,3,FALSE)</f>
        <v>161</v>
      </c>
    </row>
    <row r="172" spans="1:19">
      <c r="A172" t="s">
        <v>267</v>
      </c>
      <c r="B172" t="s">
        <v>150</v>
      </c>
      <c r="C172" t="s">
        <v>151</v>
      </c>
      <c r="D172" t="s">
        <v>84</v>
      </c>
      <c r="E172">
        <v>0</v>
      </c>
      <c r="F172">
        <v>0</v>
      </c>
      <c r="G172">
        <v>0</v>
      </c>
      <c r="H172">
        <v>7.9</v>
      </c>
      <c r="I172">
        <v>32.6</v>
      </c>
      <c r="J172">
        <v>0.2</v>
      </c>
      <c r="K172">
        <v>3.1</v>
      </c>
      <c r="L172">
        <v>24.9</v>
      </c>
      <c r="M172">
        <v>0.1</v>
      </c>
      <c r="N172">
        <v>7</v>
      </c>
      <c r="O172">
        <f t="shared" si="8"/>
        <v>10.65</v>
      </c>
      <c r="P172" t="str">
        <f t="shared" si="9"/>
        <v>Benjamin Cunningham, StLRB</v>
      </c>
      <c r="Q172" t="str">
        <f t="shared" si="10"/>
        <v>Benjamin Cunningham</v>
      </c>
      <c r="R172" t="str">
        <f t="shared" si="11"/>
        <v>Benjamin Cunningham</v>
      </c>
      <c r="S172">
        <f>VLOOKUP(R172,'player index'!D:F,3,FALSE)</f>
        <v>162</v>
      </c>
    </row>
    <row r="173" spans="1:19">
      <c r="A173" t="s">
        <v>268</v>
      </c>
      <c r="B173" t="s">
        <v>39</v>
      </c>
      <c r="C173" t="s">
        <v>40</v>
      </c>
      <c r="D173" t="s">
        <v>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3.3</v>
      </c>
      <c r="L173">
        <v>55.5</v>
      </c>
      <c r="M173">
        <v>0.3</v>
      </c>
      <c r="N173">
        <v>7</v>
      </c>
      <c r="O173">
        <f t="shared" si="8"/>
        <v>10.650000000000002</v>
      </c>
      <c r="P173" t="str">
        <f t="shared" si="9"/>
        <v>Torrey Smith, SFWR</v>
      </c>
      <c r="Q173" t="str">
        <f t="shared" si="10"/>
        <v>Torrey Smith</v>
      </c>
      <c r="R173" t="str">
        <f t="shared" si="11"/>
        <v>Torrey Smith</v>
      </c>
      <c r="S173">
        <f>VLOOKUP(R173,'player index'!D:F,3,FALSE)</f>
        <v>163</v>
      </c>
    </row>
    <row r="174" spans="1:19">
      <c r="A174" t="s">
        <v>269</v>
      </c>
      <c r="B174" t="s">
        <v>137</v>
      </c>
      <c r="C174" t="s">
        <v>138</v>
      </c>
      <c r="D174" t="s">
        <v>84</v>
      </c>
      <c r="E174">
        <v>0</v>
      </c>
      <c r="F174">
        <v>0</v>
      </c>
      <c r="G174">
        <v>0</v>
      </c>
      <c r="H174">
        <v>12.2</v>
      </c>
      <c r="I174">
        <v>47.9</v>
      </c>
      <c r="J174">
        <v>0.2</v>
      </c>
      <c r="K174">
        <v>1.5</v>
      </c>
      <c r="L174">
        <v>12</v>
      </c>
      <c r="M174">
        <v>0</v>
      </c>
      <c r="N174">
        <v>7</v>
      </c>
      <c r="O174">
        <f t="shared" si="8"/>
        <v>8.6900000000000013</v>
      </c>
      <c r="P174" t="str">
        <f t="shared" si="9"/>
        <v>Alfred Blue, HouRB</v>
      </c>
      <c r="Q174" t="str">
        <f t="shared" si="10"/>
        <v>Alfred Blue</v>
      </c>
      <c r="R174" t="str">
        <f t="shared" si="11"/>
        <v>Alfred Blue</v>
      </c>
      <c r="S174">
        <f>VLOOKUP(R174,'player index'!D:F,3,FALSE)</f>
        <v>164</v>
      </c>
    </row>
    <row r="175" spans="1:19">
      <c r="A175" t="s">
        <v>270</v>
      </c>
      <c r="B175" t="s">
        <v>39</v>
      </c>
      <c r="C175" t="s">
        <v>40</v>
      </c>
      <c r="D175" t="s">
        <v>84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4.8</v>
      </c>
      <c r="L175">
        <v>58.3</v>
      </c>
      <c r="M175">
        <v>0.2</v>
      </c>
      <c r="N175">
        <v>6</v>
      </c>
      <c r="O175">
        <f t="shared" si="8"/>
        <v>11.829999999999998</v>
      </c>
      <c r="P175" t="str">
        <f t="shared" si="9"/>
        <v>Anquan Boldin, SFWR</v>
      </c>
      <c r="Q175" t="str">
        <f t="shared" si="10"/>
        <v>Anquan Boldin</v>
      </c>
      <c r="R175" t="str">
        <f t="shared" si="11"/>
        <v>Anquan Boldin</v>
      </c>
      <c r="S175">
        <f>VLOOKUP(R175,'player index'!D:F,3,FALSE)</f>
        <v>165</v>
      </c>
    </row>
    <row r="176" spans="1:19">
      <c r="A176" t="s">
        <v>271</v>
      </c>
      <c r="B176" t="s">
        <v>94</v>
      </c>
      <c r="C176" t="s">
        <v>95</v>
      </c>
      <c r="D176" t="s">
        <v>84</v>
      </c>
      <c r="E176">
        <v>0</v>
      </c>
      <c r="F176">
        <v>0</v>
      </c>
      <c r="G176">
        <v>0</v>
      </c>
      <c r="H176">
        <v>0.3</v>
      </c>
      <c r="I176">
        <v>1.7</v>
      </c>
      <c r="J176">
        <v>0</v>
      </c>
      <c r="K176">
        <v>4.9000000000000004</v>
      </c>
      <c r="L176">
        <v>53.4</v>
      </c>
      <c r="M176">
        <v>0.2</v>
      </c>
      <c r="N176">
        <v>6</v>
      </c>
      <c r="O176">
        <f t="shared" si="8"/>
        <v>11.61</v>
      </c>
      <c r="P176" t="str">
        <f t="shared" si="9"/>
        <v>Kendall Wright, TenWR</v>
      </c>
      <c r="Q176" t="str">
        <f t="shared" si="10"/>
        <v>Kendall Wright</v>
      </c>
      <c r="R176" t="str">
        <f t="shared" si="11"/>
        <v>Kendall Wright</v>
      </c>
      <c r="S176">
        <f>VLOOKUP(R176,'player index'!D:F,3,FALSE)</f>
        <v>166</v>
      </c>
    </row>
    <row r="177" spans="1:19">
      <c r="A177" t="s">
        <v>272</v>
      </c>
      <c r="B177" t="s">
        <v>15</v>
      </c>
      <c r="C177" t="s">
        <v>16</v>
      </c>
      <c r="D177" t="s">
        <v>84</v>
      </c>
      <c r="E177">
        <v>0</v>
      </c>
      <c r="F177">
        <v>0</v>
      </c>
      <c r="G177">
        <v>0</v>
      </c>
      <c r="H177">
        <v>0.3</v>
      </c>
      <c r="I177">
        <v>1.7</v>
      </c>
      <c r="J177">
        <v>0</v>
      </c>
      <c r="K177">
        <v>3.5</v>
      </c>
      <c r="L177">
        <v>45.1</v>
      </c>
      <c r="M177">
        <v>0.4</v>
      </c>
      <c r="N177">
        <v>6</v>
      </c>
      <c r="O177">
        <f t="shared" si="8"/>
        <v>10.58</v>
      </c>
      <c r="P177" t="str">
        <f t="shared" si="9"/>
        <v>Donte Moncrief, IndWR</v>
      </c>
      <c r="Q177" t="str">
        <f t="shared" si="10"/>
        <v>Donte Moncrief</v>
      </c>
      <c r="R177" t="str">
        <f t="shared" si="11"/>
        <v>Donte Moncrief</v>
      </c>
      <c r="S177">
        <f>VLOOKUP(R177,'player index'!D:F,3,FALSE)</f>
        <v>167</v>
      </c>
    </row>
    <row r="178" spans="1:19">
      <c r="A178" t="s">
        <v>273</v>
      </c>
      <c r="B178" t="s">
        <v>59</v>
      </c>
      <c r="C178" t="s">
        <v>16</v>
      </c>
      <c r="D178" t="s">
        <v>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f t="shared" si="8"/>
        <v>0</v>
      </c>
      <c r="P178" t="str">
        <f t="shared" si="9"/>
        <v>Jets D/STD/ST</v>
      </c>
      <c r="Q178" t="str">
        <f t="shared" si="10"/>
        <v>Jets</v>
      </c>
      <c r="R178" t="str">
        <f t="shared" si="11"/>
        <v>Jets</v>
      </c>
      <c r="S178">
        <f>VLOOKUP(R178,'player index'!D:F,3,FALSE)</f>
        <v>168</v>
      </c>
    </row>
    <row r="179" spans="1:19">
      <c r="A179" t="s">
        <v>274</v>
      </c>
      <c r="B179" t="s">
        <v>70</v>
      </c>
      <c r="C179" t="s">
        <v>71</v>
      </c>
      <c r="D179" t="s">
        <v>84</v>
      </c>
      <c r="E179">
        <v>0</v>
      </c>
      <c r="F179">
        <v>0</v>
      </c>
      <c r="G179">
        <v>0</v>
      </c>
      <c r="H179">
        <v>7</v>
      </c>
      <c r="I179">
        <v>29.8</v>
      </c>
      <c r="J179">
        <v>0.3</v>
      </c>
      <c r="K179">
        <v>3.3</v>
      </c>
      <c r="L179">
        <v>26.4</v>
      </c>
      <c r="M179">
        <v>0.1</v>
      </c>
      <c r="N179">
        <v>6</v>
      </c>
      <c r="O179">
        <f t="shared" si="8"/>
        <v>11.32</v>
      </c>
      <c r="P179" t="str">
        <f t="shared" si="9"/>
        <v>David Johnson, AriRB</v>
      </c>
      <c r="Q179" t="str">
        <f t="shared" si="10"/>
        <v>David Johnson</v>
      </c>
      <c r="R179" t="str">
        <f t="shared" si="11"/>
        <v>David Johnson</v>
      </c>
      <c r="S179">
        <f>VLOOKUP(R179,'player index'!D:F,3,FALSE)</f>
        <v>169</v>
      </c>
    </row>
    <row r="180" spans="1:19">
      <c r="A180" t="s">
        <v>275</v>
      </c>
      <c r="B180" t="s">
        <v>66</v>
      </c>
      <c r="C180" t="s">
        <v>67</v>
      </c>
      <c r="D180" t="s">
        <v>84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3.3</v>
      </c>
      <c r="L180">
        <v>41.9</v>
      </c>
      <c r="M180">
        <v>0.4</v>
      </c>
      <c r="N180">
        <v>6</v>
      </c>
      <c r="O180">
        <f t="shared" si="8"/>
        <v>9.89</v>
      </c>
      <c r="P180" t="str">
        <f t="shared" si="9"/>
        <v>Zach Ertz, PhiTE</v>
      </c>
      <c r="Q180" t="str">
        <f t="shared" si="10"/>
        <v>Zach Ertz</v>
      </c>
      <c r="R180" t="str">
        <f t="shared" si="11"/>
        <v>Zach Ertz</v>
      </c>
      <c r="S180">
        <f>VLOOKUP(R180,'player index'!D:F,3,FALSE)</f>
        <v>170</v>
      </c>
    </row>
    <row r="181" spans="1:19">
      <c r="A181" t="s">
        <v>276</v>
      </c>
      <c r="B181" t="s">
        <v>11</v>
      </c>
      <c r="C181" t="s">
        <v>12</v>
      </c>
      <c r="D181" t="s">
        <v>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46.8</v>
      </c>
      <c r="M181">
        <v>0.4</v>
      </c>
      <c r="N181">
        <v>6</v>
      </c>
      <c r="O181">
        <f t="shared" si="8"/>
        <v>10.08</v>
      </c>
      <c r="P181" t="str">
        <f t="shared" si="9"/>
        <v>Brandon Coleman, NOWR</v>
      </c>
      <c r="Q181" t="str">
        <f t="shared" si="10"/>
        <v>Brandon Coleman</v>
      </c>
      <c r="R181" t="str">
        <f t="shared" si="11"/>
        <v>Brandon Coleman</v>
      </c>
      <c r="S181">
        <f>VLOOKUP(R181,'player index'!D:F,3,FALSE)</f>
        <v>171</v>
      </c>
    </row>
    <row r="182" spans="1:19">
      <c r="A182" t="s">
        <v>277</v>
      </c>
      <c r="B182" t="s">
        <v>116</v>
      </c>
      <c r="C182" t="s">
        <v>117</v>
      </c>
      <c r="D182" t="s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f t="shared" si="8"/>
        <v>0</v>
      </c>
      <c r="P182" t="str">
        <f t="shared" si="9"/>
        <v>Bengals D/STD/ST</v>
      </c>
      <c r="Q182" t="str">
        <f t="shared" si="10"/>
        <v>Bengals</v>
      </c>
      <c r="R182" t="str">
        <f t="shared" si="11"/>
        <v>Bengals</v>
      </c>
      <c r="S182">
        <f>VLOOKUP(R182,'player index'!D:F,3,FALSE)</f>
        <v>172</v>
      </c>
    </row>
    <row r="183" spans="1:19">
      <c r="A183" t="s">
        <v>278</v>
      </c>
      <c r="B183" t="s">
        <v>51</v>
      </c>
      <c r="C183" t="s">
        <v>52</v>
      </c>
      <c r="D183" t="s">
        <v>84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f t="shared" si="8"/>
        <v>0</v>
      </c>
      <c r="P183" t="str">
        <f t="shared" si="9"/>
        <v>Panthers D/STD/ST</v>
      </c>
      <c r="Q183" t="str">
        <f t="shared" si="10"/>
        <v>Panthers</v>
      </c>
      <c r="R183" t="str">
        <f t="shared" si="11"/>
        <v>Panthers</v>
      </c>
      <c r="S183">
        <f>VLOOKUP(R183,'player index'!D:F,3,FALSE)</f>
        <v>173</v>
      </c>
    </row>
    <row r="184" spans="1:19">
      <c r="A184" t="s">
        <v>279</v>
      </c>
      <c r="B184" t="s">
        <v>137</v>
      </c>
      <c r="C184" t="s">
        <v>138</v>
      </c>
      <c r="D184" t="s">
        <v>84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3.6</v>
      </c>
      <c r="L184">
        <v>54.7</v>
      </c>
      <c r="M184">
        <v>0.2</v>
      </c>
      <c r="N184">
        <v>6</v>
      </c>
      <c r="O184">
        <f t="shared" si="8"/>
        <v>10.27</v>
      </c>
      <c r="P184" t="str">
        <f t="shared" si="9"/>
        <v>Nate Washington, HouWRP</v>
      </c>
      <c r="Q184" t="str">
        <f t="shared" si="10"/>
        <v>Nate Washington</v>
      </c>
      <c r="R184" t="str">
        <f t="shared" si="11"/>
        <v>Nate Washington</v>
      </c>
      <c r="S184">
        <f>VLOOKUP(R184,'player index'!D:F,3,FALSE)</f>
        <v>174</v>
      </c>
    </row>
    <row r="185" spans="1:19">
      <c r="A185" t="s">
        <v>280</v>
      </c>
      <c r="B185" t="s">
        <v>128</v>
      </c>
      <c r="C185" t="s">
        <v>129</v>
      </c>
      <c r="D185" t="s">
        <v>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f t="shared" si="8"/>
        <v>0</v>
      </c>
      <c r="P185" t="str">
        <f t="shared" si="9"/>
        <v>Bills D/STD/ST</v>
      </c>
      <c r="Q185" t="str">
        <f t="shared" si="10"/>
        <v>Bills</v>
      </c>
      <c r="R185" t="str">
        <f t="shared" si="11"/>
        <v>Bills</v>
      </c>
      <c r="S185">
        <f>VLOOKUP(R185,'player index'!D:F,3,FALSE)</f>
        <v>175</v>
      </c>
    </row>
    <row r="186" spans="1:19">
      <c r="A186" t="s">
        <v>281</v>
      </c>
      <c r="B186" t="s">
        <v>11</v>
      </c>
      <c r="C186" t="s">
        <v>12</v>
      </c>
      <c r="D186" t="s">
        <v>84</v>
      </c>
      <c r="E186">
        <v>0</v>
      </c>
      <c r="F186">
        <v>0</v>
      </c>
      <c r="G186">
        <v>0</v>
      </c>
      <c r="H186">
        <v>7.4</v>
      </c>
      <c r="I186">
        <v>31.3</v>
      </c>
      <c r="J186">
        <v>0.3</v>
      </c>
      <c r="K186">
        <v>1.5</v>
      </c>
      <c r="L186">
        <v>12</v>
      </c>
      <c r="M186">
        <v>0.1</v>
      </c>
      <c r="N186">
        <v>6</v>
      </c>
      <c r="O186">
        <f t="shared" si="8"/>
        <v>8.23</v>
      </c>
      <c r="P186" t="str">
        <f t="shared" si="9"/>
        <v>Khiry Robinson, NORB</v>
      </c>
      <c r="Q186" t="str">
        <f t="shared" si="10"/>
        <v>Khiry Robinson</v>
      </c>
      <c r="R186" t="str">
        <f t="shared" si="11"/>
        <v>Khiry Robinson</v>
      </c>
      <c r="S186">
        <f>VLOOKUP(R186,'player index'!D:F,3,FALSE)</f>
        <v>176</v>
      </c>
    </row>
    <row r="187" spans="1:19">
      <c r="A187" t="s">
        <v>282</v>
      </c>
      <c r="B187" t="s">
        <v>23</v>
      </c>
      <c r="C187" t="s">
        <v>24</v>
      </c>
      <c r="D187" t="s">
        <v>84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2.8</v>
      </c>
      <c r="L187">
        <v>41.2</v>
      </c>
      <c r="M187">
        <v>0.3</v>
      </c>
      <c r="N187">
        <v>6</v>
      </c>
      <c r="O187">
        <f t="shared" si="8"/>
        <v>8.7199999999999989</v>
      </c>
      <c r="P187" t="str">
        <f t="shared" si="9"/>
        <v>Jermaine Kearse, SeaWR</v>
      </c>
      <c r="Q187" t="str">
        <f t="shared" si="10"/>
        <v>Jermaine Kearse</v>
      </c>
      <c r="R187" t="str">
        <f t="shared" si="11"/>
        <v>Jermaine Kearse</v>
      </c>
      <c r="S187">
        <f>VLOOKUP(R187,'player index'!D:F,3,FALSE)</f>
        <v>177</v>
      </c>
    </row>
    <row r="188" spans="1:19">
      <c r="A188" t="s">
        <v>283</v>
      </c>
      <c r="B188" t="s">
        <v>116</v>
      </c>
      <c r="C188" t="s">
        <v>117</v>
      </c>
      <c r="D188" t="s">
        <v>84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4.2</v>
      </c>
      <c r="L188">
        <v>48.9</v>
      </c>
      <c r="M188">
        <v>0.3</v>
      </c>
      <c r="N188">
        <v>6</v>
      </c>
      <c r="O188">
        <f t="shared" si="8"/>
        <v>10.89</v>
      </c>
      <c r="P188" t="str">
        <f t="shared" si="9"/>
        <v>Tyler Eifert, CinTE</v>
      </c>
      <c r="Q188" t="str">
        <f t="shared" si="10"/>
        <v>Tyler Eifert</v>
      </c>
      <c r="R188" t="str">
        <f t="shared" si="11"/>
        <v>Tyler Eifert</v>
      </c>
      <c r="S188">
        <f>VLOOKUP(R188,'player index'!D:F,3,FALSE)</f>
        <v>178</v>
      </c>
    </row>
    <row r="189" spans="1:19">
      <c r="A189" t="s">
        <v>284</v>
      </c>
      <c r="B189" t="s">
        <v>66</v>
      </c>
      <c r="C189" t="s">
        <v>67</v>
      </c>
      <c r="D189" t="s">
        <v>84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3.5</v>
      </c>
      <c r="L189">
        <v>42.9</v>
      </c>
      <c r="M189">
        <v>0.3</v>
      </c>
      <c r="N189">
        <v>6</v>
      </c>
      <c r="O189">
        <f t="shared" si="8"/>
        <v>9.59</v>
      </c>
      <c r="P189" t="str">
        <f t="shared" si="9"/>
        <v>Nelson Agholor, PhiWR</v>
      </c>
      <c r="Q189" t="str">
        <f t="shared" si="10"/>
        <v>Nelson Agholor</v>
      </c>
      <c r="R189" t="str">
        <f t="shared" si="11"/>
        <v>Nelson Agholor</v>
      </c>
      <c r="S189">
        <f>VLOOKUP(R189,'player index'!D:F,3,FALSE)</f>
        <v>179</v>
      </c>
    </row>
    <row r="190" spans="1:19">
      <c r="A190" t="s">
        <v>285</v>
      </c>
      <c r="B190" t="s">
        <v>70</v>
      </c>
      <c r="C190" t="s">
        <v>71</v>
      </c>
      <c r="D190" t="s">
        <v>84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3.5</v>
      </c>
      <c r="L190">
        <v>49</v>
      </c>
      <c r="M190">
        <v>0.3</v>
      </c>
      <c r="N190">
        <v>6</v>
      </c>
      <c r="O190">
        <f t="shared" si="8"/>
        <v>10.199999999999999</v>
      </c>
      <c r="P190" t="str">
        <f t="shared" si="9"/>
        <v>Michael Floyd, AriWRP</v>
      </c>
      <c r="Q190" t="str">
        <f t="shared" si="10"/>
        <v>Michael Floyd</v>
      </c>
      <c r="R190" t="str">
        <f t="shared" si="11"/>
        <v>Michael Floyd</v>
      </c>
      <c r="S190">
        <f>VLOOKUP(R190,'player index'!D:F,3,FALSE)</f>
        <v>180</v>
      </c>
    </row>
    <row r="191" spans="1:19">
      <c r="A191" t="s">
        <v>286</v>
      </c>
      <c r="B191" t="s">
        <v>142</v>
      </c>
      <c r="C191" t="s">
        <v>143</v>
      </c>
      <c r="D191" t="s">
        <v>84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f t="shared" si="8"/>
        <v>0</v>
      </c>
      <c r="P191" t="str">
        <f t="shared" si="9"/>
        <v>Redskins D/STD/ST</v>
      </c>
      <c r="Q191" t="str">
        <f t="shared" si="10"/>
        <v>Redskins</v>
      </c>
      <c r="R191" t="str">
        <f t="shared" si="11"/>
        <v>Redskins</v>
      </c>
      <c r="S191">
        <f>VLOOKUP(R191,'player index'!D:F,3,FALSE)</f>
        <v>181</v>
      </c>
    </row>
    <row r="192" spans="1:19">
      <c r="A192" t="s">
        <v>287</v>
      </c>
      <c r="B192" t="s">
        <v>100</v>
      </c>
      <c r="C192" t="s">
        <v>101</v>
      </c>
      <c r="D192" t="s">
        <v>84</v>
      </c>
      <c r="E192">
        <v>0</v>
      </c>
      <c r="F192">
        <v>0</v>
      </c>
      <c r="G192">
        <v>0</v>
      </c>
      <c r="H192">
        <v>9.1999999999999993</v>
      </c>
      <c r="I192">
        <v>35.799999999999997</v>
      </c>
      <c r="J192">
        <v>0.3</v>
      </c>
      <c r="K192">
        <v>1.6</v>
      </c>
      <c r="L192">
        <v>12.1</v>
      </c>
      <c r="M192">
        <v>0.1</v>
      </c>
      <c r="N192">
        <v>6</v>
      </c>
      <c r="O192">
        <f t="shared" si="8"/>
        <v>8.7900000000000009</v>
      </c>
      <c r="P192" t="str">
        <f t="shared" si="9"/>
        <v>Joique Bell, DetRB</v>
      </c>
      <c r="Q192" t="str">
        <f t="shared" si="10"/>
        <v>Joique Bell</v>
      </c>
      <c r="R192" t="str">
        <f t="shared" si="11"/>
        <v>Joique Bell</v>
      </c>
      <c r="S192">
        <f>VLOOKUP(R192,'player index'!D:F,3,FALSE)</f>
        <v>182</v>
      </c>
    </row>
    <row r="193" spans="1:19">
      <c r="A193" t="s">
        <v>288</v>
      </c>
      <c r="B193" t="s">
        <v>66</v>
      </c>
      <c r="C193" t="s">
        <v>67</v>
      </c>
      <c r="D193" t="s">
        <v>84</v>
      </c>
      <c r="E193">
        <v>0</v>
      </c>
      <c r="F193">
        <v>0</v>
      </c>
      <c r="G193">
        <v>0</v>
      </c>
      <c r="H193">
        <v>5.4</v>
      </c>
      <c r="I193">
        <v>25.6</v>
      </c>
      <c r="J193">
        <v>0.2</v>
      </c>
      <c r="K193">
        <v>3.3</v>
      </c>
      <c r="L193">
        <v>27.4</v>
      </c>
      <c r="M193">
        <v>0.1</v>
      </c>
      <c r="N193">
        <v>6</v>
      </c>
      <c r="O193">
        <f t="shared" si="8"/>
        <v>10.4</v>
      </c>
      <c r="P193" t="str">
        <f t="shared" si="9"/>
        <v>Darren Sproles, PhiRB</v>
      </c>
      <c r="Q193" t="str">
        <f t="shared" si="10"/>
        <v>Darren Sproles</v>
      </c>
      <c r="R193" t="str">
        <f t="shared" si="11"/>
        <v>Darren Sproles</v>
      </c>
      <c r="S193">
        <f>VLOOKUP(R193,'player index'!D:F,3,FALSE)</f>
        <v>183</v>
      </c>
    </row>
    <row r="194" spans="1:19">
      <c r="A194" t="s">
        <v>289</v>
      </c>
      <c r="B194" t="s">
        <v>82</v>
      </c>
      <c r="C194" t="s">
        <v>83</v>
      </c>
      <c r="D194" t="s">
        <v>84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f t="shared" si="8"/>
        <v>0</v>
      </c>
      <c r="P194" t="str">
        <f t="shared" si="9"/>
        <v>Bears D/STD/ST</v>
      </c>
      <c r="Q194" t="str">
        <f t="shared" si="10"/>
        <v>Bears</v>
      </c>
      <c r="R194" t="str">
        <f t="shared" si="11"/>
        <v>Bears</v>
      </c>
      <c r="S194">
        <f>VLOOKUP(R194,'player index'!D:F,3,FALSE)</f>
        <v>184</v>
      </c>
    </row>
    <row r="195" spans="1:19">
      <c r="A195" t="s">
        <v>290</v>
      </c>
      <c r="B195" t="s">
        <v>47</v>
      </c>
      <c r="C195" t="s">
        <v>48</v>
      </c>
      <c r="D195" t="s">
        <v>84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3.4</v>
      </c>
      <c r="L195">
        <v>41.1</v>
      </c>
      <c r="M195">
        <v>0.3</v>
      </c>
      <c r="N195">
        <v>6</v>
      </c>
      <c r="O195">
        <f t="shared" si="8"/>
        <v>9.3099999999999987</v>
      </c>
      <c r="P195" t="str">
        <f t="shared" si="9"/>
        <v>Jordan Cameron, MiaTEQ</v>
      </c>
      <c r="Q195" t="str">
        <f t="shared" si="10"/>
        <v>Jordan Cameron</v>
      </c>
      <c r="R195" t="str">
        <f t="shared" si="11"/>
        <v>Jordan Cameron</v>
      </c>
      <c r="S195">
        <f>VLOOKUP(R195,'player index'!D:F,3,FALSE)</f>
        <v>185</v>
      </c>
    </row>
    <row r="196" spans="1:19">
      <c r="A196" t="s">
        <v>291</v>
      </c>
      <c r="B196" t="s">
        <v>43</v>
      </c>
      <c r="C196" t="s">
        <v>44</v>
      </c>
      <c r="D196" t="s">
        <v>84</v>
      </c>
      <c r="E196">
        <v>0</v>
      </c>
      <c r="F196">
        <v>0</v>
      </c>
      <c r="G196">
        <v>0</v>
      </c>
      <c r="H196">
        <v>10.3</v>
      </c>
      <c r="I196">
        <v>43.1</v>
      </c>
      <c r="J196">
        <v>0.3</v>
      </c>
      <c r="K196">
        <v>1.1000000000000001</v>
      </c>
      <c r="L196">
        <v>9.6999999999999993</v>
      </c>
      <c r="M196">
        <v>0</v>
      </c>
      <c r="N196">
        <v>6</v>
      </c>
      <c r="O196">
        <f t="shared" ref="O196:O259" si="12">E196*0.04+F196*4-G196+I196*0.1+J196*6+K196+L196*0.1+M196*6+IF(E196&gt;300,3,0)+IF(I196&gt;100,3,0)+IF(L196&gt;100,3,0)</f>
        <v>8.1800000000000015</v>
      </c>
      <c r="P196" t="str">
        <f t="shared" ref="P196:P259" si="13">A196</f>
        <v>Ronnie Hillman, DenRB</v>
      </c>
      <c r="Q196" t="str">
        <f t="shared" ref="Q196:Q259" si="14">LEFT(P196,IFERROR(FIND(",",P196),LEN(P196)-8)-1)</f>
        <v>Ronnie Hillman</v>
      </c>
      <c r="R196" t="str">
        <f t="shared" ref="R196:R259" si="15">LEFT(Q196,IFERROR(FIND("*",Q196),LEN(Q196)+1)-1)</f>
        <v>Ronnie Hillman</v>
      </c>
      <c r="S196">
        <f>VLOOKUP(R196,'player index'!D:F,3,FALSE)</f>
        <v>186</v>
      </c>
    </row>
    <row r="197" spans="1:19">
      <c r="A197" t="s">
        <v>292</v>
      </c>
      <c r="B197" t="s">
        <v>94</v>
      </c>
      <c r="C197" t="s">
        <v>95</v>
      </c>
      <c r="D197" t="s">
        <v>84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f t="shared" si="12"/>
        <v>0</v>
      </c>
      <c r="P197" t="str">
        <f t="shared" si="13"/>
        <v>Titans D/STD/ST</v>
      </c>
      <c r="Q197" t="str">
        <f t="shared" si="14"/>
        <v>Titans</v>
      </c>
      <c r="R197" t="str">
        <f t="shared" si="15"/>
        <v>Titans</v>
      </c>
      <c r="S197">
        <f>VLOOKUP(R197,'player index'!D:F,3,FALSE)</f>
        <v>187</v>
      </c>
    </row>
    <row r="198" spans="1:19">
      <c r="A198" t="s">
        <v>293</v>
      </c>
      <c r="B198" t="s">
        <v>31</v>
      </c>
      <c r="C198" t="s">
        <v>32</v>
      </c>
      <c r="D198" t="s">
        <v>84</v>
      </c>
      <c r="E198">
        <v>0</v>
      </c>
      <c r="F198">
        <v>0</v>
      </c>
      <c r="G198">
        <v>0</v>
      </c>
      <c r="H198">
        <v>3.9</v>
      </c>
      <c r="I198">
        <v>16</v>
      </c>
      <c r="J198">
        <v>0.1</v>
      </c>
      <c r="K198">
        <v>3.5</v>
      </c>
      <c r="L198">
        <v>32.9</v>
      </c>
      <c r="M198">
        <v>0.2</v>
      </c>
      <c r="N198">
        <v>6</v>
      </c>
      <c r="O198">
        <f t="shared" si="12"/>
        <v>10.190000000000001</v>
      </c>
      <c r="P198" t="str">
        <f t="shared" si="13"/>
        <v>Shane Vereen, NYGRB</v>
      </c>
      <c r="Q198" t="str">
        <f t="shared" si="14"/>
        <v>Shane Vereen</v>
      </c>
      <c r="R198" t="str">
        <f t="shared" si="15"/>
        <v>Shane Vereen</v>
      </c>
      <c r="S198">
        <f>VLOOKUP(R198,'player index'!D:F,3,FALSE)</f>
        <v>188</v>
      </c>
    </row>
    <row r="199" spans="1:19">
      <c r="A199" t="s">
        <v>294</v>
      </c>
      <c r="B199" t="s">
        <v>23</v>
      </c>
      <c r="C199" t="s">
        <v>24</v>
      </c>
      <c r="D199" t="s">
        <v>84</v>
      </c>
      <c r="E199">
        <v>0</v>
      </c>
      <c r="F199">
        <v>0</v>
      </c>
      <c r="G199">
        <v>0</v>
      </c>
      <c r="H199">
        <v>0.1</v>
      </c>
      <c r="I199">
        <v>0.9</v>
      </c>
      <c r="J199">
        <v>0</v>
      </c>
      <c r="K199">
        <v>3.8</v>
      </c>
      <c r="L199">
        <v>49.9</v>
      </c>
      <c r="M199">
        <v>0.3</v>
      </c>
      <c r="N199">
        <v>6</v>
      </c>
      <c r="O199">
        <f t="shared" si="12"/>
        <v>10.68</v>
      </c>
      <c r="P199" t="str">
        <f t="shared" si="13"/>
        <v>Doug Baldwin, SeaWR</v>
      </c>
      <c r="Q199" t="str">
        <f t="shared" si="14"/>
        <v>Doug Baldwin</v>
      </c>
      <c r="R199" t="str">
        <f t="shared" si="15"/>
        <v>Doug Baldwin</v>
      </c>
      <c r="S199">
        <f>VLOOKUP(R199,'player index'!D:F,3,FALSE)</f>
        <v>189</v>
      </c>
    </row>
    <row r="200" spans="1:19">
      <c r="A200" t="s">
        <v>295</v>
      </c>
      <c r="B200" t="s">
        <v>150</v>
      </c>
      <c r="C200" t="s">
        <v>151</v>
      </c>
      <c r="D200" t="s">
        <v>84</v>
      </c>
      <c r="E200">
        <v>0</v>
      </c>
      <c r="F200">
        <v>0</v>
      </c>
      <c r="G200">
        <v>0</v>
      </c>
      <c r="H200">
        <v>2.5</v>
      </c>
      <c r="I200">
        <v>19</v>
      </c>
      <c r="J200">
        <v>0.1</v>
      </c>
      <c r="K200">
        <v>3</v>
      </c>
      <c r="L200">
        <v>32.4</v>
      </c>
      <c r="M200">
        <v>0.2</v>
      </c>
      <c r="N200">
        <v>6</v>
      </c>
      <c r="O200">
        <f t="shared" si="12"/>
        <v>9.9400000000000013</v>
      </c>
      <c r="P200" t="str">
        <f t="shared" si="13"/>
        <v>Tavon Austin, StLWR</v>
      </c>
      <c r="Q200" t="str">
        <f t="shared" si="14"/>
        <v>Tavon Austin</v>
      </c>
      <c r="R200" t="str">
        <f t="shared" si="15"/>
        <v>Tavon Austin</v>
      </c>
      <c r="S200">
        <f>VLOOKUP(R200,'player index'!D:F,3,FALSE)</f>
        <v>190</v>
      </c>
    </row>
    <row r="201" spans="1:19">
      <c r="A201" t="s">
        <v>296</v>
      </c>
      <c r="B201" t="s">
        <v>74</v>
      </c>
      <c r="C201" t="s">
        <v>75</v>
      </c>
      <c r="D201" t="s">
        <v>84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3.5</v>
      </c>
      <c r="L201">
        <v>42.6</v>
      </c>
      <c r="M201">
        <v>0.3</v>
      </c>
      <c r="N201">
        <v>6</v>
      </c>
      <c r="O201">
        <f t="shared" si="12"/>
        <v>9.56</v>
      </c>
      <c r="P201" t="str">
        <f t="shared" si="13"/>
        <v>Ladarius Green, SDTE</v>
      </c>
      <c r="Q201" t="str">
        <f t="shared" si="14"/>
        <v>Ladarius Green</v>
      </c>
      <c r="R201" t="str">
        <f t="shared" si="15"/>
        <v>Ladarius Green</v>
      </c>
      <c r="S201">
        <f>VLOOKUP(R201,'player index'!D:F,3,FALSE)</f>
        <v>191</v>
      </c>
    </row>
    <row r="202" spans="1:19">
      <c r="A202" t="s">
        <v>297</v>
      </c>
      <c r="B202" t="s">
        <v>150</v>
      </c>
      <c r="C202" t="s">
        <v>151</v>
      </c>
      <c r="D202" t="s">
        <v>84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45.2</v>
      </c>
      <c r="M202">
        <v>0.3</v>
      </c>
      <c r="N202">
        <v>6</v>
      </c>
      <c r="O202">
        <f t="shared" si="12"/>
        <v>9.32</v>
      </c>
      <c r="P202" t="str">
        <f t="shared" si="13"/>
        <v>Kenny Britt, StLWR</v>
      </c>
      <c r="Q202" t="str">
        <f t="shared" si="14"/>
        <v>Kenny Britt</v>
      </c>
      <c r="R202" t="str">
        <f t="shared" si="15"/>
        <v>Kenny Britt</v>
      </c>
      <c r="S202">
        <f>VLOOKUP(R202,'player index'!D:F,3,FALSE)</f>
        <v>192</v>
      </c>
    </row>
    <row r="203" spans="1:19">
      <c r="A203" t="s">
        <v>298</v>
      </c>
      <c r="B203" t="s">
        <v>39</v>
      </c>
      <c r="C203" t="s">
        <v>40</v>
      </c>
      <c r="D203" t="s">
        <v>84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3.1</v>
      </c>
      <c r="L203">
        <v>40.200000000000003</v>
      </c>
      <c r="M203">
        <v>0.3</v>
      </c>
      <c r="N203">
        <v>6</v>
      </c>
      <c r="O203">
        <f t="shared" si="12"/>
        <v>8.9200000000000017</v>
      </c>
      <c r="P203" t="str">
        <f t="shared" si="13"/>
        <v>Vernon Davis, SFTE</v>
      </c>
      <c r="Q203" t="str">
        <f t="shared" si="14"/>
        <v>Vernon Davis</v>
      </c>
      <c r="R203" t="str">
        <f t="shared" si="15"/>
        <v>Vernon Davis</v>
      </c>
      <c r="S203">
        <f>VLOOKUP(R203,'player index'!D:F,3,FALSE)</f>
        <v>193</v>
      </c>
    </row>
    <row r="204" spans="1:19">
      <c r="A204" t="s">
        <v>299</v>
      </c>
      <c r="B204" t="s">
        <v>124</v>
      </c>
      <c r="C204" t="s">
        <v>125</v>
      </c>
      <c r="D204" t="s">
        <v>84</v>
      </c>
      <c r="E204">
        <v>0</v>
      </c>
      <c r="F204">
        <v>0</v>
      </c>
      <c r="G204">
        <v>0</v>
      </c>
      <c r="H204">
        <v>7.5</v>
      </c>
      <c r="I204">
        <v>33.9</v>
      </c>
      <c r="J204">
        <v>0.2</v>
      </c>
      <c r="K204">
        <v>2.2000000000000002</v>
      </c>
      <c r="L204">
        <v>18.2</v>
      </c>
      <c r="M204">
        <v>0.1</v>
      </c>
      <c r="N204">
        <v>6</v>
      </c>
      <c r="O204">
        <f t="shared" si="12"/>
        <v>9.2099999999999991</v>
      </c>
      <c r="P204" t="str">
        <f t="shared" si="13"/>
        <v>Duke Johnson Jr., CleRB</v>
      </c>
      <c r="Q204" t="str">
        <f t="shared" si="14"/>
        <v>Duke Johnson Jr.</v>
      </c>
      <c r="R204" t="str">
        <f t="shared" si="15"/>
        <v>Duke Johnson Jr.</v>
      </c>
      <c r="S204">
        <f>VLOOKUP(R204,'player index'!D:F,3,FALSE)</f>
        <v>194</v>
      </c>
    </row>
    <row r="205" spans="1:19">
      <c r="A205" t="s">
        <v>300</v>
      </c>
      <c r="B205" t="s">
        <v>62</v>
      </c>
      <c r="C205" t="s">
        <v>63</v>
      </c>
      <c r="D205" t="s">
        <v>84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4.2</v>
      </c>
      <c r="L205">
        <v>42</v>
      </c>
      <c r="M205">
        <v>0.2</v>
      </c>
      <c r="N205">
        <v>6</v>
      </c>
      <c r="O205">
        <f t="shared" si="12"/>
        <v>9.6000000000000014</v>
      </c>
      <c r="P205" t="str">
        <f t="shared" si="13"/>
        <v>Danny Amendola, NEWR</v>
      </c>
      <c r="Q205" t="str">
        <f t="shared" si="14"/>
        <v>Danny Amendola</v>
      </c>
      <c r="R205" t="str">
        <f t="shared" si="15"/>
        <v>Danny Amendola</v>
      </c>
      <c r="S205">
        <f>VLOOKUP(R205,'player index'!D:F,3,FALSE)</f>
        <v>195</v>
      </c>
    </row>
    <row r="206" spans="1:19">
      <c r="A206" t="s">
        <v>301</v>
      </c>
      <c r="B206" t="s">
        <v>43</v>
      </c>
      <c r="C206" t="s">
        <v>44</v>
      </c>
      <c r="D206" t="s">
        <v>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3.3</v>
      </c>
      <c r="L206">
        <v>40.799999999999997</v>
      </c>
      <c r="M206">
        <v>0.3</v>
      </c>
      <c r="N206">
        <v>5</v>
      </c>
      <c r="O206">
        <f t="shared" si="12"/>
        <v>9.18</v>
      </c>
      <c r="P206" t="str">
        <f t="shared" si="13"/>
        <v>Jordan Norwood, DenWR</v>
      </c>
      <c r="Q206" t="str">
        <f t="shared" si="14"/>
        <v>Jordan Norwood</v>
      </c>
      <c r="R206" t="str">
        <f t="shared" si="15"/>
        <v>Jordan Norwood</v>
      </c>
      <c r="S206">
        <f>VLOOKUP(R206,'player index'!D:F,3,FALSE)</f>
        <v>196</v>
      </c>
    </row>
    <row r="207" spans="1:19">
      <c r="A207" t="s">
        <v>302</v>
      </c>
      <c r="B207" t="s">
        <v>104</v>
      </c>
      <c r="C207" t="s">
        <v>105</v>
      </c>
      <c r="D207" t="s">
        <v>84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3.6</v>
      </c>
      <c r="L207">
        <v>43.7</v>
      </c>
      <c r="M207">
        <v>0.2</v>
      </c>
      <c r="N207">
        <v>5</v>
      </c>
      <c r="O207">
        <f t="shared" si="12"/>
        <v>9.1700000000000017</v>
      </c>
      <c r="P207" t="str">
        <f t="shared" si="13"/>
        <v>Austin Seferian-Jenkins, TBTE</v>
      </c>
      <c r="Q207" t="str">
        <f t="shared" si="14"/>
        <v>Austin Seferian-Jenkins</v>
      </c>
      <c r="R207" t="str">
        <f t="shared" si="15"/>
        <v>Austin Seferian-Jenkins</v>
      </c>
      <c r="S207">
        <f>VLOOKUP(R207,'player index'!D:F,3,FALSE)</f>
        <v>197</v>
      </c>
    </row>
    <row r="208" spans="1:19">
      <c r="A208" t="s">
        <v>303</v>
      </c>
      <c r="B208" t="s">
        <v>51</v>
      </c>
      <c r="C208" t="s">
        <v>52</v>
      </c>
      <c r="D208" t="s">
        <v>84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3.3</v>
      </c>
      <c r="L208">
        <v>42.2</v>
      </c>
      <c r="M208">
        <v>0.2</v>
      </c>
      <c r="N208">
        <v>5</v>
      </c>
      <c r="O208">
        <f t="shared" si="12"/>
        <v>8.7200000000000006</v>
      </c>
      <c r="P208" t="str">
        <f t="shared" si="13"/>
        <v>Jerricho Cotchery, CarWR</v>
      </c>
      <c r="Q208" t="str">
        <f t="shared" si="14"/>
        <v>Jerricho Cotchery</v>
      </c>
      <c r="R208" t="str">
        <f t="shared" si="15"/>
        <v>Jerricho Cotchery</v>
      </c>
      <c r="S208">
        <f>VLOOKUP(R208,'player index'!D:F,3,FALSE)</f>
        <v>198</v>
      </c>
    </row>
    <row r="209" spans="1:19">
      <c r="A209" t="s">
        <v>304</v>
      </c>
      <c r="B209" t="s">
        <v>142</v>
      </c>
      <c r="C209" t="s">
        <v>143</v>
      </c>
      <c r="D209" t="s">
        <v>84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4.2</v>
      </c>
      <c r="L209">
        <v>44.2</v>
      </c>
      <c r="M209">
        <v>0.2</v>
      </c>
      <c r="N209">
        <v>5</v>
      </c>
      <c r="O209">
        <f t="shared" si="12"/>
        <v>9.82</v>
      </c>
      <c r="P209" t="str">
        <f t="shared" si="13"/>
        <v>Jordan Reed, WshTEP</v>
      </c>
      <c r="Q209" t="str">
        <f t="shared" si="14"/>
        <v>Jordan Reed</v>
      </c>
      <c r="R209" t="str">
        <f t="shared" si="15"/>
        <v>Jordan Reed</v>
      </c>
      <c r="S209">
        <f>VLOOKUP(R209,'player index'!D:F,3,FALSE)</f>
        <v>199</v>
      </c>
    </row>
    <row r="210" spans="1:19">
      <c r="A210" t="s">
        <v>305</v>
      </c>
      <c r="B210" t="s">
        <v>120</v>
      </c>
      <c r="C210" t="s">
        <v>121</v>
      </c>
      <c r="D210" t="s">
        <v>84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4.2</v>
      </c>
      <c r="L210">
        <v>49.2</v>
      </c>
      <c r="M210">
        <v>0.2</v>
      </c>
      <c r="N210">
        <v>5</v>
      </c>
      <c r="O210">
        <f t="shared" si="12"/>
        <v>10.32</v>
      </c>
      <c r="P210" t="str">
        <f t="shared" si="13"/>
        <v>Michael Crabtree, OakWR</v>
      </c>
      <c r="Q210" t="str">
        <f t="shared" si="14"/>
        <v>Michael Crabtree</v>
      </c>
      <c r="R210" t="str">
        <f t="shared" si="15"/>
        <v>Michael Crabtree</v>
      </c>
      <c r="S210">
        <f>VLOOKUP(R210,'player index'!D:F,3,FALSE)</f>
        <v>200</v>
      </c>
    </row>
    <row r="211" spans="1:19">
      <c r="O211">
        <f t="shared" si="12"/>
        <v>0</v>
      </c>
      <c r="P211">
        <f t="shared" si="13"/>
        <v>0</v>
      </c>
      <c r="Q211" t="e">
        <f t="shared" si="14"/>
        <v>#VALUE!</v>
      </c>
      <c r="R211" t="e">
        <f t="shared" si="15"/>
        <v>#VALUE!</v>
      </c>
      <c r="S211" t="e">
        <f>VLOOKUP(R211,'player index'!D:F,3,FALSE)</f>
        <v>#VALUE!</v>
      </c>
    </row>
    <row r="212" spans="1:19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4</v>
      </c>
      <c r="J212" t="s">
        <v>5</v>
      </c>
      <c r="K212" t="s">
        <v>8</v>
      </c>
      <c r="L212" t="s">
        <v>4</v>
      </c>
      <c r="M212" t="s">
        <v>5</v>
      </c>
      <c r="N212" t="s">
        <v>9</v>
      </c>
      <c r="O212" t="e">
        <f t="shared" si="12"/>
        <v>#VALUE!</v>
      </c>
      <c r="P212" t="str">
        <f t="shared" si="13"/>
        <v>PLAYER, TEAM POS</v>
      </c>
      <c r="Q212" t="str">
        <f t="shared" si="14"/>
        <v>PLAYER</v>
      </c>
      <c r="R212" t="str">
        <f t="shared" si="15"/>
        <v>PLAYER</v>
      </c>
      <c r="S212" t="e">
        <f>VLOOKUP(R212,'player index'!D:F,3,FALSE)</f>
        <v>#N/A</v>
      </c>
    </row>
    <row r="213" spans="1:19">
      <c r="A213" t="s">
        <v>306</v>
      </c>
      <c r="B213" t="s">
        <v>55</v>
      </c>
      <c r="C213" t="s">
        <v>56</v>
      </c>
      <c r="D213" t="s">
        <v>84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3.2</v>
      </c>
      <c r="L213">
        <v>40.9</v>
      </c>
      <c r="M213">
        <v>0.2</v>
      </c>
      <c r="N213">
        <v>5</v>
      </c>
      <c r="O213">
        <f t="shared" si="12"/>
        <v>8.49</v>
      </c>
      <c r="P213" t="str">
        <f t="shared" si="13"/>
        <v>Leonard Hankerson, AtlWR</v>
      </c>
      <c r="Q213" t="str">
        <f t="shared" si="14"/>
        <v>Leonard Hankerson</v>
      </c>
      <c r="R213" t="str">
        <f t="shared" si="15"/>
        <v>Leonard Hankerson</v>
      </c>
      <c r="S213">
        <f>VLOOKUP(R213,'player index'!D:F,3,FALSE)</f>
        <v>201</v>
      </c>
    </row>
    <row r="214" spans="1:19">
      <c r="A214" t="s">
        <v>307</v>
      </c>
      <c r="B214" t="s">
        <v>39</v>
      </c>
      <c r="C214" t="s">
        <v>40</v>
      </c>
      <c r="D214" t="s">
        <v>84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</v>
      </c>
      <c r="O214">
        <f t="shared" si="12"/>
        <v>0</v>
      </c>
      <c r="P214" t="str">
        <f t="shared" si="13"/>
        <v>49ers D/STD/ST</v>
      </c>
      <c r="Q214" t="str">
        <f t="shared" si="14"/>
        <v>49ers</v>
      </c>
      <c r="R214" t="str">
        <f t="shared" si="15"/>
        <v>49ers</v>
      </c>
      <c r="S214">
        <f>VLOOKUP(R214,'player index'!D:F,3,FALSE)</f>
        <v>202</v>
      </c>
    </row>
    <row r="215" spans="1:19">
      <c r="A215" t="s">
        <v>308</v>
      </c>
      <c r="B215" t="s">
        <v>59</v>
      </c>
      <c r="C215" t="s">
        <v>16</v>
      </c>
      <c r="D215" t="s">
        <v>84</v>
      </c>
      <c r="E215">
        <v>0</v>
      </c>
      <c r="F215">
        <v>0</v>
      </c>
      <c r="G215">
        <v>0</v>
      </c>
      <c r="H215">
        <v>5.3</v>
      </c>
      <c r="I215">
        <v>22.5</v>
      </c>
      <c r="J215">
        <v>0.1</v>
      </c>
      <c r="K215">
        <v>2.8</v>
      </c>
      <c r="L215">
        <v>22.7</v>
      </c>
      <c r="M215">
        <v>0.1</v>
      </c>
      <c r="N215">
        <v>5</v>
      </c>
      <c r="O215">
        <f t="shared" si="12"/>
        <v>8.52</v>
      </c>
      <c r="P215" t="str">
        <f t="shared" si="13"/>
        <v>Bilal Powell, NYJRB</v>
      </c>
      <c r="Q215" t="str">
        <f t="shared" si="14"/>
        <v>Bilal Powell</v>
      </c>
      <c r="R215" t="str">
        <f t="shared" si="15"/>
        <v>Bilal Powell</v>
      </c>
      <c r="S215">
        <f>VLOOKUP(R215,'player index'!D:F,3,FALSE)</f>
        <v>203</v>
      </c>
    </row>
    <row r="216" spans="1:19">
      <c r="A216" t="s">
        <v>309</v>
      </c>
      <c r="B216" t="s">
        <v>109</v>
      </c>
      <c r="C216" t="s">
        <v>110</v>
      </c>
      <c r="D216" t="s">
        <v>84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3.5</v>
      </c>
      <c r="L216">
        <v>46.7</v>
      </c>
      <c r="M216">
        <v>0.2</v>
      </c>
      <c r="N216">
        <v>5</v>
      </c>
      <c r="O216">
        <f t="shared" si="12"/>
        <v>9.370000000000001</v>
      </c>
      <c r="P216" t="str">
        <f t="shared" si="13"/>
        <v>Allen Hurns, JacWR</v>
      </c>
      <c r="Q216" t="str">
        <f t="shared" si="14"/>
        <v>Allen Hurns</v>
      </c>
      <c r="R216" t="str">
        <f t="shared" si="15"/>
        <v>Allen Hurns</v>
      </c>
      <c r="S216">
        <f>VLOOKUP(R216,'player index'!D:F,3,FALSE)</f>
        <v>204</v>
      </c>
    </row>
    <row r="217" spans="1:19">
      <c r="A217" t="s">
        <v>310</v>
      </c>
      <c r="B217" t="s">
        <v>137</v>
      </c>
      <c r="C217" t="s">
        <v>138</v>
      </c>
      <c r="D217" t="s">
        <v>84</v>
      </c>
      <c r="E217">
        <v>0</v>
      </c>
      <c r="F217">
        <v>0</v>
      </c>
      <c r="G217">
        <v>0</v>
      </c>
      <c r="H217">
        <v>0.1</v>
      </c>
      <c r="I217">
        <v>0.9</v>
      </c>
      <c r="J217">
        <v>0</v>
      </c>
      <c r="K217">
        <v>3.1</v>
      </c>
      <c r="L217">
        <v>40.1</v>
      </c>
      <c r="M217">
        <v>0.2</v>
      </c>
      <c r="N217">
        <v>5</v>
      </c>
      <c r="O217">
        <f t="shared" si="12"/>
        <v>8.4000000000000021</v>
      </c>
      <c r="P217" t="str">
        <f t="shared" si="13"/>
        <v>Cecil Shorts III, HouWR</v>
      </c>
      <c r="Q217" t="str">
        <f t="shared" si="14"/>
        <v>Cecil Shorts III</v>
      </c>
      <c r="R217" t="str">
        <f t="shared" si="15"/>
        <v>Cecil Shorts III</v>
      </c>
      <c r="S217">
        <f>VLOOKUP(R217,'player index'!D:F,3,FALSE)</f>
        <v>205</v>
      </c>
    </row>
    <row r="218" spans="1:19">
      <c r="A218" t="s">
        <v>311</v>
      </c>
      <c r="B218" t="s">
        <v>142</v>
      </c>
      <c r="C218" t="s">
        <v>143</v>
      </c>
      <c r="D218" t="s">
        <v>84</v>
      </c>
      <c r="E218">
        <v>0</v>
      </c>
      <c r="F218">
        <v>0</v>
      </c>
      <c r="G218">
        <v>0</v>
      </c>
      <c r="H218">
        <v>0.4</v>
      </c>
      <c r="I218">
        <v>2.5</v>
      </c>
      <c r="J218">
        <v>0</v>
      </c>
      <c r="K218">
        <v>3.3</v>
      </c>
      <c r="L218">
        <v>41.4</v>
      </c>
      <c r="M218">
        <v>0.2</v>
      </c>
      <c r="N218">
        <v>5</v>
      </c>
      <c r="O218">
        <f t="shared" si="12"/>
        <v>8.89</v>
      </c>
      <c r="P218" t="str">
        <f t="shared" si="13"/>
        <v>Andre Roberts, WshWR</v>
      </c>
      <c r="Q218" t="str">
        <f t="shared" si="14"/>
        <v>Andre Roberts</v>
      </c>
      <c r="R218" t="str">
        <f t="shared" si="15"/>
        <v>Andre Roberts</v>
      </c>
      <c r="S218">
        <f>VLOOKUP(R218,'player index'!D:F,3,FALSE)</f>
        <v>206</v>
      </c>
    </row>
    <row r="219" spans="1:19">
      <c r="A219" t="s">
        <v>312</v>
      </c>
      <c r="B219" t="s">
        <v>15</v>
      </c>
      <c r="C219" t="s">
        <v>16</v>
      </c>
      <c r="D219" t="s">
        <v>84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2.8</v>
      </c>
      <c r="L219">
        <v>30.2</v>
      </c>
      <c r="M219">
        <v>0.3</v>
      </c>
      <c r="N219">
        <v>5</v>
      </c>
      <c r="O219">
        <f t="shared" si="12"/>
        <v>7.62</v>
      </c>
      <c r="P219" t="str">
        <f t="shared" si="13"/>
        <v>Dwayne Allen, IndTE</v>
      </c>
      <c r="Q219" t="str">
        <f t="shared" si="14"/>
        <v>Dwayne Allen</v>
      </c>
      <c r="R219" t="str">
        <f t="shared" si="15"/>
        <v>Dwayne Allen</v>
      </c>
      <c r="S219">
        <f>VLOOKUP(R219,'player index'!D:F,3,FALSE)</f>
        <v>207</v>
      </c>
    </row>
    <row r="220" spans="1:19">
      <c r="A220" t="s">
        <v>313</v>
      </c>
      <c r="B220" t="s">
        <v>82</v>
      </c>
      <c r="C220" t="s">
        <v>83</v>
      </c>
      <c r="D220" t="s">
        <v>84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58</v>
      </c>
      <c r="M220">
        <v>0</v>
      </c>
      <c r="N220">
        <v>5</v>
      </c>
      <c r="O220">
        <f t="shared" si="12"/>
        <v>10.8</v>
      </c>
      <c r="P220" t="str">
        <f t="shared" si="13"/>
        <v>Eddie Royal, ChiWR</v>
      </c>
      <c r="Q220" t="str">
        <f t="shared" si="14"/>
        <v>Eddie Royal</v>
      </c>
      <c r="R220" t="str">
        <f t="shared" si="15"/>
        <v>Eddie Royal</v>
      </c>
      <c r="S220">
        <f>VLOOKUP(R220,'player index'!D:F,3,FALSE)</f>
        <v>208</v>
      </c>
    </row>
    <row r="221" spans="1:19">
      <c r="A221" t="s">
        <v>314</v>
      </c>
      <c r="B221" t="s">
        <v>86</v>
      </c>
      <c r="C221" t="s">
        <v>87</v>
      </c>
      <c r="D221" t="s">
        <v>84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3.1</v>
      </c>
      <c r="L221">
        <v>35.6</v>
      </c>
      <c r="M221">
        <v>0.3</v>
      </c>
      <c r="N221">
        <v>5</v>
      </c>
      <c r="O221">
        <f t="shared" si="12"/>
        <v>8.4600000000000009</v>
      </c>
      <c r="P221" t="str">
        <f t="shared" si="13"/>
        <v>Crockett Gillmore, BalTE</v>
      </c>
      <c r="Q221" t="str">
        <f t="shared" si="14"/>
        <v>Crockett Gillmore</v>
      </c>
      <c r="R221" t="str">
        <f t="shared" si="15"/>
        <v>Crockett Gillmore</v>
      </c>
      <c r="S221">
        <f>VLOOKUP(R221,'player index'!D:F,3,FALSE)</f>
        <v>209</v>
      </c>
    </row>
    <row r="222" spans="1:19">
      <c r="A222" t="s">
        <v>315</v>
      </c>
      <c r="B222" t="s">
        <v>31</v>
      </c>
      <c r="C222" t="s">
        <v>32</v>
      </c>
      <c r="D222" t="s">
        <v>84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3.1</v>
      </c>
      <c r="L222">
        <v>37.1</v>
      </c>
      <c r="M222">
        <v>0.3</v>
      </c>
      <c r="N222">
        <v>5</v>
      </c>
      <c r="O222">
        <f t="shared" si="12"/>
        <v>8.61</v>
      </c>
      <c r="P222" t="str">
        <f t="shared" si="13"/>
        <v>Larry Donnell, NYGTE</v>
      </c>
      <c r="Q222" t="str">
        <f t="shared" si="14"/>
        <v>Larry Donnell</v>
      </c>
      <c r="R222" t="str">
        <f t="shared" si="15"/>
        <v>Larry Donnell</v>
      </c>
      <c r="S222">
        <f>VLOOKUP(R222,'player index'!D:F,3,FALSE)</f>
        <v>210</v>
      </c>
    </row>
    <row r="223" spans="1:19">
      <c r="A223" t="s">
        <v>316</v>
      </c>
      <c r="B223" t="s">
        <v>35</v>
      </c>
      <c r="C223" t="s">
        <v>36</v>
      </c>
      <c r="D223" t="s">
        <v>84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</v>
      </c>
      <c r="O223">
        <f t="shared" si="12"/>
        <v>0</v>
      </c>
      <c r="P223" t="str">
        <f t="shared" si="13"/>
        <v>Packers D/STD/ST</v>
      </c>
      <c r="Q223" t="str">
        <f t="shared" si="14"/>
        <v>Packers</v>
      </c>
      <c r="R223" t="str">
        <f t="shared" si="15"/>
        <v>Packers</v>
      </c>
      <c r="S223">
        <f>VLOOKUP(R223,'player index'!D:F,3,FALSE)</f>
        <v>211</v>
      </c>
    </row>
    <row r="224" spans="1:19">
      <c r="A224" t="s">
        <v>317</v>
      </c>
      <c r="B224" t="s">
        <v>35</v>
      </c>
      <c r="C224" t="s">
        <v>36</v>
      </c>
      <c r="D224" t="s">
        <v>84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2.8</v>
      </c>
      <c r="L224">
        <v>31.2</v>
      </c>
      <c r="M224">
        <v>0.3</v>
      </c>
      <c r="N224">
        <v>5</v>
      </c>
      <c r="O224">
        <f t="shared" si="12"/>
        <v>7.72</v>
      </c>
      <c r="P224" t="str">
        <f t="shared" si="13"/>
        <v>Richard Rodgers, GBTE</v>
      </c>
      <c r="Q224" t="str">
        <f t="shared" si="14"/>
        <v>Richard Rodgers</v>
      </c>
      <c r="R224" t="str">
        <f t="shared" si="15"/>
        <v>Richard Rodgers</v>
      </c>
      <c r="S224">
        <f>VLOOKUP(R224,'player index'!D:F,3,FALSE)</f>
        <v>212</v>
      </c>
    </row>
    <row r="225" spans="1:19">
      <c r="A225" t="s">
        <v>318</v>
      </c>
      <c r="B225" t="s">
        <v>23</v>
      </c>
      <c r="C225" t="s">
        <v>24</v>
      </c>
      <c r="D225" t="s">
        <v>84</v>
      </c>
      <c r="E225">
        <v>0</v>
      </c>
      <c r="F225">
        <v>0</v>
      </c>
      <c r="G225">
        <v>0</v>
      </c>
      <c r="H225">
        <v>0.1</v>
      </c>
      <c r="I225">
        <v>0.9</v>
      </c>
      <c r="J225">
        <v>0</v>
      </c>
      <c r="K225">
        <v>2.8</v>
      </c>
      <c r="L225">
        <v>37.1</v>
      </c>
      <c r="M225">
        <v>0.2</v>
      </c>
      <c r="N225">
        <v>5</v>
      </c>
      <c r="O225">
        <f t="shared" si="12"/>
        <v>7.8</v>
      </c>
      <c r="P225" t="str">
        <f t="shared" si="13"/>
        <v>Tyler Lockett, SeaWR</v>
      </c>
      <c r="Q225" t="str">
        <f t="shared" si="14"/>
        <v>Tyler Lockett</v>
      </c>
      <c r="R225" t="str">
        <f t="shared" si="15"/>
        <v>Tyler Lockett</v>
      </c>
      <c r="S225">
        <f>VLOOKUP(R225,'player index'!D:F,3,FALSE)</f>
        <v>213</v>
      </c>
    </row>
    <row r="226" spans="1:19">
      <c r="A226" t="s">
        <v>319</v>
      </c>
      <c r="B226" t="s">
        <v>19</v>
      </c>
      <c r="C226" t="s">
        <v>20</v>
      </c>
      <c r="D226" t="s">
        <v>84</v>
      </c>
      <c r="E226">
        <v>0</v>
      </c>
      <c r="F226">
        <v>0</v>
      </c>
      <c r="G226">
        <v>0</v>
      </c>
      <c r="H226">
        <v>8.5</v>
      </c>
      <c r="I226">
        <v>30.3</v>
      </c>
      <c r="J226">
        <v>0.3</v>
      </c>
      <c r="K226">
        <v>0.5</v>
      </c>
      <c r="L226">
        <v>4.4000000000000004</v>
      </c>
      <c r="M226">
        <v>0</v>
      </c>
      <c r="N226">
        <v>5</v>
      </c>
      <c r="O226">
        <f t="shared" si="12"/>
        <v>5.7700000000000005</v>
      </c>
      <c r="P226" t="str">
        <f t="shared" si="13"/>
        <v>Darren McFadden, DalRB</v>
      </c>
      <c r="Q226" t="str">
        <f t="shared" si="14"/>
        <v>Darren McFadden</v>
      </c>
      <c r="R226" t="str">
        <f t="shared" si="15"/>
        <v>Darren McFadden</v>
      </c>
      <c r="S226">
        <f>VLOOKUP(R226,'player index'!D:F,3,FALSE)</f>
        <v>214</v>
      </c>
    </row>
    <row r="227" spans="1:19">
      <c r="A227" t="s">
        <v>320</v>
      </c>
      <c r="B227" t="s">
        <v>70</v>
      </c>
      <c r="C227" t="s">
        <v>71</v>
      </c>
      <c r="D227" t="s">
        <v>84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2.7</v>
      </c>
      <c r="L227">
        <v>30.5</v>
      </c>
      <c r="M227">
        <v>0.3</v>
      </c>
      <c r="N227">
        <v>5</v>
      </c>
      <c r="O227">
        <f t="shared" si="12"/>
        <v>7.55</v>
      </c>
      <c r="P227" t="str">
        <f t="shared" si="13"/>
        <v>Darren Fells, AriTE</v>
      </c>
      <c r="Q227" t="str">
        <f t="shared" si="14"/>
        <v>Darren Fells</v>
      </c>
      <c r="R227" t="str">
        <f t="shared" si="15"/>
        <v>Darren Fells</v>
      </c>
      <c r="S227">
        <f>VLOOKUP(R227,'player index'!D:F,3,FALSE)</f>
        <v>215</v>
      </c>
    </row>
    <row r="228" spans="1:19">
      <c r="A228" t="s">
        <v>321</v>
      </c>
      <c r="B228" t="s">
        <v>128</v>
      </c>
      <c r="C228" t="s">
        <v>129</v>
      </c>
      <c r="D228" t="s">
        <v>84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3.2</v>
      </c>
      <c r="L228">
        <v>35.4</v>
      </c>
      <c r="M228">
        <v>0.3</v>
      </c>
      <c r="N228">
        <v>5</v>
      </c>
      <c r="O228">
        <f t="shared" si="12"/>
        <v>8.5399999999999991</v>
      </c>
      <c r="P228" t="str">
        <f t="shared" si="13"/>
        <v>Charles Clay, BufTE</v>
      </c>
      <c r="Q228" t="str">
        <f t="shared" si="14"/>
        <v>Charles Clay</v>
      </c>
      <c r="R228" t="str">
        <f t="shared" si="15"/>
        <v>Charles Clay</v>
      </c>
      <c r="S228">
        <f>VLOOKUP(R228,'player index'!D:F,3,FALSE)</f>
        <v>216</v>
      </c>
    </row>
    <row r="229" spans="1:19">
      <c r="A229" t="s">
        <v>322</v>
      </c>
      <c r="B229" t="s">
        <v>27</v>
      </c>
      <c r="C229" t="s">
        <v>28</v>
      </c>
      <c r="D229" t="s">
        <v>84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2.2999999999999998</v>
      </c>
      <c r="L229">
        <v>35.1</v>
      </c>
      <c r="M229">
        <v>0.3</v>
      </c>
      <c r="N229">
        <v>5</v>
      </c>
      <c r="O229">
        <f t="shared" si="12"/>
        <v>7.61</v>
      </c>
      <c r="P229" t="str">
        <f t="shared" si="13"/>
        <v>Darrius Heyward-Bey, PitWR</v>
      </c>
      <c r="Q229" t="str">
        <f t="shared" si="14"/>
        <v>Darrius Heyward-Bey</v>
      </c>
      <c r="R229" t="str">
        <f t="shared" si="15"/>
        <v>Darrius Heyward-Bey</v>
      </c>
      <c r="S229">
        <f>VLOOKUP(R229,'player index'!D:F,3,FALSE)</f>
        <v>217</v>
      </c>
    </row>
    <row r="230" spans="1:19">
      <c r="A230" t="s">
        <v>323</v>
      </c>
      <c r="B230" t="s">
        <v>15</v>
      </c>
      <c r="C230" t="s">
        <v>16</v>
      </c>
      <c r="D230" t="s">
        <v>84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39.9</v>
      </c>
      <c r="M230">
        <v>0.3</v>
      </c>
      <c r="N230">
        <v>5</v>
      </c>
      <c r="O230">
        <f t="shared" si="12"/>
        <v>8.7899999999999991</v>
      </c>
      <c r="P230" t="str">
        <f t="shared" si="13"/>
        <v>T.Y. Hilton, IndWRQ</v>
      </c>
      <c r="Q230" t="str">
        <f t="shared" si="14"/>
        <v>T.Y. Hilton</v>
      </c>
      <c r="R230" t="str">
        <f t="shared" si="15"/>
        <v>T.Y. Hilton</v>
      </c>
      <c r="S230">
        <f>VLOOKUP(R230,'player index'!D:F,3,FALSE)</f>
        <v>218</v>
      </c>
    </row>
    <row r="231" spans="1:19">
      <c r="A231" t="s">
        <v>324</v>
      </c>
      <c r="B231" t="s">
        <v>128</v>
      </c>
      <c r="C231" t="s">
        <v>129</v>
      </c>
      <c r="D231" t="s">
        <v>84</v>
      </c>
      <c r="E231">
        <v>0</v>
      </c>
      <c r="F231">
        <v>0</v>
      </c>
      <c r="G231">
        <v>0</v>
      </c>
      <c r="H231">
        <v>1.1000000000000001</v>
      </c>
      <c r="I231">
        <v>7.3</v>
      </c>
      <c r="J231">
        <v>0</v>
      </c>
      <c r="K231">
        <v>3.5</v>
      </c>
      <c r="L231">
        <v>38.700000000000003</v>
      </c>
      <c r="M231">
        <v>0.2</v>
      </c>
      <c r="N231">
        <v>5</v>
      </c>
      <c r="O231">
        <f t="shared" si="12"/>
        <v>9.3000000000000007</v>
      </c>
      <c r="P231" t="str">
        <f t="shared" si="13"/>
        <v>Percy Harvin, BufWRP</v>
      </c>
      <c r="Q231" t="str">
        <f t="shared" si="14"/>
        <v>Percy Harvin</v>
      </c>
      <c r="R231" t="str">
        <f t="shared" si="15"/>
        <v>Percy Harvin</v>
      </c>
      <c r="S231">
        <f>VLOOKUP(R231,'player index'!D:F,3,FALSE)</f>
        <v>219</v>
      </c>
    </row>
    <row r="232" spans="1:19">
      <c r="A232" t="s">
        <v>325</v>
      </c>
      <c r="B232" t="s">
        <v>90</v>
      </c>
      <c r="C232" t="s">
        <v>91</v>
      </c>
      <c r="D232" t="s">
        <v>84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3.5</v>
      </c>
      <c r="L232">
        <v>37</v>
      </c>
      <c r="M232">
        <v>0.3</v>
      </c>
      <c r="N232">
        <v>5</v>
      </c>
      <c r="O232">
        <f t="shared" si="12"/>
        <v>9</v>
      </c>
      <c r="P232" t="str">
        <f t="shared" si="13"/>
        <v>Kyle Rudolph, MinTE</v>
      </c>
      <c r="Q232" t="str">
        <f t="shared" si="14"/>
        <v>Kyle Rudolph</v>
      </c>
      <c r="R232" t="str">
        <f t="shared" si="15"/>
        <v>Kyle Rudolph</v>
      </c>
      <c r="S232">
        <f>VLOOKUP(R232,'player index'!D:F,3,FALSE)</f>
        <v>220</v>
      </c>
    </row>
    <row r="233" spans="1:19">
      <c r="A233" t="s">
        <v>326</v>
      </c>
      <c r="B233" t="s">
        <v>15</v>
      </c>
      <c r="C233" t="s">
        <v>16</v>
      </c>
      <c r="D233" t="s">
        <v>84</v>
      </c>
      <c r="E233">
        <v>0</v>
      </c>
      <c r="F233">
        <v>0</v>
      </c>
      <c r="G233">
        <v>0</v>
      </c>
      <c r="H233">
        <v>7.4</v>
      </c>
      <c r="I233">
        <v>29</v>
      </c>
      <c r="J233">
        <v>0.2</v>
      </c>
      <c r="K233">
        <v>1.4</v>
      </c>
      <c r="L233">
        <v>11.8</v>
      </c>
      <c r="M233">
        <v>0.1</v>
      </c>
      <c r="N233">
        <v>5</v>
      </c>
      <c r="O233">
        <f t="shared" si="12"/>
        <v>7.2799999999999994</v>
      </c>
      <c r="P233" t="str">
        <f t="shared" si="13"/>
        <v>Josh Robinson, IndRB</v>
      </c>
      <c r="Q233" t="str">
        <f t="shared" si="14"/>
        <v>Josh Robinson</v>
      </c>
      <c r="R233" t="str">
        <f t="shared" si="15"/>
        <v>Josh Robinson</v>
      </c>
      <c r="S233">
        <f>VLOOKUP(R233,'player index'!D:F,3,FALSE)</f>
        <v>221</v>
      </c>
    </row>
    <row r="234" spans="1:19">
      <c r="A234" t="s">
        <v>327</v>
      </c>
      <c r="B234" t="s">
        <v>74</v>
      </c>
      <c r="C234" t="s">
        <v>75</v>
      </c>
      <c r="D234" t="s">
        <v>84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</v>
      </c>
      <c r="O234">
        <f t="shared" si="12"/>
        <v>0</v>
      </c>
      <c r="P234" t="str">
        <f t="shared" si="13"/>
        <v>Chargers D/STD/ST</v>
      </c>
      <c r="Q234" t="str">
        <f t="shared" si="14"/>
        <v>Chargers</v>
      </c>
      <c r="R234" t="str">
        <f t="shared" si="15"/>
        <v>Chargers</v>
      </c>
      <c r="S234">
        <f>VLOOKUP(R234,'player index'!D:F,3,FALSE)</f>
        <v>222</v>
      </c>
    </row>
    <row r="235" spans="1:19">
      <c r="A235" t="s">
        <v>328</v>
      </c>
      <c r="B235" t="s">
        <v>100</v>
      </c>
      <c r="C235" t="s">
        <v>101</v>
      </c>
      <c r="D235" t="s">
        <v>84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3.2</v>
      </c>
      <c r="L235">
        <v>36.799999999999997</v>
      </c>
      <c r="M235">
        <v>0.2</v>
      </c>
      <c r="N235">
        <v>4</v>
      </c>
      <c r="O235">
        <f t="shared" si="12"/>
        <v>8.08</v>
      </c>
      <c r="P235" t="str">
        <f t="shared" si="13"/>
        <v>Eric Ebron, DetTE</v>
      </c>
      <c r="Q235" t="str">
        <f t="shared" si="14"/>
        <v>Eric Ebron</v>
      </c>
      <c r="R235" t="str">
        <f t="shared" si="15"/>
        <v>Eric Ebron</v>
      </c>
      <c r="S235">
        <f>VLOOKUP(R235,'player index'!D:F,3,FALSE)</f>
        <v>223</v>
      </c>
    </row>
    <row r="236" spans="1:19">
      <c r="A236" t="s">
        <v>329</v>
      </c>
      <c r="B236" t="s">
        <v>86</v>
      </c>
      <c r="C236" t="s">
        <v>87</v>
      </c>
      <c r="D236" t="s">
        <v>84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2.7</v>
      </c>
      <c r="L236">
        <v>34.700000000000003</v>
      </c>
      <c r="M236">
        <v>0.2</v>
      </c>
      <c r="N236">
        <v>4</v>
      </c>
      <c r="O236">
        <f t="shared" si="12"/>
        <v>7.370000000000001</v>
      </c>
      <c r="P236" t="str">
        <f t="shared" si="13"/>
        <v>Kamar Aiken, BalWR</v>
      </c>
      <c r="Q236" t="str">
        <f t="shared" si="14"/>
        <v>Kamar Aiken</v>
      </c>
      <c r="R236" t="str">
        <f t="shared" si="15"/>
        <v>Kamar Aiken</v>
      </c>
      <c r="S236">
        <f>VLOOKUP(R236,'player index'!D:F,3,FALSE)</f>
        <v>224</v>
      </c>
    </row>
    <row r="237" spans="1:19">
      <c r="A237" t="s">
        <v>330</v>
      </c>
      <c r="B237" t="s">
        <v>31</v>
      </c>
      <c r="C237" t="s">
        <v>32</v>
      </c>
      <c r="D237" t="s">
        <v>84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2.7</v>
      </c>
      <c r="L237">
        <v>32.1</v>
      </c>
      <c r="M237">
        <v>0.2</v>
      </c>
      <c r="N237">
        <v>4</v>
      </c>
      <c r="O237">
        <f t="shared" si="12"/>
        <v>7.11</v>
      </c>
      <c r="P237" t="str">
        <f t="shared" si="13"/>
        <v>Preston Parker, NYGWR</v>
      </c>
      <c r="Q237" t="str">
        <f t="shared" si="14"/>
        <v>Preston Parker</v>
      </c>
      <c r="R237" t="str">
        <f t="shared" si="15"/>
        <v>Preston Parker</v>
      </c>
      <c r="S237">
        <f>VLOOKUP(R237,'player index'!D:F,3,FALSE)</f>
        <v>225</v>
      </c>
    </row>
    <row r="238" spans="1:19">
      <c r="A238" t="s">
        <v>331</v>
      </c>
      <c r="B238" t="s">
        <v>51</v>
      </c>
      <c r="C238" t="s">
        <v>52</v>
      </c>
      <c r="D238" t="s">
        <v>84</v>
      </c>
      <c r="E238">
        <v>0</v>
      </c>
      <c r="F238">
        <v>0</v>
      </c>
      <c r="G238">
        <v>0</v>
      </c>
      <c r="H238">
        <v>0.3</v>
      </c>
      <c r="I238">
        <v>1.9</v>
      </c>
      <c r="J238">
        <v>0</v>
      </c>
      <c r="K238">
        <v>2.2999999999999998</v>
      </c>
      <c r="L238">
        <v>32.700000000000003</v>
      </c>
      <c r="M238">
        <v>0.2</v>
      </c>
      <c r="N238">
        <v>4</v>
      </c>
      <c r="O238">
        <f t="shared" si="12"/>
        <v>6.96</v>
      </c>
      <c r="P238" t="str">
        <f t="shared" si="13"/>
        <v>Ted Ginn Jr., CarWR</v>
      </c>
      <c r="Q238" t="str">
        <f t="shared" si="14"/>
        <v>Ted Ginn Jr.</v>
      </c>
      <c r="R238" t="str">
        <f t="shared" si="15"/>
        <v>Ted Ginn Jr.</v>
      </c>
      <c r="S238">
        <f>VLOOKUP(R238,'player index'!D:F,3,FALSE)</f>
        <v>226</v>
      </c>
    </row>
    <row r="239" spans="1:19">
      <c r="A239" t="s">
        <v>332</v>
      </c>
      <c r="B239" t="s">
        <v>11</v>
      </c>
      <c r="C239" t="s">
        <v>12</v>
      </c>
      <c r="D239" t="s">
        <v>84</v>
      </c>
      <c r="E239">
        <v>0</v>
      </c>
      <c r="F239">
        <v>0</v>
      </c>
      <c r="G239">
        <v>0</v>
      </c>
      <c r="H239">
        <v>3.3</v>
      </c>
      <c r="I239">
        <v>14.8</v>
      </c>
      <c r="J239">
        <v>0.1</v>
      </c>
      <c r="K239">
        <v>2.6</v>
      </c>
      <c r="L239">
        <v>22.4</v>
      </c>
      <c r="M239">
        <v>0.1</v>
      </c>
      <c r="N239">
        <v>4</v>
      </c>
      <c r="O239">
        <f t="shared" si="12"/>
        <v>7.52</v>
      </c>
      <c r="P239" t="str">
        <f t="shared" si="13"/>
        <v>C.J. Spiller, NORBP</v>
      </c>
      <c r="Q239" t="str">
        <f t="shared" si="14"/>
        <v>C.J. Spiller</v>
      </c>
      <c r="R239" t="str">
        <f t="shared" si="15"/>
        <v>C.J. Spiller</v>
      </c>
      <c r="S239">
        <f>VLOOKUP(R239,'player index'!D:F,3,FALSE)</f>
        <v>227</v>
      </c>
    </row>
    <row r="240" spans="1:19">
      <c r="A240" t="s">
        <v>333</v>
      </c>
      <c r="B240" t="s">
        <v>86</v>
      </c>
      <c r="C240" t="s">
        <v>87</v>
      </c>
      <c r="D240" t="s">
        <v>84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2.4</v>
      </c>
      <c r="L240">
        <v>31.1</v>
      </c>
      <c r="M240">
        <v>0.2</v>
      </c>
      <c r="N240">
        <v>4</v>
      </c>
      <c r="O240">
        <f t="shared" si="12"/>
        <v>6.71</v>
      </c>
      <c r="P240" t="str">
        <f t="shared" si="13"/>
        <v>Marlon Brown, BalWR</v>
      </c>
      <c r="Q240" t="str">
        <f t="shared" si="14"/>
        <v>Marlon Brown</v>
      </c>
      <c r="R240" t="str">
        <f t="shared" si="15"/>
        <v>Marlon Brown</v>
      </c>
      <c r="S240">
        <f>VLOOKUP(R240,'player index'!D:F,3,FALSE)</f>
        <v>228</v>
      </c>
    </row>
    <row r="241" spans="1:19">
      <c r="A241" t="s">
        <v>334</v>
      </c>
      <c r="B241" t="s">
        <v>150</v>
      </c>
      <c r="C241" t="s">
        <v>151</v>
      </c>
      <c r="D241" t="s">
        <v>84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3.2</v>
      </c>
      <c r="L241">
        <v>37.299999999999997</v>
      </c>
      <c r="M241">
        <v>0.2</v>
      </c>
      <c r="N241">
        <v>4</v>
      </c>
      <c r="O241">
        <f t="shared" si="12"/>
        <v>8.129999999999999</v>
      </c>
      <c r="P241" t="str">
        <f t="shared" si="13"/>
        <v>Jared Cook, StLTE</v>
      </c>
      <c r="Q241" t="str">
        <f t="shared" si="14"/>
        <v>Jared Cook</v>
      </c>
      <c r="R241" t="str">
        <f t="shared" si="15"/>
        <v>Jared Cook</v>
      </c>
      <c r="S241">
        <f>VLOOKUP(R241,'player index'!D:F,3,FALSE)</f>
        <v>229</v>
      </c>
    </row>
    <row r="242" spans="1:19">
      <c r="A242" t="s">
        <v>335</v>
      </c>
      <c r="B242" t="s">
        <v>66</v>
      </c>
      <c r="C242" t="s">
        <v>67</v>
      </c>
      <c r="D242" t="s">
        <v>84</v>
      </c>
      <c r="E242">
        <v>0</v>
      </c>
      <c r="F242">
        <v>0</v>
      </c>
      <c r="G242">
        <v>0</v>
      </c>
      <c r="H242">
        <v>6.8</v>
      </c>
      <c r="I242">
        <v>31.6</v>
      </c>
      <c r="J242">
        <v>0.2</v>
      </c>
      <c r="K242">
        <v>0.8</v>
      </c>
      <c r="L242">
        <v>6.3</v>
      </c>
      <c r="M242">
        <v>0</v>
      </c>
      <c r="N242">
        <v>4</v>
      </c>
      <c r="O242">
        <f t="shared" si="12"/>
        <v>5.79</v>
      </c>
      <c r="P242" t="str">
        <f t="shared" si="13"/>
        <v>Ryan Mathews, PhiRB</v>
      </c>
      <c r="Q242" t="str">
        <f t="shared" si="14"/>
        <v>Ryan Mathews</v>
      </c>
      <c r="R242" t="str">
        <f t="shared" si="15"/>
        <v>Ryan Mathews</v>
      </c>
      <c r="S242">
        <f>VLOOKUP(R242,'player index'!D:F,3,FALSE)</f>
        <v>230</v>
      </c>
    </row>
    <row r="243" spans="1:19">
      <c r="A243" t="s">
        <v>336</v>
      </c>
      <c r="B243" t="s">
        <v>47</v>
      </c>
      <c r="C243" t="s">
        <v>48</v>
      </c>
      <c r="D243" t="s">
        <v>84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37.200000000000003</v>
      </c>
      <c r="M243">
        <v>0.2</v>
      </c>
      <c r="N243">
        <v>4</v>
      </c>
      <c r="O243">
        <f t="shared" si="12"/>
        <v>7.9200000000000008</v>
      </c>
      <c r="P243" t="str">
        <f t="shared" si="13"/>
        <v>Rishard Matthews, MiaWR</v>
      </c>
      <c r="Q243" t="str">
        <f t="shared" si="14"/>
        <v>Rishard Matthews</v>
      </c>
      <c r="R243" t="str">
        <f t="shared" si="15"/>
        <v>Rishard Matthews</v>
      </c>
      <c r="S243">
        <f>VLOOKUP(R243,'player index'!D:F,3,FALSE)</f>
        <v>231</v>
      </c>
    </row>
    <row r="244" spans="1:19">
      <c r="A244" t="s">
        <v>337</v>
      </c>
      <c r="B244" t="s">
        <v>116</v>
      </c>
      <c r="C244" t="s">
        <v>117</v>
      </c>
      <c r="D244" t="s">
        <v>84</v>
      </c>
      <c r="E244">
        <v>0</v>
      </c>
      <c r="F244">
        <v>0</v>
      </c>
      <c r="G244">
        <v>0</v>
      </c>
      <c r="H244">
        <v>0.1</v>
      </c>
      <c r="I244">
        <v>1</v>
      </c>
      <c r="J244">
        <v>0</v>
      </c>
      <c r="K244">
        <v>2.5</v>
      </c>
      <c r="L244">
        <v>32</v>
      </c>
      <c r="M244">
        <v>0.2</v>
      </c>
      <c r="N244">
        <v>4</v>
      </c>
      <c r="O244">
        <f t="shared" si="12"/>
        <v>7.0000000000000009</v>
      </c>
      <c r="P244" t="str">
        <f t="shared" si="13"/>
        <v>Marvin Jones, CinWR</v>
      </c>
      <c r="Q244" t="str">
        <f t="shared" si="14"/>
        <v>Marvin Jones</v>
      </c>
      <c r="R244" t="str">
        <f t="shared" si="15"/>
        <v>Marvin Jones</v>
      </c>
      <c r="S244">
        <f>VLOOKUP(R244,'player index'!D:F,3,FALSE)</f>
        <v>232</v>
      </c>
    </row>
    <row r="245" spans="1:19">
      <c r="A245" t="s">
        <v>338</v>
      </c>
      <c r="B245" t="s">
        <v>19</v>
      </c>
      <c r="C245" t="s">
        <v>20</v>
      </c>
      <c r="D245" t="s">
        <v>84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2.1</v>
      </c>
      <c r="L245">
        <v>32.299999999999997</v>
      </c>
      <c r="M245">
        <v>0.2</v>
      </c>
      <c r="N245">
        <v>4</v>
      </c>
      <c r="O245">
        <f t="shared" si="12"/>
        <v>6.53</v>
      </c>
      <c r="P245" t="str">
        <f t="shared" si="13"/>
        <v>Devin Street, DalWR</v>
      </c>
      <c r="Q245" t="str">
        <f t="shared" si="14"/>
        <v>Devin Street</v>
      </c>
      <c r="R245" t="str">
        <f t="shared" si="15"/>
        <v>Devin Street</v>
      </c>
      <c r="S245">
        <f>VLOOKUP(R245,'player index'!D:F,3,FALSE)</f>
        <v>233</v>
      </c>
    </row>
    <row r="246" spans="1:19">
      <c r="A246" t="s">
        <v>339</v>
      </c>
      <c r="B246" t="s">
        <v>59</v>
      </c>
      <c r="C246" t="s">
        <v>16</v>
      </c>
      <c r="D246" t="s">
        <v>84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3.2</v>
      </c>
      <c r="L246">
        <v>39</v>
      </c>
      <c r="M246">
        <v>0.2</v>
      </c>
      <c r="N246">
        <v>4</v>
      </c>
      <c r="O246">
        <f t="shared" si="12"/>
        <v>8.3000000000000007</v>
      </c>
      <c r="P246" t="str">
        <f t="shared" si="13"/>
        <v>Chris Owusu, NYJWR</v>
      </c>
      <c r="Q246" t="str">
        <f t="shared" si="14"/>
        <v>Chris Owusu</v>
      </c>
      <c r="R246" t="str">
        <f t="shared" si="15"/>
        <v>Chris Owusu</v>
      </c>
      <c r="S246">
        <f>VLOOKUP(R246,'player index'!D:F,3,FALSE)</f>
        <v>234</v>
      </c>
    </row>
    <row r="247" spans="1:19">
      <c r="A247" t="s">
        <v>340</v>
      </c>
      <c r="B247" t="s">
        <v>94</v>
      </c>
      <c r="C247" t="s">
        <v>95</v>
      </c>
      <c r="D247" t="s">
        <v>84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2.9</v>
      </c>
      <c r="L247">
        <v>35.6</v>
      </c>
      <c r="M247">
        <v>0.2</v>
      </c>
      <c r="N247">
        <v>4</v>
      </c>
      <c r="O247">
        <f t="shared" si="12"/>
        <v>7.660000000000001</v>
      </c>
      <c r="P247" t="str">
        <f t="shared" si="13"/>
        <v>Harry Douglas, TenWR</v>
      </c>
      <c r="Q247" t="str">
        <f t="shared" si="14"/>
        <v>Harry Douglas</v>
      </c>
      <c r="R247" t="str">
        <f t="shared" si="15"/>
        <v>Harry Douglas</v>
      </c>
      <c r="S247">
        <f>VLOOKUP(R247,'player index'!D:F,3,FALSE)</f>
        <v>235</v>
      </c>
    </row>
    <row r="248" spans="1:19">
      <c r="A248" t="s">
        <v>341</v>
      </c>
      <c r="B248" t="s">
        <v>47</v>
      </c>
      <c r="C248" t="s">
        <v>48</v>
      </c>
      <c r="D248" t="s">
        <v>84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2.5</v>
      </c>
      <c r="L248">
        <v>34.4</v>
      </c>
      <c r="M248">
        <v>0.2</v>
      </c>
      <c r="N248">
        <v>4</v>
      </c>
      <c r="O248">
        <f t="shared" si="12"/>
        <v>7.14</v>
      </c>
      <c r="P248" t="str">
        <f t="shared" si="13"/>
        <v>Greg Jennings, MiaWR</v>
      </c>
      <c r="Q248" t="str">
        <f t="shared" si="14"/>
        <v>Greg Jennings</v>
      </c>
      <c r="R248" t="str">
        <f t="shared" si="15"/>
        <v>Greg Jennings</v>
      </c>
      <c r="S248">
        <f>VLOOKUP(R248,'player index'!D:F,3,FALSE)</f>
        <v>236</v>
      </c>
    </row>
    <row r="249" spans="1:19">
      <c r="A249" t="s">
        <v>342</v>
      </c>
      <c r="B249" t="s">
        <v>55</v>
      </c>
      <c r="C249" t="s">
        <v>56</v>
      </c>
      <c r="D249" t="s">
        <v>84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2.9</v>
      </c>
      <c r="L249">
        <v>31.2</v>
      </c>
      <c r="M249">
        <v>0.2</v>
      </c>
      <c r="N249">
        <v>4</v>
      </c>
      <c r="O249">
        <f t="shared" si="12"/>
        <v>7.22</v>
      </c>
      <c r="P249" t="str">
        <f t="shared" si="13"/>
        <v>Jacob Tamme, AtlTE</v>
      </c>
      <c r="Q249" t="str">
        <f t="shared" si="14"/>
        <v>Jacob Tamme</v>
      </c>
      <c r="R249" t="str">
        <f t="shared" si="15"/>
        <v>Jacob Tamme</v>
      </c>
      <c r="S249">
        <f>VLOOKUP(R249,'player index'!D:F,3,FALSE)</f>
        <v>237</v>
      </c>
    </row>
    <row r="250" spans="1:19">
      <c r="A250" t="s">
        <v>343</v>
      </c>
      <c r="B250" t="s">
        <v>19</v>
      </c>
      <c r="C250" t="s">
        <v>20</v>
      </c>
      <c r="D250" t="s">
        <v>84</v>
      </c>
      <c r="E250">
        <v>0</v>
      </c>
      <c r="F250">
        <v>0</v>
      </c>
      <c r="G250">
        <v>0</v>
      </c>
      <c r="H250">
        <v>1.6</v>
      </c>
      <c r="I250">
        <v>6.1</v>
      </c>
      <c r="J250">
        <v>0</v>
      </c>
      <c r="K250">
        <v>3.6</v>
      </c>
      <c r="L250">
        <v>31.6</v>
      </c>
      <c r="M250">
        <v>0.1</v>
      </c>
      <c r="N250">
        <v>4</v>
      </c>
      <c r="O250">
        <f t="shared" si="12"/>
        <v>7.9700000000000006</v>
      </c>
      <c r="P250" t="str">
        <f t="shared" si="13"/>
        <v>Lance Dunbar, DalRB</v>
      </c>
      <c r="Q250" t="str">
        <f t="shared" si="14"/>
        <v>Lance Dunbar</v>
      </c>
      <c r="R250" t="str">
        <f t="shared" si="15"/>
        <v>Lance Dunbar</v>
      </c>
      <c r="S250">
        <f>VLOOKUP(R250,'player index'!D:F,3,FALSE)</f>
        <v>238</v>
      </c>
    </row>
    <row r="251" spans="1:19">
      <c r="A251" t="s">
        <v>344</v>
      </c>
      <c r="B251" t="s">
        <v>94</v>
      </c>
      <c r="C251" t="s">
        <v>95</v>
      </c>
      <c r="D251" t="s">
        <v>84</v>
      </c>
      <c r="E251">
        <v>0</v>
      </c>
      <c r="F251">
        <v>0</v>
      </c>
      <c r="G251">
        <v>0</v>
      </c>
      <c r="H251">
        <v>3.1</v>
      </c>
      <c r="I251">
        <v>12.4</v>
      </c>
      <c r="J251">
        <v>0.1</v>
      </c>
      <c r="K251">
        <v>2.2999999999999998</v>
      </c>
      <c r="L251">
        <v>21.1</v>
      </c>
      <c r="M251">
        <v>0.1</v>
      </c>
      <c r="N251">
        <v>4</v>
      </c>
      <c r="O251">
        <f t="shared" si="12"/>
        <v>6.8500000000000014</v>
      </c>
      <c r="P251" t="str">
        <f t="shared" si="13"/>
        <v>Dexter McCluster, TenWR, RB</v>
      </c>
      <c r="Q251" t="str">
        <f t="shared" si="14"/>
        <v>Dexter McCluster</v>
      </c>
      <c r="R251" t="str">
        <f t="shared" si="15"/>
        <v>Dexter McCluster</v>
      </c>
      <c r="S251">
        <f>VLOOKUP(R251,'player index'!D:F,3,FALSE)</f>
        <v>239</v>
      </c>
    </row>
    <row r="252" spans="1:19">
      <c r="A252" t="s">
        <v>345</v>
      </c>
      <c r="B252" t="s">
        <v>47</v>
      </c>
      <c r="C252" t="s">
        <v>48</v>
      </c>
      <c r="D252" t="s">
        <v>84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2.2000000000000002</v>
      </c>
      <c r="L252">
        <v>30</v>
      </c>
      <c r="M252">
        <v>0.2</v>
      </c>
      <c r="N252">
        <v>4</v>
      </c>
      <c r="O252">
        <f t="shared" si="12"/>
        <v>6.4</v>
      </c>
      <c r="P252" t="str">
        <f t="shared" si="13"/>
        <v>DeVante Parker, MiaWR</v>
      </c>
      <c r="Q252" t="str">
        <f t="shared" si="14"/>
        <v>DeVante Parker</v>
      </c>
      <c r="R252" t="str">
        <f t="shared" si="15"/>
        <v>DeVante Parker</v>
      </c>
      <c r="S252">
        <f>VLOOKUP(R252,'player index'!D:F,3,FALSE)</f>
        <v>240</v>
      </c>
    </row>
    <row r="253" spans="1:19">
      <c r="O253">
        <f t="shared" si="12"/>
        <v>0</v>
      </c>
      <c r="P253">
        <f t="shared" si="13"/>
        <v>0</v>
      </c>
      <c r="Q253" t="e">
        <f t="shared" si="14"/>
        <v>#VALUE!</v>
      </c>
      <c r="R253" t="e">
        <f t="shared" si="15"/>
        <v>#VALUE!</v>
      </c>
      <c r="S253" t="e">
        <f>VLOOKUP(R253,'player index'!D:F,3,FALSE)</f>
        <v>#VALUE!</v>
      </c>
    </row>
    <row r="254" spans="1:19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4</v>
      </c>
      <c r="J254" t="s">
        <v>5</v>
      </c>
      <c r="K254" t="s">
        <v>8</v>
      </c>
      <c r="L254" t="s">
        <v>4</v>
      </c>
      <c r="M254" t="s">
        <v>5</v>
      </c>
      <c r="N254" t="s">
        <v>9</v>
      </c>
      <c r="O254" t="e">
        <f t="shared" si="12"/>
        <v>#VALUE!</v>
      </c>
      <c r="P254" t="str">
        <f t="shared" si="13"/>
        <v>PLAYER, TEAM POS</v>
      </c>
      <c r="Q254" t="str">
        <f t="shared" si="14"/>
        <v>PLAYER</v>
      </c>
      <c r="R254" t="str">
        <f t="shared" si="15"/>
        <v>PLAYER</v>
      </c>
      <c r="S254" t="e">
        <f>VLOOKUP(R254,'player index'!D:F,3,FALSE)</f>
        <v>#N/A</v>
      </c>
    </row>
    <row r="255" spans="1:19">
      <c r="A255" t="s">
        <v>346</v>
      </c>
      <c r="B255" t="s">
        <v>90</v>
      </c>
      <c r="C255" t="s">
        <v>91</v>
      </c>
      <c r="D255" t="s">
        <v>84</v>
      </c>
      <c r="E255">
        <v>0</v>
      </c>
      <c r="F255">
        <v>0</v>
      </c>
      <c r="G255">
        <v>0</v>
      </c>
      <c r="H255">
        <v>0.2</v>
      </c>
      <c r="I255">
        <v>1.6</v>
      </c>
      <c r="J255">
        <v>0</v>
      </c>
      <c r="K255">
        <v>2.5</v>
      </c>
      <c r="L255">
        <v>32.6</v>
      </c>
      <c r="M255">
        <v>0.2</v>
      </c>
      <c r="N255">
        <v>4</v>
      </c>
      <c r="O255">
        <f t="shared" si="12"/>
        <v>7.12</v>
      </c>
      <c r="P255" t="str">
        <f t="shared" si="13"/>
        <v>Jarius Wright, MinWR</v>
      </c>
      <c r="Q255" t="str">
        <f t="shared" si="14"/>
        <v>Jarius Wright</v>
      </c>
      <c r="R255" t="str">
        <f t="shared" si="15"/>
        <v>Jarius Wright</v>
      </c>
      <c r="S255">
        <f>VLOOKUP(R255,'player index'!D:F,3,FALSE)</f>
        <v>241</v>
      </c>
    </row>
    <row r="256" spans="1:19">
      <c r="A256" t="s">
        <v>347</v>
      </c>
      <c r="B256" t="s">
        <v>82</v>
      </c>
      <c r="C256" t="s">
        <v>83</v>
      </c>
      <c r="D256" t="s">
        <v>84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41</v>
      </c>
      <c r="M256">
        <v>0</v>
      </c>
      <c r="N256">
        <v>4</v>
      </c>
      <c r="O256">
        <f t="shared" si="12"/>
        <v>7.1000000000000005</v>
      </c>
      <c r="P256" t="str">
        <f t="shared" si="13"/>
        <v>Marquess Wilson, ChiWR</v>
      </c>
      <c r="Q256" t="str">
        <f t="shared" si="14"/>
        <v>Marquess Wilson</v>
      </c>
      <c r="R256" t="str">
        <f t="shared" si="15"/>
        <v>Marquess Wilson</v>
      </c>
      <c r="S256">
        <f>VLOOKUP(R256,'player index'!D:F,3,FALSE)</f>
        <v>242</v>
      </c>
    </row>
    <row r="257" spans="1:19">
      <c r="A257" t="s">
        <v>348</v>
      </c>
      <c r="B257" t="s">
        <v>104</v>
      </c>
      <c r="C257" t="s">
        <v>105</v>
      </c>
      <c r="D257" t="s">
        <v>84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f t="shared" si="12"/>
        <v>0</v>
      </c>
      <c r="P257" t="str">
        <f t="shared" si="13"/>
        <v>Buccaneers D/STD/ST</v>
      </c>
      <c r="Q257" t="str">
        <f t="shared" si="14"/>
        <v>Buccaneers</v>
      </c>
      <c r="R257" t="str">
        <f t="shared" si="15"/>
        <v>Buccaneers</v>
      </c>
      <c r="S257">
        <f>VLOOKUP(R257,'player index'!D:F,3,FALSE)</f>
        <v>243</v>
      </c>
    </row>
    <row r="258" spans="1:19">
      <c r="A258" t="s">
        <v>349</v>
      </c>
      <c r="B258" t="s">
        <v>104</v>
      </c>
      <c r="C258" t="s">
        <v>105</v>
      </c>
      <c r="D258" t="s">
        <v>84</v>
      </c>
      <c r="E258">
        <v>0</v>
      </c>
      <c r="F258">
        <v>0</v>
      </c>
      <c r="G258">
        <v>0</v>
      </c>
      <c r="H258">
        <v>4.7</v>
      </c>
      <c r="I258">
        <v>19.600000000000001</v>
      </c>
      <c r="J258">
        <v>0.1</v>
      </c>
      <c r="K258">
        <v>2.8</v>
      </c>
      <c r="L258">
        <v>23</v>
      </c>
      <c r="M258">
        <v>0.1</v>
      </c>
      <c r="N258">
        <v>4</v>
      </c>
      <c r="O258">
        <f t="shared" si="12"/>
        <v>8.26</v>
      </c>
      <c r="P258" t="str">
        <f t="shared" si="13"/>
        <v>Charles Sims, TBRB</v>
      </c>
      <c r="Q258" t="str">
        <f t="shared" si="14"/>
        <v>Charles Sims</v>
      </c>
      <c r="R258" t="str">
        <f t="shared" si="15"/>
        <v>Charles Sims</v>
      </c>
      <c r="S258">
        <f>VLOOKUP(R258,'player index'!D:F,3,FALSE)</f>
        <v>244</v>
      </c>
    </row>
    <row r="259" spans="1:19">
      <c r="A259" t="s">
        <v>350</v>
      </c>
      <c r="B259" t="s">
        <v>150</v>
      </c>
      <c r="C259" t="s">
        <v>151</v>
      </c>
      <c r="D259" t="s">
        <v>84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2.5</v>
      </c>
      <c r="L259">
        <v>32.700000000000003</v>
      </c>
      <c r="M259">
        <v>0.1</v>
      </c>
      <c r="N259">
        <v>4</v>
      </c>
      <c r="O259">
        <f t="shared" si="12"/>
        <v>6.370000000000001</v>
      </c>
      <c r="P259" t="str">
        <f t="shared" si="13"/>
        <v>Stedman Bailey, StLWR</v>
      </c>
      <c r="Q259" t="str">
        <f t="shared" si="14"/>
        <v>Stedman Bailey</v>
      </c>
      <c r="R259" t="str">
        <f t="shared" si="15"/>
        <v>Stedman Bailey</v>
      </c>
      <c r="S259">
        <f>VLOOKUP(R259,'player index'!D:F,3,FALSE)</f>
        <v>245</v>
      </c>
    </row>
    <row r="260" spans="1:19">
      <c r="A260" t="s">
        <v>351</v>
      </c>
      <c r="B260" t="s">
        <v>109</v>
      </c>
      <c r="C260" t="s">
        <v>110</v>
      </c>
      <c r="D260" t="s">
        <v>84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2.7</v>
      </c>
      <c r="L260">
        <v>31.5</v>
      </c>
      <c r="M260">
        <v>0.1</v>
      </c>
      <c r="N260">
        <v>4</v>
      </c>
      <c r="O260">
        <f t="shared" ref="O260:O323" si="16">E260*0.04+F260*4-G260+I260*0.1+J260*6+K260+L260*0.1+M260*6+IF(E260&gt;300,3,0)+IF(I260&gt;100,3,0)+IF(L260&gt;100,3,0)</f>
        <v>6.4500000000000011</v>
      </c>
      <c r="P260" t="str">
        <f t="shared" ref="P260:P323" si="17">A260</f>
        <v>Rashad Greene, JacWRP</v>
      </c>
      <c r="Q260" t="str">
        <f t="shared" ref="Q260:Q323" si="18">LEFT(P260,IFERROR(FIND(",",P260),LEN(P260)-8)-1)</f>
        <v>Rashad Greene</v>
      </c>
      <c r="R260" t="str">
        <f t="shared" ref="R260:R323" si="19">LEFT(Q260,IFERROR(FIND("*",Q260),LEN(Q260)+1)-1)</f>
        <v>Rashad Greene</v>
      </c>
      <c r="S260">
        <f>VLOOKUP(R260,'player index'!D:F,3,FALSE)</f>
        <v>246</v>
      </c>
    </row>
    <row r="261" spans="1:19">
      <c r="A261" t="s">
        <v>352</v>
      </c>
      <c r="B261" t="s">
        <v>137</v>
      </c>
      <c r="C261" t="s">
        <v>138</v>
      </c>
      <c r="D261" t="s">
        <v>84</v>
      </c>
      <c r="E261">
        <v>0</v>
      </c>
      <c r="F261">
        <v>0</v>
      </c>
      <c r="G261">
        <v>0</v>
      </c>
      <c r="H261">
        <v>6.9</v>
      </c>
      <c r="I261">
        <v>26.8</v>
      </c>
      <c r="J261">
        <v>0.1</v>
      </c>
      <c r="K261">
        <v>2</v>
      </c>
      <c r="L261">
        <v>16.5</v>
      </c>
      <c r="M261">
        <v>0</v>
      </c>
      <c r="N261">
        <v>4</v>
      </c>
      <c r="O261">
        <f t="shared" si="16"/>
        <v>6.9300000000000006</v>
      </c>
      <c r="P261" t="str">
        <f t="shared" si="17"/>
        <v>Jonathan Grimes, HouRB</v>
      </c>
      <c r="Q261" t="str">
        <f t="shared" si="18"/>
        <v>Jonathan Grimes</v>
      </c>
      <c r="R261" t="str">
        <f t="shared" si="19"/>
        <v>Jonathan Grimes</v>
      </c>
      <c r="S261">
        <f>VLOOKUP(R261,'player index'!D:F,3,FALSE)</f>
        <v>247</v>
      </c>
    </row>
    <row r="262" spans="1:19">
      <c r="A262" t="s">
        <v>353</v>
      </c>
      <c r="B262" t="s">
        <v>86</v>
      </c>
      <c r="C262" t="s">
        <v>87</v>
      </c>
      <c r="D262" t="s">
        <v>84</v>
      </c>
      <c r="E262">
        <v>0</v>
      </c>
      <c r="F262">
        <v>0</v>
      </c>
      <c r="G262">
        <v>0</v>
      </c>
      <c r="H262">
        <v>7.4</v>
      </c>
      <c r="I262">
        <v>29.5</v>
      </c>
      <c r="J262">
        <v>0.3</v>
      </c>
      <c r="K262">
        <v>1</v>
      </c>
      <c r="L262">
        <v>8.1</v>
      </c>
      <c r="M262">
        <v>0</v>
      </c>
      <c r="N262">
        <v>4</v>
      </c>
      <c r="O262">
        <f t="shared" si="16"/>
        <v>6.5600000000000005</v>
      </c>
      <c r="P262" t="str">
        <f t="shared" si="17"/>
        <v>Lorenzo Taliaferro, BalRBP</v>
      </c>
      <c r="Q262" t="str">
        <f t="shared" si="18"/>
        <v>Lorenzo Taliaferro</v>
      </c>
      <c r="R262" t="str">
        <f t="shared" si="19"/>
        <v>Lorenzo Taliaferro</v>
      </c>
      <c r="S262">
        <f>VLOOKUP(R262,'player index'!D:F,3,FALSE)</f>
        <v>248</v>
      </c>
    </row>
    <row r="263" spans="1:19">
      <c r="A263" t="s">
        <v>354</v>
      </c>
      <c r="B263" t="s">
        <v>120</v>
      </c>
      <c r="C263" t="s">
        <v>121</v>
      </c>
      <c r="D263" t="s">
        <v>84</v>
      </c>
      <c r="E263">
        <v>0</v>
      </c>
      <c r="F263">
        <v>0</v>
      </c>
      <c r="G263">
        <v>0</v>
      </c>
      <c r="H263">
        <v>3.6</v>
      </c>
      <c r="I263">
        <v>13.8</v>
      </c>
      <c r="J263">
        <v>0.1</v>
      </c>
      <c r="K263">
        <v>2.8</v>
      </c>
      <c r="L263">
        <v>22.3</v>
      </c>
      <c r="M263">
        <v>0.1</v>
      </c>
      <c r="N263">
        <v>4</v>
      </c>
      <c r="O263">
        <f t="shared" si="16"/>
        <v>7.6099999999999994</v>
      </c>
      <c r="P263" t="str">
        <f t="shared" si="17"/>
        <v>Roy Helu, OakRB</v>
      </c>
      <c r="Q263" t="str">
        <f t="shared" si="18"/>
        <v>Roy Helu</v>
      </c>
      <c r="R263" t="str">
        <f t="shared" si="19"/>
        <v>Roy Helu</v>
      </c>
      <c r="S263">
        <f>VLOOKUP(R263,'player index'!D:F,3,FALSE)</f>
        <v>249</v>
      </c>
    </row>
    <row r="264" spans="1:19">
      <c r="A264" t="s">
        <v>355</v>
      </c>
      <c r="B264" t="s">
        <v>15</v>
      </c>
      <c r="C264" t="s">
        <v>16</v>
      </c>
      <c r="D264" t="s">
        <v>84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2.2999999999999998</v>
      </c>
      <c r="L264">
        <v>27.9</v>
      </c>
      <c r="M264">
        <v>0.3</v>
      </c>
      <c r="N264">
        <v>4</v>
      </c>
      <c r="O264">
        <f t="shared" si="16"/>
        <v>6.89</v>
      </c>
      <c r="P264" t="str">
        <f t="shared" si="17"/>
        <v>Coby Fleener, IndTE</v>
      </c>
      <c r="Q264" t="str">
        <f t="shared" si="18"/>
        <v>Coby Fleener</v>
      </c>
      <c r="R264" t="str">
        <f t="shared" si="19"/>
        <v>Coby Fleener</v>
      </c>
      <c r="S264">
        <f>VLOOKUP(R264,'player index'!D:F,3,FALSE)</f>
        <v>250</v>
      </c>
    </row>
    <row r="265" spans="1:19">
      <c r="A265" t="s">
        <v>356</v>
      </c>
      <c r="B265" t="s">
        <v>124</v>
      </c>
      <c r="C265" t="s">
        <v>125</v>
      </c>
      <c r="D265" t="s">
        <v>84</v>
      </c>
      <c r="E265">
        <v>0</v>
      </c>
      <c r="F265">
        <v>0</v>
      </c>
      <c r="G265">
        <v>0</v>
      </c>
      <c r="H265">
        <v>0.3</v>
      </c>
      <c r="I265">
        <v>2</v>
      </c>
      <c r="J265">
        <v>0</v>
      </c>
      <c r="K265">
        <v>3</v>
      </c>
      <c r="L265">
        <v>31</v>
      </c>
      <c r="M265">
        <v>0.1</v>
      </c>
      <c r="N265">
        <v>4</v>
      </c>
      <c r="O265">
        <f t="shared" si="16"/>
        <v>6.9</v>
      </c>
      <c r="P265" t="str">
        <f t="shared" si="17"/>
        <v>Andrew Hawkins, CleWR</v>
      </c>
      <c r="Q265" t="str">
        <f t="shared" si="18"/>
        <v>Andrew Hawkins</v>
      </c>
      <c r="R265" t="str">
        <f t="shared" si="19"/>
        <v>Andrew Hawkins</v>
      </c>
      <c r="S265">
        <f>VLOOKUP(R265,'player index'!D:F,3,FALSE)</f>
        <v>251</v>
      </c>
    </row>
    <row r="266" spans="1:19">
      <c r="A266" t="s">
        <v>357</v>
      </c>
      <c r="B266" t="s">
        <v>142</v>
      </c>
      <c r="C266" t="s">
        <v>143</v>
      </c>
      <c r="D266" t="s">
        <v>84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2.2999999999999998</v>
      </c>
      <c r="L266">
        <v>30.4</v>
      </c>
      <c r="M266">
        <v>0.1</v>
      </c>
      <c r="N266">
        <v>4</v>
      </c>
      <c r="O266">
        <f t="shared" si="16"/>
        <v>5.9399999999999995</v>
      </c>
      <c r="P266" t="str">
        <f t="shared" si="17"/>
        <v>Ryan Grant, WshWR</v>
      </c>
      <c r="Q266" t="str">
        <f t="shared" si="18"/>
        <v>Ryan Grant</v>
      </c>
      <c r="R266" t="str">
        <f t="shared" si="19"/>
        <v>Ryan Grant</v>
      </c>
      <c r="S266">
        <f>VLOOKUP(R266,'player index'!D:F,3,FALSE)</f>
        <v>252</v>
      </c>
    </row>
    <row r="267" spans="1:19">
      <c r="A267" t="s">
        <v>358</v>
      </c>
      <c r="B267" t="s">
        <v>66</v>
      </c>
      <c r="C267" t="s">
        <v>67</v>
      </c>
      <c r="D267" t="s">
        <v>84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f t="shared" si="16"/>
        <v>0</v>
      </c>
      <c r="P267" t="str">
        <f t="shared" si="17"/>
        <v>Eagles D/STD/ST</v>
      </c>
      <c r="Q267" t="str">
        <f t="shared" si="18"/>
        <v>Eagles</v>
      </c>
      <c r="R267" t="str">
        <f t="shared" si="19"/>
        <v>Eagles</v>
      </c>
      <c r="S267">
        <f>VLOOKUP(R267,'player index'!D:F,3,FALSE)</f>
        <v>253</v>
      </c>
    </row>
    <row r="268" spans="1:19">
      <c r="A268" t="s">
        <v>359</v>
      </c>
      <c r="B268" t="s">
        <v>11</v>
      </c>
      <c r="C268" t="s">
        <v>12</v>
      </c>
      <c r="D268" t="s">
        <v>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2.6</v>
      </c>
      <c r="L268">
        <v>29.8</v>
      </c>
      <c r="M268">
        <v>0.3</v>
      </c>
      <c r="N268">
        <v>4</v>
      </c>
      <c r="O268">
        <f t="shared" si="16"/>
        <v>7.38</v>
      </c>
      <c r="P268" t="str">
        <f t="shared" si="17"/>
        <v>Benjamin Watson, NOTE</v>
      </c>
      <c r="Q268" t="str">
        <f t="shared" si="18"/>
        <v>Benjamin Watson</v>
      </c>
      <c r="R268" t="str">
        <f t="shared" si="19"/>
        <v>Benjamin Watson</v>
      </c>
      <c r="S268">
        <f>VLOOKUP(R268,'player index'!D:F,3,FALSE)</f>
        <v>254</v>
      </c>
    </row>
    <row r="269" spans="1:19">
      <c r="A269" t="s">
        <v>360</v>
      </c>
      <c r="B269" t="s">
        <v>43</v>
      </c>
      <c r="C269" t="s">
        <v>44</v>
      </c>
      <c r="D269" t="s">
        <v>84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2.6</v>
      </c>
      <c r="L269">
        <v>29.4</v>
      </c>
      <c r="M269">
        <v>0.2</v>
      </c>
      <c r="N269">
        <v>3</v>
      </c>
      <c r="O269">
        <f t="shared" si="16"/>
        <v>6.74</v>
      </c>
      <c r="P269" t="str">
        <f t="shared" si="17"/>
        <v>Owen Daniels, DenTE</v>
      </c>
      <c r="Q269" t="str">
        <f t="shared" si="18"/>
        <v>Owen Daniels</v>
      </c>
      <c r="R269" t="str">
        <f t="shared" si="19"/>
        <v>Owen Daniels</v>
      </c>
      <c r="S269">
        <f>VLOOKUP(R269,'player index'!D:F,3,FALSE)</f>
        <v>255</v>
      </c>
    </row>
    <row r="270" spans="1:19">
      <c r="A270" t="s">
        <v>361</v>
      </c>
      <c r="B270" t="s">
        <v>128</v>
      </c>
      <c r="C270" t="s">
        <v>129</v>
      </c>
      <c r="D270" t="s">
        <v>84</v>
      </c>
      <c r="E270">
        <v>0</v>
      </c>
      <c r="F270">
        <v>0</v>
      </c>
      <c r="G270">
        <v>0</v>
      </c>
      <c r="H270">
        <v>6.5</v>
      </c>
      <c r="I270">
        <v>25.5</v>
      </c>
      <c r="J270">
        <v>0.2</v>
      </c>
      <c r="K270">
        <v>0.6</v>
      </c>
      <c r="L270">
        <v>5</v>
      </c>
      <c r="M270">
        <v>0</v>
      </c>
      <c r="N270">
        <v>3</v>
      </c>
      <c r="O270">
        <f t="shared" si="16"/>
        <v>4.8500000000000005</v>
      </c>
      <c r="P270" t="str">
        <f t="shared" si="17"/>
        <v>Karlos Williams, BufRB</v>
      </c>
      <c r="Q270" t="str">
        <f t="shared" si="18"/>
        <v>Karlos Williams</v>
      </c>
      <c r="R270" t="str">
        <f t="shared" si="19"/>
        <v>Karlos Williams</v>
      </c>
      <c r="S270">
        <f>VLOOKUP(R270,'player index'!D:F,3,FALSE)</f>
        <v>256</v>
      </c>
    </row>
    <row r="271" spans="1:19">
      <c r="A271" t="s">
        <v>362</v>
      </c>
      <c r="B271" t="s">
        <v>31</v>
      </c>
      <c r="C271" t="s">
        <v>32</v>
      </c>
      <c r="D271" t="s">
        <v>84</v>
      </c>
      <c r="E271">
        <v>0</v>
      </c>
      <c r="F271">
        <v>0</v>
      </c>
      <c r="G271">
        <v>0</v>
      </c>
      <c r="H271">
        <v>6.9</v>
      </c>
      <c r="I271">
        <v>27.6</v>
      </c>
      <c r="J271">
        <v>0.2</v>
      </c>
      <c r="K271">
        <v>0.3</v>
      </c>
      <c r="L271">
        <v>2.2000000000000002</v>
      </c>
      <c r="M271">
        <v>0</v>
      </c>
      <c r="N271">
        <v>3</v>
      </c>
      <c r="O271">
        <f t="shared" si="16"/>
        <v>4.4800000000000004</v>
      </c>
      <c r="P271" t="str">
        <f t="shared" si="17"/>
        <v>Andre Williams, NYGRB</v>
      </c>
      <c r="Q271" t="str">
        <f t="shared" si="18"/>
        <v>Andre Williams</v>
      </c>
      <c r="R271" t="str">
        <f t="shared" si="19"/>
        <v>Andre Williams</v>
      </c>
      <c r="S271">
        <f>VLOOKUP(R271,'player index'!D:F,3,FALSE)</f>
        <v>257</v>
      </c>
    </row>
    <row r="272" spans="1:19">
      <c r="A272" t="s">
        <v>363</v>
      </c>
      <c r="B272" t="s">
        <v>94</v>
      </c>
      <c r="C272" t="s">
        <v>95</v>
      </c>
      <c r="D272" t="s">
        <v>84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2.6</v>
      </c>
      <c r="L272">
        <v>29.1</v>
      </c>
      <c r="M272">
        <v>0.2</v>
      </c>
      <c r="N272">
        <v>3</v>
      </c>
      <c r="O272">
        <f t="shared" si="16"/>
        <v>6.71</v>
      </c>
      <c r="P272" t="str">
        <f t="shared" si="17"/>
        <v>Anthony Fasano, TenTE</v>
      </c>
      <c r="Q272" t="str">
        <f t="shared" si="18"/>
        <v>Anthony Fasano</v>
      </c>
      <c r="R272" t="str">
        <f t="shared" si="19"/>
        <v>Anthony Fasano</v>
      </c>
      <c r="S272">
        <f>VLOOKUP(R272,'player index'!D:F,3,FALSE)</f>
        <v>258</v>
      </c>
    </row>
    <row r="273" spans="1:19">
      <c r="A273" t="s">
        <v>364</v>
      </c>
      <c r="B273" t="s">
        <v>124</v>
      </c>
      <c r="C273" t="s">
        <v>125</v>
      </c>
      <c r="D273" t="s">
        <v>84</v>
      </c>
      <c r="E273">
        <v>0</v>
      </c>
      <c r="F273">
        <v>0</v>
      </c>
      <c r="G273">
        <v>0</v>
      </c>
      <c r="H273">
        <v>0.3</v>
      </c>
      <c r="I273">
        <v>2</v>
      </c>
      <c r="J273">
        <v>0</v>
      </c>
      <c r="K273">
        <v>1.9</v>
      </c>
      <c r="L273">
        <v>29.1</v>
      </c>
      <c r="M273">
        <v>0.1</v>
      </c>
      <c r="N273">
        <v>3</v>
      </c>
      <c r="O273">
        <f t="shared" si="16"/>
        <v>5.6099999999999994</v>
      </c>
      <c r="P273" t="str">
        <f t="shared" si="17"/>
        <v>Travis Benjamin, CleWR</v>
      </c>
      <c r="Q273" t="str">
        <f t="shared" si="18"/>
        <v>Travis Benjamin</v>
      </c>
      <c r="R273" t="str">
        <f t="shared" si="19"/>
        <v>Travis Benjamin</v>
      </c>
      <c r="S273">
        <f>VLOOKUP(R273,'player index'!D:F,3,FALSE)</f>
        <v>259</v>
      </c>
    </row>
    <row r="274" spans="1:19">
      <c r="A274" t="s">
        <v>365</v>
      </c>
      <c r="B274" t="s">
        <v>59</v>
      </c>
      <c r="C274" t="s">
        <v>16</v>
      </c>
      <c r="D274" t="s">
        <v>84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24.2</v>
      </c>
      <c r="M274">
        <v>0.2</v>
      </c>
      <c r="N274">
        <v>3</v>
      </c>
      <c r="O274">
        <f t="shared" si="16"/>
        <v>5.62</v>
      </c>
      <c r="P274" t="str">
        <f t="shared" si="17"/>
        <v>Jeff Cumberland, NYJTE</v>
      </c>
      <c r="Q274" t="str">
        <f t="shared" si="18"/>
        <v>Jeff Cumberland</v>
      </c>
      <c r="R274" t="str">
        <f t="shared" si="19"/>
        <v>Jeff Cumberland</v>
      </c>
      <c r="S274">
        <f>VLOOKUP(R274,'player index'!D:F,3,FALSE)</f>
        <v>260</v>
      </c>
    </row>
    <row r="275" spans="1:19">
      <c r="A275" t="s">
        <v>366</v>
      </c>
      <c r="B275" t="s">
        <v>19</v>
      </c>
      <c r="C275" t="s">
        <v>20</v>
      </c>
      <c r="D275" t="s">
        <v>84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</v>
      </c>
      <c r="O275">
        <f t="shared" si="16"/>
        <v>0</v>
      </c>
      <c r="P275" t="str">
        <f t="shared" si="17"/>
        <v>Cowboys D/STD/ST</v>
      </c>
      <c r="Q275" t="str">
        <f t="shared" si="18"/>
        <v>Cowboys</v>
      </c>
      <c r="R275" t="str">
        <f t="shared" si="19"/>
        <v>Cowboys</v>
      </c>
      <c r="S275">
        <f>VLOOKUP(R275,'player index'!D:F,3,FALSE)</f>
        <v>261</v>
      </c>
    </row>
    <row r="276" spans="1:19">
      <c r="A276" t="s">
        <v>367</v>
      </c>
      <c r="B276" t="s">
        <v>15</v>
      </c>
      <c r="C276" t="s">
        <v>16</v>
      </c>
      <c r="D276" t="s">
        <v>84</v>
      </c>
      <c r="E276">
        <v>0</v>
      </c>
      <c r="F276">
        <v>0</v>
      </c>
      <c r="G276">
        <v>0</v>
      </c>
      <c r="H276">
        <v>0.3</v>
      </c>
      <c r="I276">
        <v>1.7</v>
      </c>
      <c r="J276">
        <v>0</v>
      </c>
      <c r="K276">
        <v>1.5</v>
      </c>
      <c r="L276">
        <v>21</v>
      </c>
      <c r="M276">
        <v>0.2</v>
      </c>
      <c r="N276">
        <v>3</v>
      </c>
      <c r="O276">
        <f t="shared" si="16"/>
        <v>4.9700000000000006</v>
      </c>
      <c r="P276" t="str">
        <f t="shared" si="17"/>
        <v>Phillip Dorsett, IndWR</v>
      </c>
      <c r="Q276" t="str">
        <f t="shared" si="18"/>
        <v>Phillip Dorsett</v>
      </c>
      <c r="R276" t="str">
        <f t="shared" si="19"/>
        <v>Phillip Dorsett</v>
      </c>
      <c r="S276">
        <f>VLOOKUP(R276,'player index'!D:F,3,FALSE)</f>
        <v>262</v>
      </c>
    </row>
    <row r="277" spans="1:19">
      <c r="A277" t="s">
        <v>368</v>
      </c>
      <c r="B277" t="s">
        <v>66</v>
      </c>
      <c r="C277" t="s">
        <v>67</v>
      </c>
      <c r="D277" t="s">
        <v>84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1.6</v>
      </c>
      <c r="L277">
        <v>21.3</v>
      </c>
      <c r="M277">
        <v>0.2</v>
      </c>
      <c r="N277">
        <v>3</v>
      </c>
      <c r="O277">
        <f t="shared" si="16"/>
        <v>4.9300000000000006</v>
      </c>
      <c r="P277" t="str">
        <f t="shared" si="17"/>
        <v>Riley Cooper, PhiWR</v>
      </c>
      <c r="Q277" t="str">
        <f t="shared" si="18"/>
        <v>Riley Cooper</v>
      </c>
      <c r="R277" t="str">
        <f t="shared" si="19"/>
        <v>Riley Cooper</v>
      </c>
      <c r="S277">
        <f>VLOOKUP(R277,'player index'!D:F,3,FALSE)</f>
        <v>263</v>
      </c>
    </row>
    <row r="278" spans="1:19">
      <c r="A278" t="s">
        <v>369</v>
      </c>
      <c r="B278" t="s">
        <v>62</v>
      </c>
      <c r="C278" t="s">
        <v>63</v>
      </c>
      <c r="D278" t="s">
        <v>84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2.2000000000000002</v>
      </c>
      <c r="L278">
        <v>28.9</v>
      </c>
      <c r="M278">
        <v>0.2</v>
      </c>
      <c r="N278">
        <v>3</v>
      </c>
      <c r="O278">
        <f t="shared" si="16"/>
        <v>6.29</v>
      </c>
      <c r="P278" t="str">
        <f t="shared" si="17"/>
        <v>Aaron Dobson, NEWR</v>
      </c>
      <c r="Q278" t="str">
        <f t="shared" si="18"/>
        <v>Aaron Dobson</v>
      </c>
      <c r="R278" t="str">
        <f t="shared" si="19"/>
        <v>Aaron Dobson</v>
      </c>
      <c r="S278">
        <f>VLOOKUP(R278,'player index'!D:F,3,FALSE)</f>
        <v>264</v>
      </c>
    </row>
    <row r="279" spans="1:19">
      <c r="A279" t="s">
        <v>370</v>
      </c>
      <c r="B279" t="s">
        <v>94</v>
      </c>
      <c r="C279" t="s">
        <v>95</v>
      </c>
      <c r="D279" t="s">
        <v>84</v>
      </c>
      <c r="E279">
        <v>0</v>
      </c>
      <c r="F279">
        <v>0</v>
      </c>
      <c r="G279">
        <v>0</v>
      </c>
      <c r="H279">
        <v>6.4</v>
      </c>
      <c r="I279">
        <v>26.5</v>
      </c>
      <c r="J279">
        <v>0.2</v>
      </c>
      <c r="K279">
        <v>0.1</v>
      </c>
      <c r="L279">
        <v>0.9</v>
      </c>
      <c r="M279">
        <v>0</v>
      </c>
      <c r="N279">
        <v>3</v>
      </c>
      <c r="O279">
        <f t="shared" si="16"/>
        <v>4.0400000000000009</v>
      </c>
      <c r="P279" t="str">
        <f t="shared" si="17"/>
        <v>Terrance West, TenRB</v>
      </c>
      <c r="Q279" t="str">
        <f t="shared" si="18"/>
        <v>Terrance West</v>
      </c>
      <c r="R279" t="str">
        <f t="shared" si="19"/>
        <v>Terrance West</v>
      </c>
      <c r="S279">
        <f>VLOOKUP(R279,'player index'!D:F,3,FALSE)</f>
        <v>265</v>
      </c>
    </row>
    <row r="280" spans="1:19">
      <c r="A280" t="s">
        <v>371</v>
      </c>
      <c r="B280" t="s">
        <v>78</v>
      </c>
      <c r="C280" t="s">
        <v>79</v>
      </c>
      <c r="D280" t="s">
        <v>84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f t="shared" si="16"/>
        <v>0</v>
      </c>
      <c r="P280" t="str">
        <f t="shared" si="17"/>
        <v>Chiefs D/STD/ST</v>
      </c>
      <c r="Q280" t="str">
        <f t="shared" si="18"/>
        <v>Chiefs</v>
      </c>
      <c r="R280" t="str">
        <f t="shared" si="19"/>
        <v>Chiefs</v>
      </c>
      <c r="S280">
        <f>VLOOKUP(R280,'player index'!D:F,3,FALSE)</f>
        <v>266</v>
      </c>
    </row>
    <row r="281" spans="1:19">
      <c r="A281" t="s">
        <v>372</v>
      </c>
      <c r="B281" t="s">
        <v>94</v>
      </c>
      <c r="C281" t="s">
        <v>95</v>
      </c>
      <c r="D281" t="s">
        <v>84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1.9</v>
      </c>
      <c r="L281">
        <v>29</v>
      </c>
      <c r="M281">
        <v>0.2</v>
      </c>
      <c r="N281">
        <v>3</v>
      </c>
      <c r="O281">
        <f t="shared" si="16"/>
        <v>6.0000000000000009</v>
      </c>
      <c r="P281" t="str">
        <f t="shared" si="17"/>
        <v>Justin Hunter, TenWR</v>
      </c>
      <c r="Q281" t="str">
        <f t="shared" si="18"/>
        <v>Justin Hunter</v>
      </c>
      <c r="R281" t="str">
        <f t="shared" si="19"/>
        <v>Justin Hunter</v>
      </c>
      <c r="S281">
        <f>VLOOKUP(R281,'player index'!D:F,3,FALSE)</f>
        <v>267</v>
      </c>
    </row>
    <row r="282" spans="1:19">
      <c r="A282" t="s">
        <v>373</v>
      </c>
      <c r="B282" t="s">
        <v>128</v>
      </c>
      <c r="C282" t="s">
        <v>129</v>
      </c>
      <c r="D282" t="s">
        <v>84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26.4</v>
      </c>
      <c r="M282">
        <v>0.2</v>
      </c>
      <c r="N282">
        <v>3</v>
      </c>
      <c r="O282">
        <f t="shared" si="16"/>
        <v>5.8400000000000007</v>
      </c>
      <c r="P282" t="str">
        <f t="shared" si="17"/>
        <v>Robert Woods, BufWR</v>
      </c>
      <c r="Q282" t="str">
        <f t="shared" si="18"/>
        <v>Robert Woods</v>
      </c>
      <c r="R282" t="str">
        <f t="shared" si="19"/>
        <v>Robert Woods</v>
      </c>
      <c r="S282">
        <f>VLOOKUP(R282,'player index'!D:F,3,FALSE)</f>
        <v>268</v>
      </c>
    </row>
    <row r="283" spans="1:19">
      <c r="A283" t="s">
        <v>374</v>
      </c>
      <c r="B283" t="s">
        <v>51</v>
      </c>
      <c r="C283" t="s">
        <v>52</v>
      </c>
      <c r="D283" t="s">
        <v>84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1.7</v>
      </c>
      <c r="L283">
        <v>21.6</v>
      </c>
      <c r="M283">
        <v>0.2</v>
      </c>
      <c r="N283">
        <v>3</v>
      </c>
      <c r="O283">
        <f t="shared" si="16"/>
        <v>5.0600000000000005</v>
      </c>
      <c r="P283" t="str">
        <f t="shared" si="17"/>
        <v>Devin Funchess, CarWR</v>
      </c>
      <c r="Q283" t="str">
        <f t="shared" si="18"/>
        <v>Devin Funchess</v>
      </c>
      <c r="R283" t="str">
        <f t="shared" si="19"/>
        <v>Devin Funchess</v>
      </c>
      <c r="S283">
        <f>VLOOKUP(R283,'player index'!D:F,3,FALSE)</f>
        <v>269</v>
      </c>
    </row>
    <row r="284" spans="1:19">
      <c r="A284" t="s">
        <v>375</v>
      </c>
      <c r="B284" t="s">
        <v>82</v>
      </c>
      <c r="C284" t="s">
        <v>83</v>
      </c>
      <c r="D284" t="s">
        <v>84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30</v>
      </c>
      <c r="M284">
        <v>0</v>
      </c>
      <c r="N284">
        <v>3</v>
      </c>
      <c r="O284">
        <f t="shared" si="16"/>
        <v>5</v>
      </c>
      <c r="P284" t="str">
        <f t="shared" si="17"/>
        <v>Joshua Bellamy, ChiWR</v>
      </c>
      <c r="Q284" t="str">
        <f t="shared" si="18"/>
        <v>Joshua Bellamy</v>
      </c>
      <c r="R284" t="str">
        <f t="shared" si="19"/>
        <v>Joshua Bellamy</v>
      </c>
      <c r="S284">
        <f>VLOOKUP(R284,'player index'!D:F,3,FALSE)</f>
        <v>270</v>
      </c>
    </row>
    <row r="285" spans="1:19">
      <c r="A285" t="s">
        <v>376</v>
      </c>
      <c r="B285" t="s">
        <v>109</v>
      </c>
      <c r="C285" t="s">
        <v>110</v>
      </c>
      <c r="D285" t="s">
        <v>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2.2999999999999998</v>
      </c>
      <c r="L285">
        <v>26.2</v>
      </c>
      <c r="M285">
        <v>0.2</v>
      </c>
      <c r="N285">
        <v>3</v>
      </c>
      <c r="O285">
        <f t="shared" si="16"/>
        <v>6.12</v>
      </c>
      <c r="P285" t="str">
        <f t="shared" si="17"/>
        <v>Marcedes Lewis, JacTE</v>
      </c>
      <c r="Q285" t="str">
        <f t="shared" si="18"/>
        <v>Marcedes Lewis</v>
      </c>
      <c r="R285" t="str">
        <f t="shared" si="19"/>
        <v>Marcedes Lewis</v>
      </c>
      <c r="S285">
        <f>VLOOKUP(R285,'player index'!D:F,3,FALSE)</f>
        <v>271</v>
      </c>
    </row>
    <row r="286" spans="1:19">
      <c r="A286" t="s">
        <v>377</v>
      </c>
      <c r="B286" t="s">
        <v>31</v>
      </c>
      <c r="C286" t="s">
        <v>32</v>
      </c>
      <c r="D286" t="s">
        <v>84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f t="shared" si="16"/>
        <v>0</v>
      </c>
      <c r="P286" t="str">
        <f t="shared" si="17"/>
        <v>Giants D/STD/ST</v>
      </c>
      <c r="Q286" t="str">
        <f t="shared" si="18"/>
        <v>Giants</v>
      </c>
      <c r="R286" t="str">
        <f t="shared" si="19"/>
        <v>Giants</v>
      </c>
      <c r="S286">
        <f>VLOOKUP(R286,'player index'!D:F,3,FALSE)</f>
        <v>272</v>
      </c>
    </row>
    <row r="287" spans="1:19">
      <c r="A287" t="s">
        <v>378</v>
      </c>
      <c r="B287" t="s">
        <v>51</v>
      </c>
      <c r="C287" t="s">
        <v>52</v>
      </c>
      <c r="D287" t="s">
        <v>84</v>
      </c>
      <c r="E287">
        <v>0</v>
      </c>
      <c r="F287">
        <v>0</v>
      </c>
      <c r="G287">
        <v>0</v>
      </c>
      <c r="H287">
        <v>0.3</v>
      </c>
      <c r="I287">
        <v>1.9</v>
      </c>
      <c r="J287">
        <v>0</v>
      </c>
      <c r="K287">
        <v>1.9</v>
      </c>
      <c r="L287">
        <v>26.3</v>
      </c>
      <c r="M287">
        <v>0.2</v>
      </c>
      <c r="N287">
        <v>3</v>
      </c>
      <c r="O287">
        <f t="shared" si="16"/>
        <v>5.9200000000000008</v>
      </c>
      <c r="P287" t="str">
        <f t="shared" si="17"/>
        <v>Corey Brown, CarWR</v>
      </c>
      <c r="Q287" t="str">
        <f t="shared" si="18"/>
        <v>Corey Brown</v>
      </c>
      <c r="R287" t="str">
        <f t="shared" si="19"/>
        <v>Corey Brown</v>
      </c>
      <c r="S287">
        <f>VLOOKUP(R287,'player index'!D:F,3,FALSE)</f>
        <v>273</v>
      </c>
    </row>
    <row r="288" spans="1:19">
      <c r="A288" t="s">
        <v>379</v>
      </c>
      <c r="B288" t="s">
        <v>78</v>
      </c>
      <c r="C288" t="s">
        <v>79</v>
      </c>
      <c r="D288" t="s">
        <v>84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2.6</v>
      </c>
      <c r="L288">
        <v>29.6</v>
      </c>
      <c r="M288">
        <v>0.2</v>
      </c>
      <c r="N288">
        <v>3</v>
      </c>
      <c r="O288">
        <f t="shared" si="16"/>
        <v>6.7600000000000007</v>
      </c>
      <c r="P288" t="str">
        <f t="shared" si="17"/>
        <v>Albert Wilson, KCWRP</v>
      </c>
      <c r="Q288" t="str">
        <f t="shared" si="18"/>
        <v>Albert Wilson</v>
      </c>
      <c r="R288" t="str">
        <f t="shared" si="19"/>
        <v>Albert Wilson</v>
      </c>
      <c r="S288">
        <f>VLOOKUP(R288,'player index'!D:F,3,FALSE)</f>
        <v>274</v>
      </c>
    </row>
    <row r="289" spans="1:19">
      <c r="A289" t="s">
        <v>380</v>
      </c>
      <c r="B289" t="s">
        <v>62</v>
      </c>
      <c r="C289" t="s">
        <v>63</v>
      </c>
      <c r="D289" t="s">
        <v>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1.7</v>
      </c>
      <c r="L289">
        <v>20</v>
      </c>
      <c r="M289">
        <v>0.2</v>
      </c>
      <c r="N289">
        <v>3</v>
      </c>
      <c r="O289">
        <f t="shared" si="16"/>
        <v>4.9000000000000004</v>
      </c>
      <c r="P289" t="str">
        <f t="shared" si="17"/>
        <v>Scott Chandler, NETE</v>
      </c>
      <c r="Q289" t="str">
        <f t="shared" si="18"/>
        <v>Scott Chandler</v>
      </c>
      <c r="R289" t="str">
        <f t="shared" si="19"/>
        <v>Scott Chandler</v>
      </c>
      <c r="S289">
        <f>VLOOKUP(R289,'player index'!D:F,3,FALSE)</f>
        <v>275</v>
      </c>
    </row>
    <row r="290" spans="1:19">
      <c r="A290" t="s">
        <v>381</v>
      </c>
      <c r="B290" t="s">
        <v>55</v>
      </c>
      <c r="C290" t="s">
        <v>56</v>
      </c>
      <c r="D290" t="s">
        <v>84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f t="shared" si="16"/>
        <v>0</v>
      </c>
      <c r="P290" t="str">
        <f t="shared" si="17"/>
        <v>Falcons D/STD/ST</v>
      </c>
      <c r="Q290" t="str">
        <f t="shared" si="18"/>
        <v>Falcons</v>
      </c>
      <c r="R290" t="str">
        <f t="shared" si="19"/>
        <v>Falcons</v>
      </c>
      <c r="S290">
        <f>VLOOKUP(R290,'player index'!D:F,3,FALSE)</f>
        <v>276</v>
      </c>
    </row>
    <row r="291" spans="1:19">
      <c r="A291" t="s">
        <v>382</v>
      </c>
      <c r="B291" t="s">
        <v>59</v>
      </c>
      <c r="C291" t="s">
        <v>16</v>
      </c>
      <c r="D291" t="s">
        <v>84</v>
      </c>
      <c r="E291">
        <v>0</v>
      </c>
      <c r="F291">
        <v>0</v>
      </c>
      <c r="G291">
        <v>0</v>
      </c>
      <c r="H291">
        <v>0.1</v>
      </c>
      <c r="I291">
        <v>0.8</v>
      </c>
      <c r="J291">
        <v>0</v>
      </c>
      <c r="K291">
        <v>1.6</v>
      </c>
      <c r="L291">
        <v>21.5</v>
      </c>
      <c r="M291">
        <v>0.1</v>
      </c>
      <c r="N291">
        <v>3</v>
      </c>
      <c r="O291">
        <f t="shared" si="16"/>
        <v>4.43</v>
      </c>
      <c r="P291" t="str">
        <f t="shared" si="17"/>
        <v>Devin Smith, NYJWRP</v>
      </c>
      <c r="Q291" t="str">
        <f t="shared" si="18"/>
        <v>Devin Smith</v>
      </c>
      <c r="R291" t="str">
        <f t="shared" si="19"/>
        <v>Devin Smith</v>
      </c>
      <c r="S291">
        <f>VLOOKUP(R291,'player index'!D:F,3,FALSE)</f>
        <v>277</v>
      </c>
    </row>
    <row r="292" spans="1:19">
      <c r="A292" t="s">
        <v>383</v>
      </c>
      <c r="B292" t="s">
        <v>124</v>
      </c>
      <c r="C292" t="s">
        <v>125</v>
      </c>
      <c r="D292" t="s">
        <v>84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2.1</v>
      </c>
      <c r="L292">
        <v>28.3</v>
      </c>
      <c r="M292">
        <v>0.1</v>
      </c>
      <c r="N292">
        <v>3</v>
      </c>
      <c r="O292">
        <f t="shared" si="16"/>
        <v>5.5299999999999994</v>
      </c>
      <c r="P292" t="str">
        <f t="shared" si="17"/>
        <v>Brian Hartline, CleWR</v>
      </c>
      <c r="Q292" t="str">
        <f t="shared" si="18"/>
        <v>Brian Hartline</v>
      </c>
      <c r="R292" t="str">
        <f t="shared" si="19"/>
        <v>Brian Hartline</v>
      </c>
      <c r="S292">
        <f>VLOOKUP(R292,'player index'!D:F,3,FALSE)</f>
        <v>278</v>
      </c>
    </row>
    <row r="293" spans="1:19">
      <c r="A293" t="s">
        <v>384</v>
      </c>
      <c r="B293" t="s">
        <v>120</v>
      </c>
      <c r="C293" t="s">
        <v>121</v>
      </c>
      <c r="D293" t="s">
        <v>84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2.2999999999999998</v>
      </c>
      <c r="L293">
        <v>27.2</v>
      </c>
      <c r="M293">
        <v>0.1</v>
      </c>
      <c r="N293">
        <v>3</v>
      </c>
      <c r="O293">
        <f t="shared" si="16"/>
        <v>5.6199999999999992</v>
      </c>
      <c r="P293" t="str">
        <f t="shared" si="17"/>
        <v>Mychal Rivera, OakTE</v>
      </c>
      <c r="Q293" t="str">
        <f t="shared" si="18"/>
        <v>Mychal Rivera</v>
      </c>
      <c r="R293" t="str">
        <f t="shared" si="19"/>
        <v>Mychal Rivera</v>
      </c>
      <c r="S293">
        <f>VLOOKUP(R293,'player index'!D:F,3,FALSE)</f>
        <v>279</v>
      </c>
    </row>
    <row r="294" spans="1:19">
      <c r="A294" t="s">
        <v>385</v>
      </c>
      <c r="B294" t="s">
        <v>39</v>
      </c>
      <c r="C294" t="s">
        <v>40</v>
      </c>
      <c r="D294" t="s">
        <v>84</v>
      </c>
      <c r="E294">
        <v>0</v>
      </c>
      <c r="F294">
        <v>0</v>
      </c>
      <c r="G294">
        <v>0</v>
      </c>
      <c r="H294">
        <v>3.3</v>
      </c>
      <c r="I294">
        <v>12.4</v>
      </c>
      <c r="J294">
        <v>0.1</v>
      </c>
      <c r="K294">
        <v>1.6</v>
      </c>
      <c r="L294">
        <v>12.7</v>
      </c>
      <c r="M294">
        <v>0</v>
      </c>
      <c r="N294">
        <v>3</v>
      </c>
      <c r="O294">
        <f t="shared" si="16"/>
        <v>4.7100000000000009</v>
      </c>
      <c r="P294" t="str">
        <f t="shared" si="17"/>
        <v>Jarryd Hayne, SFRB</v>
      </c>
      <c r="Q294" t="str">
        <f t="shared" si="18"/>
        <v>Jarryd Hayne</v>
      </c>
      <c r="R294" t="str">
        <f t="shared" si="19"/>
        <v>Jarryd Hayne</v>
      </c>
      <c r="S294">
        <f>VLOOKUP(R294,'player index'!D:F,3,FALSE)</f>
        <v>280</v>
      </c>
    </row>
    <row r="295" spans="1:19">
      <c r="O295">
        <f t="shared" si="16"/>
        <v>0</v>
      </c>
      <c r="P295">
        <f t="shared" si="17"/>
        <v>0</v>
      </c>
      <c r="Q295" t="e">
        <f t="shared" si="18"/>
        <v>#VALUE!</v>
      </c>
      <c r="R295" t="e">
        <f t="shared" si="19"/>
        <v>#VALUE!</v>
      </c>
      <c r="S295" t="e">
        <f>VLOOKUP(R295,'player index'!D:F,3,FALSE)</f>
        <v>#VALUE!</v>
      </c>
    </row>
    <row r="296" spans="1:19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4</v>
      </c>
      <c r="J296" t="s">
        <v>5</v>
      </c>
      <c r="K296" t="s">
        <v>8</v>
      </c>
      <c r="L296" t="s">
        <v>4</v>
      </c>
      <c r="M296" t="s">
        <v>5</v>
      </c>
      <c r="N296" t="s">
        <v>9</v>
      </c>
      <c r="O296" t="e">
        <f t="shared" si="16"/>
        <v>#VALUE!</v>
      </c>
      <c r="P296" t="str">
        <f t="shared" si="17"/>
        <v>PLAYER, TEAM POS</v>
      </c>
      <c r="Q296" t="str">
        <f t="shared" si="18"/>
        <v>PLAYER</v>
      </c>
      <c r="R296" t="str">
        <f t="shared" si="19"/>
        <v>PLAYER</v>
      </c>
      <c r="S296" t="e">
        <f>VLOOKUP(R296,'player index'!D:F,3,FALSE)</f>
        <v>#N/A</v>
      </c>
    </row>
    <row r="297" spans="1:19">
      <c r="A297" t="s">
        <v>386</v>
      </c>
      <c r="B297" t="s">
        <v>11</v>
      </c>
      <c r="C297" t="s">
        <v>12</v>
      </c>
      <c r="D297" t="s">
        <v>84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1.4</v>
      </c>
      <c r="L297">
        <v>21.5</v>
      </c>
      <c r="M297">
        <v>0.1</v>
      </c>
      <c r="N297">
        <v>3</v>
      </c>
      <c r="O297">
        <f t="shared" si="16"/>
        <v>4.1500000000000004</v>
      </c>
      <c r="P297" t="str">
        <f t="shared" si="17"/>
        <v>Willie Snead, NOWR</v>
      </c>
      <c r="Q297" t="str">
        <f t="shared" si="18"/>
        <v>Willie Snead</v>
      </c>
      <c r="R297" t="str">
        <f t="shared" si="19"/>
        <v>Willie Snead</v>
      </c>
      <c r="S297">
        <f>VLOOKUP(R297,'player index'!D:F,3,FALSE)</f>
        <v>281</v>
      </c>
    </row>
    <row r="298" spans="1:19">
      <c r="A298" t="s">
        <v>387</v>
      </c>
      <c r="B298" t="s">
        <v>104</v>
      </c>
      <c r="C298" t="s">
        <v>105</v>
      </c>
      <c r="D298" t="s">
        <v>84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1.6</v>
      </c>
      <c r="L298">
        <v>22.8</v>
      </c>
      <c r="M298">
        <v>0.1</v>
      </c>
      <c r="N298">
        <v>3</v>
      </c>
      <c r="O298">
        <f t="shared" si="16"/>
        <v>4.4800000000000004</v>
      </c>
      <c r="P298" t="str">
        <f t="shared" si="17"/>
        <v>Louis Murphy, TBWR</v>
      </c>
      <c r="Q298" t="str">
        <f t="shared" si="18"/>
        <v>Louis Murphy</v>
      </c>
      <c r="R298" t="str">
        <f t="shared" si="19"/>
        <v>Louis Murphy</v>
      </c>
      <c r="S298">
        <f>VLOOKUP(R298,'player index'!D:F,3,FALSE)</f>
        <v>282</v>
      </c>
    </row>
    <row r="299" spans="1:19">
      <c r="A299" t="s">
        <v>388</v>
      </c>
      <c r="B299" t="s">
        <v>90</v>
      </c>
      <c r="C299" t="s">
        <v>91</v>
      </c>
      <c r="D299" t="s">
        <v>84</v>
      </c>
      <c r="E299">
        <v>0</v>
      </c>
      <c r="F299">
        <v>0</v>
      </c>
      <c r="G299">
        <v>0</v>
      </c>
      <c r="H299">
        <v>4.4000000000000004</v>
      </c>
      <c r="I299">
        <v>19.600000000000001</v>
      </c>
      <c r="J299">
        <v>0.1</v>
      </c>
      <c r="K299">
        <v>1.5</v>
      </c>
      <c r="L299">
        <v>11.3</v>
      </c>
      <c r="M299">
        <v>0</v>
      </c>
      <c r="N299">
        <v>3</v>
      </c>
      <c r="O299">
        <f t="shared" si="16"/>
        <v>5.19</v>
      </c>
      <c r="P299" t="str">
        <f t="shared" si="17"/>
        <v>Jerick McKinnon, MinRBP</v>
      </c>
      <c r="Q299" t="str">
        <f t="shared" si="18"/>
        <v>Jerick McKinnon</v>
      </c>
      <c r="R299" t="str">
        <f t="shared" si="19"/>
        <v>Jerick McKinnon</v>
      </c>
      <c r="S299">
        <f>VLOOKUP(R299,'player index'!D:F,3,FALSE)</f>
        <v>283</v>
      </c>
    </row>
    <row r="300" spans="1:19">
      <c r="A300" t="s">
        <v>389</v>
      </c>
      <c r="B300" t="s">
        <v>100</v>
      </c>
      <c r="C300" t="s">
        <v>101</v>
      </c>
      <c r="D300" t="s">
        <v>84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1.8</v>
      </c>
      <c r="L300">
        <v>22.9</v>
      </c>
      <c r="M300">
        <v>0.1</v>
      </c>
      <c r="N300">
        <v>3</v>
      </c>
      <c r="O300">
        <f t="shared" si="16"/>
        <v>4.6899999999999995</v>
      </c>
      <c r="P300" t="str">
        <f t="shared" si="17"/>
        <v>Lance Moore, DetWR</v>
      </c>
      <c r="Q300" t="str">
        <f t="shared" si="18"/>
        <v>Lance Moore</v>
      </c>
      <c r="R300" t="str">
        <f t="shared" si="19"/>
        <v>Lance Moore</v>
      </c>
      <c r="S300">
        <f>VLOOKUP(R300,'player index'!D:F,3,FALSE)</f>
        <v>284</v>
      </c>
    </row>
    <row r="301" spans="1:19">
      <c r="A301" t="s">
        <v>390</v>
      </c>
      <c r="B301" t="s">
        <v>137</v>
      </c>
      <c r="C301" t="s">
        <v>138</v>
      </c>
      <c r="D301" t="s">
        <v>84</v>
      </c>
      <c r="E301">
        <v>0</v>
      </c>
      <c r="F301">
        <v>0</v>
      </c>
      <c r="G301">
        <v>0</v>
      </c>
      <c r="H301">
        <v>5.8</v>
      </c>
      <c r="I301">
        <v>22.7</v>
      </c>
      <c r="J301">
        <v>0.1</v>
      </c>
      <c r="K301">
        <v>0.5</v>
      </c>
      <c r="L301">
        <v>4.0999999999999996</v>
      </c>
      <c r="M301">
        <v>0</v>
      </c>
      <c r="N301">
        <v>3</v>
      </c>
      <c r="O301">
        <f t="shared" si="16"/>
        <v>3.7800000000000002</v>
      </c>
      <c r="P301" t="str">
        <f t="shared" si="17"/>
        <v>Chris Polk, HouRB</v>
      </c>
      <c r="Q301" t="str">
        <f t="shared" si="18"/>
        <v>Chris Polk</v>
      </c>
      <c r="R301" t="str">
        <f t="shared" si="19"/>
        <v>Chris Polk</v>
      </c>
      <c r="S301">
        <f>VLOOKUP(R301,'player index'!D:F,3,FALSE)</f>
        <v>285</v>
      </c>
    </row>
    <row r="302" spans="1:19">
      <c r="A302" t="s">
        <v>391</v>
      </c>
      <c r="B302" t="s">
        <v>109</v>
      </c>
      <c r="C302" t="s">
        <v>110</v>
      </c>
      <c r="D302" t="s">
        <v>84</v>
      </c>
      <c r="E302">
        <v>0</v>
      </c>
      <c r="F302">
        <v>0</v>
      </c>
      <c r="G302">
        <v>0</v>
      </c>
      <c r="H302">
        <v>0.2</v>
      </c>
      <c r="I302">
        <v>1.4</v>
      </c>
      <c r="J302">
        <v>0</v>
      </c>
      <c r="K302">
        <v>2.1</v>
      </c>
      <c r="L302">
        <v>24.2</v>
      </c>
      <c r="M302">
        <v>0.1</v>
      </c>
      <c r="N302">
        <v>3</v>
      </c>
      <c r="O302">
        <f t="shared" si="16"/>
        <v>5.26</v>
      </c>
      <c r="P302" t="str">
        <f t="shared" si="17"/>
        <v>Marqise Lee, JacWRP</v>
      </c>
      <c r="Q302" t="str">
        <f t="shared" si="18"/>
        <v>Marqise Lee</v>
      </c>
      <c r="R302" t="str">
        <f t="shared" si="19"/>
        <v>Marqise Lee</v>
      </c>
      <c r="S302">
        <f>VLOOKUP(R302,'player index'!D:F,3,FALSE)</f>
        <v>286</v>
      </c>
    </row>
    <row r="303" spans="1:19">
      <c r="A303" t="s">
        <v>392</v>
      </c>
      <c r="B303" t="s">
        <v>47</v>
      </c>
      <c r="C303" t="s">
        <v>48</v>
      </c>
      <c r="D303" t="s">
        <v>84</v>
      </c>
      <c r="E303">
        <v>0</v>
      </c>
      <c r="F303">
        <v>0</v>
      </c>
      <c r="G303">
        <v>0</v>
      </c>
      <c r="H303">
        <v>0.3</v>
      </c>
      <c r="I303">
        <v>1.8</v>
      </c>
      <c r="J303">
        <v>0</v>
      </c>
      <c r="K303">
        <v>1.8</v>
      </c>
      <c r="L303">
        <v>25.8</v>
      </c>
      <c r="M303">
        <v>0.1</v>
      </c>
      <c r="N303">
        <v>3</v>
      </c>
      <c r="O303">
        <f t="shared" si="16"/>
        <v>5.16</v>
      </c>
      <c r="P303" t="str">
        <f t="shared" si="17"/>
        <v>Kenny Stills, MiaWR</v>
      </c>
      <c r="Q303" t="str">
        <f t="shared" si="18"/>
        <v>Kenny Stills</v>
      </c>
      <c r="R303" t="str">
        <f t="shared" si="19"/>
        <v>Kenny Stills</v>
      </c>
      <c r="S303">
        <f>VLOOKUP(R303,'player index'!D:F,3,FALSE)</f>
        <v>287</v>
      </c>
    </row>
    <row r="304" spans="1:19">
      <c r="A304" t="s">
        <v>393</v>
      </c>
      <c r="B304" t="s">
        <v>124</v>
      </c>
      <c r="C304" t="s">
        <v>125</v>
      </c>
      <c r="D304" t="s">
        <v>84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1.6</v>
      </c>
      <c r="L304">
        <v>20.2</v>
      </c>
      <c r="M304">
        <v>0.1</v>
      </c>
      <c r="N304">
        <v>3</v>
      </c>
      <c r="O304">
        <f t="shared" si="16"/>
        <v>4.2200000000000006</v>
      </c>
      <c r="P304" t="str">
        <f t="shared" si="17"/>
        <v>Gary Barnidge, CleTE</v>
      </c>
      <c r="Q304" t="str">
        <f t="shared" si="18"/>
        <v>Gary Barnidge</v>
      </c>
      <c r="R304" t="str">
        <f t="shared" si="19"/>
        <v>Gary Barnidge</v>
      </c>
      <c r="S304">
        <f>VLOOKUP(R304,'player index'!D:F,3,FALSE)</f>
        <v>288</v>
      </c>
    </row>
    <row r="305" spans="1:19">
      <c r="A305" t="s">
        <v>394</v>
      </c>
      <c r="B305" t="s">
        <v>39</v>
      </c>
      <c r="C305" t="s">
        <v>40</v>
      </c>
      <c r="D305" t="s">
        <v>84</v>
      </c>
      <c r="E305">
        <v>0</v>
      </c>
      <c r="F305">
        <v>0</v>
      </c>
      <c r="G305">
        <v>0</v>
      </c>
      <c r="H305">
        <v>0.3</v>
      </c>
      <c r="I305">
        <v>1.7</v>
      </c>
      <c r="J305">
        <v>0</v>
      </c>
      <c r="K305">
        <v>1.9</v>
      </c>
      <c r="L305">
        <v>25</v>
      </c>
      <c r="M305">
        <v>0.1</v>
      </c>
      <c r="N305">
        <v>3</v>
      </c>
      <c r="O305">
        <f t="shared" si="16"/>
        <v>5.17</v>
      </c>
      <c r="P305" t="str">
        <f t="shared" si="17"/>
        <v>Quinton Patton, SFWR</v>
      </c>
      <c r="Q305" t="str">
        <f t="shared" si="18"/>
        <v>Quinton Patton</v>
      </c>
      <c r="R305" t="str">
        <f t="shared" si="19"/>
        <v>Quinton Patton</v>
      </c>
      <c r="S305">
        <f>VLOOKUP(R305,'player index'!D:F,3,FALSE)</f>
        <v>289</v>
      </c>
    </row>
    <row r="306" spans="1:19">
      <c r="A306" t="s">
        <v>395</v>
      </c>
      <c r="B306" t="s">
        <v>137</v>
      </c>
      <c r="C306" t="s">
        <v>138</v>
      </c>
      <c r="D306" t="s">
        <v>84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1.9</v>
      </c>
      <c r="L306">
        <v>21.1</v>
      </c>
      <c r="M306">
        <v>0.1</v>
      </c>
      <c r="N306">
        <v>3</v>
      </c>
      <c r="O306">
        <f t="shared" si="16"/>
        <v>4.6099999999999994</v>
      </c>
      <c r="P306" t="str">
        <f t="shared" si="17"/>
        <v>Garrett Graham, HouTE</v>
      </c>
      <c r="Q306" t="str">
        <f t="shared" si="18"/>
        <v>Garrett Graham</v>
      </c>
      <c r="R306" t="str">
        <f t="shared" si="19"/>
        <v>Garrett Graham</v>
      </c>
      <c r="S306">
        <f>VLOOKUP(R306,'player index'!D:F,3,FALSE)</f>
        <v>290</v>
      </c>
    </row>
    <row r="307" spans="1:19">
      <c r="A307" t="s">
        <v>396</v>
      </c>
      <c r="B307" t="s">
        <v>109</v>
      </c>
      <c r="C307" t="s">
        <v>110</v>
      </c>
      <c r="D307" t="s">
        <v>84</v>
      </c>
      <c r="E307">
        <v>0</v>
      </c>
      <c r="F307">
        <v>0</v>
      </c>
      <c r="G307">
        <v>0</v>
      </c>
      <c r="H307">
        <v>4.8</v>
      </c>
      <c r="I307">
        <v>17.7</v>
      </c>
      <c r="J307">
        <v>0.1</v>
      </c>
      <c r="K307">
        <v>1.6</v>
      </c>
      <c r="L307">
        <v>11.2</v>
      </c>
      <c r="M307">
        <v>0</v>
      </c>
      <c r="N307">
        <v>3</v>
      </c>
      <c r="O307">
        <f t="shared" si="16"/>
        <v>5.09</v>
      </c>
      <c r="P307" t="str">
        <f t="shared" si="17"/>
        <v>Denard Robinson, JacRBP</v>
      </c>
      <c r="Q307" t="str">
        <f t="shared" si="18"/>
        <v>Denard Robinson</v>
      </c>
      <c r="R307" t="str">
        <f t="shared" si="19"/>
        <v>Denard Robinson</v>
      </c>
      <c r="S307">
        <f>VLOOKUP(R307,'player index'!D:F,3,FALSE)</f>
        <v>291</v>
      </c>
    </row>
    <row r="308" spans="1:19">
      <c r="A308" t="s">
        <v>397</v>
      </c>
      <c r="B308" t="s">
        <v>19</v>
      </c>
      <c r="C308" t="s">
        <v>20</v>
      </c>
      <c r="D308" t="s">
        <v>84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1.6</v>
      </c>
      <c r="L308">
        <v>19</v>
      </c>
      <c r="M308">
        <v>0.3</v>
      </c>
      <c r="N308">
        <v>3</v>
      </c>
      <c r="O308">
        <f t="shared" si="16"/>
        <v>5.3</v>
      </c>
      <c r="P308" t="str">
        <f t="shared" si="17"/>
        <v>Gavin Escobar, DalTE</v>
      </c>
      <c r="Q308" t="str">
        <f t="shared" si="18"/>
        <v>Gavin Escobar</v>
      </c>
      <c r="R308" t="str">
        <f t="shared" si="19"/>
        <v>Gavin Escobar</v>
      </c>
      <c r="S308">
        <f>VLOOKUP(R308,'player index'!D:F,3,FALSE)</f>
        <v>292</v>
      </c>
    </row>
    <row r="309" spans="1:19">
      <c r="A309" t="s">
        <v>398</v>
      </c>
      <c r="B309" t="s">
        <v>27</v>
      </c>
      <c r="C309" t="s">
        <v>28</v>
      </c>
      <c r="D309" t="s">
        <v>84</v>
      </c>
      <c r="E309">
        <v>0</v>
      </c>
      <c r="F309">
        <v>0</v>
      </c>
      <c r="G309">
        <v>0</v>
      </c>
      <c r="H309">
        <v>4.8</v>
      </c>
      <c r="I309">
        <v>14.4</v>
      </c>
      <c r="J309">
        <v>0.2</v>
      </c>
      <c r="K309">
        <v>0.5</v>
      </c>
      <c r="L309">
        <v>4.5999999999999996</v>
      </c>
      <c r="M309">
        <v>0</v>
      </c>
      <c r="N309">
        <v>3</v>
      </c>
      <c r="O309">
        <f t="shared" si="16"/>
        <v>3.6000000000000005</v>
      </c>
      <c r="P309" t="str">
        <f t="shared" si="17"/>
        <v>Will Johnson, PitRB</v>
      </c>
      <c r="Q309" t="str">
        <f t="shared" si="18"/>
        <v>Will Johnson</v>
      </c>
      <c r="R309" t="str">
        <f t="shared" si="19"/>
        <v>Will Johnson</v>
      </c>
      <c r="S309">
        <f>VLOOKUP(R309,'player index'!D:F,3,FALSE)</f>
        <v>293</v>
      </c>
    </row>
    <row r="310" spans="1:19">
      <c r="A310" t="s">
        <v>399</v>
      </c>
      <c r="B310" t="s">
        <v>78</v>
      </c>
      <c r="C310" t="s">
        <v>79</v>
      </c>
      <c r="D310" t="s">
        <v>84</v>
      </c>
      <c r="E310">
        <v>0</v>
      </c>
      <c r="F310">
        <v>0</v>
      </c>
      <c r="G310">
        <v>0</v>
      </c>
      <c r="H310">
        <v>5</v>
      </c>
      <c r="I310">
        <v>17.8</v>
      </c>
      <c r="J310">
        <v>0.2</v>
      </c>
      <c r="K310">
        <v>1</v>
      </c>
      <c r="L310">
        <v>7.4</v>
      </c>
      <c r="M310">
        <v>0</v>
      </c>
      <c r="N310">
        <v>2</v>
      </c>
      <c r="O310">
        <f t="shared" si="16"/>
        <v>4.7200000000000006</v>
      </c>
      <c r="P310" t="str">
        <f t="shared" si="17"/>
        <v>Knile Davis, KCRB</v>
      </c>
      <c r="Q310" t="str">
        <f t="shared" si="18"/>
        <v>Knile Davis</v>
      </c>
      <c r="R310" t="str">
        <f t="shared" si="19"/>
        <v>Knile Davis</v>
      </c>
      <c r="S310">
        <f>VLOOKUP(R310,'player index'!D:F,3,FALSE)</f>
        <v>294</v>
      </c>
    </row>
    <row r="311" spans="1:19">
      <c r="A311" t="s">
        <v>400</v>
      </c>
      <c r="B311" t="s">
        <v>78</v>
      </c>
      <c r="C311" t="s">
        <v>79</v>
      </c>
      <c r="D311" t="s">
        <v>84</v>
      </c>
      <c r="E311">
        <v>0</v>
      </c>
      <c r="F311">
        <v>0</v>
      </c>
      <c r="G311">
        <v>0</v>
      </c>
      <c r="H311">
        <v>0.9</v>
      </c>
      <c r="I311">
        <v>5.7</v>
      </c>
      <c r="J311">
        <v>0</v>
      </c>
      <c r="K311">
        <v>2.1</v>
      </c>
      <c r="L311">
        <v>15.5</v>
      </c>
      <c r="M311">
        <v>0.1</v>
      </c>
      <c r="N311">
        <v>2</v>
      </c>
      <c r="O311">
        <f t="shared" si="16"/>
        <v>4.82</v>
      </c>
      <c r="P311" t="str">
        <f t="shared" si="17"/>
        <v>De'Anthony Thomas, KCRB, WRP</v>
      </c>
      <c r="Q311" t="str">
        <f t="shared" si="18"/>
        <v>De'Anthony Thomas</v>
      </c>
      <c r="R311" t="str">
        <f t="shared" si="19"/>
        <v>De'Anthony Thomas</v>
      </c>
      <c r="S311">
        <f>VLOOKUP(R311,'player index'!D:F,3,FALSE)</f>
        <v>295</v>
      </c>
    </row>
    <row r="312" spans="1:19">
      <c r="A312" t="s">
        <v>401</v>
      </c>
      <c r="B312" t="s">
        <v>31</v>
      </c>
      <c r="C312" t="s">
        <v>32</v>
      </c>
      <c r="D312" t="s">
        <v>84</v>
      </c>
      <c r="E312">
        <v>0</v>
      </c>
      <c r="F312">
        <v>0</v>
      </c>
      <c r="G312">
        <v>0</v>
      </c>
      <c r="H312">
        <v>0.3</v>
      </c>
      <c r="I312">
        <v>1.8</v>
      </c>
      <c r="J312">
        <v>0</v>
      </c>
      <c r="K312">
        <v>1.4</v>
      </c>
      <c r="L312">
        <v>18.399999999999999</v>
      </c>
      <c r="M312">
        <v>0.1</v>
      </c>
      <c r="N312">
        <v>2</v>
      </c>
      <c r="O312">
        <f t="shared" si="16"/>
        <v>4.0199999999999996</v>
      </c>
      <c r="P312" t="str">
        <f t="shared" si="17"/>
        <v>Dwayne Harris, NYGWR</v>
      </c>
      <c r="Q312" t="str">
        <f t="shared" si="18"/>
        <v>Dwayne Harris</v>
      </c>
      <c r="R312" t="str">
        <f t="shared" si="19"/>
        <v>Dwayne Harris</v>
      </c>
      <c r="S312">
        <f>VLOOKUP(R312,'player index'!D:F,3,FALSE)</f>
        <v>296</v>
      </c>
    </row>
    <row r="313" spans="1:19">
      <c r="A313" t="s">
        <v>402</v>
      </c>
      <c r="B313" t="s">
        <v>47</v>
      </c>
      <c r="C313" t="s">
        <v>48</v>
      </c>
      <c r="D313" t="s">
        <v>84</v>
      </c>
      <c r="E313">
        <v>0</v>
      </c>
      <c r="F313">
        <v>0</v>
      </c>
      <c r="G313">
        <v>0</v>
      </c>
      <c r="H313">
        <v>4.9000000000000004</v>
      </c>
      <c r="I313">
        <v>18.7</v>
      </c>
      <c r="J313">
        <v>0.1</v>
      </c>
      <c r="K313">
        <v>0.8</v>
      </c>
      <c r="L313">
        <v>6.4</v>
      </c>
      <c r="M313">
        <v>0</v>
      </c>
      <c r="N313">
        <v>2</v>
      </c>
      <c r="O313">
        <f t="shared" si="16"/>
        <v>3.9100000000000006</v>
      </c>
      <c r="P313" t="str">
        <f t="shared" si="17"/>
        <v>Damien Williams, MiaRB</v>
      </c>
      <c r="Q313" t="str">
        <f t="shared" si="18"/>
        <v>Damien Williams</v>
      </c>
      <c r="R313" t="str">
        <f t="shared" si="19"/>
        <v>Damien Williams</v>
      </c>
      <c r="S313">
        <f>VLOOKUP(R313,'player index'!D:F,3,FALSE)</f>
        <v>297</v>
      </c>
    </row>
    <row r="314" spans="1:19">
      <c r="A314" t="s">
        <v>403</v>
      </c>
      <c r="B314" t="s">
        <v>35</v>
      </c>
      <c r="C314" t="s">
        <v>36</v>
      </c>
      <c r="D314" t="s">
        <v>84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1.5</v>
      </c>
      <c r="L314">
        <v>16</v>
      </c>
      <c r="M314">
        <v>0.2</v>
      </c>
      <c r="N314">
        <v>2</v>
      </c>
      <c r="O314">
        <f t="shared" si="16"/>
        <v>4.3000000000000007</v>
      </c>
      <c r="P314" t="str">
        <f t="shared" si="17"/>
        <v>Andrew Quarless, GBTE</v>
      </c>
      <c r="Q314" t="str">
        <f t="shared" si="18"/>
        <v>Andrew Quarless</v>
      </c>
      <c r="R314" t="str">
        <f t="shared" si="19"/>
        <v>Andrew Quarless</v>
      </c>
      <c r="S314">
        <f>VLOOKUP(R314,'player index'!D:F,3,FALSE)</f>
        <v>298</v>
      </c>
    </row>
    <row r="315" spans="1:19">
      <c r="A315" t="s">
        <v>404</v>
      </c>
      <c r="B315" t="s">
        <v>142</v>
      </c>
      <c r="C315" t="s">
        <v>143</v>
      </c>
      <c r="D315" t="s">
        <v>84</v>
      </c>
      <c r="E315">
        <v>0</v>
      </c>
      <c r="F315">
        <v>0</v>
      </c>
      <c r="G315">
        <v>0</v>
      </c>
      <c r="H315">
        <v>5</v>
      </c>
      <c r="I315">
        <v>16.899999999999999</v>
      </c>
      <c r="J315">
        <v>0.1</v>
      </c>
      <c r="K315">
        <v>1.1000000000000001</v>
      </c>
      <c r="L315">
        <v>8.5</v>
      </c>
      <c r="M315">
        <v>0</v>
      </c>
      <c r="N315">
        <v>2</v>
      </c>
      <c r="O315">
        <f t="shared" si="16"/>
        <v>4.24</v>
      </c>
      <c r="P315" t="str">
        <f t="shared" si="17"/>
        <v>Matt Jones, WshRB</v>
      </c>
      <c r="Q315" t="str">
        <f t="shared" si="18"/>
        <v>Matt Jones</v>
      </c>
      <c r="R315" t="str">
        <f t="shared" si="19"/>
        <v>Matt Jones</v>
      </c>
      <c r="S315">
        <f>VLOOKUP(R315,'player index'!D:F,3,FALSE)</f>
        <v>299</v>
      </c>
    </row>
    <row r="316" spans="1:19">
      <c r="A316" t="s">
        <v>405</v>
      </c>
      <c r="B316" t="s">
        <v>116</v>
      </c>
      <c r="C316" t="s">
        <v>117</v>
      </c>
      <c r="D316" t="s">
        <v>84</v>
      </c>
      <c r="E316">
        <v>0</v>
      </c>
      <c r="F316">
        <v>0</v>
      </c>
      <c r="G316">
        <v>0</v>
      </c>
      <c r="H316">
        <v>0.6</v>
      </c>
      <c r="I316">
        <v>3.9</v>
      </c>
      <c r="J316">
        <v>0</v>
      </c>
      <c r="K316">
        <v>1.6</v>
      </c>
      <c r="L316">
        <v>17.899999999999999</v>
      </c>
      <c r="M316">
        <v>0.1</v>
      </c>
      <c r="N316">
        <v>2</v>
      </c>
      <c r="O316">
        <f t="shared" si="16"/>
        <v>4.3800000000000008</v>
      </c>
      <c r="P316" t="str">
        <f t="shared" si="17"/>
        <v>Mohamed Sanu, CinWR</v>
      </c>
      <c r="Q316" t="str">
        <f t="shared" si="18"/>
        <v>Mohamed Sanu</v>
      </c>
      <c r="R316" t="str">
        <f t="shared" si="19"/>
        <v>Mohamed Sanu</v>
      </c>
      <c r="S316">
        <f>VLOOKUP(R316,'player index'!D:F,3,FALSE)</f>
        <v>300</v>
      </c>
    </row>
    <row r="317" spans="1:19">
      <c r="A317" t="s">
        <v>406</v>
      </c>
      <c r="B317" t="s">
        <v>150</v>
      </c>
      <c r="C317" t="s">
        <v>151</v>
      </c>
      <c r="D317" t="s">
        <v>84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1.8</v>
      </c>
      <c r="L317">
        <v>19.2</v>
      </c>
      <c r="M317">
        <v>0.2</v>
      </c>
      <c r="N317">
        <v>2</v>
      </c>
      <c r="O317">
        <f t="shared" si="16"/>
        <v>4.92</v>
      </c>
      <c r="P317" t="str">
        <f t="shared" si="17"/>
        <v>Lance Kendricks, StLTE</v>
      </c>
      <c r="Q317" t="str">
        <f t="shared" si="18"/>
        <v>Lance Kendricks</v>
      </c>
      <c r="R317" t="str">
        <f t="shared" si="19"/>
        <v>Lance Kendricks</v>
      </c>
      <c r="S317">
        <f>VLOOKUP(R317,'player index'!D:F,3,FALSE)</f>
        <v>301</v>
      </c>
    </row>
    <row r="318" spans="1:19">
      <c r="A318" t="s">
        <v>407</v>
      </c>
      <c r="B318" t="s">
        <v>86</v>
      </c>
      <c r="C318" t="s">
        <v>87</v>
      </c>
      <c r="D318" t="s">
        <v>84</v>
      </c>
      <c r="E318">
        <v>0</v>
      </c>
      <c r="F318">
        <v>0</v>
      </c>
      <c r="G318">
        <v>0</v>
      </c>
      <c r="H318">
        <v>0.3</v>
      </c>
      <c r="I318">
        <v>1.9</v>
      </c>
      <c r="J318">
        <v>0</v>
      </c>
      <c r="K318">
        <v>1.4</v>
      </c>
      <c r="L318">
        <v>18.899999999999999</v>
      </c>
      <c r="M318">
        <v>0.1</v>
      </c>
      <c r="N318">
        <v>2</v>
      </c>
      <c r="O318">
        <f t="shared" si="16"/>
        <v>4.08</v>
      </c>
      <c r="P318" t="str">
        <f t="shared" si="17"/>
        <v>Michael Campanaro, BalWR</v>
      </c>
      <c r="Q318" t="str">
        <f t="shared" si="18"/>
        <v>Michael Campanaro</v>
      </c>
      <c r="R318" t="str">
        <f t="shared" si="19"/>
        <v>Michael Campanaro</v>
      </c>
      <c r="S318">
        <f>VLOOKUP(R318,'player index'!D:F,3,FALSE)</f>
        <v>302</v>
      </c>
    </row>
    <row r="319" spans="1:19">
      <c r="A319" t="s">
        <v>408</v>
      </c>
      <c r="B319" t="s">
        <v>82</v>
      </c>
      <c r="C319" t="s">
        <v>83</v>
      </c>
      <c r="D319" t="s">
        <v>84</v>
      </c>
      <c r="E319">
        <v>0</v>
      </c>
      <c r="F319">
        <v>0</v>
      </c>
      <c r="G319">
        <v>0</v>
      </c>
      <c r="H319">
        <v>4.9000000000000004</v>
      </c>
      <c r="I319">
        <v>18.899999999999999</v>
      </c>
      <c r="J319">
        <v>0.1</v>
      </c>
      <c r="K319">
        <v>1.1000000000000001</v>
      </c>
      <c r="L319">
        <v>9.1</v>
      </c>
      <c r="M319">
        <v>0</v>
      </c>
      <c r="N319">
        <v>2</v>
      </c>
      <c r="O319">
        <f t="shared" si="16"/>
        <v>4.5</v>
      </c>
      <c r="P319" t="str">
        <f t="shared" si="17"/>
        <v>Jacquizz Rodgers, ChiRB</v>
      </c>
      <c r="Q319" t="str">
        <f t="shared" si="18"/>
        <v>Jacquizz Rodgers</v>
      </c>
      <c r="R319" t="str">
        <f t="shared" si="19"/>
        <v>Jacquizz Rodgers</v>
      </c>
      <c r="S319">
        <f>VLOOKUP(R319,'player index'!D:F,3,FALSE)</f>
        <v>303</v>
      </c>
    </row>
    <row r="320" spans="1:19">
      <c r="A320" t="s">
        <v>409</v>
      </c>
      <c r="B320" t="s">
        <v>23</v>
      </c>
      <c r="C320" t="s">
        <v>24</v>
      </c>
      <c r="D320" t="s">
        <v>84</v>
      </c>
      <c r="E320">
        <v>0</v>
      </c>
      <c r="F320">
        <v>0</v>
      </c>
      <c r="G320">
        <v>0</v>
      </c>
      <c r="H320">
        <v>3.4</v>
      </c>
      <c r="I320">
        <v>14.8</v>
      </c>
      <c r="J320">
        <v>0.1</v>
      </c>
      <c r="K320">
        <v>0.6</v>
      </c>
      <c r="L320">
        <v>4.9000000000000004</v>
      </c>
      <c r="M320">
        <v>0</v>
      </c>
      <c r="N320">
        <v>2</v>
      </c>
      <c r="O320">
        <f t="shared" si="16"/>
        <v>3.1700000000000004</v>
      </c>
      <c r="P320" t="str">
        <f t="shared" si="17"/>
        <v>Fred Jackson, SeaRB</v>
      </c>
      <c r="Q320" t="str">
        <f t="shared" si="18"/>
        <v>Fred Jackson</v>
      </c>
      <c r="R320" t="str">
        <f t="shared" si="19"/>
        <v>Fred Jackson</v>
      </c>
      <c r="S320">
        <f>VLOOKUP(R320,'player index'!D:F,3,FALSE)</f>
        <v>304</v>
      </c>
    </row>
    <row r="321" spans="1:19">
      <c r="A321" t="s">
        <v>410</v>
      </c>
      <c r="B321" t="s">
        <v>11</v>
      </c>
      <c r="C321" t="s">
        <v>12</v>
      </c>
      <c r="D321" t="s">
        <v>84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10.3</v>
      </c>
      <c r="M321">
        <v>0.1</v>
      </c>
      <c r="N321">
        <v>2</v>
      </c>
      <c r="O321">
        <f t="shared" si="16"/>
        <v>2.6300000000000003</v>
      </c>
      <c r="P321" t="str">
        <f t="shared" si="17"/>
        <v>Josh Hill, NOTE</v>
      </c>
      <c r="Q321" t="str">
        <f t="shared" si="18"/>
        <v>Josh Hill</v>
      </c>
      <c r="R321" t="str">
        <f t="shared" si="19"/>
        <v>Josh Hill</v>
      </c>
      <c r="S321">
        <f>VLOOKUP(R321,'player index'!D:F,3,FALSE)</f>
        <v>305</v>
      </c>
    </row>
    <row r="322" spans="1:19">
      <c r="A322" t="s">
        <v>411</v>
      </c>
      <c r="B322" t="s">
        <v>66</v>
      </c>
      <c r="C322" t="s">
        <v>67</v>
      </c>
      <c r="D322" t="s">
        <v>84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1.1000000000000001</v>
      </c>
      <c r="L322">
        <v>12.4</v>
      </c>
      <c r="M322">
        <v>0.1</v>
      </c>
      <c r="N322">
        <v>2</v>
      </c>
      <c r="O322">
        <f t="shared" si="16"/>
        <v>2.9400000000000004</v>
      </c>
      <c r="P322" t="str">
        <f t="shared" si="17"/>
        <v>Brent Celek, PhiTE</v>
      </c>
      <c r="Q322" t="str">
        <f t="shared" si="18"/>
        <v>Brent Celek</v>
      </c>
      <c r="R322" t="str">
        <f t="shared" si="19"/>
        <v>Brent Celek</v>
      </c>
      <c r="S322">
        <f>VLOOKUP(R322,'player index'!D:F,3,FALSE)</f>
        <v>306</v>
      </c>
    </row>
    <row r="323" spans="1:19">
      <c r="A323" t="s">
        <v>412</v>
      </c>
      <c r="B323" t="s">
        <v>120</v>
      </c>
      <c r="C323" t="s">
        <v>121</v>
      </c>
      <c r="D323" t="s">
        <v>84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f t="shared" si="16"/>
        <v>0</v>
      </c>
      <c r="P323" t="str">
        <f t="shared" si="17"/>
        <v>Raiders D/STD/ST</v>
      </c>
      <c r="Q323" t="str">
        <f t="shared" si="18"/>
        <v>Raiders</v>
      </c>
      <c r="R323" t="str">
        <f t="shared" si="19"/>
        <v>Raiders</v>
      </c>
      <c r="S323">
        <f>VLOOKUP(R323,'player index'!D:F,3,FALSE)</f>
        <v>307</v>
      </c>
    </row>
    <row r="324" spans="1:19">
      <c r="A324" t="s">
        <v>413</v>
      </c>
      <c r="B324" t="s">
        <v>86</v>
      </c>
      <c r="C324" t="s">
        <v>87</v>
      </c>
      <c r="D324" t="s">
        <v>84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1.3</v>
      </c>
      <c r="L324">
        <v>14.9</v>
      </c>
      <c r="M324">
        <v>0.1</v>
      </c>
      <c r="N324">
        <v>2</v>
      </c>
      <c r="O324">
        <f t="shared" ref="O324:O387" si="20">E324*0.04+F324*4-G324+I324*0.1+J324*6+K324+L324*0.1+M324*6+IF(E324&gt;300,3,0)+IF(I324&gt;100,3,0)+IF(L324&gt;100,3,0)</f>
        <v>3.39</v>
      </c>
      <c r="P324" t="str">
        <f t="shared" ref="P324:P387" si="21">A324</f>
        <v>Maxx Williams, BalTE</v>
      </c>
      <c r="Q324" t="str">
        <f t="shared" ref="Q324:Q387" si="22">LEFT(P324,IFERROR(FIND(",",P324),LEN(P324)-8)-1)</f>
        <v>Maxx Williams</v>
      </c>
      <c r="R324" t="str">
        <f t="shared" ref="R324:R387" si="23">LEFT(Q324,IFERROR(FIND("*",Q324),LEN(Q324)+1)-1)</f>
        <v>Maxx Williams</v>
      </c>
      <c r="S324">
        <f>VLOOKUP(R324,'player index'!D:F,3,FALSE)</f>
        <v>308</v>
      </c>
    </row>
    <row r="325" spans="1:19">
      <c r="A325" t="s">
        <v>414</v>
      </c>
      <c r="B325" t="s">
        <v>31</v>
      </c>
      <c r="C325" t="s">
        <v>32</v>
      </c>
      <c r="D325" t="s">
        <v>84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1.2</v>
      </c>
      <c r="L325">
        <v>13.9</v>
      </c>
      <c r="M325">
        <v>0.1</v>
      </c>
      <c r="N325">
        <v>2</v>
      </c>
      <c r="O325">
        <f t="shared" si="20"/>
        <v>3.19</v>
      </c>
      <c r="P325" t="str">
        <f t="shared" si="21"/>
        <v>Jerome Cunningham, NYGTE</v>
      </c>
      <c r="Q325" t="str">
        <f t="shared" si="22"/>
        <v>Jerome Cunningham</v>
      </c>
      <c r="R325" t="str">
        <f t="shared" si="23"/>
        <v>Jerome Cunningham</v>
      </c>
      <c r="S325">
        <f>VLOOKUP(R325,'player index'!D:F,3,FALSE)</f>
        <v>309</v>
      </c>
    </row>
    <row r="326" spans="1:19">
      <c r="A326" t="s">
        <v>415</v>
      </c>
      <c r="B326" t="s">
        <v>35</v>
      </c>
      <c r="C326" t="s">
        <v>36</v>
      </c>
      <c r="D326" t="s">
        <v>84</v>
      </c>
      <c r="E326">
        <v>0</v>
      </c>
      <c r="F326">
        <v>0</v>
      </c>
      <c r="G326">
        <v>0</v>
      </c>
      <c r="H326">
        <v>3.9</v>
      </c>
      <c r="I326">
        <v>15.6</v>
      </c>
      <c r="J326">
        <v>0.1</v>
      </c>
      <c r="K326">
        <v>1.2</v>
      </c>
      <c r="L326">
        <v>9.3000000000000007</v>
      </c>
      <c r="M326">
        <v>0.1</v>
      </c>
      <c r="N326">
        <v>2</v>
      </c>
      <c r="O326">
        <f t="shared" si="20"/>
        <v>4.8900000000000006</v>
      </c>
      <c r="P326" t="str">
        <f t="shared" si="21"/>
        <v>James Starks, GBRB</v>
      </c>
      <c r="Q326" t="str">
        <f t="shared" si="22"/>
        <v>James Starks</v>
      </c>
      <c r="R326" t="str">
        <f t="shared" si="23"/>
        <v>James Starks</v>
      </c>
      <c r="S326">
        <f>VLOOKUP(R326,'player index'!D:F,3,FALSE)</f>
        <v>310</v>
      </c>
    </row>
    <row r="327" spans="1:19">
      <c r="A327" t="s">
        <v>416</v>
      </c>
      <c r="B327" t="s">
        <v>51</v>
      </c>
      <c r="C327" t="s">
        <v>52</v>
      </c>
      <c r="D327" t="s">
        <v>84</v>
      </c>
      <c r="E327">
        <v>0</v>
      </c>
      <c r="F327">
        <v>0</v>
      </c>
      <c r="G327">
        <v>0</v>
      </c>
      <c r="H327">
        <v>4</v>
      </c>
      <c r="I327">
        <v>14.6</v>
      </c>
      <c r="J327">
        <v>0.1</v>
      </c>
      <c r="K327">
        <v>0.8</v>
      </c>
      <c r="L327">
        <v>6.5</v>
      </c>
      <c r="M327">
        <v>0</v>
      </c>
      <c r="N327">
        <v>2</v>
      </c>
      <c r="O327">
        <f t="shared" si="20"/>
        <v>3.5100000000000002</v>
      </c>
      <c r="P327" t="str">
        <f t="shared" si="21"/>
        <v>Fozzy Whittaker, CarRB</v>
      </c>
      <c r="Q327" t="str">
        <f t="shared" si="22"/>
        <v>Fozzy Whittaker</v>
      </c>
      <c r="R327" t="str">
        <f t="shared" si="23"/>
        <v>Fozzy Whittaker</v>
      </c>
      <c r="S327">
        <f>VLOOKUP(R327,'player index'!D:F,3,FALSE)</f>
        <v>311</v>
      </c>
    </row>
    <row r="328" spans="1:19">
      <c r="A328" t="s">
        <v>417</v>
      </c>
      <c r="B328" t="s">
        <v>66</v>
      </c>
      <c r="C328" t="s">
        <v>67</v>
      </c>
      <c r="D328" t="s">
        <v>84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10.1</v>
      </c>
      <c r="M328">
        <v>0.1</v>
      </c>
      <c r="N328">
        <v>2</v>
      </c>
      <c r="O328">
        <f t="shared" si="20"/>
        <v>2.61</v>
      </c>
      <c r="P328" t="str">
        <f t="shared" si="21"/>
        <v>Josh Huff, PhiWR</v>
      </c>
      <c r="Q328" t="str">
        <f t="shared" si="22"/>
        <v>Josh Huff</v>
      </c>
      <c r="R328" t="str">
        <f t="shared" si="23"/>
        <v>Josh Huff</v>
      </c>
      <c r="S328">
        <f>VLOOKUP(R328,'player index'!D:F,3,FALSE)</f>
        <v>312</v>
      </c>
    </row>
    <row r="329" spans="1:19">
      <c r="A329" t="s">
        <v>418</v>
      </c>
      <c r="B329" t="s">
        <v>94</v>
      </c>
      <c r="C329" t="s">
        <v>95</v>
      </c>
      <c r="D329" t="s">
        <v>84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1.4</v>
      </c>
      <c r="L329">
        <v>15.7</v>
      </c>
      <c r="M329">
        <v>0.1</v>
      </c>
      <c r="N329">
        <v>2</v>
      </c>
      <c r="O329">
        <f t="shared" si="20"/>
        <v>3.57</v>
      </c>
      <c r="P329" t="str">
        <f t="shared" si="21"/>
        <v>Craig Stevens, TenTE</v>
      </c>
      <c r="Q329" t="str">
        <f t="shared" si="22"/>
        <v>Craig Stevens</v>
      </c>
      <c r="R329" t="str">
        <f t="shared" si="23"/>
        <v>Craig Stevens</v>
      </c>
      <c r="S329">
        <f>VLOOKUP(R329,'player index'!D:F,3,FALSE)</f>
        <v>313</v>
      </c>
    </row>
    <row r="330" spans="1:19">
      <c r="A330" t="s">
        <v>419</v>
      </c>
      <c r="B330" t="s">
        <v>55</v>
      </c>
      <c r="C330" t="s">
        <v>56</v>
      </c>
      <c r="D330" t="s">
        <v>84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10.1</v>
      </c>
      <c r="M330">
        <v>0.1</v>
      </c>
      <c r="N330">
        <v>2</v>
      </c>
      <c r="O330">
        <f t="shared" si="20"/>
        <v>2.61</v>
      </c>
      <c r="P330" t="str">
        <f t="shared" si="21"/>
        <v>Levine Toilolo, AtlTE</v>
      </c>
      <c r="Q330" t="str">
        <f t="shared" si="22"/>
        <v>Levine Toilolo</v>
      </c>
      <c r="R330" t="str">
        <f t="shared" si="23"/>
        <v>Levine Toilolo</v>
      </c>
      <c r="S330">
        <f>VLOOKUP(R330,'player index'!D:F,3,FALSE)</f>
        <v>314</v>
      </c>
    </row>
    <row r="331" spans="1:19">
      <c r="A331" t="s">
        <v>420</v>
      </c>
      <c r="B331" t="s">
        <v>94</v>
      </c>
      <c r="C331" t="s">
        <v>95</v>
      </c>
      <c r="D331" t="s">
        <v>84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14.2</v>
      </c>
      <c r="M331">
        <v>0.1</v>
      </c>
      <c r="N331">
        <v>2</v>
      </c>
      <c r="O331">
        <f t="shared" si="20"/>
        <v>3.02</v>
      </c>
      <c r="P331" t="str">
        <f t="shared" si="21"/>
        <v>Dorial Green-Beckham, TenWR</v>
      </c>
      <c r="Q331" t="str">
        <f t="shared" si="22"/>
        <v>Dorial Green-Beckham</v>
      </c>
      <c r="R331" t="str">
        <f t="shared" si="23"/>
        <v>Dorial Green-Beckham</v>
      </c>
      <c r="S331">
        <f>VLOOKUP(R331,'player index'!D:F,3,FALSE)</f>
        <v>315</v>
      </c>
    </row>
    <row r="332" spans="1:19">
      <c r="A332" t="s">
        <v>421</v>
      </c>
      <c r="B332" t="s">
        <v>142</v>
      </c>
      <c r="C332" t="s">
        <v>143</v>
      </c>
      <c r="D332" t="s">
        <v>84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</v>
      </c>
      <c r="L332">
        <v>19</v>
      </c>
      <c r="M332">
        <v>0.1</v>
      </c>
      <c r="N332">
        <v>2</v>
      </c>
      <c r="O332">
        <f t="shared" si="20"/>
        <v>4.0999999999999996</v>
      </c>
      <c r="P332" t="str">
        <f t="shared" si="21"/>
        <v>Derek Carrier, WshTE</v>
      </c>
      <c r="Q332" t="str">
        <f t="shared" si="22"/>
        <v>Derek Carrier</v>
      </c>
      <c r="R332" t="str">
        <f t="shared" si="23"/>
        <v>Derek Carrier</v>
      </c>
      <c r="S332">
        <f>VLOOKUP(R332,'player index'!D:F,3,FALSE)</f>
        <v>316</v>
      </c>
    </row>
    <row r="333" spans="1:19">
      <c r="A333" t="s">
        <v>422</v>
      </c>
      <c r="B333" t="s">
        <v>120</v>
      </c>
      <c r="C333" t="s">
        <v>121</v>
      </c>
      <c r="D333" t="s">
        <v>84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</v>
      </c>
      <c r="L333">
        <v>18.5</v>
      </c>
      <c r="M333">
        <v>0.1</v>
      </c>
      <c r="N333">
        <v>2</v>
      </c>
      <c r="O333">
        <f t="shared" si="20"/>
        <v>4.0500000000000007</v>
      </c>
      <c r="P333" t="str">
        <f t="shared" si="21"/>
        <v>Clive Walford, OakTE</v>
      </c>
      <c r="Q333" t="str">
        <f t="shared" si="22"/>
        <v>Clive Walford</v>
      </c>
      <c r="R333" t="str">
        <f t="shared" si="23"/>
        <v>Clive Walford</v>
      </c>
      <c r="S333">
        <f>VLOOKUP(R333,'player index'!D:F,3,FALSE)</f>
        <v>317</v>
      </c>
    </row>
    <row r="334" spans="1:19">
      <c r="A334" t="s">
        <v>423</v>
      </c>
      <c r="B334" t="s">
        <v>70</v>
      </c>
      <c r="C334" t="s">
        <v>71</v>
      </c>
      <c r="D334" t="s">
        <v>84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1.1000000000000001</v>
      </c>
      <c r="L334">
        <v>11.8</v>
      </c>
      <c r="M334">
        <v>0.1</v>
      </c>
      <c r="N334">
        <v>2</v>
      </c>
      <c r="O334">
        <f t="shared" si="20"/>
        <v>2.8800000000000003</v>
      </c>
      <c r="P334" t="str">
        <f t="shared" si="21"/>
        <v>Jermaine Gresham, AriTEP</v>
      </c>
      <c r="Q334" t="str">
        <f t="shared" si="22"/>
        <v>Jermaine Gresham</v>
      </c>
      <c r="R334" t="str">
        <f t="shared" si="23"/>
        <v>Jermaine Gresham</v>
      </c>
      <c r="S334">
        <f>VLOOKUP(R334,'player index'!D:F,3,FALSE)</f>
        <v>318</v>
      </c>
    </row>
    <row r="335" spans="1:19">
      <c r="A335" t="s">
        <v>424</v>
      </c>
      <c r="B335" t="s">
        <v>51</v>
      </c>
      <c r="C335" t="s">
        <v>52</v>
      </c>
      <c r="D335" t="s">
        <v>84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1.3</v>
      </c>
      <c r="L335">
        <v>15</v>
      </c>
      <c r="M335">
        <v>0.1</v>
      </c>
      <c r="N335">
        <v>2</v>
      </c>
      <c r="O335">
        <f t="shared" si="20"/>
        <v>3.4</v>
      </c>
      <c r="P335" t="str">
        <f t="shared" si="21"/>
        <v>Ed Dickson, CarTE</v>
      </c>
      <c r="Q335" t="str">
        <f t="shared" si="22"/>
        <v>Ed Dickson</v>
      </c>
      <c r="R335" t="str">
        <f t="shared" si="23"/>
        <v>Ed Dickson</v>
      </c>
      <c r="S335">
        <f>VLOOKUP(R335,'player index'!D:F,3,FALSE)</f>
        <v>319</v>
      </c>
    </row>
    <row r="336" spans="1:19">
      <c r="A336" t="s">
        <v>425</v>
      </c>
      <c r="B336" t="s">
        <v>120</v>
      </c>
      <c r="C336" t="s">
        <v>121</v>
      </c>
      <c r="D336" t="s">
        <v>84</v>
      </c>
      <c r="E336">
        <v>0</v>
      </c>
      <c r="F336">
        <v>0</v>
      </c>
      <c r="G336">
        <v>0</v>
      </c>
      <c r="H336">
        <v>0.7</v>
      </c>
      <c r="I336">
        <v>2.1</v>
      </c>
      <c r="J336">
        <v>0</v>
      </c>
      <c r="K336">
        <v>1.5</v>
      </c>
      <c r="L336">
        <v>14.9</v>
      </c>
      <c r="M336">
        <v>0.1</v>
      </c>
      <c r="N336">
        <v>2</v>
      </c>
      <c r="O336">
        <f t="shared" si="20"/>
        <v>3.8000000000000003</v>
      </c>
      <c r="P336" t="str">
        <f t="shared" si="21"/>
        <v>Marcel Reece, OakRB</v>
      </c>
      <c r="Q336" t="str">
        <f t="shared" si="22"/>
        <v>Marcel Reece</v>
      </c>
      <c r="R336" t="str">
        <f t="shared" si="23"/>
        <v>Marcel Reece</v>
      </c>
      <c r="S336">
        <f>VLOOKUP(R336,'player index'!D:F,3,FALSE)</f>
        <v>320</v>
      </c>
    </row>
    <row r="337" spans="1:19">
      <c r="O337">
        <f t="shared" si="20"/>
        <v>0</v>
      </c>
      <c r="P337">
        <f t="shared" si="21"/>
        <v>0</v>
      </c>
      <c r="Q337" t="e">
        <f t="shared" si="22"/>
        <v>#VALUE!</v>
      </c>
      <c r="R337" t="e">
        <f t="shared" si="23"/>
        <v>#VALUE!</v>
      </c>
      <c r="S337" t="e">
        <f>VLOOKUP(R337,'player index'!D:F,3,FALSE)</f>
        <v>#VALUE!</v>
      </c>
    </row>
    <row r="338" spans="1:19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4</v>
      </c>
      <c r="J338" t="s">
        <v>5</v>
      </c>
      <c r="K338" t="s">
        <v>8</v>
      </c>
      <c r="L338" t="s">
        <v>4</v>
      </c>
      <c r="M338" t="s">
        <v>5</v>
      </c>
      <c r="N338" t="s">
        <v>9</v>
      </c>
      <c r="O338" t="e">
        <f t="shared" si="20"/>
        <v>#VALUE!</v>
      </c>
      <c r="P338" t="str">
        <f t="shared" si="21"/>
        <v>PLAYER, TEAM POS</v>
      </c>
      <c r="Q338" t="str">
        <f t="shared" si="22"/>
        <v>PLAYER</v>
      </c>
      <c r="R338" t="str">
        <f t="shared" si="23"/>
        <v>PLAYER</v>
      </c>
      <c r="S338" t="e">
        <f>VLOOKUP(R338,'player index'!D:F,3,FALSE)</f>
        <v>#N/A</v>
      </c>
    </row>
    <row r="339" spans="1:19">
      <c r="A339" t="s">
        <v>426</v>
      </c>
      <c r="B339" t="s">
        <v>86</v>
      </c>
      <c r="C339" t="s">
        <v>87</v>
      </c>
      <c r="D339" t="s">
        <v>84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1.6</v>
      </c>
      <c r="L339">
        <v>13.7</v>
      </c>
      <c r="M339">
        <v>0.1</v>
      </c>
      <c r="N339">
        <v>2</v>
      </c>
      <c r="O339">
        <f t="shared" si="20"/>
        <v>3.5700000000000003</v>
      </c>
      <c r="P339" t="str">
        <f t="shared" si="21"/>
        <v>Kyle Juszczyk, BalRB</v>
      </c>
      <c r="Q339" t="str">
        <f t="shared" si="22"/>
        <v>Kyle Juszczyk</v>
      </c>
      <c r="R339" t="str">
        <f t="shared" si="23"/>
        <v>Kyle Juszczyk</v>
      </c>
      <c r="S339">
        <f>VLOOKUP(R339,'player index'!D:F,3,FALSE)</f>
        <v>321</v>
      </c>
    </row>
    <row r="340" spans="1:19">
      <c r="A340" t="s">
        <v>427</v>
      </c>
      <c r="B340" t="s">
        <v>137</v>
      </c>
      <c r="C340" t="s">
        <v>138</v>
      </c>
      <c r="D340" t="s">
        <v>84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1.1000000000000001</v>
      </c>
      <c r="L340">
        <v>14.5</v>
      </c>
      <c r="M340">
        <v>0.1</v>
      </c>
      <c r="N340">
        <v>1</v>
      </c>
      <c r="O340">
        <f t="shared" si="20"/>
        <v>3.1500000000000004</v>
      </c>
      <c r="P340" t="str">
        <f t="shared" si="21"/>
        <v>Keith Mumphery, HouWR</v>
      </c>
      <c r="Q340" t="str">
        <f t="shared" si="22"/>
        <v>Keith Mumphery</v>
      </c>
      <c r="R340" t="str">
        <f t="shared" si="23"/>
        <v>Keith Mumphery</v>
      </c>
      <c r="S340">
        <f>VLOOKUP(R340,'player index'!D:F,3,FALSE)</f>
        <v>322</v>
      </c>
    </row>
    <row r="341" spans="1:19">
      <c r="A341" t="s">
        <v>428</v>
      </c>
      <c r="B341" t="s">
        <v>124</v>
      </c>
      <c r="C341" t="s">
        <v>125</v>
      </c>
      <c r="D341" t="s">
        <v>84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1.4</v>
      </c>
      <c r="L341">
        <v>17.8</v>
      </c>
      <c r="M341">
        <v>0.1</v>
      </c>
      <c r="N341">
        <v>1</v>
      </c>
      <c r="O341">
        <f t="shared" si="20"/>
        <v>3.7800000000000002</v>
      </c>
      <c r="P341" t="str">
        <f t="shared" si="21"/>
        <v>Dwayne Bowe, CleWRP</v>
      </c>
      <c r="Q341" t="str">
        <f t="shared" si="22"/>
        <v>Dwayne Bowe</v>
      </c>
      <c r="R341" t="str">
        <f t="shared" si="23"/>
        <v>Dwayne Bowe</v>
      </c>
      <c r="S341">
        <f>VLOOKUP(R341,'player index'!D:F,3,FALSE)</f>
        <v>323</v>
      </c>
    </row>
    <row r="342" spans="1:19">
      <c r="A342" t="s">
        <v>429</v>
      </c>
      <c r="B342" t="s">
        <v>109</v>
      </c>
      <c r="C342" t="s">
        <v>110</v>
      </c>
      <c r="D342" t="s">
        <v>84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1.4</v>
      </c>
      <c r="L342">
        <v>15.6</v>
      </c>
      <c r="M342">
        <v>0.1</v>
      </c>
      <c r="N342">
        <v>1</v>
      </c>
      <c r="O342">
        <f t="shared" si="20"/>
        <v>3.56</v>
      </c>
      <c r="P342" t="str">
        <f t="shared" si="21"/>
        <v>Clay Harbor, JacTE</v>
      </c>
      <c r="Q342" t="str">
        <f t="shared" si="22"/>
        <v>Clay Harbor</v>
      </c>
      <c r="R342" t="str">
        <f t="shared" si="23"/>
        <v>Clay Harbor</v>
      </c>
      <c r="S342">
        <f>VLOOKUP(R342,'player index'!D:F,3,FALSE)</f>
        <v>324</v>
      </c>
    </row>
    <row r="343" spans="1:19">
      <c r="A343" t="s">
        <v>430</v>
      </c>
      <c r="B343" t="s">
        <v>142</v>
      </c>
      <c r="C343" t="s">
        <v>143</v>
      </c>
      <c r="D343" t="s">
        <v>84</v>
      </c>
      <c r="E343">
        <v>0</v>
      </c>
      <c r="F343">
        <v>0</v>
      </c>
      <c r="G343">
        <v>0</v>
      </c>
      <c r="H343">
        <v>0.2</v>
      </c>
      <c r="I343">
        <v>1.6</v>
      </c>
      <c r="J343">
        <v>0</v>
      </c>
      <c r="K343">
        <v>0.8</v>
      </c>
      <c r="L343">
        <v>11.4</v>
      </c>
      <c r="M343">
        <v>0</v>
      </c>
      <c r="N343">
        <v>1</v>
      </c>
      <c r="O343">
        <f t="shared" si="20"/>
        <v>2.1</v>
      </c>
      <c r="P343" t="str">
        <f t="shared" si="21"/>
        <v>Jamison Crowder, WshWR</v>
      </c>
      <c r="Q343" t="str">
        <f t="shared" si="22"/>
        <v>Jamison Crowder</v>
      </c>
      <c r="R343" t="str">
        <f t="shared" si="23"/>
        <v>Jamison Crowder</v>
      </c>
      <c r="S343">
        <f>VLOOKUP(R343,'player index'!D:F,3,FALSE)</f>
        <v>325</v>
      </c>
    </row>
    <row r="344" spans="1:19">
      <c r="A344" t="s">
        <v>431</v>
      </c>
      <c r="B344" t="s">
        <v>100</v>
      </c>
      <c r="C344" t="s">
        <v>101</v>
      </c>
      <c r="D344" t="s">
        <v>84</v>
      </c>
      <c r="E344">
        <v>0</v>
      </c>
      <c r="F344">
        <v>0</v>
      </c>
      <c r="G344">
        <v>0</v>
      </c>
      <c r="H344">
        <v>0.7</v>
      </c>
      <c r="I344">
        <v>3</v>
      </c>
      <c r="J344">
        <v>0</v>
      </c>
      <c r="K344">
        <v>1.6</v>
      </c>
      <c r="L344">
        <v>13.5</v>
      </c>
      <c r="M344">
        <v>0.1</v>
      </c>
      <c r="N344">
        <v>1</v>
      </c>
      <c r="O344">
        <f t="shared" si="20"/>
        <v>3.85</v>
      </c>
      <c r="P344" t="str">
        <f t="shared" si="21"/>
        <v>Theo Riddick, DetRB</v>
      </c>
      <c r="Q344" t="str">
        <f t="shared" si="22"/>
        <v>Theo Riddick</v>
      </c>
      <c r="R344" t="str">
        <f t="shared" si="23"/>
        <v>Theo Riddick</v>
      </c>
      <c r="S344">
        <f>VLOOKUP(R344,'player index'!D:F,3,FALSE)</f>
        <v>326</v>
      </c>
    </row>
    <row r="345" spans="1:19">
      <c r="A345" t="s">
        <v>432</v>
      </c>
      <c r="B345" t="s">
        <v>142</v>
      </c>
      <c r="C345" t="s">
        <v>143</v>
      </c>
      <c r="D345" t="s">
        <v>84</v>
      </c>
      <c r="E345">
        <v>0</v>
      </c>
      <c r="F345">
        <v>0</v>
      </c>
      <c r="G345">
        <v>0</v>
      </c>
      <c r="H345">
        <v>1.6</v>
      </c>
      <c r="I345">
        <v>6</v>
      </c>
      <c r="J345">
        <v>0</v>
      </c>
      <c r="K345">
        <v>1.7</v>
      </c>
      <c r="L345">
        <v>13.9</v>
      </c>
      <c r="M345">
        <v>0</v>
      </c>
      <c r="N345">
        <v>1</v>
      </c>
      <c r="O345">
        <f t="shared" si="20"/>
        <v>3.69</v>
      </c>
      <c r="P345" t="str">
        <f t="shared" si="21"/>
        <v>Chris Thompson, WshRB</v>
      </c>
      <c r="Q345" t="str">
        <f t="shared" si="22"/>
        <v>Chris Thompson</v>
      </c>
      <c r="R345" t="str">
        <f t="shared" si="23"/>
        <v>Chris Thompson</v>
      </c>
      <c r="S345">
        <f>VLOOKUP(R345,'player index'!D:F,3,FALSE)</f>
        <v>327</v>
      </c>
    </row>
    <row r="346" spans="1:19">
      <c r="A346" t="s">
        <v>433</v>
      </c>
      <c r="B346" t="s">
        <v>11</v>
      </c>
      <c r="C346" t="s">
        <v>12</v>
      </c>
      <c r="D346" t="s">
        <v>84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0.7</v>
      </c>
      <c r="L346">
        <v>11.6</v>
      </c>
      <c r="M346">
        <v>0.1</v>
      </c>
      <c r="N346">
        <v>1</v>
      </c>
      <c r="O346">
        <f t="shared" si="20"/>
        <v>2.46</v>
      </c>
      <c r="P346" t="str">
        <f t="shared" si="21"/>
        <v>Joseph Morgan, NOWR</v>
      </c>
      <c r="Q346" t="str">
        <f t="shared" si="22"/>
        <v>Joseph Morgan</v>
      </c>
      <c r="R346" t="str">
        <f t="shared" si="23"/>
        <v>Joseph Morgan</v>
      </c>
      <c r="S346">
        <f>VLOOKUP(R346,'player index'!D:F,3,FALSE)</f>
        <v>328</v>
      </c>
    </row>
    <row r="347" spans="1:19">
      <c r="A347" t="s">
        <v>434</v>
      </c>
      <c r="B347" t="s">
        <v>120</v>
      </c>
      <c r="C347" t="s">
        <v>121</v>
      </c>
      <c r="D347" t="s">
        <v>84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1.8</v>
      </c>
      <c r="L347">
        <v>19.5</v>
      </c>
      <c r="M347">
        <v>0.1</v>
      </c>
      <c r="N347">
        <v>1</v>
      </c>
      <c r="O347">
        <f t="shared" si="20"/>
        <v>4.3499999999999996</v>
      </c>
      <c r="P347" t="str">
        <f t="shared" si="21"/>
        <v>Seth Roberts, OakWR</v>
      </c>
      <c r="Q347" t="str">
        <f t="shared" si="22"/>
        <v>Seth Roberts</v>
      </c>
      <c r="R347" t="str">
        <f t="shared" si="23"/>
        <v>Seth Roberts</v>
      </c>
      <c r="S347">
        <f>VLOOKUP(R347,'player index'!D:F,3,FALSE)</f>
        <v>329</v>
      </c>
    </row>
    <row r="348" spans="1:19">
      <c r="A348" t="s">
        <v>435</v>
      </c>
      <c r="B348" t="s">
        <v>59</v>
      </c>
      <c r="C348" t="s">
        <v>16</v>
      </c>
      <c r="D348" t="s">
        <v>84</v>
      </c>
      <c r="E348">
        <v>0</v>
      </c>
      <c r="F348">
        <v>0</v>
      </c>
      <c r="G348">
        <v>0</v>
      </c>
      <c r="H348">
        <v>0.1</v>
      </c>
      <c r="I348">
        <v>0.8</v>
      </c>
      <c r="J348">
        <v>0</v>
      </c>
      <c r="K348">
        <v>0.8</v>
      </c>
      <c r="L348">
        <v>10.199999999999999</v>
      </c>
      <c r="M348">
        <v>0.1</v>
      </c>
      <c r="N348">
        <v>1</v>
      </c>
      <c r="O348">
        <f t="shared" si="20"/>
        <v>2.5</v>
      </c>
      <c r="P348" t="str">
        <f t="shared" si="21"/>
        <v>Quincy Enunwa, NYJWR</v>
      </c>
      <c r="Q348" t="str">
        <f t="shared" si="22"/>
        <v>Quincy Enunwa</v>
      </c>
      <c r="R348" t="str">
        <f t="shared" si="23"/>
        <v>Quincy Enunwa</v>
      </c>
      <c r="S348">
        <f>VLOOKUP(R348,'player index'!D:F,3,FALSE)</f>
        <v>330</v>
      </c>
    </row>
    <row r="349" spans="1:19">
      <c r="A349" t="s">
        <v>436</v>
      </c>
      <c r="B349" t="s">
        <v>137</v>
      </c>
      <c r="C349" t="s">
        <v>138</v>
      </c>
      <c r="D349" t="s">
        <v>84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1.1000000000000001</v>
      </c>
      <c r="L349">
        <v>12.5</v>
      </c>
      <c r="M349">
        <v>0.1</v>
      </c>
      <c r="N349">
        <v>1</v>
      </c>
      <c r="O349">
        <f t="shared" si="20"/>
        <v>2.95</v>
      </c>
      <c r="P349" t="str">
        <f t="shared" si="21"/>
        <v>C.J. Fiedorowicz, HouTE</v>
      </c>
      <c r="Q349" t="str">
        <f t="shared" si="22"/>
        <v>C.J. Fiedorowicz</v>
      </c>
      <c r="R349" t="str">
        <f t="shared" si="23"/>
        <v>C.J. Fiedorowicz</v>
      </c>
      <c r="S349">
        <f>VLOOKUP(R349,'player index'!D:F,3,FALSE)</f>
        <v>331</v>
      </c>
    </row>
    <row r="350" spans="1:19">
      <c r="A350" t="s">
        <v>437</v>
      </c>
      <c r="B350" t="s">
        <v>39</v>
      </c>
      <c r="C350" t="s">
        <v>40</v>
      </c>
      <c r="D350" t="s">
        <v>84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0.7</v>
      </c>
      <c r="L350">
        <v>10.199999999999999</v>
      </c>
      <c r="M350">
        <v>0</v>
      </c>
      <c r="N350">
        <v>1</v>
      </c>
      <c r="O350">
        <f t="shared" si="20"/>
        <v>1.72</v>
      </c>
      <c r="P350" t="str">
        <f t="shared" si="21"/>
        <v>DeAndrew White, SFWR</v>
      </c>
      <c r="Q350" t="str">
        <f t="shared" si="22"/>
        <v>DeAndrew White</v>
      </c>
      <c r="R350" t="str">
        <f t="shared" si="23"/>
        <v>DeAndrew White</v>
      </c>
      <c r="S350">
        <f>VLOOKUP(R350,'player index'!D:F,3,FALSE)</f>
        <v>332</v>
      </c>
    </row>
    <row r="351" spans="1:19">
      <c r="A351" t="s">
        <v>438</v>
      </c>
      <c r="B351" t="s">
        <v>120</v>
      </c>
      <c r="C351" t="s">
        <v>121</v>
      </c>
      <c r="D351" t="s">
        <v>84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0.9</v>
      </c>
      <c r="L351">
        <v>11.6</v>
      </c>
      <c r="M351">
        <v>0</v>
      </c>
      <c r="N351">
        <v>1</v>
      </c>
      <c r="O351">
        <f t="shared" si="20"/>
        <v>2.06</v>
      </c>
      <c r="P351" t="str">
        <f t="shared" si="21"/>
        <v>Rod Streater*, OakWRO</v>
      </c>
      <c r="Q351" t="str">
        <f t="shared" si="22"/>
        <v>Rod Streater*</v>
      </c>
      <c r="R351" t="str">
        <f t="shared" si="23"/>
        <v>Rod Streater</v>
      </c>
      <c r="S351">
        <f>VLOOKUP(R351,'player index'!D:F,3,FALSE)</f>
        <v>333</v>
      </c>
    </row>
    <row r="352" spans="1:19">
      <c r="A352" t="s">
        <v>439</v>
      </c>
      <c r="B352" t="s">
        <v>51</v>
      </c>
      <c r="C352" t="s">
        <v>52</v>
      </c>
      <c r="D352" t="s">
        <v>84</v>
      </c>
      <c r="E352">
        <v>0</v>
      </c>
      <c r="F352">
        <v>0</v>
      </c>
      <c r="G352">
        <v>0</v>
      </c>
      <c r="H352">
        <v>1.7</v>
      </c>
      <c r="I352">
        <v>6.6</v>
      </c>
      <c r="J352">
        <v>0.1</v>
      </c>
      <c r="K352">
        <v>1.1000000000000001</v>
      </c>
      <c r="L352">
        <v>8.1</v>
      </c>
      <c r="M352">
        <v>0.1</v>
      </c>
      <c r="N352">
        <v>1</v>
      </c>
      <c r="O352">
        <f t="shared" si="20"/>
        <v>3.7700000000000005</v>
      </c>
      <c r="P352" t="str">
        <f t="shared" si="21"/>
        <v>Mike Tolbert, CarRB</v>
      </c>
      <c r="Q352" t="str">
        <f t="shared" si="22"/>
        <v>Mike Tolbert</v>
      </c>
      <c r="R352" t="str">
        <f t="shared" si="23"/>
        <v>Mike Tolbert</v>
      </c>
      <c r="S352">
        <f>VLOOKUP(R352,'player index'!D:F,3,FALSE)</f>
        <v>334</v>
      </c>
    </row>
    <row r="353" spans="1:19">
      <c r="A353" t="s">
        <v>440</v>
      </c>
      <c r="B353" t="s">
        <v>15</v>
      </c>
      <c r="C353" t="s">
        <v>16</v>
      </c>
      <c r="D353" t="s">
        <v>84</v>
      </c>
      <c r="E353">
        <v>0</v>
      </c>
      <c r="F353">
        <v>0</v>
      </c>
      <c r="G353">
        <v>0</v>
      </c>
      <c r="H353">
        <v>1.8</v>
      </c>
      <c r="I353">
        <v>6.7</v>
      </c>
      <c r="J353">
        <v>0.1</v>
      </c>
      <c r="K353">
        <v>0.6</v>
      </c>
      <c r="L353">
        <v>4.5999999999999996</v>
      </c>
      <c r="M353">
        <v>0</v>
      </c>
      <c r="N353">
        <v>1</v>
      </c>
      <c r="O353">
        <f t="shared" si="20"/>
        <v>2.33</v>
      </c>
      <c r="P353" t="str">
        <f t="shared" si="21"/>
        <v>Tyler Varga, IndRB</v>
      </c>
      <c r="Q353" t="str">
        <f t="shared" si="22"/>
        <v>Tyler Varga</v>
      </c>
      <c r="R353" t="str">
        <f t="shared" si="23"/>
        <v>Tyler Varga</v>
      </c>
      <c r="S353">
        <f>VLOOKUP(R353,'player index'!D:F,3,FALSE)</f>
        <v>335</v>
      </c>
    </row>
    <row r="354" spans="1:19">
      <c r="A354" t="s">
        <v>441</v>
      </c>
      <c r="B354" t="s">
        <v>128</v>
      </c>
      <c r="C354" t="s">
        <v>129</v>
      </c>
      <c r="D354" t="s">
        <v>84</v>
      </c>
      <c r="E354">
        <v>0</v>
      </c>
      <c r="F354">
        <v>0</v>
      </c>
      <c r="G354">
        <v>0</v>
      </c>
      <c r="H354">
        <v>2</v>
      </c>
      <c r="I354">
        <v>7.5</v>
      </c>
      <c r="J354">
        <v>0.1</v>
      </c>
      <c r="K354">
        <v>0.4</v>
      </c>
      <c r="L354">
        <v>3.3</v>
      </c>
      <c r="M354">
        <v>0</v>
      </c>
      <c r="N354">
        <v>1</v>
      </c>
      <c r="O354">
        <f t="shared" si="20"/>
        <v>2.08</v>
      </c>
      <c r="P354" t="str">
        <f t="shared" si="21"/>
        <v>Boobie Dixon, BufRB</v>
      </c>
      <c r="Q354" t="str">
        <f t="shared" si="22"/>
        <v>Boobie Dixon</v>
      </c>
      <c r="R354" t="str">
        <f t="shared" si="23"/>
        <v>Boobie Dixon</v>
      </c>
      <c r="S354">
        <f>VLOOKUP(R354,'player index'!D:F,3,FALSE)</f>
        <v>336</v>
      </c>
    </row>
    <row r="355" spans="1:19">
      <c r="A355" t="s">
        <v>442</v>
      </c>
      <c r="B355" t="s">
        <v>62</v>
      </c>
      <c r="C355" t="s">
        <v>63</v>
      </c>
      <c r="D355" t="s">
        <v>84</v>
      </c>
      <c r="E355">
        <v>0</v>
      </c>
      <c r="F355">
        <v>0</v>
      </c>
      <c r="G355">
        <v>0</v>
      </c>
      <c r="H355">
        <v>1.9</v>
      </c>
      <c r="I355">
        <v>7.2</v>
      </c>
      <c r="J355">
        <v>0.1</v>
      </c>
      <c r="K355">
        <v>0.3</v>
      </c>
      <c r="L355">
        <v>2.2000000000000002</v>
      </c>
      <c r="M355">
        <v>0</v>
      </c>
      <c r="N355">
        <v>1</v>
      </c>
      <c r="O355">
        <f t="shared" si="20"/>
        <v>1.8400000000000003</v>
      </c>
      <c r="P355" t="str">
        <f t="shared" si="21"/>
        <v>Brandon Bolden, NERB</v>
      </c>
      <c r="Q355" t="str">
        <f t="shared" si="22"/>
        <v>Brandon Bolden</v>
      </c>
      <c r="R355" t="str">
        <f t="shared" si="23"/>
        <v>Brandon Bolden</v>
      </c>
      <c r="S355">
        <f>VLOOKUP(R355,'player index'!D:F,3,FALSE)</f>
        <v>337</v>
      </c>
    </row>
    <row r="356" spans="1:19">
      <c r="A356" t="s">
        <v>443</v>
      </c>
      <c r="B356" t="s">
        <v>43</v>
      </c>
      <c r="C356" t="s">
        <v>44</v>
      </c>
      <c r="D356" t="s">
        <v>84</v>
      </c>
      <c r="E356">
        <v>0</v>
      </c>
      <c r="F356">
        <v>0</v>
      </c>
      <c r="G356">
        <v>0</v>
      </c>
      <c r="H356">
        <v>2</v>
      </c>
      <c r="I356">
        <v>8.8000000000000007</v>
      </c>
      <c r="J356">
        <v>0.1</v>
      </c>
      <c r="K356">
        <v>0.6</v>
      </c>
      <c r="L356">
        <v>4.5</v>
      </c>
      <c r="M356">
        <v>0</v>
      </c>
      <c r="N356">
        <v>1</v>
      </c>
      <c r="O356">
        <f t="shared" si="20"/>
        <v>2.5300000000000002</v>
      </c>
      <c r="P356" t="str">
        <f t="shared" si="21"/>
        <v>Juwan Thompson, DenRB</v>
      </c>
      <c r="Q356" t="str">
        <f t="shared" si="22"/>
        <v>Juwan Thompson</v>
      </c>
      <c r="R356" t="str">
        <f t="shared" si="23"/>
        <v>Juwan Thompson</v>
      </c>
      <c r="S356">
        <f>VLOOKUP(R356,'player index'!D:F,3,FALSE)</f>
        <v>338</v>
      </c>
    </row>
    <row r="357" spans="1:19">
      <c r="A357" t="s">
        <v>444</v>
      </c>
      <c r="B357" t="s">
        <v>90</v>
      </c>
      <c r="C357" t="s">
        <v>91</v>
      </c>
      <c r="D357" t="s">
        <v>84</v>
      </c>
      <c r="E357">
        <v>0</v>
      </c>
      <c r="F357">
        <v>0</v>
      </c>
      <c r="G357">
        <v>0</v>
      </c>
      <c r="H357">
        <v>1.2</v>
      </c>
      <c r="I357">
        <v>4.7</v>
      </c>
      <c r="J357">
        <v>0.1</v>
      </c>
      <c r="K357">
        <v>1</v>
      </c>
      <c r="L357">
        <v>7.4</v>
      </c>
      <c r="M357">
        <v>0</v>
      </c>
      <c r="N357">
        <v>1</v>
      </c>
      <c r="O357">
        <f t="shared" si="20"/>
        <v>2.8100000000000005</v>
      </c>
      <c r="P357" t="str">
        <f t="shared" si="21"/>
        <v>Matt Asiata, MinRB</v>
      </c>
      <c r="Q357" t="str">
        <f t="shared" si="22"/>
        <v>Matt Asiata</v>
      </c>
      <c r="R357" t="str">
        <f t="shared" si="23"/>
        <v>Matt Asiata</v>
      </c>
      <c r="S357">
        <f>VLOOKUP(R357,'player index'!D:F,3,FALSE)</f>
        <v>339</v>
      </c>
    </row>
    <row r="358" spans="1:19">
      <c r="A358" t="s">
        <v>445</v>
      </c>
      <c r="B358" t="s">
        <v>86</v>
      </c>
      <c r="C358" t="s">
        <v>87</v>
      </c>
      <c r="D358" t="s">
        <v>84</v>
      </c>
      <c r="E358">
        <v>0</v>
      </c>
      <c r="F358">
        <v>0</v>
      </c>
      <c r="G358">
        <v>0</v>
      </c>
      <c r="H358">
        <v>2.2999999999999998</v>
      </c>
      <c r="I358">
        <v>9.1</v>
      </c>
      <c r="J358">
        <v>0.1</v>
      </c>
      <c r="K358">
        <v>0.5</v>
      </c>
      <c r="L358">
        <v>4.0999999999999996</v>
      </c>
      <c r="M358">
        <v>0</v>
      </c>
      <c r="N358">
        <v>1</v>
      </c>
      <c r="O358">
        <f t="shared" si="20"/>
        <v>2.4200000000000004</v>
      </c>
      <c r="P358" t="str">
        <f t="shared" si="21"/>
        <v>Javorius Allen, BalRB</v>
      </c>
      <c r="Q358" t="str">
        <f t="shared" si="22"/>
        <v>Javorius Allen</v>
      </c>
      <c r="R358" t="str">
        <f t="shared" si="23"/>
        <v>Javorius Allen</v>
      </c>
      <c r="S358">
        <f>VLOOKUP(R358,'player index'!D:F,3,FALSE)</f>
        <v>340</v>
      </c>
    </row>
    <row r="359" spans="1:19">
      <c r="A359" t="s">
        <v>446</v>
      </c>
      <c r="B359" t="s">
        <v>90</v>
      </c>
      <c r="C359" t="s">
        <v>91</v>
      </c>
      <c r="D359" t="s">
        <v>84</v>
      </c>
      <c r="E359">
        <v>0</v>
      </c>
      <c r="F359">
        <v>0</v>
      </c>
      <c r="G359">
        <v>0</v>
      </c>
      <c r="H359">
        <v>0.5</v>
      </c>
      <c r="I359">
        <v>3.2</v>
      </c>
      <c r="J359">
        <v>0</v>
      </c>
      <c r="K359">
        <v>0.8</v>
      </c>
      <c r="L359">
        <v>9</v>
      </c>
      <c r="M359">
        <v>0.1</v>
      </c>
      <c r="N359">
        <v>1</v>
      </c>
      <c r="O359">
        <f t="shared" si="20"/>
        <v>2.62</v>
      </c>
      <c r="P359" t="str">
        <f t="shared" si="21"/>
        <v>Cordarrelle Patterson, MinWR</v>
      </c>
      <c r="Q359" t="str">
        <f t="shared" si="22"/>
        <v>Cordarrelle Patterson</v>
      </c>
      <c r="R359" t="str">
        <f t="shared" si="23"/>
        <v>Cordarrelle Patterson</v>
      </c>
      <c r="S359">
        <f>VLOOKUP(R359,'player index'!D:F,3,FALSE)</f>
        <v>341</v>
      </c>
    </row>
    <row r="360" spans="1:19">
      <c r="A360" t="s">
        <v>447</v>
      </c>
      <c r="B360" t="s">
        <v>104</v>
      </c>
      <c r="C360" t="s">
        <v>105</v>
      </c>
      <c r="D360" t="s">
        <v>84</v>
      </c>
      <c r="E360">
        <v>0</v>
      </c>
      <c r="F360">
        <v>0</v>
      </c>
      <c r="G360">
        <v>0</v>
      </c>
      <c r="H360">
        <v>1.4</v>
      </c>
      <c r="I360">
        <v>6</v>
      </c>
      <c r="J360">
        <v>0</v>
      </c>
      <c r="K360">
        <v>0.3</v>
      </c>
      <c r="L360">
        <v>2.1</v>
      </c>
      <c r="M360">
        <v>0</v>
      </c>
      <c r="N360">
        <v>0</v>
      </c>
      <c r="O360">
        <f t="shared" si="20"/>
        <v>1.1100000000000001</v>
      </c>
      <c r="P360" t="str">
        <f t="shared" si="21"/>
        <v>Bobby Rainey, TBRB</v>
      </c>
      <c r="Q360" t="str">
        <f t="shared" si="22"/>
        <v>Bobby Rainey</v>
      </c>
      <c r="R360" t="str">
        <f t="shared" si="23"/>
        <v>Bobby Rainey</v>
      </c>
      <c r="S360">
        <f>VLOOKUP(R360,'player index'!D:F,3,FALSE)</f>
        <v>342</v>
      </c>
    </row>
    <row r="361" spans="1:19">
      <c r="A361" t="s">
        <v>448</v>
      </c>
      <c r="B361" t="s">
        <v>43</v>
      </c>
      <c r="C361" t="s">
        <v>44</v>
      </c>
      <c r="D361" t="s">
        <v>84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0.7</v>
      </c>
      <c r="L361">
        <v>8.5</v>
      </c>
      <c r="M361">
        <v>0.1</v>
      </c>
      <c r="N361">
        <v>0</v>
      </c>
      <c r="O361">
        <f t="shared" si="20"/>
        <v>2.1500000000000004</v>
      </c>
      <c r="P361" t="str">
        <f t="shared" si="21"/>
        <v>Virgil Green, DenTE</v>
      </c>
      <c r="Q361" t="str">
        <f t="shared" si="22"/>
        <v>Virgil Green</v>
      </c>
      <c r="R361" t="str">
        <f t="shared" si="23"/>
        <v>Virgil Green</v>
      </c>
      <c r="S361">
        <f>VLOOKUP(R361,'player index'!D:F,3,FALSE)</f>
        <v>343</v>
      </c>
    </row>
    <row r="362" spans="1:19">
      <c r="A362" t="s">
        <v>449</v>
      </c>
      <c r="B362" t="s">
        <v>124</v>
      </c>
      <c r="C362" t="s">
        <v>125</v>
      </c>
      <c r="D362" t="s">
        <v>84</v>
      </c>
      <c r="E362">
        <v>0</v>
      </c>
      <c r="F362">
        <v>0</v>
      </c>
      <c r="G362">
        <v>0</v>
      </c>
      <c r="H362">
        <v>1.8</v>
      </c>
      <c r="I362">
        <v>7.1</v>
      </c>
      <c r="J362">
        <v>0.1</v>
      </c>
      <c r="K362">
        <v>0</v>
      </c>
      <c r="L362">
        <v>0</v>
      </c>
      <c r="M362">
        <v>0</v>
      </c>
      <c r="N362">
        <v>0</v>
      </c>
      <c r="O362">
        <f t="shared" si="20"/>
        <v>1.31</v>
      </c>
      <c r="P362" t="str">
        <f t="shared" si="21"/>
        <v>Shaun Draughn, CleRB</v>
      </c>
      <c r="Q362" t="str">
        <f t="shared" si="22"/>
        <v>Shaun Draughn</v>
      </c>
      <c r="R362" t="str">
        <f t="shared" si="23"/>
        <v>Shaun Draughn</v>
      </c>
      <c r="S362">
        <f>VLOOKUP(R362,'player index'!D:F,3,FALSE)</f>
        <v>344</v>
      </c>
    </row>
    <row r="363" spans="1:19">
      <c r="A363" t="s">
        <v>450</v>
      </c>
      <c r="B363" t="s">
        <v>23</v>
      </c>
      <c r="C363" t="s">
        <v>24</v>
      </c>
      <c r="D363" t="s">
        <v>84</v>
      </c>
      <c r="E363">
        <v>0</v>
      </c>
      <c r="F363">
        <v>0</v>
      </c>
      <c r="G363">
        <v>0</v>
      </c>
      <c r="H363">
        <v>2.1</v>
      </c>
      <c r="I363">
        <v>9.1999999999999993</v>
      </c>
      <c r="J363">
        <v>0.1</v>
      </c>
      <c r="K363">
        <v>0.1</v>
      </c>
      <c r="L363">
        <v>0.8</v>
      </c>
      <c r="M363">
        <v>0</v>
      </c>
      <c r="N363">
        <v>0</v>
      </c>
      <c r="O363">
        <f t="shared" si="20"/>
        <v>1.7000000000000002</v>
      </c>
      <c r="P363" t="str">
        <f t="shared" si="21"/>
        <v>Thomas Rawls, SeaRB</v>
      </c>
      <c r="Q363" t="str">
        <f t="shared" si="22"/>
        <v>Thomas Rawls</v>
      </c>
      <c r="R363" t="str">
        <f t="shared" si="23"/>
        <v>Thomas Rawls</v>
      </c>
      <c r="S363">
        <f>VLOOKUP(R363,'player index'!D:F,3,FALSE)</f>
        <v>345</v>
      </c>
    </row>
    <row r="364" spans="1:19">
      <c r="A364" t="s">
        <v>451</v>
      </c>
      <c r="B364" t="s">
        <v>27</v>
      </c>
      <c r="C364" t="s">
        <v>28</v>
      </c>
      <c r="D364" t="s">
        <v>84</v>
      </c>
      <c r="E364">
        <v>0</v>
      </c>
      <c r="F364">
        <v>0</v>
      </c>
      <c r="G364">
        <v>0</v>
      </c>
      <c r="H364">
        <v>1.3</v>
      </c>
      <c r="I364">
        <v>5.0999999999999996</v>
      </c>
      <c r="J364">
        <v>0</v>
      </c>
      <c r="K364">
        <v>0.5</v>
      </c>
      <c r="L364">
        <v>4.5</v>
      </c>
      <c r="M364">
        <v>0</v>
      </c>
      <c r="N364">
        <v>0</v>
      </c>
      <c r="O364">
        <f t="shared" si="20"/>
        <v>1.46</v>
      </c>
      <c r="P364" t="str">
        <f t="shared" si="21"/>
        <v>Dri Archer, PitRB</v>
      </c>
      <c r="Q364" t="str">
        <f t="shared" si="22"/>
        <v>Dri Archer</v>
      </c>
      <c r="R364" t="str">
        <f t="shared" si="23"/>
        <v>Dri Archer</v>
      </c>
      <c r="S364">
        <f>VLOOKUP(R364,'player index'!D:F,3,FALSE)</f>
        <v>346</v>
      </c>
    </row>
    <row r="365" spans="1:19">
      <c r="A365" t="s">
        <v>452</v>
      </c>
      <c r="B365" t="s">
        <v>23</v>
      </c>
      <c r="C365" t="s">
        <v>24</v>
      </c>
      <c r="D365" t="s">
        <v>84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0.7</v>
      </c>
      <c r="L365">
        <v>7.9</v>
      </c>
      <c r="M365">
        <v>0.1</v>
      </c>
      <c r="N365">
        <v>0</v>
      </c>
      <c r="O365">
        <f t="shared" si="20"/>
        <v>2.09</v>
      </c>
      <c r="P365" t="str">
        <f t="shared" si="21"/>
        <v>Zach Miller, SeaTE</v>
      </c>
      <c r="Q365" t="str">
        <f t="shared" si="22"/>
        <v>Zach Miller</v>
      </c>
      <c r="R365" t="str">
        <f t="shared" si="23"/>
        <v>Zach Miller</v>
      </c>
      <c r="S365">
        <f>VLOOKUP(R365,'player index'!D:F,3,FALSE)</f>
        <v>347</v>
      </c>
    </row>
    <row r="366" spans="1:19">
      <c r="A366" t="s">
        <v>453</v>
      </c>
      <c r="B366" t="s">
        <v>74</v>
      </c>
      <c r="C366" t="s">
        <v>75</v>
      </c>
      <c r="D366" t="s">
        <v>84</v>
      </c>
      <c r="E366">
        <v>0</v>
      </c>
      <c r="F366">
        <v>0</v>
      </c>
      <c r="G366">
        <v>0</v>
      </c>
      <c r="H366">
        <v>1.9</v>
      </c>
      <c r="I366">
        <v>7.4</v>
      </c>
      <c r="J366">
        <v>0</v>
      </c>
      <c r="K366">
        <v>0.6</v>
      </c>
      <c r="L366">
        <v>4.5</v>
      </c>
      <c r="M366">
        <v>0</v>
      </c>
      <c r="N366">
        <v>0</v>
      </c>
      <c r="O366">
        <f t="shared" si="20"/>
        <v>1.79</v>
      </c>
      <c r="P366" t="str">
        <f t="shared" si="21"/>
        <v>Branden Oliver, SDRB</v>
      </c>
      <c r="Q366" t="str">
        <f t="shared" si="22"/>
        <v>Branden Oliver</v>
      </c>
      <c r="R366" t="str">
        <f t="shared" si="23"/>
        <v>Branden Oliver</v>
      </c>
      <c r="S366">
        <f>VLOOKUP(R366,'player index'!D:F,3,FALSE)</f>
        <v>348</v>
      </c>
    </row>
    <row r="367" spans="1:19">
      <c r="A367" t="s">
        <v>454</v>
      </c>
      <c r="B367" t="s">
        <v>66</v>
      </c>
      <c r="C367" t="s">
        <v>67</v>
      </c>
      <c r="D367" t="s">
        <v>84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0.6</v>
      </c>
      <c r="L367">
        <v>7.3</v>
      </c>
      <c r="M367">
        <v>0.1</v>
      </c>
      <c r="N367">
        <v>0</v>
      </c>
      <c r="O367">
        <f t="shared" si="20"/>
        <v>1.9300000000000002</v>
      </c>
      <c r="P367" t="str">
        <f t="shared" si="21"/>
        <v>Miles Austin, PhiWR</v>
      </c>
      <c r="Q367" t="str">
        <f t="shared" si="22"/>
        <v>Miles Austin</v>
      </c>
      <c r="R367" t="str">
        <f t="shared" si="23"/>
        <v>Miles Austin</v>
      </c>
      <c r="S367">
        <f>VLOOKUP(R367,'player index'!D:F,3,FALSE)</f>
        <v>349</v>
      </c>
    </row>
    <row r="368" spans="1:19">
      <c r="A368" t="s">
        <v>455</v>
      </c>
      <c r="B368" t="s">
        <v>39</v>
      </c>
      <c r="C368" t="s">
        <v>40</v>
      </c>
      <c r="D368" t="s">
        <v>84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0.8</v>
      </c>
      <c r="L368">
        <v>9.1999999999999993</v>
      </c>
      <c r="M368">
        <v>0.1</v>
      </c>
      <c r="N368">
        <v>0</v>
      </c>
      <c r="O368">
        <f t="shared" si="20"/>
        <v>2.3200000000000003</v>
      </c>
      <c r="P368" t="str">
        <f t="shared" si="21"/>
        <v>Garrett Celek, SFTE</v>
      </c>
      <c r="Q368" t="str">
        <f t="shared" si="22"/>
        <v>Garrett Celek</v>
      </c>
      <c r="R368" t="str">
        <f t="shared" si="23"/>
        <v>Garrett Celek</v>
      </c>
      <c r="S368">
        <f>VLOOKUP(R368,'player index'!D:F,3,FALSE)</f>
        <v>350</v>
      </c>
    </row>
    <row r="369" spans="1:19">
      <c r="A369" t="s">
        <v>456</v>
      </c>
      <c r="B369" t="s">
        <v>59</v>
      </c>
      <c r="C369" t="s">
        <v>16</v>
      </c>
      <c r="D369" t="s">
        <v>84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0.7</v>
      </c>
      <c r="L369">
        <v>7.8</v>
      </c>
      <c r="M369">
        <v>0.1</v>
      </c>
      <c r="N369">
        <v>0</v>
      </c>
      <c r="O369">
        <f t="shared" si="20"/>
        <v>2.08</v>
      </c>
      <c r="P369" t="str">
        <f t="shared" si="21"/>
        <v>Kellen Davis, NYJTE</v>
      </c>
      <c r="Q369" t="str">
        <f t="shared" si="22"/>
        <v>Kellen Davis</v>
      </c>
      <c r="R369" t="str">
        <f t="shared" si="23"/>
        <v>Kellen Davis</v>
      </c>
      <c r="S369">
        <f>VLOOKUP(R369,'player index'!D:F,3,FALSE)</f>
        <v>351</v>
      </c>
    </row>
    <row r="370" spans="1:19">
      <c r="A370" t="s">
        <v>457</v>
      </c>
      <c r="B370" t="s">
        <v>15</v>
      </c>
      <c r="C370" t="s">
        <v>16</v>
      </c>
      <c r="D370" t="s">
        <v>84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5.3</v>
      </c>
      <c r="M370">
        <v>0.1</v>
      </c>
      <c r="N370">
        <v>0</v>
      </c>
      <c r="O370">
        <f t="shared" si="20"/>
        <v>1.6300000000000001</v>
      </c>
      <c r="P370" t="str">
        <f t="shared" si="21"/>
        <v>Jack Doyle, IndTE</v>
      </c>
      <c r="Q370" t="str">
        <f t="shared" si="22"/>
        <v>Jack Doyle</v>
      </c>
      <c r="R370" t="str">
        <f t="shared" si="23"/>
        <v>Jack Doyle</v>
      </c>
      <c r="S370">
        <f>VLOOKUP(R370,'player index'!D:F,3,FALSE)</f>
        <v>352</v>
      </c>
    </row>
    <row r="371" spans="1:19">
      <c r="A371" t="s">
        <v>458</v>
      </c>
      <c r="B371" t="s">
        <v>124</v>
      </c>
      <c r="C371" t="s">
        <v>125</v>
      </c>
      <c r="D371" t="s">
        <v>84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0.8</v>
      </c>
      <c r="L371">
        <v>8.8000000000000007</v>
      </c>
      <c r="M371">
        <v>0.1</v>
      </c>
      <c r="N371">
        <v>0</v>
      </c>
      <c r="O371">
        <f t="shared" si="20"/>
        <v>2.2800000000000002</v>
      </c>
      <c r="P371" t="str">
        <f t="shared" si="21"/>
        <v>Jim Dray, CleTE</v>
      </c>
      <c r="Q371" t="str">
        <f t="shared" si="22"/>
        <v>Jim Dray</v>
      </c>
      <c r="R371" t="str">
        <f t="shared" si="23"/>
        <v>Jim Dray</v>
      </c>
      <c r="S371">
        <f>VLOOKUP(R371,'player index'!D:F,3,FALSE)</f>
        <v>353</v>
      </c>
    </row>
    <row r="372" spans="1:19">
      <c r="A372" t="s">
        <v>459</v>
      </c>
      <c r="B372" t="s">
        <v>128</v>
      </c>
      <c r="C372" t="s">
        <v>129</v>
      </c>
      <c r="D372" t="s">
        <v>84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f t="shared" si="20"/>
        <v>0</v>
      </c>
      <c r="P372" t="str">
        <f t="shared" si="21"/>
        <v>Marcus Thigpen, BufRB</v>
      </c>
      <c r="Q372" t="str">
        <f t="shared" si="22"/>
        <v>Marcus Thigpen</v>
      </c>
      <c r="R372" t="str">
        <f t="shared" si="23"/>
        <v>Marcus Thigpen</v>
      </c>
      <c r="S372">
        <f>VLOOKUP(R372,'player index'!D:F,3,FALSE)</f>
        <v>354</v>
      </c>
    </row>
    <row r="373" spans="1:19">
      <c r="A373" t="s">
        <v>460</v>
      </c>
      <c r="B373" t="s">
        <v>78</v>
      </c>
      <c r="C373" t="s">
        <v>79</v>
      </c>
      <c r="D373" t="s">
        <v>84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0.8</v>
      </c>
      <c r="L373">
        <v>10</v>
      </c>
      <c r="M373">
        <v>0.1</v>
      </c>
      <c r="N373">
        <v>0</v>
      </c>
      <c r="O373">
        <f t="shared" si="20"/>
        <v>2.4000000000000004</v>
      </c>
      <c r="P373" t="str">
        <f t="shared" si="21"/>
        <v>Jason Avant, KCWRP</v>
      </c>
      <c r="Q373" t="str">
        <f t="shared" si="22"/>
        <v>Jason Avant</v>
      </c>
      <c r="R373" t="str">
        <f t="shared" si="23"/>
        <v>Jason Avant</v>
      </c>
      <c r="S373">
        <f>VLOOKUP(R373,'player index'!D:F,3,FALSE)</f>
        <v>355</v>
      </c>
    </row>
    <row r="374" spans="1:19">
      <c r="A374" t="s">
        <v>461</v>
      </c>
      <c r="B374" t="s">
        <v>74</v>
      </c>
      <c r="C374" t="s">
        <v>75</v>
      </c>
      <c r="D374" t="s">
        <v>84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5.4</v>
      </c>
      <c r="M374">
        <v>0</v>
      </c>
      <c r="N374">
        <v>0</v>
      </c>
      <c r="O374">
        <f t="shared" si="20"/>
        <v>1.04</v>
      </c>
      <c r="P374" t="str">
        <f t="shared" si="21"/>
        <v>David Johnson, SDTE</v>
      </c>
      <c r="Q374" t="str">
        <f t="shared" si="22"/>
        <v>David Johnson</v>
      </c>
      <c r="R374" t="str">
        <f t="shared" si="23"/>
        <v>David Johnson</v>
      </c>
      <c r="S374">
        <f>VLOOKUP(R374,'player index'!D:F,3,FALSE)</f>
        <v>169</v>
      </c>
    </row>
    <row r="375" spans="1:19">
      <c r="A375" t="s">
        <v>462</v>
      </c>
      <c r="B375" t="s">
        <v>23</v>
      </c>
      <c r="C375" t="s">
        <v>24</v>
      </c>
      <c r="D375" t="s">
        <v>84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5.8</v>
      </c>
      <c r="M375">
        <v>0.1</v>
      </c>
      <c r="N375">
        <v>0</v>
      </c>
      <c r="O375">
        <f t="shared" si="20"/>
        <v>1.6800000000000002</v>
      </c>
      <c r="P375" t="str">
        <f t="shared" si="21"/>
        <v>Luke Willson, SeaTE</v>
      </c>
      <c r="Q375" t="str">
        <f t="shared" si="22"/>
        <v>Luke Willson</v>
      </c>
      <c r="R375" t="str">
        <f t="shared" si="23"/>
        <v>Luke Willson</v>
      </c>
      <c r="S375">
        <f>VLOOKUP(R375,'player index'!D:F,3,FALSE)</f>
        <v>357</v>
      </c>
    </row>
    <row r="376" spans="1:19">
      <c r="A376" t="s">
        <v>463</v>
      </c>
      <c r="B376" t="s">
        <v>124</v>
      </c>
      <c r="C376" t="s">
        <v>125</v>
      </c>
      <c r="D376" t="s">
        <v>84</v>
      </c>
      <c r="E376">
        <v>0</v>
      </c>
      <c r="F376">
        <v>0</v>
      </c>
      <c r="G376">
        <v>0</v>
      </c>
      <c r="H376">
        <v>0.3</v>
      </c>
      <c r="I376">
        <v>2</v>
      </c>
      <c r="J376">
        <v>0</v>
      </c>
      <c r="K376">
        <v>0.7</v>
      </c>
      <c r="L376">
        <v>9.6</v>
      </c>
      <c r="M376">
        <v>0</v>
      </c>
      <c r="N376">
        <v>0</v>
      </c>
      <c r="O376">
        <f t="shared" si="20"/>
        <v>1.8599999999999999</v>
      </c>
      <c r="P376" t="str">
        <f t="shared" si="21"/>
        <v>Taylor Gabriel, CleWR</v>
      </c>
      <c r="Q376" t="str">
        <f t="shared" si="22"/>
        <v>Taylor Gabriel</v>
      </c>
      <c r="R376" t="str">
        <f t="shared" si="23"/>
        <v>Taylor Gabriel</v>
      </c>
      <c r="S376">
        <f>VLOOKUP(R376,'player index'!D:F,3,FALSE)</f>
        <v>358</v>
      </c>
    </row>
    <row r="377" spans="1:19">
      <c r="A377" t="s">
        <v>464</v>
      </c>
      <c r="B377" t="s">
        <v>27</v>
      </c>
      <c r="C377" t="s">
        <v>28</v>
      </c>
      <c r="D377" t="s">
        <v>84</v>
      </c>
      <c r="E377">
        <v>0</v>
      </c>
      <c r="F377">
        <v>0</v>
      </c>
      <c r="G377">
        <v>0</v>
      </c>
      <c r="H377">
        <v>1.3</v>
      </c>
      <c r="I377">
        <v>5.0999999999999996</v>
      </c>
      <c r="J377">
        <v>0</v>
      </c>
      <c r="K377">
        <v>0.5</v>
      </c>
      <c r="L377">
        <v>4.4000000000000004</v>
      </c>
      <c r="M377">
        <v>0</v>
      </c>
      <c r="N377">
        <v>0</v>
      </c>
      <c r="O377">
        <f t="shared" si="20"/>
        <v>1.4500000000000002</v>
      </c>
      <c r="P377" t="str">
        <f t="shared" si="21"/>
        <v>Jordan Todman, PitRB</v>
      </c>
      <c r="Q377" t="str">
        <f t="shared" si="22"/>
        <v>Jordan Todman</v>
      </c>
      <c r="R377" t="str">
        <f t="shared" si="23"/>
        <v>Jordan Todman</v>
      </c>
      <c r="S377">
        <f>VLOOKUP(R377,'player index'!D:F,3,FALSE)</f>
        <v>359</v>
      </c>
    </row>
    <row r="378" spans="1:19">
      <c r="A378" t="s">
        <v>465</v>
      </c>
      <c r="B378" t="s">
        <v>27</v>
      </c>
      <c r="C378" t="s">
        <v>28</v>
      </c>
      <c r="D378" t="s">
        <v>84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</v>
      </c>
      <c r="L378">
        <v>5.6</v>
      </c>
      <c r="M378">
        <v>0.1</v>
      </c>
      <c r="N378">
        <v>0</v>
      </c>
      <c r="O378">
        <f t="shared" si="20"/>
        <v>1.6600000000000001</v>
      </c>
      <c r="P378" t="str">
        <f t="shared" si="21"/>
        <v>Matt Spaeth, PitTE</v>
      </c>
      <c r="Q378" t="str">
        <f t="shared" si="22"/>
        <v>Matt Spaeth</v>
      </c>
      <c r="R378" t="str">
        <f t="shared" si="23"/>
        <v>Matt Spaeth</v>
      </c>
      <c r="S378">
        <f>VLOOKUP(R378,'player index'!D:F,3,FALSE)</f>
        <v>360</v>
      </c>
    </row>
    <row r="379" spans="1:19">
      <c r="O379">
        <f t="shared" si="20"/>
        <v>0</v>
      </c>
      <c r="P379">
        <f t="shared" si="21"/>
        <v>0</v>
      </c>
      <c r="Q379" t="e">
        <f t="shared" si="22"/>
        <v>#VALUE!</v>
      </c>
      <c r="R379" t="e">
        <f t="shared" si="23"/>
        <v>#VALUE!</v>
      </c>
      <c r="S379" t="e">
        <f>VLOOKUP(R379,'player index'!D:F,3,FALSE)</f>
        <v>#VALUE!</v>
      </c>
    </row>
    <row r="380" spans="1:19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4</v>
      </c>
      <c r="J380" t="s">
        <v>5</v>
      </c>
      <c r="K380" t="s">
        <v>8</v>
      </c>
      <c r="L380" t="s">
        <v>4</v>
      </c>
      <c r="M380" t="s">
        <v>5</v>
      </c>
      <c r="N380" t="s">
        <v>9</v>
      </c>
      <c r="O380" t="e">
        <f t="shared" si="20"/>
        <v>#VALUE!</v>
      </c>
      <c r="P380" t="str">
        <f t="shared" si="21"/>
        <v>PLAYER, TEAM POS</v>
      </c>
      <c r="Q380" t="str">
        <f t="shared" si="22"/>
        <v>PLAYER</v>
      </c>
      <c r="R380" t="str">
        <f t="shared" si="23"/>
        <v>PLAYER</v>
      </c>
      <c r="S380" t="e">
        <f>VLOOKUP(R380,'player index'!D:F,3,FALSE)</f>
        <v>#N/A</v>
      </c>
    </row>
    <row r="381" spans="1:19">
      <c r="A381" t="s">
        <v>466</v>
      </c>
      <c r="B381" t="s">
        <v>90</v>
      </c>
      <c r="C381" t="s">
        <v>91</v>
      </c>
      <c r="D381" t="s">
        <v>84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0.7</v>
      </c>
      <c r="L381">
        <v>7.5</v>
      </c>
      <c r="M381">
        <v>0.1</v>
      </c>
      <c r="N381">
        <v>0</v>
      </c>
      <c r="O381">
        <f t="shared" si="20"/>
        <v>2.0499999999999998</v>
      </c>
      <c r="P381" t="str">
        <f t="shared" si="21"/>
        <v>Rhett Ellison, MinTE</v>
      </c>
      <c r="Q381" t="str">
        <f t="shared" si="22"/>
        <v>Rhett Ellison</v>
      </c>
      <c r="R381" t="str">
        <f t="shared" si="23"/>
        <v>Rhett Ellison</v>
      </c>
      <c r="S381">
        <f>VLOOKUP(R381,'player index'!D:F,3,FALSE)</f>
        <v>361</v>
      </c>
    </row>
    <row r="382" spans="1:19">
      <c r="A382" t="s">
        <v>467</v>
      </c>
      <c r="B382" t="s">
        <v>11</v>
      </c>
      <c r="C382" t="s">
        <v>12</v>
      </c>
      <c r="D382" t="s">
        <v>84</v>
      </c>
      <c r="E382">
        <v>0</v>
      </c>
      <c r="F382">
        <v>0</v>
      </c>
      <c r="G382">
        <v>0</v>
      </c>
      <c r="H382">
        <v>0.3</v>
      </c>
      <c r="I382">
        <v>0.9</v>
      </c>
      <c r="J382">
        <v>0</v>
      </c>
      <c r="K382">
        <v>0.4</v>
      </c>
      <c r="L382">
        <v>3.8</v>
      </c>
      <c r="M382">
        <v>0</v>
      </c>
      <c r="N382">
        <v>0</v>
      </c>
      <c r="O382">
        <f t="shared" si="20"/>
        <v>0.87000000000000011</v>
      </c>
      <c r="P382" t="str">
        <f t="shared" si="21"/>
        <v>Austin Johnson, NORB</v>
      </c>
      <c r="Q382" t="str">
        <f t="shared" si="22"/>
        <v>Austin Johnson</v>
      </c>
      <c r="R382" t="str">
        <f t="shared" si="23"/>
        <v>Austin Johnson</v>
      </c>
      <c r="S382">
        <f>VLOOKUP(R382,'player index'!D:F,3,FALSE)</f>
        <v>362</v>
      </c>
    </row>
    <row r="383" spans="1:19">
      <c r="A383" t="s">
        <v>468</v>
      </c>
      <c r="B383" t="s">
        <v>39</v>
      </c>
      <c r="C383" t="s">
        <v>40</v>
      </c>
      <c r="D383" t="s">
        <v>84</v>
      </c>
      <c r="E383">
        <v>0</v>
      </c>
      <c r="F383">
        <v>0</v>
      </c>
      <c r="G383">
        <v>0</v>
      </c>
      <c r="H383">
        <v>0.5</v>
      </c>
      <c r="I383">
        <v>1.6</v>
      </c>
      <c r="J383">
        <v>0</v>
      </c>
      <c r="K383">
        <v>0.7</v>
      </c>
      <c r="L383">
        <v>5.7</v>
      </c>
      <c r="M383">
        <v>0</v>
      </c>
      <c r="N383">
        <v>0</v>
      </c>
      <c r="O383">
        <f t="shared" si="20"/>
        <v>1.4300000000000002</v>
      </c>
      <c r="P383" t="str">
        <f t="shared" si="21"/>
        <v>Bruce Miller, SFRB</v>
      </c>
      <c r="Q383" t="str">
        <f t="shared" si="22"/>
        <v>Bruce Miller</v>
      </c>
      <c r="R383" t="str">
        <f t="shared" si="23"/>
        <v>Bruce Miller</v>
      </c>
      <c r="S383">
        <f>VLOOKUP(R383,'player index'!D:F,3,FALSE)</f>
        <v>363</v>
      </c>
    </row>
    <row r="384" spans="1:19">
      <c r="A384" t="s">
        <v>469</v>
      </c>
      <c r="B384" t="s">
        <v>94</v>
      </c>
      <c r="C384" t="s">
        <v>95</v>
      </c>
      <c r="D384" t="s">
        <v>84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0.6</v>
      </c>
      <c r="L384">
        <v>6.7</v>
      </c>
      <c r="M384">
        <v>0</v>
      </c>
      <c r="N384">
        <v>0</v>
      </c>
      <c r="O384">
        <f t="shared" si="20"/>
        <v>1.27</v>
      </c>
      <c r="P384" t="str">
        <f t="shared" si="21"/>
        <v>Chase Coffman, TenTE</v>
      </c>
      <c r="Q384" t="str">
        <f t="shared" si="22"/>
        <v>Chase Coffman</v>
      </c>
      <c r="R384" t="str">
        <f t="shared" si="23"/>
        <v>Chase Coffman</v>
      </c>
      <c r="S384">
        <f>VLOOKUP(R384,'player index'!D:F,3,FALSE)</f>
        <v>364</v>
      </c>
    </row>
    <row r="385" spans="1:19">
      <c r="A385" t="s">
        <v>470</v>
      </c>
      <c r="B385" t="s">
        <v>70</v>
      </c>
      <c r="C385" t="s">
        <v>71</v>
      </c>
      <c r="D385" t="s">
        <v>84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0.6</v>
      </c>
      <c r="L385">
        <v>8</v>
      </c>
      <c r="M385">
        <v>0</v>
      </c>
      <c r="N385">
        <v>0</v>
      </c>
      <c r="O385">
        <f t="shared" si="20"/>
        <v>1.4</v>
      </c>
      <c r="P385" t="str">
        <f t="shared" si="21"/>
        <v>J.J. Nelson, AriWRQ</v>
      </c>
      <c r="Q385" t="str">
        <f t="shared" si="22"/>
        <v>J.J. Nelson</v>
      </c>
      <c r="R385" t="str">
        <f t="shared" si="23"/>
        <v>J.J. Nelson</v>
      </c>
      <c r="S385">
        <f>VLOOKUP(R385,'player index'!D:F,3,FALSE)</f>
        <v>365</v>
      </c>
    </row>
    <row r="386" spans="1:19">
      <c r="A386" t="s">
        <v>471</v>
      </c>
      <c r="B386" t="s">
        <v>55</v>
      </c>
      <c r="C386" t="s">
        <v>56</v>
      </c>
      <c r="D386" t="s">
        <v>84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f t="shared" si="20"/>
        <v>0</v>
      </c>
      <c r="P386" t="str">
        <f t="shared" si="21"/>
        <v>Devin Hester*, AtlWRO</v>
      </c>
      <c r="Q386" t="str">
        <f t="shared" si="22"/>
        <v>Devin Hester*</v>
      </c>
      <c r="R386" t="str">
        <f t="shared" si="23"/>
        <v>Devin Hester</v>
      </c>
      <c r="S386">
        <f>VLOOKUP(R386,'player index'!D:F,3,FALSE)</f>
        <v>366</v>
      </c>
    </row>
    <row r="387" spans="1:19">
      <c r="A387" t="s">
        <v>472</v>
      </c>
      <c r="B387" t="s">
        <v>35</v>
      </c>
      <c r="C387" t="s">
        <v>36</v>
      </c>
      <c r="D387" t="s">
        <v>84</v>
      </c>
      <c r="E387">
        <v>0</v>
      </c>
      <c r="F387">
        <v>0</v>
      </c>
      <c r="G387">
        <v>0</v>
      </c>
      <c r="H387">
        <v>0.8</v>
      </c>
      <c r="I387">
        <v>2.5</v>
      </c>
      <c r="J387">
        <v>0</v>
      </c>
      <c r="K387">
        <v>0.2</v>
      </c>
      <c r="L387">
        <v>2</v>
      </c>
      <c r="M387">
        <v>0</v>
      </c>
      <c r="N387">
        <v>0</v>
      </c>
      <c r="O387">
        <f t="shared" si="20"/>
        <v>0.65</v>
      </c>
      <c r="P387" t="str">
        <f t="shared" si="21"/>
        <v>John Kuhn, GBRB</v>
      </c>
      <c r="Q387" t="str">
        <f t="shared" si="22"/>
        <v>John Kuhn</v>
      </c>
      <c r="R387" t="str">
        <f t="shared" si="23"/>
        <v>John Kuhn</v>
      </c>
      <c r="S387">
        <f>VLOOKUP(R387,'player index'!D:F,3,FALSE)</f>
        <v>367</v>
      </c>
    </row>
    <row r="388" spans="1:19">
      <c r="A388" t="s">
        <v>473</v>
      </c>
      <c r="B388" t="s">
        <v>39</v>
      </c>
      <c r="C388" t="s">
        <v>40</v>
      </c>
      <c r="D388" t="s">
        <v>84</v>
      </c>
      <c r="E388">
        <v>0</v>
      </c>
      <c r="F388">
        <v>0</v>
      </c>
      <c r="G388">
        <v>0</v>
      </c>
      <c r="H388">
        <v>1.8</v>
      </c>
      <c r="I388">
        <v>6.7</v>
      </c>
      <c r="J388">
        <v>0</v>
      </c>
      <c r="K388">
        <v>0.2</v>
      </c>
      <c r="L388">
        <v>1.9</v>
      </c>
      <c r="M388">
        <v>0</v>
      </c>
      <c r="N388">
        <v>0</v>
      </c>
      <c r="O388">
        <f t="shared" ref="O388:O451" si="24">E388*0.04+F388*4-G388+I388*0.1+J388*6+K388+L388*0.1+M388*6+IF(E388&gt;300,3,0)+IF(I388&gt;100,3,0)+IF(L388&gt;100,3,0)</f>
        <v>1.06</v>
      </c>
      <c r="P388" t="str">
        <f t="shared" ref="P388:P451" si="25">A388</f>
        <v>Mike Davis, SFRB</v>
      </c>
      <c r="Q388" t="str">
        <f t="shared" ref="Q388:Q451" si="26">LEFT(P388,IFERROR(FIND(",",P388),LEN(P388)-8)-1)</f>
        <v>Mike Davis</v>
      </c>
      <c r="R388" t="str">
        <f t="shared" ref="R388:R451" si="27">LEFT(Q388,IFERROR(FIND("*",Q388),LEN(Q388)+1)-1)</f>
        <v>Mike Davis</v>
      </c>
      <c r="S388">
        <f>VLOOKUP(R388,'player index'!D:F,3,FALSE)</f>
        <v>368</v>
      </c>
    </row>
    <row r="389" spans="1:19">
      <c r="A389" t="s">
        <v>474</v>
      </c>
      <c r="B389" t="s">
        <v>19</v>
      </c>
      <c r="C389" t="s">
        <v>20</v>
      </c>
      <c r="D389" t="s">
        <v>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0.4</v>
      </c>
      <c r="L389">
        <v>6.6</v>
      </c>
      <c r="M389">
        <v>0</v>
      </c>
      <c r="N389">
        <v>0</v>
      </c>
      <c r="O389">
        <f t="shared" si="24"/>
        <v>1.06</v>
      </c>
      <c r="P389" t="str">
        <f t="shared" si="25"/>
        <v>Brice Butler, DalWR</v>
      </c>
      <c r="Q389" t="str">
        <f t="shared" si="26"/>
        <v>Brice Butler</v>
      </c>
      <c r="R389" t="str">
        <f t="shared" si="27"/>
        <v>Brice Butler</v>
      </c>
      <c r="S389">
        <f>VLOOKUP(R389,'player index'!D:F,3,FALSE)</f>
        <v>369</v>
      </c>
    </row>
    <row r="390" spans="1:19">
      <c r="A390" t="s">
        <v>475</v>
      </c>
      <c r="B390" t="s">
        <v>78</v>
      </c>
      <c r="C390" t="s">
        <v>79</v>
      </c>
      <c r="D390" t="s">
        <v>84</v>
      </c>
      <c r="E390">
        <v>0</v>
      </c>
      <c r="F390">
        <v>0</v>
      </c>
      <c r="G390">
        <v>0</v>
      </c>
      <c r="H390">
        <v>0.1</v>
      </c>
      <c r="I390">
        <v>0.3</v>
      </c>
      <c r="J390">
        <v>0</v>
      </c>
      <c r="K390">
        <v>0.7</v>
      </c>
      <c r="L390">
        <v>6.5</v>
      </c>
      <c r="M390">
        <v>0</v>
      </c>
      <c r="N390">
        <v>0</v>
      </c>
      <c r="O390">
        <f t="shared" si="24"/>
        <v>1.38</v>
      </c>
      <c r="P390" t="str">
        <f t="shared" si="25"/>
        <v>Anthony Sherman, KCRB</v>
      </c>
      <c r="Q390" t="str">
        <f t="shared" si="26"/>
        <v>Anthony Sherman</v>
      </c>
      <c r="R390" t="str">
        <f t="shared" si="27"/>
        <v>Anthony Sherman</v>
      </c>
      <c r="S390">
        <f>VLOOKUP(R390,'player index'!D:F,3,FALSE)</f>
        <v>370</v>
      </c>
    </row>
    <row r="391" spans="1:19">
      <c r="A391" t="s">
        <v>476</v>
      </c>
      <c r="B391" t="s">
        <v>120</v>
      </c>
      <c r="C391" t="s">
        <v>121</v>
      </c>
      <c r="D391" t="s">
        <v>84</v>
      </c>
      <c r="E391">
        <v>0</v>
      </c>
      <c r="F391">
        <v>0</v>
      </c>
      <c r="G391">
        <v>0</v>
      </c>
      <c r="H391">
        <v>1.3</v>
      </c>
      <c r="I391">
        <v>5.0999999999999996</v>
      </c>
      <c r="J391">
        <v>0</v>
      </c>
      <c r="K391">
        <v>0.3</v>
      </c>
      <c r="L391">
        <v>2.1</v>
      </c>
      <c r="M391">
        <v>0</v>
      </c>
      <c r="N391">
        <v>0</v>
      </c>
      <c r="O391">
        <f t="shared" si="24"/>
        <v>1.02</v>
      </c>
      <c r="P391" t="str">
        <f t="shared" si="25"/>
        <v>Taiwan Jones, OakRB, CB</v>
      </c>
      <c r="Q391" t="str">
        <f t="shared" si="26"/>
        <v>Taiwan Jones</v>
      </c>
      <c r="R391" t="str">
        <f t="shared" si="27"/>
        <v>Taiwan Jones</v>
      </c>
      <c r="S391">
        <f>VLOOKUP(R391,'player index'!D:F,3,FALSE)</f>
        <v>371</v>
      </c>
    </row>
    <row r="392" spans="1:19">
      <c r="A392" t="s">
        <v>477</v>
      </c>
      <c r="B392" t="s">
        <v>82</v>
      </c>
      <c r="C392" t="s">
        <v>83</v>
      </c>
      <c r="D392" t="s">
        <v>84</v>
      </c>
      <c r="E392">
        <v>0</v>
      </c>
      <c r="F392">
        <v>0</v>
      </c>
      <c r="G392">
        <v>0</v>
      </c>
      <c r="H392">
        <v>1.8</v>
      </c>
      <c r="I392">
        <v>7.1</v>
      </c>
      <c r="J392">
        <v>0</v>
      </c>
      <c r="K392">
        <v>0.1</v>
      </c>
      <c r="L392">
        <v>1.1000000000000001</v>
      </c>
      <c r="M392">
        <v>0</v>
      </c>
      <c r="N392">
        <v>0</v>
      </c>
      <c r="O392">
        <f t="shared" si="24"/>
        <v>0.91999999999999993</v>
      </c>
      <c r="P392" t="str">
        <f t="shared" si="25"/>
        <v>Jeremy Langford, ChiRB</v>
      </c>
      <c r="Q392" t="str">
        <f t="shared" si="26"/>
        <v>Jeremy Langford</v>
      </c>
      <c r="R392" t="str">
        <f t="shared" si="27"/>
        <v>Jeremy Langford</v>
      </c>
      <c r="S392">
        <f>VLOOKUP(R392,'player index'!D:F,3,FALSE)</f>
        <v>372</v>
      </c>
    </row>
    <row r="393" spans="1:19">
      <c r="A393" t="s">
        <v>478</v>
      </c>
      <c r="B393" t="s">
        <v>19</v>
      </c>
      <c r="C393" t="s">
        <v>20</v>
      </c>
      <c r="D393" t="s">
        <v>84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0.4</v>
      </c>
      <c r="L393">
        <v>6.6</v>
      </c>
      <c r="M393">
        <v>0</v>
      </c>
      <c r="N393">
        <v>0</v>
      </c>
      <c r="O393">
        <f t="shared" si="24"/>
        <v>1.06</v>
      </c>
      <c r="P393" t="str">
        <f t="shared" si="25"/>
        <v>Lucky Whitehead, DalWR</v>
      </c>
      <c r="Q393" t="str">
        <f t="shared" si="26"/>
        <v>Lucky Whitehead</v>
      </c>
      <c r="R393" t="str">
        <f t="shared" si="27"/>
        <v>Lucky Whitehead</v>
      </c>
      <c r="S393">
        <f>VLOOKUP(R393,'player index'!D:F,3,FALSE)</f>
        <v>373</v>
      </c>
    </row>
    <row r="394" spans="1:19">
      <c r="A394" t="s">
        <v>479</v>
      </c>
      <c r="B394" t="s">
        <v>11</v>
      </c>
      <c r="C394" t="s">
        <v>12</v>
      </c>
      <c r="D394" t="s">
        <v>84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0.1</v>
      </c>
      <c r="L394">
        <v>1.2</v>
      </c>
      <c r="M394">
        <v>0</v>
      </c>
      <c r="N394">
        <v>0</v>
      </c>
      <c r="O394">
        <f t="shared" si="24"/>
        <v>0.22</v>
      </c>
      <c r="P394" t="str">
        <f t="shared" si="25"/>
        <v>Marcus Murphy, NORB</v>
      </c>
      <c r="Q394" t="str">
        <f t="shared" si="26"/>
        <v>Marcus Murphy</v>
      </c>
      <c r="R394" t="str">
        <f t="shared" si="27"/>
        <v>Marcus Murphy</v>
      </c>
      <c r="S394">
        <f>VLOOKUP(R394,'player index'!D:F,3,FALSE)</f>
        <v>374</v>
      </c>
    </row>
    <row r="395" spans="1:19">
      <c r="A395" t="s">
        <v>480</v>
      </c>
      <c r="B395" t="s">
        <v>43</v>
      </c>
      <c r="C395" t="s">
        <v>44</v>
      </c>
      <c r="D395" t="s">
        <v>84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5.7</v>
      </c>
      <c r="M395">
        <v>0</v>
      </c>
      <c r="N395">
        <v>0</v>
      </c>
      <c r="O395">
        <f t="shared" si="24"/>
        <v>1.07</v>
      </c>
      <c r="P395" t="str">
        <f t="shared" si="25"/>
        <v>James Casey, DenTE</v>
      </c>
      <c r="Q395" t="str">
        <f t="shared" si="26"/>
        <v>James Casey</v>
      </c>
      <c r="R395" t="str">
        <f t="shared" si="27"/>
        <v>James Casey</v>
      </c>
      <c r="S395">
        <f>VLOOKUP(R395,'player index'!D:F,3,FALSE)</f>
        <v>375</v>
      </c>
    </row>
    <row r="396" spans="1:19">
      <c r="A396" t="s">
        <v>481</v>
      </c>
      <c r="B396" t="s">
        <v>35</v>
      </c>
      <c r="C396" t="s">
        <v>36</v>
      </c>
      <c r="D396" t="s">
        <v>84</v>
      </c>
      <c r="E396">
        <v>0</v>
      </c>
      <c r="F396">
        <v>0</v>
      </c>
      <c r="G396">
        <v>0</v>
      </c>
      <c r="H396">
        <v>0.4</v>
      </c>
      <c r="I396">
        <v>2.5</v>
      </c>
      <c r="J396">
        <v>0</v>
      </c>
      <c r="K396">
        <v>0.2</v>
      </c>
      <c r="L396">
        <v>2.8</v>
      </c>
      <c r="M396">
        <v>0</v>
      </c>
      <c r="N396">
        <v>0</v>
      </c>
      <c r="O396">
        <f t="shared" si="24"/>
        <v>0.73</v>
      </c>
      <c r="P396" t="str">
        <f t="shared" si="25"/>
        <v>Ty Montgomery, GBWR</v>
      </c>
      <c r="Q396" t="str">
        <f t="shared" si="26"/>
        <v>Ty Montgomery</v>
      </c>
      <c r="R396" t="str">
        <f t="shared" si="27"/>
        <v>Ty Montgomery</v>
      </c>
      <c r="S396">
        <f>VLOOKUP(R396,'player index'!D:F,3,FALSE)</f>
        <v>376</v>
      </c>
    </row>
    <row r="397" spans="1:19">
      <c r="A397" t="s">
        <v>482</v>
      </c>
      <c r="B397" t="s">
        <v>100</v>
      </c>
      <c r="C397" t="s">
        <v>101</v>
      </c>
      <c r="D397" t="s">
        <v>84</v>
      </c>
      <c r="E397">
        <v>0</v>
      </c>
      <c r="F397">
        <v>0</v>
      </c>
      <c r="G397">
        <v>0</v>
      </c>
      <c r="H397">
        <v>1.7</v>
      </c>
      <c r="I397">
        <v>7.3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f t="shared" si="24"/>
        <v>0.73</v>
      </c>
      <c r="P397" t="str">
        <f t="shared" si="25"/>
        <v>Zach Zenner, DetRB</v>
      </c>
      <c r="Q397" t="str">
        <f t="shared" si="26"/>
        <v>Zach Zenner</v>
      </c>
      <c r="R397" t="str">
        <f t="shared" si="27"/>
        <v>Zach Zenner</v>
      </c>
      <c r="S397">
        <f>VLOOKUP(R397,'player index'!D:F,3,FALSE)</f>
        <v>377</v>
      </c>
    </row>
    <row r="398" spans="1:19">
      <c r="A398" t="s">
        <v>483</v>
      </c>
      <c r="B398" t="s">
        <v>104</v>
      </c>
      <c r="C398" t="s">
        <v>105</v>
      </c>
      <c r="D398" t="s">
        <v>84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0.7</v>
      </c>
      <c r="L398">
        <v>7.4</v>
      </c>
      <c r="M398">
        <v>0</v>
      </c>
      <c r="N398">
        <v>0</v>
      </c>
      <c r="O398">
        <f t="shared" si="24"/>
        <v>1.44</v>
      </c>
      <c r="P398" t="str">
        <f t="shared" si="25"/>
        <v>Luke Stocker, TBTE</v>
      </c>
      <c r="Q398" t="str">
        <f t="shared" si="26"/>
        <v>Luke Stocker</v>
      </c>
      <c r="R398" t="str">
        <f t="shared" si="27"/>
        <v>Luke Stocker</v>
      </c>
      <c r="S398">
        <f>VLOOKUP(R398,'player index'!D:F,3,FALSE)</f>
        <v>378</v>
      </c>
    </row>
    <row r="399" spans="1:19">
      <c r="A399" t="s">
        <v>484</v>
      </c>
      <c r="B399" t="s">
        <v>39</v>
      </c>
      <c r="C399" t="s">
        <v>40</v>
      </c>
      <c r="D399" t="s">
        <v>84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0.6</v>
      </c>
      <c r="L399">
        <v>6.7</v>
      </c>
      <c r="M399">
        <v>0</v>
      </c>
      <c r="N399">
        <v>0</v>
      </c>
      <c r="O399">
        <f t="shared" si="24"/>
        <v>1.27</v>
      </c>
      <c r="P399" t="str">
        <f t="shared" si="25"/>
        <v>Vance McDonald, SFTEQ</v>
      </c>
      <c r="Q399" t="str">
        <f t="shared" si="26"/>
        <v>Vance McDonald</v>
      </c>
      <c r="R399" t="str">
        <f t="shared" si="27"/>
        <v>Vance McDonald</v>
      </c>
      <c r="S399">
        <f>VLOOKUP(R399,'player index'!D:F,3,FALSE)</f>
        <v>379</v>
      </c>
    </row>
    <row r="400" spans="1:19">
      <c r="A400" t="s">
        <v>485</v>
      </c>
      <c r="B400" t="s">
        <v>142</v>
      </c>
      <c r="C400" t="s">
        <v>143</v>
      </c>
      <c r="D400" t="s">
        <v>84</v>
      </c>
      <c r="E400">
        <v>0</v>
      </c>
      <c r="F400">
        <v>0</v>
      </c>
      <c r="G400">
        <v>0</v>
      </c>
      <c r="H400">
        <v>0.5</v>
      </c>
      <c r="I400">
        <v>1.6</v>
      </c>
      <c r="J400">
        <v>0</v>
      </c>
      <c r="K400">
        <v>0.5</v>
      </c>
      <c r="L400">
        <v>4.8</v>
      </c>
      <c r="M400">
        <v>0</v>
      </c>
      <c r="N400">
        <v>0</v>
      </c>
      <c r="O400">
        <f t="shared" si="24"/>
        <v>1.1400000000000001</v>
      </c>
      <c r="P400" t="str">
        <f t="shared" si="25"/>
        <v>Darrel Young, WshRB</v>
      </c>
      <c r="Q400" t="str">
        <f t="shared" si="26"/>
        <v>Darrel Young</v>
      </c>
      <c r="R400" t="str">
        <f t="shared" si="27"/>
        <v>Darrel Young</v>
      </c>
      <c r="S400">
        <f>VLOOKUP(R400,'player index'!D:F,3,FALSE)</f>
        <v>380</v>
      </c>
    </row>
    <row r="401" spans="1:19">
      <c r="A401" t="s">
        <v>486</v>
      </c>
      <c r="B401" t="s">
        <v>59</v>
      </c>
      <c r="C401" t="s">
        <v>16</v>
      </c>
      <c r="D401" t="s">
        <v>84</v>
      </c>
      <c r="E401">
        <v>0</v>
      </c>
      <c r="F401">
        <v>0</v>
      </c>
      <c r="G401">
        <v>0</v>
      </c>
      <c r="H401">
        <v>0.7</v>
      </c>
      <c r="I401">
        <v>2.2000000000000002</v>
      </c>
      <c r="J401">
        <v>0</v>
      </c>
      <c r="K401">
        <v>0.3</v>
      </c>
      <c r="L401">
        <v>2.2000000000000002</v>
      </c>
      <c r="M401">
        <v>0</v>
      </c>
      <c r="N401">
        <v>0</v>
      </c>
      <c r="O401">
        <f t="shared" si="24"/>
        <v>0.74</v>
      </c>
      <c r="P401" t="str">
        <f t="shared" si="25"/>
        <v>Tommy Bohanon, NYJRB</v>
      </c>
      <c r="Q401" t="str">
        <f t="shared" si="26"/>
        <v>Tommy Bohanon</v>
      </c>
      <c r="R401" t="str">
        <f t="shared" si="27"/>
        <v>Tommy Bohanon</v>
      </c>
      <c r="S401">
        <f>VLOOKUP(R401,'player index'!D:F,3,FALSE)</f>
        <v>381</v>
      </c>
    </row>
    <row r="402" spans="1:19">
      <c r="A402" t="s">
        <v>487</v>
      </c>
      <c r="B402" t="s">
        <v>23</v>
      </c>
      <c r="C402" t="s">
        <v>24</v>
      </c>
      <c r="D402" t="s">
        <v>84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</v>
      </c>
      <c r="L402">
        <v>4.4000000000000004</v>
      </c>
      <c r="M402">
        <v>0</v>
      </c>
      <c r="N402">
        <v>0</v>
      </c>
      <c r="O402">
        <f t="shared" si="24"/>
        <v>0.74</v>
      </c>
      <c r="P402" t="str">
        <f t="shared" si="25"/>
        <v>Chris Matthews, SeaWR</v>
      </c>
      <c r="Q402" t="str">
        <f t="shared" si="26"/>
        <v>Chris Matthews</v>
      </c>
      <c r="R402" t="str">
        <f t="shared" si="27"/>
        <v>Chris Matthews</v>
      </c>
      <c r="S402">
        <f>VLOOKUP(R402,'player index'!D:F,3,FALSE)</f>
        <v>382</v>
      </c>
    </row>
    <row r="403" spans="1:19">
      <c r="A403" t="s">
        <v>488</v>
      </c>
      <c r="B403" t="s">
        <v>47</v>
      </c>
      <c r="C403" t="s">
        <v>48</v>
      </c>
      <c r="D403" t="s">
        <v>84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5.2</v>
      </c>
      <c r="M403">
        <v>0</v>
      </c>
      <c r="N403">
        <v>0</v>
      </c>
      <c r="O403">
        <f t="shared" si="24"/>
        <v>1.02</v>
      </c>
      <c r="P403" t="str">
        <f t="shared" si="25"/>
        <v>Jake Stoneburner, MiaTE</v>
      </c>
      <c r="Q403" t="str">
        <f t="shared" si="26"/>
        <v>Jake Stoneburner</v>
      </c>
      <c r="R403" t="str">
        <f t="shared" si="27"/>
        <v>Jake Stoneburner</v>
      </c>
      <c r="S403">
        <f>VLOOKUP(R403,'player index'!D:F,3,FALSE)</f>
        <v>383</v>
      </c>
    </row>
    <row r="404" spans="1:19">
      <c r="A404" t="s">
        <v>489</v>
      </c>
      <c r="B404" t="s">
        <v>55</v>
      </c>
      <c r="C404" t="s">
        <v>56</v>
      </c>
      <c r="D404" t="s">
        <v>84</v>
      </c>
      <c r="E404">
        <v>0</v>
      </c>
      <c r="F404">
        <v>0</v>
      </c>
      <c r="G404">
        <v>0</v>
      </c>
      <c r="H404">
        <v>0.6</v>
      </c>
      <c r="I404">
        <v>2.2999999999999998</v>
      </c>
      <c r="J404">
        <v>0</v>
      </c>
      <c r="K404">
        <v>0.6</v>
      </c>
      <c r="L404">
        <v>4.8</v>
      </c>
      <c r="M404">
        <v>0</v>
      </c>
      <c r="N404">
        <v>0</v>
      </c>
      <c r="O404">
        <f t="shared" si="24"/>
        <v>1.31</v>
      </c>
      <c r="P404" t="str">
        <f t="shared" si="25"/>
        <v>Terron Ward, AtlRB</v>
      </c>
      <c r="Q404" t="str">
        <f t="shared" si="26"/>
        <v>Terron Ward</v>
      </c>
      <c r="R404" t="str">
        <f t="shared" si="27"/>
        <v>Terron Ward</v>
      </c>
      <c r="S404">
        <f>VLOOKUP(R404,'player index'!D:F,3,FALSE)</f>
        <v>384</v>
      </c>
    </row>
    <row r="405" spans="1:19">
      <c r="A405" t="s">
        <v>490</v>
      </c>
      <c r="B405" t="s">
        <v>150</v>
      </c>
      <c r="C405" t="s">
        <v>151</v>
      </c>
      <c r="D405" t="s">
        <v>84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0.5</v>
      </c>
      <c r="L405">
        <v>7.1</v>
      </c>
      <c r="M405">
        <v>0</v>
      </c>
      <c r="N405">
        <v>0</v>
      </c>
      <c r="O405">
        <f t="shared" si="24"/>
        <v>1.21</v>
      </c>
      <c r="P405" t="str">
        <f t="shared" si="25"/>
        <v>Chris Givens, StLWR</v>
      </c>
      <c r="Q405" t="str">
        <f t="shared" si="26"/>
        <v>Chris Givens</v>
      </c>
      <c r="R405" t="str">
        <f t="shared" si="27"/>
        <v>Chris Givens</v>
      </c>
      <c r="S405">
        <f>VLOOKUP(R405,'player index'!D:F,3,FALSE)</f>
        <v>385</v>
      </c>
    </row>
    <row r="406" spans="1:19">
      <c r="A406" t="s">
        <v>491</v>
      </c>
      <c r="B406" t="s">
        <v>109</v>
      </c>
      <c r="C406" t="s">
        <v>110</v>
      </c>
      <c r="D406" t="s">
        <v>84</v>
      </c>
      <c r="E406">
        <v>0</v>
      </c>
      <c r="F406">
        <v>0</v>
      </c>
      <c r="G406">
        <v>0</v>
      </c>
      <c r="H406">
        <v>1.1000000000000001</v>
      </c>
      <c r="I406">
        <v>3.7</v>
      </c>
      <c r="J406">
        <v>0</v>
      </c>
      <c r="K406">
        <v>0.8</v>
      </c>
      <c r="L406">
        <v>6.5</v>
      </c>
      <c r="M406">
        <v>0</v>
      </c>
      <c r="N406">
        <v>0</v>
      </c>
      <c r="O406">
        <f t="shared" si="24"/>
        <v>1.8200000000000003</v>
      </c>
      <c r="P406" t="str">
        <f t="shared" si="25"/>
        <v>Bernard Pierce, JacRB</v>
      </c>
      <c r="Q406" t="str">
        <f t="shared" si="26"/>
        <v>Bernard Pierce</v>
      </c>
      <c r="R406" t="str">
        <f t="shared" si="27"/>
        <v>Bernard Pierce</v>
      </c>
      <c r="S406">
        <f>VLOOKUP(R406,'player index'!D:F,3,FALSE)</f>
        <v>386</v>
      </c>
    </row>
    <row r="407" spans="1:19">
      <c r="A407" t="s">
        <v>492</v>
      </c>
      <c r="B407" t="s">
        <v>124</v>
      </c>
      <c r="C407" t="s">
        <v>125</v>
      </c>
      <c r="D407" t="s">
        <v>84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5.6</v>
      </c>
      <c r="M407">
        <v>0</v>
      </c>
      <c r="N407">
        <v>0</v>
      </c>
      <c r="O407">
        <f t="shared" si="24"/>
        <v>1.06</v>
      </c>
      <c r="P407" t="str">
        <f t="shared" si="25"/>
        <v>Rob Housler, CleTE</v>
      </c>
      <c r="Q407" t="str">
        <f t="shared" si="26"/>
        <v>Rob Housler</v>
      </c>
      <c r="R407" t="str">
        <f t="shared" si="27"/>
        <v>Rob Housler</v>
      </c>
      <c r="S407">
        <f>VLOOKUP(R407,'player index'!D:F,3,FALSE)</f>
        <v>387</v>
      </c>
    </row>
    <row r="408" spans="1:19">
      <c r="A408" t="s">
        <v>493</v>
      </c>
      <c r="B408" t="s">
        <v>43</v>
      </c>
      <c r="C408" t="s">
        <v>44</v>
      </c>
      <c r="D408" t="s">
        <v>84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0.4</v>
      </c>
      <c r="L408">
        <v>5.8</v>
      </c>
      <c r="M408">
        <v>0</v>
      </c>
      <c r="N408">
        <v>0</v>
      </c>
      <c r="O408">
        <f t="shared" si="24"/>
        <v>0.98</v>
      </c>
      <c r="P408" t="str">
        <f t="shared" si="25"/>
        <v>Cody Latimer, DenWR</v>
      </c>
      <c r="Q408" t="str">
        <f t="shared" si="26"/>
        <v>Cody Latimer</v>
      </c>
      <c r="R408" t="str">
        <f t="shared" si="27"/>
        <v>Cody Latimer</v>
      </c>
      <c r="S408">
        <f>VLOOKUP(R408,'player index'!D:F,3,FALSE)</f>
        <v>388</v>
      </c>
    </row>
    <row r="409" spans="1:19">
      <c r="A409" t="s">
        <v>494</v>
      </c>
      <c r="B409" t="s">
        <v>120</v>
      </c>
      <c r="C409" t="s">
        <v>121</v>
      </c>
      <c r="D409" t="s">
        <v>84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0.6</v>
      </c>
      <c r="L409">
        <v>8.3000000000000007</v>
      </c>
      <c r="M409">
        <v>0</v>
      </c>
      <c r="N409">
        <v>0</v>
      </c>
      <c r="O409">
        <f t="shared" si="24"/>
        <v>1.4300000000000002</v>
      </c>
      <c r="P409" t="str">
        <f t="shared" si="25"/>
        <v>Andre Holmes, OakWR</v>
      </c>
      <c r="Q409" t="str">
        <f t="shared" si="26"/>
        <v>Andre Holmes</v>
      </c>
      <c r="R409" t="str">
        <f t="shared" si="27"/>
        <v>Andre Holmes</v>
      </c>
      <c r="S409">
        <f>VLOOKUP(R409,'player index'!D:F,3,FALSE)</f>
        <v>389</v>
      </c>
    </row>
    <row r="410" spans="1:19">
      <c r="A410" t="s">
        <v>495</v>
      </c>
      <c r="B410" t="s">
        <v>23</v>
      </c>
      <c r="C410" t="s">
        <v>24</v>
      </c>
      <c r="D410" t="s">
        <v>84</v>
      </c>
      <c r="E410">
        <v>0</v>
      </c>
      <c r="F410">
        <v>0</v>
      </c>
      <c r="G410">
        <v>0</v>
      </c>
      <c r="H410">
        <v>0.5</v>
      </c>
      <c r="I410">
        <v>1.7</v>
      </c>
      <c r="J410">
        <v>0</v>
      </c>
      <c r="K410">
        <v>0.2</v>
      </c>
      <c r="L410">
        <v>1.7</v>
      </c>
      <c r="M410">
        <v>0</v>
      </c>
      <c r="N410">
        <v>0</v>
      </c>
      <c r="O410">
        <f t="shared" si="24"/>
        <v>0.54</v>
      </c>
      <c r="P410" t="str">
        <f t="shared" si="25"/>
        <v>Derrick Coleman, SeaRB</v>
      </c>
      <c r="Q410" t="str">
        <f t="shared" si="26"/>
        <v>Derrick Coleman</v>
      </c>
      <c r="R410" t="str">
        <f t="shared" si="27"/>
        <v>Derrick Coleman</v>
      </c>
      <c r="S410">
        <f>VLOOKUP(R410,'player index'!D:F,3,FALSE)</f>
        <v>390</v>
      </c>
    </row>
    <row r="411" spans="1:19">
      <c r="A411" t="s">
        <v>496</v>
      </c>
      <c r="B411" t="s">
        <v>116</v>
      </c>
      <c r="C411" t="s">
        <v>117</v>
      </c>
      <c r="D411" t="s">
        <v>84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0.2</v>
      </c>
      <c r="L411">
        <v>2.2000000000000002</v>
      </c>
      <c r="M411">
        <v>0</v>
      </c>
      <c r="N411">
        <v>0</v>
      </c>
      <c r="O411">
        <f t="shared" si="24"/>
        <v>0.42000000000000004</v>
      </c>
      <c r="P411" t="str">
        <f t="shared" si="25"/>
        <v>Brandon Tate, CinWR</v>
      </c>
      <c r="Q411" t="str">
        <f t="shared" si="26"/>
        <v>Brandon Tate</v>
      </c>
      <c r="R411" t="str">
        <f t="shared" si="27"/>
        <v>Brandon Tate</v>
      </c>
      <c r="S411">
        <f>VLOOKUP(R411,'player index'!D:F,3,FALSE)</f>
        <v>391</v>
      </c>
    </row>
    <row r="412" spans="1:19">
      <c r="A412" t="s">
        <v>497</v>
      </c>
      <c r="B412" t="s">
        <v>23</v>
      </c>
      <c r="C412" t="s">
        <v>24</v>
      </c>
      <c r="D412" t="s">
        <v>84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0.3</v>
      </c>
      <c r="L412">
        <v>4.5</v>
      </c>
      <c r="M412">
        <v>0</v>
      </c>
      <c r="N412">
        <v>0</v>
      </c>
      <c r="O412">
        <f t="shared" si="24"/>
        <v>0.75</v>
      </c>
      <c r="P412" t="str">
        <f t="shared" si="25"/>
        <v>Ricardo Lockette, SeaWR</v>
      </c>
      <c r="Q412" t="str">
        <f t="shared" si="26"/>
        <v>Ricardo Lockette</v>
      </c>
      <c r="R412" t="str">
        <f t="shared" si="27"/>
        <v>Ricardo Lockette</v>
      </c>
      <c r="S412">
        <f>VLOOKUP(R412,'player index'!D:F,3,FALSE)</f>
        <v>392</v>
      </c>
    </row>
    <row r="413" spans="1:19">
      <c r="A413" t="s">
        <v>498</v>
      </c>
      <c r="B413" t="s">
        <v>116</v>
      </c>
      <c r="C413" t="s">
        <v>117</v>
      </c>
      <c r="D413" t="s">
        <v>84</v>
      </c>
      <c r="E413">
        <v>0</v>
      </c>
      <c r="F413">
        <v>0</v>
      </c>
      <c r="G413">
        <v>0</v>
      </c>
      <c r="H413">
        <v>0.3</v>
      </c>
      <c r="I413">
        <v>1.2</v>
      </c>
      <c r="J413">
        <v>0</v>
      </c>
      <c r="K413">
        <v>0.7</v>
      </c>
      <c r="L413">
        <v>5.6</v>
      </c>
      <c r="M413">
        <v>0</v>
      </c>
      <c r="N413">
        <v>0</v>
      </c>
      <c r="O413">
        <f t="shared" si="24"/>
        <v>1.38</v>
      </c>
      <c r="P413" t="str">
        <f t="shared" si="25"/>
        <v>Rex Burkhead, CinRB</v>
      </c>
      <c r="Q413" t="str">
        <f t="shared" si="26"/>
        <v>Rex Burkhead</v>
      </c>
      <c r="R413" t="str">
        <f t="shared" si="27"/>
        <v>Rex Burkhead</v>
      </c>
      <c r="S413">
        <f>VLOOKUP(R413,'player index'!D:F,3,FALSE)</f>
        <v>393</v>
      </c>
    </row>
    <row r="414" spans="1:19">
      <c r="A414" t="s">
        <v>499</v>
      </c>
      <c r="B414" t="s">
        <v>94</v>
      </c>
      <c r="C414" t="s">
        <v>95</v>
      </c>
      <c r="D414" t="s">
        <v>84</v>
      </c>
      <c r="E414">
        <v>0</v>
      </c>
      <c r="F414">
        <v>0</v>
      </c>
      <c r="G414">
        <v>0</v>
      </c>
      <c r="H414">
        <v>0.5</v>
      </c>
      <c r="I414">
        <v>1.6</v>
      </c>
      <c r="J414">
        <v>0</v>
      </c>
      <c r="K414">
        <v>0.2</v>
      </c>
      <c r="L414">
        <v>1.9</v>
      </c>
      <c r="M414">
        <v>0</v>
      </c>
      <c r="N414">
        <v>0</v>
      </c>
      <c r="O414">
        <f t="shared" si="24"/>
        <v>0.55000000000000004</v>
      </c>
      <c r="P414" t="str">
        <f t="shared" si="25"/>
        <v>Jalston Fowler, TenRB</v>
      </c>
      <c r="Q414" t="str">
        <f t="shared" si="26"/>
        <v>Jalston Fowler</v>
      </c>
      <c r="R414" t="str">
        <f t="shared" si="27"/>
        <v>Jalston Fowler</v>
      </c>
      <c r="S414">
        <f>VLOOKUP(R414,'player index'!D:F,3,FALSE)</f>
        <v>394</v>
      </c>
    </row>
    <row r="415" spans="1:19">
      <c r="A415" t="s">
        <v>500</v>
      </c>
      <c r="B415" t="s">
        <v>55</v>
      </c>
      <c r="C415" t="s">
        <v>56</v>
      </c>
      <c r="D415" t="s">
        <v>84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</v>
      </c>
      <c r="L415">
        <v>6.1</v>
      </c>
      <c r="M415">
        <v>0</v>
      </c>
      <c r="N415">
        <v>0</v>
      </c>
      <c r="O415">
        <f t="shared" si="24"/>
        <v>1.1099999999999999</v>
      </c>
      <c r="P415" t="str">
        <f t="shared" si="25"/>
        <v>Nick Williams, AtlWR</v>
      </c>
      <c r="Q415" t="str">
        <f t="shared" si="26"/>
        <v>Nick Williams</v>
      </c>
      <c r="R415" t="str">
        <f t="shared" si="27"/>
        <v>Nick Williams</v>
      </c>
      <c r="S415">
        <f>VLOOKUP(R415,'player index'!D:F,3,FALSE)</f>
        <v>395</v>
      </c>
    </row>
    <row r="416" spans="1:19">
      <c r="A416" t="s">
        <v>501</v>
      </c>
      <c r="B416" t="s">
        <v>82</v>
      </c>
      <c r="C416" t="s">
        <v>83</v>
      </c>
      <c r="D416" t="s">
        <v>84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</v>
      </c>
      <c r="M416">
        <v>0</v>
      </c>
      <c r="N416">
        <v>0</v>
      </c>
      <c r="O416">
        <f t="shared" si="24"/>
        <v>0.4</v>
      </c>
      <c r="P416" t="str">
        <f t="shared" si="25"/>
        <v>Marc Mariani, ChiWR</v>
      </c>
      <c r="Q416" t="str">
        <f t="shared" si="26"/>
        <v>Marc Mariani</v>
      </c>
      <c r="R416" t="str">
        <f t="shared" si="27"/>
        <v>Marc Mariani</v>
      </c>
      <c r="S416">
        <f>VLOOKUP(R416,'player index'!D:F,3,FALSE)</f>
        <v>396</v>
      </c>
    </row>
    <row r="417" spans="1:19">
      <c r="A417" t="s">
        <v>502</v>
      </c>
      <c r="B417" t="s">
        <v>74</v>
      </c>
      <c r="C417" t="s">
        <v>75</v>
      </c>
      <c r="D417" t="s">
        <v>84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f t="shared" si="24"/>
        <v>0</v>
      </c>
      <c r="P417" t="str">
        <f t="shared" si="25"/>
        <v>Jacoby Jones*, SDWRO</v>
      </c>
      <c r="Q417" t="str">
        <f t="shared" si="26"/>
        <v>Jacoby Jones*</v>
      </c>
      <c r="R417" t="str">
        <f t="shared" si="27"/>
        <v>Jacoby Jones</v>
      </c>
      <c r="S417">
        <f>VLOOKUP(R417,'player index'!D:F,3,FALSE)</f>
        <v>397</v>
      </c>
    </row>
    <row r="418" spans="1:19">
      <c r="A418" t="s">
        <v>503</v>
      </c>
      <c r="B418" t="s">
        <v>104</v>
      </c>
      <c r="C418" t="s">
        <v>105</v>
      </c>
      <c r="D418" t="s">
        <v>84</v>
      </c>
      <c r="E418">
        <v>0</v>
      </c>
      <c r="F418">
        <v>0</v>
      </c>
      <c r="G418">
        <v>0</v>
      </c>
      <c r="H418">
        <v>0.5</v>
      </c>
      <c r="I418">
        <v>1.5</v>
      </c>
      <c r="J418">
        <v>0</v>
      </c>
      <c r="K418">
        <v>0.2</v>
      </c>
      <c r="L418">
        <v>2.1</v>
      </c>
      <c r="M418">
        <v>0</v>
      </c>
      <c r="N418">
        <v>0</v>
      </c>
      <c r="O418">
        <f t="shared" si="24"/>
        <v>0.56000000000000005</v>
      </c>
      <c r="P418" t="str">
        <f t="shared" si="25"/>
        <v>Jorvorskie Lane, TBRB</v>
      </c>
      <c r="Q418" t="str">
        <f t="shared" si="26"/>
        <v>Jorvorskie Lane</v>
      </c>
      <c r="R418" t="str">
        <f t="shared" si="27"/>
        <v>Jorvorskie Lane</v>
      </c>
      <c r="S418">
        <f>VLOOKUP(R418,'player index'!D:F,3,FALSE)</f>
        <v>398</v>
      </c>
    </row>
    <row r="419" spans="1:19">
      <c r="A419" t="s">
        <v>504</v>
      </c>
      <c r="B419" t="s">
        <v>128</v>
      </c>
      <c r="C419" t="s">
        <v>129</v>
      </c>
      <c r="D419" t="s">
        <v>84</v>
      </c>
      <c r="E419">
        <v>0</v>
      </c>
      <c r="F419">
        <v>0</v>
      </c>
      <c r="G419">
        <v>0</v>
      </c>
      <c r="H419">
        <v>0.3</v>
      </c>
      <c r="I419">
        <v>0.9</v>
      </c>
      <c r="J419">
        <v>0</v>
      </c>
      <c r="K419">
        <v>0.3</v>
      </c>
      <c r="L419">
        <v>2.6</v>
      </c>
      <c r="M419">
        <v>0</v>
      </c>
      <c r="N419">
        <v>0</v>
      </c>
      <c r="O419">
        <f t="shared" si="24"/>
        <v>0.65</v>
      </c>
      <c r="P419" t="str">
        <f t="shared" si="25"/>
        <v>Jerome Felton, BufRB</v>
      </c>
      <c r="Q419" t="str">
        <f t="shared" si="26"/>
        <v>Jerome Felton</v>
      </c>
      <c r="R419" t="str">
        <f t="shared" si="27"/>
        <v>Jerome Felton</v>
      </c>
      <c r="S419">
        <f>VLOOKUP(R419,'player index'!D:F,3,FALSE)</f>
        <v>399</v>
      </c>
    </row>
    <row r="420" spans="1:19">
      <c r="A420" t="s">
        <v>505</v>
      </c>
      <c r="B420" t="s">
        <v>78</v>
      </c>
      <c r="C420" t="s">
        <v>79</v>
      </c>
      <c r="D420" t="s">
        <v>84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0.4</v>
      </c>
      <c r="L420">
        <v>4.9000000000000004</v>
      </c>
      <c r="M420">
        <v>0</v>
      </c>
      <c r="N420">
        <v>0</v>
      </c>
      <c r="O420">
        <f t="shared" si="24"/>
        <v>0.89000000000000012</v>
      </c>
      <c r="P420" t="str">
        <f t="shared" si="25"/>
        <v>Chris Conley, KCWR</v>
      </c>
      <c r="Q420" t="str">
        <f t="shared" si="26"/>
        <v>Chris Conley</v>
      </c>
      <c r="R420" t="str">
        <f t="shared" si="27"/>
        <v>Chris Conley</v>
      </c>
      <c r="S420">
        <f>VLOOKUP(R420,'player index'!D:F,3,FALSE)</f>
        <v>400</v>
      </c>
    </row>
    <row r="421" spans="1:19">
      <c r="O421">
        <f t="shared" si="24"/>
        <v>0</v>
      </c>
      <c r="P421">
        <f t="shared" si="25"/>
        <v>0</v>
      </c>
      <c r="Q421" t="e">
        <f t="shared" si="26"/>
        <v>#VALUE!</v>
      </c>
      <c r="R421" t="e">
        <f t="shared" si="27"/>
        <v>#VALUE!</v>
      </c>
      <c r="S421" t="e">
        <f>VLOOKUP(R421,'player index'!D:F,3,FALSE)</f>
        <v>#VALUE!</v>
      </c>
    </row>
    <row r="422" spans="1:19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4</v>
      </c>
      <c r="J422" t="s">
        <v>5</v>
      </c>
      <c r="K422" t="s">
        <v>8</v>
      </c>
      <c r="L422" t="s">
        <v>4</v>
      </c>
      <c r="M422" t="s">
        <v>5</v>
      </c>
      <c r="N422" t="s">
        <v>9</v>
      </c>
      <c r="O422" t="e">
        <f t="shared" si="24"/>
        <v>#VALUE!</v>
      </c>
      <c r="P422" t="str">
        <f t="shared" si="25"/>
        <v>PLAYER, TEAM POS</v>
      </c>
      <c r="Q422" t="str">
        <f t="shared" si="26"/>
        <v>PLAYER</v>
      </c>
      <c r="R422" t="str">
        <f t="shared" si="27"/>
        <v>PLAYER</v>
      </c>
      <c r="S422" t="e">
        <f>VLOOKUP(R422,'player index'!D:F,3,FALSE)</f>
        <v>#N/A</v>
      </c>
    </row>
    <row r="423" spans="1:19">
      <c r="A423" t="s">
        <v>506</v>
      </c>
      <c r="B423" t="s">
        <v>51</v>
      </c>
      <c r="C423" t="s">
        <v>52</v>
      </c>
      <c r="D423" t="s">
        <v>84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0.3</v>
      </c>
      <c r="L423">
        <v>4.5</v>
      </c>
      <c r="M423">
        <v>0</v>
      </c>
      <c r="N423">
        <v>0</v>
      </c>
      <c r="O423">
        <f t="shared" si="24"/>
        <v>0.75</v>
      </c>
      <c r="P423" t="str">
        <f t="shared" si="25"/>
        <v>Kevin Norwood, CarWR</v>
      </c>
      <c r="Q423" t="str">
        <f t="shared" si="26"/>
        <v>Kevin Norwood</v>
      </c>
      <c r="R423" t="str">
        <f t="shared" si="27"/>
        <v>Kevin Norwood</v>
      </c>
      <c r="S423">
        <f>VLOOKUP(R423,'player index'!D:F,3,FALSE)</f>
        <v>401</v>
      </c>
    </row>
    <row r="424" spans="1:19">
      <c r="A424" t="s">
        <v>507</v>
      </c>
      <c r="B424" t="s">
        <v>78</v>
      </c>
      <c r="C424" t="s">
        <v>79</v>
      </c>
      <c r="D424" t="s">
        <v>84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0.3</v>
      </c>
      <c r="L424">
        <v>3.9</v>
      </c>
      <c r="M424">
        <v>0</v>
      </c>
      <c r="N424">
        <v>0</v>
      </c>
      <c r="O424">
        <f t="shared" si="24"/>
        <v>0.69</v>
      </c>
      <c r="P424" t="str">
        <f t="shared" si="25"/>
        <v>Demetrius Harris, KCTEP</v>
      </c>
      <c r="Q424" t="str">
        <f t="shared" si="26"/>
        <v>Demetrius Harris</v>
      </c>
      <c r="R424" t="str">
        <f t="shared" si="27"/>
        <v>Demetrius Harris</v>
      </c>
      <c r="S424">
        <f>VLOOKUP(R424,'player index'!D:F,3,FALSE)</f>
        <v>402</v>
      </c>
    </row>
    <row r="425" spans="1:19">
      <c r="A425" t="s">
        <v>508</v>
      </c>
      <c r="B425" t="s">
        <v>15</v>
      </c>
      <c r="C425" t="s">
        <v>16</v>
      </c>
      <c r="D425" t="s">
        <v>84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0.1</v>
      </c>
      <c r="L425">
        <v>1.3</v>
      </c>
      <c r="M425">
        <v>0</v>
      </c>
      <c r="N425">
        <v>0</v>
      </c>
      <c r="O425">
        <f t="shared" si="24"/>
        <v>0.23</v>
      </c>
      <c r="P425" t="str">
        <f t="shared" si="25"/>
        <v>Griff Whalen, IndWR</v>
      </c>
      <c r="Q425" t="str">
        <f t="shared" si="26"/>
        <v>Griff Whalen</v>
      </c>
      <c r="R425" t="str">
        <f t="shared" si="27"/>
        <v>Griff Whalen</v>
      </c>
      <c r="S425">
        <f>VLOOKUP(R425,'player index'!D:F,3,FALSE)</f>
        <v>403</v>
      </c>
    </row>
    <row r="426" spans="1:19">
      <c r="A426" t="s">
        <v>509</v>
      </c>
      <c r="B426" t="s">
        <v>150</v>
      </c>
      <c r="C426" t="s">
        <v>151</v>
      </c>
      <c r="D426" t="s">
        <v>84</v>
      </c>
      <c r="E426">
        <v>0</v>
      </c>
      <c r="F426">
        <v>0</v>
      </c>
      <c r="G426">
        <v>0</v>
      </c>
      <c r="H426">
        <v>0.8</v>
      </c>
      <c r="I426">
        <v>3.2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f t="shared" si="24"/>
        <v>0.32000000000000006</v>
      </c>
      <c r="P426" t="str">
        <f t="shared" si="25"/>
        <v>Isaiah Pead, StLRB</v>
      </c>
      <c r="Q426" t="str">
        <f t="shared" si="26"/>
        <v>Isaiah Pead</v>
      </c>
      <c r="R426" t="str">
        <f t="shared" si="27"/>
        <v>Isaiah Pead</v>
      </c>
      <c r="S426">
        <f>VLOOKUP(R426,'player index'!D:F,3,FALSE)</f>
        <v>404</v>
      </c>
    </row>
    <row r="427" spans="1:19">
      <c r="A427" t="s">
        <v>510</v>
      </c>
      <c r="B427" t="s">
        <v>70</v>
      </c>
      <c r="C427" t="s">
        <v>71</v>
      </c>
      <c r="D427" t="s">
        <v>84</v>
      </c>
      <c r="E427">
        <v>0</v>
      </c>
      <c r="F427">
        <v>0</v>
      </c>
      <c r="G427">
        <v>0</v>
      </c>
      <c r="H427">
        <v>0.7</v>
      </c>
      <c r="I427">
        <v>2.9</v>
      </c>
      <c r="J427">
        <v>0</v>
      </c>
      <c r="K427">
        <v>0.1</v>
      </c>
      <c r="L427">
        <v>1.1000000000000001</v>
      </c>
      <c r="M427">
        <v>0</v>
      </c>
      <c r="N427">
        <v>0</v>
      </c>
      <c r="O427">
        <f t="shared" si="24"/>
        <v>0.5</v>
      </c>
      <c r="P427" t="str">
        <f t="shared" si="25"/>
        <v>Kerwynn Williams, AriRB</v>
      </c>
      <c r="Q427" t="str">
        <f t="shared" si="26"/>
        <v>Kerwynn Williams</v>
      </c>
      <c r="R427" t="str">
        <f t="shared" si="27"/>
        <v>Kerwynn Williams</v>
      </c>
      <c r="S427">
        <f>VLOOKUP(R427,'player index'!D:F,3,FALSE)</f>
        <v>405</v>
      </c>
    </row>
    <row r="428" spans="1:19">
      <c r="A428" t="s">
        <v>511</v>
      </c>
      <c r="B428" t="s">
        <v>47</v>
      </c>
      <c r="C428" t="s">
        <v>48</v>
      </c>
      <c r="D428" t="s">
        <v>84</v>
      </c>
      <c r="E428">
        <v>0</v>
      </c>
      <c r="F428">
        <v>0</v>
      </c>
      <c r="G428">
        <v>0</v>
      </c>
      <c r="H428">
        <v>0.3</v>
      </c>
      <c r="I428">
        <v>1</v>
      </c>
      <c r="J428">
        <v>0</v>
      </c>
      <c r="K428">
        <v>0.5</v>
      </c>
      <c r="L428">
        <v>4.4000000000000004</v>
      </c>
      <c r="M428">
        <v>0</v>
      </c>
      <c r="N428">
        <v>0</v>
      </c>
      <c r="O428">
        <f t="shared" si="24"/>
        <v>1.04</v>
      </c>
      <c r="P428" t="str">
        <f t="shared" si="25"/>
        <v>Raheem Mostert, MiaRB</v>
      </c>
      <c r="Q428" t="str">
        <f t="shared" si="26"/>
        <v>Raheem Mostert</v>
      </c>
      <c r="R428" t="str">
        <f t="shared" si="27"/>
        <v>Raheem Mostert</v>
      </c>
      <c r="S428">
        <f>VLOOKUP(R428,'player index'!D:F,3,FALSE)</f>
        <v>406</v>
      </c>
    </row>
    <row r="429" spans="1:19">
      <c r="A429" t="s">
        <v>512</v>
      </c>
      <c r="B429" t="s">
        <v>116</v>
      </c>
      <c r="C429" t="s">
        <v>117</v>
      </c>
      <c r="D429" t="s">
        <v>84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0.4</v>
      </c>
      <c r="L429">
        <v>3.8</v>
      </c>
      <c r="M429">
        <v>0</v>
      </c>
      <c r="N429">
        <v>0</v>
      </c>
      <c r="O429">
        <f t="shared" si="24"/>
        <v>0.78</v>
      </c>
      <c r="P429" t="str">
        <f t="shared" si="25"/>
        <v>Ryan Hewitt, CinTE</v>
      </c>
      <c r="Q429" t="str">
        <f t="shared" si="26"/>
        <v>Ryan Hewitt</v>
      </c>
      <c r="R429" t="str">
        <f t="shared" si="27"/>
        <v>Ryan Hewitt</v>
      </c>
      <c r="S429">
        <f>VLOOKUP(R429,'player index'!D:F,3,FALSE)</f>
        <v>407</v>
      </c>
    </row>
    <row r="430" spans="1:19">
      <c r="A430" t="s">
        <v>513</v>
      </c>
      <c r="B430" t="s">
        <v>128</v>
      </c>
      <c r="C430" t="s">
        <v>129</v>
      </c>
      <c r="D430" t="s">
        <v>84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0.3</v>
      </c>
      <c r="L430">
        <v>4.0999999999999996</v>
      </c>
      <c r="M430">
        <v>0</v>
      </c>
      <c r="N430">
        <v>0</v>
      </c>
      <c r="O430">
        <f t="shared" si="24"/>
        <v>0.71</v>
      </c>
      <c r="P430" t="str">
        <f t="shared" si="25"/>
        <v>Chris Hogan, BufWR</v>
      </c>
      <c r="Q430" t="str">
        <f t="shared" si="26"/>
        <v>Chris Hogan</v>
      </c>
      <c r="R430" t="str">
        <f t="shared" si="27"/>
        <v>Chris Hogan</v>
      </c>
      <c r="S430">
        <f>VLOOKUP(R430,'player index'!D:F,3,FALSE)</f>
        <v>408</v>
      </c>
    </row>
    <row r="431" spans="1:19">
      <c r="A431" t="s">
        <v>514</v>
      </c>
      <c r="B431" t="s">
        <v>70</v>
      </c>
      <c r="C431" t="s">
        <v>71</v>
      </c>
      <c r="D431" t="s">
        <v>84</v>
      </c>
      <c r="E431">
        <v>0</v>
      </c>
      <c r="F431">
        <v>0</v>
      </c>
      <c r="G431">
        <v>0</v>
      </c>
      <c r="H431">
        <v>0.7</v>
      </c>
      <c r="I431">
        <v>2.9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f t="shared" si="24"/>
        <v>0.28999999999999998</v>
      </c>
      <c r="P431" t="str">
        <f t="shared" si="25"/>
        <v>Stepfan Taylor, AriRB</v>
      </c>
      <c r="Q431" t="str">
        <f t="shared" si="26"/>
        <v>Stepfan Taylor</v>
      </c>
      <c r="R431" t="str">
        <f t="shared" si="27"/>
        <v>Stepfan Taylor</v>
      </c>
      <c r="S431">
        <f>VLOOKUP(R431,'player index'!D:F,3,FALSE)</f>
        <v>409</v>
      </c>
    </row>
    <row r="432" spans="1:19">
      <c r="A432" t="s">
        <v>515</v>
      </c>
      <c r="B432" t="s">
        <v>128</v>
      </c>
      <c r="C432" t="s">
        <v>129</v>
      </c>
      <c r="D432" t="s">
        <v>84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0.3</v>
      </c>
      <c r="L432">
        <v>3</v>
      </c>
      <c r="M432">
        <v>0</v>
      </c>
      <c r="N432">
        <v>0</v>
      </c>
      <c r="O432">
        <f t="shared" si="24"/>
        <v>0.60000000000000009</v>
      </c>
      <c r="P432" t="str">
        <f t="shared" si="25"/>
        <v>Matthew Mulligan, BufTE</v>
      </c>
      <c r="Q432" t="str">
        <f t="shared" si="26"/>
        <v>Matthew Mulligan</v>
      </c>
      <c r="R432" t="str">
        <f t="shared" si="27"/>
        <v>Matthew Mulligan</v>
      </c>
      <c r="S432">
        <f>VLOOKUP(R432,'player index'!D:F,3,FALSE)</f>
        <v>410</v>
      </c>
    </row>
    <row r="433" spans="1:19">
      <c r="A433" t="s">
        <v>516</v>
      </c>
      <c r="B433" t="s">
        <v>150</v>
      </c>
      <c r="C433" t="s">
        <v>151</v>
      </c>
      <c r="D433" t="s">
        <v>84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3.9</v>
      </c>
      <c r="M433">
        <v>0</v>
      </c>
      <c r="N433">
        <v>0</v>
      </c>
      <c r="O433">
        <f t="shared" si="24"/>
        <v>0.89</v>
      </c>
      <c r="P433" t="str">
        <f t="shared" si="25"/>
        <v>Cory Harkey, StLTE</v>
      </c>
      <c r="Q433" t="str">
        <f t="shared" si="26"/>
        <v>Cory Harkey</v>
      </c>
      <c r="R433" t="str">
        <f t="shared" si="27"/>
        <v>Cory Harkey</v>
      </c>
      <c r="S433">
        <f>VLOOKUP(R433,'player index'!D:F,3,FALSE)</f>
        <v>411</v>
      </c>
    </row>
    <row r="434" spans="1:19">
      <c r="A434" t="s">
        <v>517</v>
      </c>
      <c r="B434" t="s">
        <v>109</v>
      </c>
      <c r="C434" t="s">
        <v>110</v>
      </c>
      <c r="D434" t="s">
        <v>84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0.3</v>
      </c>
      <c r="L434">
        <v>2.2000000000000002</v>
      </c>
      <c r="M434">
        <v>0</v>
      </c>
      <c r="N434">
        <v>0</v>
      </c>
      <c r="O434">
        <f t="shared" si="24"/>
        <v>0.52</v>
      </c>
      <c r="P434" t="str">
        <f t="shared" si="25"/>
        <v>Corey Grant, JacRB</v>
      </c>
      <c r="Q434" t="str">
        <f t="shared" si="26"/>
        <v>Corey Grant</v>
      </c>
      <c r="R434" t="str">
        <f t="shared" si="27"/>
        <v>Corey Grant</v>
      </c>
      <c r="S434">
        <f>VLOOKUP(R434,'player index'!D:F,3,FALSE)</f>
        <v>412</v>
      </c>
    </row>
    <row r="435" spans="1:19">
      <c r="A435" t="s">
        <v>518</v>
      </c>
      <c r="B435" t="s">
        <v>104</v>
      </c>
      <c r="C435" t="s">
        <v>105</v>
      </c>
      <c r="D435" t="s">
        <v>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0.4</v>
      </c>
      <c r="L435">
        <v>5.0999999999999996</v>
      </c>
      <c r="M435">
        <v>0</v>
      </c>
      <c r="N435">
        <v>0</v>
      </c>
      <c r="O435">
        <f t="shared" si="24"/>
        <v>0.91</v>
      </c>
      <c r="P435" t="str">
        <f t="shared" si="25"/>
        <v>Russell Shepard, TBWR</v>
      </c>
      <c r="Q435" t="str">
        <f t="shared" si="26"/>
        <v>Russell Shepard</v>
      </c>
      <c r="R435" t="str">
        <f t="shared" si="27"/>
        <v>Russell Shepard</v>
      </c>
      <c r="S435">
        <f>VLOOKUP(R435,'player index'!D:F,3,FALSE)</f>
        <v>413</v>
      </c>
    </row>
    <row r="436" spans="1:19">
      <c r="A436" t="s">
        <v>519</v>
      </c>
      <c r="B436" t="s">
        <v>142</v>
      </c>
      <c r="C436" t="s">
        <v>143</v>
      </c>
      <c r="D436" t="s">
        <v>84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0.4</v>
      </c>
      <c r="L436">
        <v>5.6</v>
      </c>
      <c r="M436">
        <v>0</v>
      </c>
      <c r="N436">
        <v>0</v>
      </c>
      <c r="O436">
        <f t="shared" si="24"/>
        <v>0.96</v>
      </c>
      <c r="P436" t="str">
        <f t="shared" si="25"/>
        <v>Rashad Ross, WshWR</v>
      </c>
      <c r="Q436" t="str">
        <f t="shared" si="26"/>
        <v>Rashad Ross</v>
      </c>
      <c r="R436" t="str">
        <f t="shared" si="27"/>
        <v>Rashad Ross</v>
      </c>
      <c r="S436">
        <f>VLOOKUP(R436,'player index'!D:F,3,FALSE)</f>
        <v>414</v>
      </c>
    </row>
    <row r="437" spans="1:19">
      <c r="A437" t="s">
        <v>520</v>
      </c>
      <c r="B437" t="s">
        <v>59</v>
      </c>
      <c r="C437" t="s">
        <v>16</v>
      </c>
      <c r="D437" t="s">
        <v>84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f t="shared" si="24"/>
        <v>0</v>
      </c>
      <c r="P437" t="str">
        <f t="shared" si="25"/>
        <v>Jeremy Kerley, NYJWR</v>
      </c>
      <c r="Q437" t="str">
        <f t="shared" si="26"/>
        <v>Jeremy Kerley</v>
      </c>
      <c r="R437" t="str">
        <f t="shared" si="27"/>
        <v>Jeremy Kerley</v>
      </c>
      <c r="S437">
        <f>VLOOKUP(R437,'player index'!D:F,3,FALSE)</f>
        <v>415</v>
      </c>
    </row>
    <row r="438" spans="1:19">
      <c r="A438" t="s">
        <v>521</v>
      </c>
      <c r="B438" t="s">
        <v>70</v>
      </c>
      <c r="C438" t="s">
        <v>71</v>
      </c>
      <c r="D438" t="s">
        <v>84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0.2</v>
      </c>
      <c r="L438">
        <v>2.7</v>
      </c>
      <c r="M438">
        <v>0</v>
      </c>
      <c r="N438">
        <v>0</v>
      </c>
      <c r="O438">
        <f t="shared" si="24"/>
        <v>0.47000000000000003</v>
      </c>
      <c r="P438" t="str">
        <f t="shared" si="25"/>
        <v>Troy Niklas, AriTEP</v>
      </c>
      <c r="Q438" t="str">
        <f t="shared" si="26"/>
        <v>Troy Niklas</v>
      </c>
      <c r="R438" t="str">
        <f t="shared" si="27"/>
        <v>Troy Niklas</v>
      </c>
      <c r="S438">
        <f>VLOOKUP(R438,'player index'!D:F,3,FALSE)</f>
        <v>416</v>
      </c>
    </row>
    <row r="439" spans="1:19">
      <c r="A439" t="s">
        <v>522</v>
      </c>
      <c r="B439" t="s">
        <v>62</v>
      </c>
      <c r="C439" t="s">
        <v>63</v>
      </c>
      <c r="D439" t="s">
        <v>84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0.2</v>
      </c>
      <c r="L439">
        <v>2.8</v>
      </c>
      <c r="M439">
        <v>0</v>
      </c>
      <c r="N439">
        <v>0</v>
      </c>
      <c r="O439">
        <f t="shared" si="24"/>
        <v>0.48</v>
      </c>
      <c r="P439" t="str">
        <f t="shared" si="25"/>
        <v>Michael Hoomanawanui, NETE</v>
      </c>
      <c r="Q439" t="str">
        <f t="shared" si="26"/>
        <v>Michael Hoomanawanui</v>
      </c>
      <c r="R439" t="str">
        <f t="shared" si="27"/>
        <v>Michael Hoomanawanui</v>
      </c>
      <c r="S439">
        <f>VLOOKUP(R439,'player index'!D:F,3,FALSE)</f>
        <v>417</v>
      </c>
    </row>
    <row r="440" spans="1:19">
      <c r="A440" t="s">
        <v>523</v>
      </c>
      <c r="B440" t="s">
        <v>43</v>
      </c>
      <c r="C440" t="s">
        <v>44</v>
      </c>
      <c r="D440" t="s">
        <v>84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0.2</v>
      </c>
      <c r="L440">
        <v>2.9</v>
      </c>
      <c r="M440">
        <v>0</v>
      </c>
      <c r="N440">
        <v>0</v>
      </c>
      <c r="O440">
        <f t="shared" si="24"/>
        <v>0.49</v>
      </c>
      <c r="P440" t="str">
        <f t="shared" si="25"/>
        <v>Andre Caldwell, DenWR</v>
      </c>
      <c r="Q440" t="str">
        <f t="shared" si="26"/>
        <v>Andre Caldwell</v>
      </c>
      <c r="R440" t="str">
        <f t="shared" si="27"/>
        <v>Andre Caldwell</v>
      </c>
      <c r="S440">
        <f>VLOOKUP(R440,'player index'!D:F,3,FALSE)</f>
        <v>418</v>
      </c>
    </row>
    <row r="441" spans="1:19">
      <c r="A441" t="s">
        <v>524</v>
      </c>
      <c r="B441" t="s">
        <v>82</v>
      </c>
      <c r="C441" t="s">
        <v>83</v>
      </c>
      <c r="D441" t="s">
        <v>84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0.2</v>
      </c>
      <c r="L441">
        <v>2.7</v>
      </c>
      <c r="M441">
        <v>0</v>
      </c>
      <c r="N441">
        <v>0</v>
      </c>
      <c r="O441">
        <f t="shared" si="24"/>
        <v>0.47000000000000003</v>
      </c>
      <c r="P441" t="str">
        <f t="shared" si="25"/>
        <v>Khari Lee, ChiTE</v>
      </c>
      <c r="Q441" t="str">
        <f t="shared" si="26"/>
        <v>Khari Lee</v>
      </c>
      <c r="R441" t="str">
        <f t="shared" si="27"/>
        <v>Khari Lee</v>
      </c>
      <c r="S441">
        <f>VLOOKUP(R441,'player index'!D:F,3,FALSE)</f>
        <v>419</v>
      </c>
    </row>
    <row r="442" spans="1:19">
      <c r="A442" t="s">
        <v>525</v>
      </c>
      <c r="B442" t="s">
        <v>100</v>
      </c>
      <c r="C442" t="s">
        <v>101</v>
      </c>
      <c r="D442" t="s">
        <v>84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0.2</v>
      </c>
      <c r="L442">
        <v>2.5</v>
      </c>
      <c r="M442">
        <v>0</v>
      </c>
      <c r="N442">
        <v>0</v>
      </c>
      <c r="O442">
        <f t="shared" si="24"/>
        <v>0.45</v>
      </c>
      <c r="P442" t="str">
        <f t="shared" si="25"/>
        <v>Timothy Wright, DetTE</v>
      </c>
      <c r="Q442" t="str">
        <f t="shared" si="26"/>
        <v>Timothy Wright</v>
      </c>
      <c r="R442" t="str">
        <f t="shared" si="27"/>
        <v>Timothy Wright</v>
      </c>
      <c r="S442">
        <f>VLOOKUP(R442,'player index'!D:F,3,FALSE)</f>
        <v>420</v>
      </c>
    </row>
    <row r="443" spans="1:19">
      <c r="A443" t="s">
        <v>526</v>
      </c>
      <c r="B443" t="s">
        <v>74</v>
      </c>
      <c r="C443" t="s">
        <v>75</v>
      </c>
      <c r="D443" t="s">
        <v>84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0.2</v>
      </c>
      <c r="L443">
        <v>2.7</v>
      </c>
      <c r="M443">
        <v>0</v>
      </c>
      <c r="N443">
        <v>0</v>
      </c>
      <c r="O443">
        <f t="shared" si="24"/>
        <v>0.47000000000000003</v>
      </c>
      <c r="P443" t="str">
        <f t="shared" si="25"/>
        <v>John Phillips, SDTE</v>
      </c>
      <c r="Q443" t="str">
        <f t="shared" si="26"/>
        <v>John Phillips</v>
      </c>
      <c r="R443" t="str">
        <f t="shared" si="27"/>
        <v>John Phillips</v>
      </c>
      <c r="S443">
        <f>VLOOKUP(R443,'player index'!D:F,3,FALSE)</f>
        <v>421</v>
      </c>
    </row>
    <row r="444" spans="1:19">
      <c r="A444" t="s">
        <v>527</v>
      </c>
      <c r="B444" t="s">
        <v>31</v>
      </c>
      <c r="C444" t="s">
        <v>32</v>
      </c>
      <c r="D444" t="s">
        <v>84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0.2</v>
      </c>
      <c r="L444">
        <v>3</v>
      </c>
      <c r="M444">
        <v>0</v>
      </c>
      <c r="N444">
        <v>0</v>
      </c>
      <c r="O444">
        <f t="shared" si="24"/>
        <v>0.5</v>
      </c>
      <c r="P444" t="str">
        <f t="shared" si="25"/>
        <v>Geremy Davis, NYGWR</v>
      </c>
      <c r="Q444" t="str">
        <f t="shared" si="26"/>
        <v>Geremy Davis</v>
      </c>
      <c r="R444" t="str">
        <f t="shared" si="27"/>
        <v>Geremy Davis</v>
      </c>
      <c r="S444">
        <f>VLOOKUP(R444,'player index'!D:F,3,FALSE)</f>
        <v>422</v>
      </c>
    </row>
    <row r="445" spans="1:19">
      <c r="A445" t="s">
        <v>528</v>
      </c>
      <c r="B445" t="s">
        <v>62</v>
      </c>
      <c r="C445" t="s">
        <v>63</v>
      </c>
      <c r="D445" t="s">
        <v>84</v>
      </c>
      <c r="E445">
        <v>0</v>
      </c>
      <c r="F445">
        <v>0</v>
      </c>
      <c r="G445">
        <v>0</v>
      </c>
      <c r="H445">
        <v>0.1</v>
      </c>
      <c r="I445">
        <v>0.5</v>
      </c>
      <c r="J445">
        <v>0</v>
      </c>
      <c r="K445">
        <v>0.4</v>
      </c>
      <c r="L445">
        <v>3.3</v>
      </c>
      <c r="M445">
        <v>0</v>
      </c>
      <c r="N445">
        <v>0</v>
      </c>
      <c r="O445">
        <f t="shared" si="24"/>
        <v>0.78</v>
      </c>
      <c r="P445" t="str">
        <f t="shared" si="25"/>
        <v>Travaris Cadet, NERBP</v>
      </c>
      <c r="Q445" t="str">
        <f t="shared" si="26"/>
        <v>Travaris Cadet</v>
      </c>
      <c r="R445" t="str">
        <f t="shared" si="27"/>
        <v>Travaris Cadet</v>
      </c>
      <c r="S445">
        <f>VLOOKUP(R445,'player index'!D:F,3,FALSE)</f>
        <v>423</v>
      </c>
    </row>
    <row r="446" spans="1:19">
      <c r="A446" t="s">
        <v>529</v>
      </c>
      <c r="B446" t="s">
        <v>124</v>
      </c>
      <c r="C446" t="s">
        <v>125</v>
      </c>
      <c r="D446" t="s">
        <v>84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0.4</v>
      </c>
      <c r="L446">
        <v>3.2</v>
      </c>
      <c r="M446">
        <v>0</v>
      </c>
      <c r="N446">
        <v>0</v>
      </c>
      <c r="O446">
        <f t="shared" si="24"/>
        <v>0.72000000000000008</v>
      </c>
      <c r="P446" t="str">
        <f t="shared" si="25"/>
        <v>Malcolm Johnson, CleTE</v>
      </c>
      <c r="Q446" t="str">
        <f t="shared" si="26"/>
        <v>Malcolm Johnson</v>
      </c>
      <c r="R446" t="str">
        <f t="shared" si="27"/>
        <v>Malcolm Johnson</v>
      </c>
      <c r="S446">
        <f>VLOOKUP(R446,'player index'!D:F,3,FALSE)</f>
        <v>424</v>
      </c>
    </row>
    <row r="447" spans="1:19">
      <c r="A447" t="s">
        <v>530</v>
      </c>
      <c r="B447" t="s">
        <v>78</v>
      </c>
      <c r="C447" t="s">
        <v>79</v>
      </c>
      <c r="D447" t="s">
        <v>84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0.2</v>
      </c>
      <c r="L447">
        <v>2.6</v>
      </c>
      <c r="M447">
        <v>0</v>
      </c>
      <c r="N447">
        <v>0</v>
      </c>
      <c r="O447">
        <f t="shared" si="24"/>
        <v>0.46</v>
      </c>
      <c r="P447" t="str">
        <f t="shared" si="25"/>
        <v>James O'Shaughnessy, KCTE</v>
      </c>
      <c r="Q447" t="str">
        <f t="shared" si="26"/>
        <v>James O'Shaughnessy</v>
      </c>
      <c r="R447" t="str">
        <f t="shared" si="27"/>
        <v>James O'Shaughnessy</v>
      </c>
      <c r="S447">
        <f>VLOOKUP(R447,'player index'!D:F,3,FALSE)</f>
        <v>425</v>
      </c>
    </row>
    <row r="448" spans="1:19">
      <c r="A448" t="s">
        <v>531</v>
      </c>
      <c r="B448" t="s">
        <v>70</v>
      </c>
      <c r="C448" t="s">
        <v>71</v>
      </c>
      <c r="D448" t="s">
        <v>84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0.2</v>
      </c>
      <c r="L448">
        <v>2.6</v>
      </c>
      <c r="M448">
        <v>0</v>
      </c>
      <c r="N448">
        <v>0</v>
      </c>
      <c r="O448">
        <f t="shared" si="24"/>
        <v>0.46</v>
      </c>
      <c r="P448" t="str">
        <f t="shared" si="25"/>
        <v>Jaron Brown, AriWR</v>
      </c>
      <c r="Q448" t="str">
        <f t="shared" si="26"/>
        <v>Jaron Brown</v>
      </c>
      <c r="R448" t="str">
        <f t="shared" si="27"/>
        <v>Jaron Brown</v>
      </c>
      <c r="S448">
        <f>VLOOKUP(R448,'player index'!D:F,3,FALSE)</f>
        <v>426</v>
      </c>
    </row>
    <row r="449" spans="1:19">
      <c r="A449" t="s">
        <v>532</v>
      </c>
      <c r="B449" t="s">
        <v>116</v>
      </c>
      <c r="C449" t="s">
        <v>117</v>
      </c>
      <c r="D449" t="s">
        <v>84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</v>
      </c>
      <c r="L449">
        <v>2.4</v>
      </c>
      <c r="M449">
        <v>0</v>
      </c>
      <c r="N449">
        <v>0</v>
      </c>
      <c r="O449">
        <f t="shared" si="24"/>
        <v>0.44</v>
      </c>
      <c r="P449" t="str">
        <f t="shared" si="25"/>
        <v>Tyler Kroft, CinTE</v>
      </c>
      <c r="Q449" t="str">
        <f t="shared" si="26"/>
        <v>Tyler Kroft</v>
      </c>
      <c r="R449" t="str">
        <f t="shared" si="27"/>
        <v>Tyler Kroft</v>
      </c>
      <c r="S449">
        <f>VLOOKUP(R449,'player index'!D:F,3,FALSE)</f>
        <v>427</v>
      </c>
    </row>
    <row r="450" spans="1:19">
      <c r="A450" t="s">
        <v>533</v>
      </c>
      <c r="B450" t="s">
        <v>90</v>
      </c>
      <c r="C450" t="s">
        <v>91</v>
      </c>
      <c r="D450" t="s">
        <v>84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0.2</v>
      </c>
      <c r="L450">
        <v>2.5</v>
      </c>
      <c r="M450">
        <v>0</v>
      </c>
      <c r="N450">
        <v>0</v>
      </c>
      <c r="O450">
        <f t="shared" si="24"/>
        <v>0.45</v>
      </c>
      <c r="P450" t="str">
        <f t="shared" si="25"/>
        <v>MyCole Pruitt, MinTE</v>
      </c>
      <c r="Q450" t="str">
        <f t="shared" si="26"/>
        <v>MyCole Pruitt</v>
      </c>
      <c r="R450" t="str">
        <f t="shared" si="27"/>
        <v>MyCole Pruitt</v>
      </c>
      <c r="S450">
        <f>VLOOKUP(R450,'player index'!D:F,3,FALSE)</f>
        <v>428</v>
      </c>
    </row>
    <row r="451" spans="1:19">
      <c r="A451" t="s">
        <v>534</v>
      </c>
      <c r="B451" t="s">
        <v>128</v>
      </c>
      <c r="C451" t="s">
        <v>129</v>
      </c>
      <c r="D451" t="s">
        <v>84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0.2</v>
      </c>
      <c r="L451">
        <v>2</v>
      </c>
      <c r="M451">
        <v>0</v>
      </c>
      <c r="N451">
        <v>0</v>
      </c>
      <c r="O451">
        <f t="shared" si="24"/>
        <v>0.4</v>
      </c>
      <c r="P451" t="str">
        <f t="shared" si="25"/>
        <v>MarQueis Gray, BufTE</v>
      </c>
      <c r="Q451" t="str">
        <f t="shared" si="26"/>
        <v>MarQueis Gray</v>
      </c>
      <c r="R451" t="str">
        <f t="shared" si="27"/>
        <v>MarQueis Gray</v>
      </c>
      <c r="S451">
        <f>VLOOKUP(R451,'player index'!D:F,3,FALSE)</f>
        <v>429</v>
      </c>
    </row>
    <row r="452" spans="1:19">
      <c r="A452" t="s">
        <v>535</v>
      </c>
      <c r="B452" t="s">
        <v>100</v>
      </c>
      <c r="C452" t="s">
        <v>101</v>
      </c>
      <c r="D452" t="s">
        <v>84</v>
      </c>
      <c r="E452">
        <v>0</v>
      </c>
      <c r="F452">
        <v>0</v>
      </c>
      <c r="G452">
        <v>0</v>
      </c>
      <c r="H452">
        <v>0.2</v>
      </c>
      <c r="I452">
        <v>0.8</v>
      </c>
      <c r="J452">
        <v>0</v>
      </c>
      <c r="K452">
        <v>0.1</v>
      </c>
      <c r="L452">
        <v>1.1000000000000001</v>
      </c>
      <c r="M452">
        <v>0</v>
      </c>
      <c r="N452">
        <v>0</v>
      </c>
      <c r="O452">
        <f t="shared" ref="O452:O515" si="28">E452*0.04+F452*4-G452+I452*0.1+J452*6+K452+L452*0.1+M452*6+IF(E452&gt;300,3,0)+IF(I452&gt;100,3,0)+IF(L452&gt;100,3,0)</f>
        <v>0.29000000000000004</v>
      </c>
      <c r="P452" t="str">
        <f t="shared" ref="P452:P515" si="29">A452</f>
        <v>Michael Burton, DetRB</v>
      </c>
      <c r="Q452" t="str">
        <f t="shared" ref="Q452:Q515" si="30">LEFT(P452,IFERROR(FIND(",",P452),LEN(P452)-8)-1)</f>
        <v>Michael Burton</v>
      </c>
      <c r="R452" t="str">
        <f t="shared" ref="R452:R515" si="31">LEFT(Q452,IFERROR(FIND("*",Q452),LEN(Q452)+1)-1)</f>
        <v>Michael Burton</v>
      </c>
      <c r="S452">
        <f>VLOOKUP(R452,'player index'!D:F,3,FALSE)</f>
        <v>430</v>
      </c>
    </row>
    <row r="453" spans="1:19">
      <c r="A453" t="s">
        <v>536</v>
      </c>
      <c r="B453" t="s">
        <v>74</v>
      </c>
      <c r="C453" t="s">
        <v>75</v>
      </c>
      <c r="D453" t="s">
        <v>84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0.2</v>
      </c>
      <c r="L453">
        <v>3.1</v>
      </c>
      <c r="M453">
        <v>0</v>
      </c>
      <c r="N453">
        <v>0</v>
      </c>
      <c r="O453">
        <f t="shared" si="28"/>
        <v>0.51</v>
      </c>
      <c r="P453" t="str">
        <f t="shared" si="29"/>
        <v>Dontrelle Inman, SDWR</v>
      </c>
      <c r="Q453" t="str">
        <f t="shared" si="30"/>
        <v>Dontrelle Inman</v>
      </c>
      <c r="R453" t="str">
        <f t="shared" si="31"/>
        <v>Dontrelle Inman</v>
      </c>
      <c r="S453">
        <f>VLOOKUP(R453,'player index'!D:F,3,FALSE)</f>
        <v>431</v>
      </c>
    </row>
    <row r="454" spans="1:19">
      <c r="A454" t="s">
        <v>537</v>
      </c>
      <c r="B454" t="s">
        <v>55</v>
      </c>
      <c r="C454" t="s">
        <v>56</v>
      </c>
      <c r="D454" t="s">
        <v>84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0.3</v>
      </c>
      <c r="L454">
        <v>2.4</v>
      </c>
      <c r="M454">
        <v>0</v>
      </c>
      <c r="N454">
        <v>0</v>
      </c>
      <c r="O454">
        <f t="shared" si="28"/>
        <v>0.54</v>
      </c>
      <c r="P454" t="str">
        <f t="shared" si="29"/>
        <v>Patrick DiMarco, AtlRB</v>
      </c>
      <c r="Q454" t="str">
        <f t="shared" si="30"/>
        <v>Patrick DiMarco</v>
      </c>
      <c r="R454" t="str">
        <f t="shared" si="31"/>
        <v>Patrick DiMarco</v>
      </c>
      <c r="S454">
        <f>VLOOKUP(R454,'player index'!D:F,3,FALSE)</f>
        <v>432</v>
      </c>
    </row>
    <row r="455" spans="1:19">
      <c r="A455" t="s">
        <v>538</v>
      </c>
      <c r="B455" t="s">
        <v>100</v>
      </c>
      <c r="C455" t="s">
        <v>101</v>
      </c>
      <c r="D455" t="s">
        <v>84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0.2</v>
      </c>
      <c r="L455">
        <v>2.7</v>
      </c>
      <c r="M455">
        <v>0</v>
      </c>
      <c r="N455">
        <v>0</v>
      </c>
      <c r="O455">
        <f t="shared" si="28"/>
        <v>0.47000000000000003</v>
      </c>
      <c r="P455" t="str">
        <f t="shared" si="29"/>
        <v>Corey Fuller, DetWR</v>
      </c>
      <c r="Q455" t="str">
        <f t="shared" si="30"/>
        <v>Corey Fuller</v>
      </c>
      <c r="R455" t="str">
        <f t="shared" si="31"/>
        <v>Corey Fuller</v>
      </c>
      <c r="S455">
        <f>VLOOKUP(R455,'player index'!D:F,3,FALSE)</f>
        <v>433</v>
      </c>
    </row>
    <row r="456" spans="1:19">
      <c r="A456" t="s">
        <v>539</v>
      </c>
      <c r="B456" t="s">
        <v>120</v>
      </c>
      <c r="C456" t="s">
        <v>121</v>
      </c>
      <c r="D456" t="s">
        <v>84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0.2</v>
      </c>
      <c r="L456">
        <v>2.7</v>
      </c>
      <c r="M456">
        <v>0</v>
      </c>
      <c r="N456">
        <v>0</v>
      </c>
      <c r="O456">
        <f t="shared" si="28"/>
        <v>0.47000000000000003</v>
      </c>
      <c r="P456" t="str">
        <f t="shared" si="29"/>
        <v>Lee Smith, OakTE</v>
      </c>
      <c r="Q456" t="str">
        <f t="shared" si="30"/>
        <v>Lee Smith</v>
      </c>
      <c r="R456" t="str">
        <f t="shared" si="31"/>
        <v>Lee Smith</v>
      </c>
      <c r="S456">
        <f>VLOOKUP(R456,'player index'!D:F,3,FALSE)</f>
        <v>434</v>
      </c>
    </row>
    <row r="457" spans="1:19">
      <c r="A457" t="s">
        <v>540</v>
      </c>
      <c r="B457" t="s">
        <v>78</v>
      </c>
      <c r="C457" t="s">
        <v>79</v>
      </c>
      <c r="D457" t="s">
        <v>84</v>
      </c>
      <c r="E457">
        <v>0</v>
      </c>
      <c r="F457">
        <v>0</v>
      </c>
      <c r="G457">
        <v>0</v>
      </c>
      <c r="H457">
        <v>0.3</v>
      </c>
      <c r="I457">
        <v>1.2</v>
      </c>
      <c r="J457">
        <v>0</v>
      </c>
      <c r="K457">
        <v>0.1</v>
      </c>
      <c r="L457">
        <v>1</v>
      </c>
      <c r="M457">
        <v>0</v>
      </c>
      <c r="N457">
        <v>0</v>
      </c>
      <c r="O457">
        <f t="shared" si="28"/>
        <v>0.32</v>
      </c>
      <c r="P457" t="str">
        <f t="shared" si="29"/>
        <v>Charcandrick West, KCRBP</v>
      </c>
      <c r="Q457" t="str">
        <f t="shared" si="30"/>
        <v>Charcandrick West</v>
      </c>
      <c r="R457" t="str">
        <f t="shared" si="31"/>
        <v>Charcandrick West</v>
      </c>
      <c r="S457">
        <f>VLOOKUP(R457,'player index'!D:F,3,FALSE)</f>
        <v>435</v>
      </c>
    </row>
    <row r="458" spans="1:19">
      <c r="A458" t="s">
        <v>541</v>
      </c>
      <c r="B458" t="s">
        <v>142</v>
      </c>
      <c r="C458" t="s">
        <v>143</v>
      </c>
      <c r="D458" t="s">
        <v>84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0.2</v>
      </c>
      <c r="L458">
        <v>2.7</v>
      </c>
      <c r="M458">
        <v>0</v>
      </c>
      <c r="N458">
        <v>0</v>
      </c>
      <c r="O458">
        <f t="shared" si="28"/>
        <v>0.47000000000000003</v>
      </c>
      <c r="P458" t="str">
        <f t="shared" si="29"/>
        <v>Anthony McCoy, WshTE</v>
      </c>
      <c r="Q458" t="str">
        <f t="shared" si="30"/>
        <v>Anthony McCoy</v>
      </c>
      <c r="R458" t="str">
        <f t="shared" si="31"/>
        <v>Anthony McCoy</v>
      </c>
      <c r="S458">
        <f>VLOOKUP(R458,'player index'!D:F,3,FALSE)</f>
        <v>436</v>
      </c>
    </row>
    <row r="459" spans="1:19">
      <c r="A459" t="s">
        <v>542</v>
      </c>
      <c r="B459" t="s">
        <v>109</v>
      </c>
      <c r="C459" t="s">
        <v>110</v>
      </c>
      <c r="D459" t="s">
        <v>84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0.2</v>
      </c>
      <c r="L459">
        <v>2.6</v>
      </c>
      <c r="M459">
        <v>0</v>
      </c>
      <c r="N459">
        <v>0</v>
      </c>
      <c r="O459">
        <f t="shared" si="28"/>
        <v>0.46</v>
      </c>
      <c r="P459" t="str">
        <f t="shared" si="29"/>
        <v>Nic Jacobs, JacTE</v>
      </c>
      <c r="Q459" t="str">
        <f t="shared" si="30"/>
        <v>Nic Jacobs</v>
      </c>
      <c r="R459" t="str">
        <f t="shared" si="31"/>
        <v>Nic Jacobs</v>
      </c>
      <c r="S459">
        <f>VLOOKUP(R459,'player index'!D:F,3,FALSE)</f>
        <v>437</v>
      </c>
    </row>
    <row r="460" spans="1:19">
      <c r="A460" t="s">
        <v>543</v>
      </c>
      <c r="B460" t="s">
        <v>31</v>
      </c>
      <c r="C460" t="s">
        <v>32</v>
      </c>
      <c r="D460" t="s">
        <v>84</v>
      </c>
      <c r="E460">
        <v>0</v>
      </c>
      <c r="F460">
        <v>0</v>
      </c>
      <c r="G460">
        <v>0</v>
      </c>
      <c r="H460">
        <v>0.3</v>
      </c>
      <c r="I460">
        <v>0.9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f t="shared" si="28"/>
        <v>9.0000000000000011E-2</v>
      </c>
      <c r="P460" t="str">
        <f t="shared" si="29"/>
        <v>Nikita Whitlock, NYGRB</v>
      </c>
      <c r="Q460" t="str">
        <f t="shared" si="30"/>
        <v>Nikita Whitlock</v>
      </c>
      <c r="R460" t="str">
        <f t="shared" si="31"/>
        <v>Nikita Whitlock</v>
      </c>
      <c r="S460">
        <f>VLOOKUP(R460,'player index'!D:F,3,FALSE)</f>
        <v>438</v>
      </c>
    </row>
    <row r="461" spans="1:19">
      <c r="A461" t="s">
        <v>544</v>
      </c>
      <c r="B461" t="s">
        <v>35</v>
      </c>
      <c r="C461" t="s">
        <v>36</v>
      </c>
      <c r="D461" t="s">
        <v>84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0.1</v>
      </c>
      <c r="L461">
        <v>1.2</v>
      </c>
      <c r="M461">
        <v>0</v>
      </c>
      <c r="N461">
        <v>0</v>
      </c>
      <c r="O461">
        <f t="shared" si="28"/>
        <v>0.22</v>
      </c>
      <c r="P461" t="str">
        <f t="shared" si="29"/>
        <v>Kennard Backman*, GBTEO</v>
      </c>
      <c r="Q461" t="str">
        <f t="shared" si="30"/>
        <v>Kennard Backman*</v>
      </c>
      <c r="R461" t="str">
        <f t="shared" si="31"/>
        <v>Kennard Backman</v>
      </c>
      <c r="S461">
        <f>VLOOKUP(R461,'player index'!D:F,3,FALSE)</f>
        <v>439</v>
      </c>
    </row>
    <row r="462" spans="1:19">
      <c r="A462" t="s">
        <v>545</v>
      </c>
      <c r="B462" t="s">
        <v>62</v>
      </c>
      <c r="C462" t="s">
        <v>63</v>
      </c>
      <c r="D462" t="s">
        <v>84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0.1</v>
      </c>
      <c r="L462">
        <v>1.4</v>
      </c>
      <c r="M462">
        <v>0</v>
      </c>
      <c r="N462">
        <v>0</v>
      </c>
      <c r="O462">
        <f t="shared" si="28"/>
        <v>0.24</v>
      </c>
      <c r="P462" t="str">
        <f t="shared" si="29"/>
        <v>Michael Williams, NETE</v>
      </c>
      <c r="Q462" t="str">
        <f t="shared" si="30"/>
        <v>Michael Williams</v>
      </c>
      <c r="R462" t="str">
        <f t="shared" si="31"/>
        <v>Michael Williams</v>
      </c>
      <c r="S462">
        <f>VLOOKUP(R462,'player index'!D:F,3,FALSE)</f>
        <v>440</v>
      </c>
    </row>
    <row r="463" spans="1:19">
      <c r="O463">
        <f t="shared" si="28"/>
        <v>0</v>
      </c>
      <c r="P463">
        <f t="shared" si="29"/>
        <v>0</v>
      </c>
      <c r="Q463" t="e">
        <f t="shared" si="30"/>
        <v>#VALUE!</v>
      </c>
      <c r="R463" t="e">
        <f t="shared" si="31"/>
        <v>#VALUE!</v>
      </c>
      <c r="S463" t="e">
        <f>VLOOKUP(R463,'player index'!D:F,3,FALSE)</f>
        <v>#VALUE!</v>
      </c>
    </row>
    <row r="464" spans="1:19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4</v>
      </c>
      <c r="J464" t="s">
        <v>5</v>
      </c>
      <c r="K464" t="s">
        <v>8</v>
      </c>
      <c r="L464" t="s">
        <v>4</v>
      </c>
      <c r="M464" t="s">
        <v>5</v>
      </c>
      <c r="N464" t="s">
        <v>9</v>
      </c>
      <c r="O464" t="e">
        <f t="shared" si="28"/>
        <v>#VALUE!</v>
      </c>
      <c r="P464" t="str">
        <f t="shared" si="29"/>
        <v>PLAYER, TEAM POS</v>
      </c>
      <c r="Q464" t="str">
        <f t="shared" si="30"/>
        <v>PLAYER</v>
      </c>
      <c r="R464" t="str">
        <f t="shared" si="31"/>
        <v>PLAYER</v>
      </c>
      <c r="S464" t="e">
        <f>VLOOKUP(R464,'player index'!D:F,3,FALSE)</f>
        <v>#N/A</v>
      </c>
    </row>
    <row r="465" spans="1:19">
      <c r="A465" t="s">
        <v>546</v>
      </c>
      <c r="B465" t="s">
        <v>23</v>
      </c>
      <c r="C465" t="s">
        <v>24</v>
      </c>
      <c r="D465" t="s">
        <v>84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0.1</v>
      </c>
      <c r="L465">
        <v>1</v>
      </c>
      <c r="M465">
        <v>0</v>
      </c>
      <c r="N465">
        <v>0</v>
      </c>
      <c r="O465">
        <f t="shared" si="28"/>
        <v>0.2</v>
      </c>
      <c r="P465" t="str">
        <f t="shared" si="29"/>
        <v>Cooper Helfet, SeaTE</v>
      </c>
      <c r="Q465" t="str">
        <f t="shared" si="30"/>
        <v>Cooper Helfet</v>
      </c>
      <c r="R465" t="str">
        <f t="shared" si="31"/>
        <v>Cooper Helfet</v>
      </c>
      <c r="S465">
        <f>VLOOKUP(R465,'player index'!D:F,3,FALSE)</f>
        <v>441</v>
      </c>
    </row>
    <row r="466" spans="1:19">
      <c r="A466" t="s">
        <v>547</v>
      </c>
      <c r="B466" t="s">
        <v>86</v>
      </c>
      <c r="C466" t="s">
        <v>87</v>
      </c>
      <c r="D466" t="s">
        <v>84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0.1</v>
      </c>
      <c r="L466">
        <v>1.2</v>
      </c>
      <c r="M466">
        <v>0</v>
      </c>
      <c r="N466">
        <v>0</v>
      </c>
      <c r="O466">
        <f t="shared" si="28"/>
        <v>0.22</v>
      </c>
      <c r="P466" t="str">
        <f t="shared" si="29"/>
        <v>Nick Boyle, BalTE</v>
      </c>
      <c r="Q466" t="str">
        <f t="shared" si="30"/>
        <v>Nick Boyle</v>
      </c>
      <c r="R466" t="str">
        <f t="shared" si="31"/>
        <v>Nick Boyle</v>
      </c>
      <c r="S466">
        <f>VLOOKUP(R466,'player index'!D:F,3,FALSE)</f>
        <v>442</v>
      </c>
    </row>
    <row r="467" spans="1:19">
      <c r="A467" t="s">
        <v>548</v>
      </c>
      <c r="B467" t="s">
        <v>109</v>
      </c>
      <c r="C467" t="s">
        <v>110</v>
      </c>
      <c r="D467" t="s">
        <v>84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0.2</v>
      </c>
      <c r="L467">
        <v>2.8</v>
      </c>
      <c r="M467">
        <v>0</v>
      </c>
      <c r="N467">
        <v>0</v>
      </c>
      <c r="O467">
        <f t="shared" si="28"/>
        <v>0.48</v>
      </c>
      <c r="P467" t="str">
        <f t="shared" si="29"/>
        <v>Bryan Walters, JacWR</v>
      </c>
      <c r="Q467" t="str">
        <f t="shared" si="30"/>
        <v>Bryan Walters</v>
      </c>
      <c r="R467" t="str">
        <f t="shared" si="31"/>
        <v>Bryan Walters</v>
      </c>
      <c r="S467">
        <f>VLOOKUP(R467,'player index'!D:F,3,FALSE)</f>
        <v>443</v>
      </c>
    </row>
    <row r="468" spans="1:19">
      <c r="A468" t="s">
        <v>549</v>
      </c>
      <c r="B468" t="s">
        <v>104</v>
      </c>
      <c r="C468" t="s">
        <v>105</v>
      </c>
      <c r="D468" t="s">
        <v>84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0.1</v>
      </c>
      <c r="L468">
        <v>1.3</v>
      </c>
      <c r="M468">
        <v>0</v>
      </c>
      <c r="N468">
        <v>0</v>
      </c>
      <c r="O468">
        <f t="shared" si="28"/>
        <v>0.23</v>
      </c>
      <c r="P468" t="str">
        <f t="shared" si="29"/>
        <v>Adam Humphries, TBWR</v>
      </c>
      <c r="Q468" t="str">
        <f t="shared" si="30"/>
        <v>Adam Humphries</v>
      </c>
      <c r="R468" t="str">
        <f t="shared" si="31"/>
        <v>Adam Humphries</v>
      </c>
      <c r="S468">
        <f>VLOOKUP(R468,'player index'!D:F,3,FALSE)</f>
        <v>444</v>
      </c>
    </row>
    <row r="469" spans="1:19">
      <c r="A469" t="s">
        <v>550</v>
      </c>
      <c r="B469" t="s">
        <v>35</v>
      </c>
      <c r="C469" t="s">
        <v>36</v>
      </c>
      <c r="D469" t="s">
        <v>84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0.1</v>
      </c>
      <c r="L469">
        <v>1.4</v>
      </c>
      <c r="M469">
        <v>0</v>
      </c>
      <c r="N469">
        <v>0</v>
      </c>
      <c r="O469">
        <f t="shared" si="28"/>
        <v>0.24</v>
      </c>
      <c r="P469" t="str">
        <f t="shared" si="29"/>
        <v>Jeff Janis, GBWR</v>
      </c>
      <c r="Q469" t="str">
        <f t="shared" si="30"/>
        <v>Jeff Janis</v>
      </c>
      <c r="R469" t="str">
        <f t="shared" si="31"/>
        <v>Jeff Janis</v>
      </c>
      <c r="S469">
        <f>VLOOKUP(R469,'player index'!D:F,3,FALSE)</f>
        <v>445</v>
      </c>
    </row>
    <row r="470" spans="1:19">
      <c r="A470" t="s">
        <v>551</v>
      </c>
      <c r="B470" t="s">
        <v>51</v>
      </c>
      <c r="C470" t="s">
        <v>52</v>
      </c>
      <c r="D470" t="s">
        <v>84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0.1</v>
      </c>
      <c r="L470">
        <v>1.1000000000000001</v>
      </c>
      <c r="M470">
        <v>0</v>
      </c>
      <c r="N470">
        <v>0</v>
      </c>
      <c r="O470">
        <f t="shared" si="28"/>
        <v>0.21000000000000002</v>
      </c>
      <c r="P470" t="str">
        <f t="shared" si="29"/>
        <v>Brandon Williams, CarTE</v>
      </c>
      <c r="Q470" t="str">
        <f t="shared" si="30"/>
        <v>Brandon Williams</v>
      </c>
      <c r="R470" t="str">
        <f t="shared" si="31"/>
        <v>Brandon Williams</v>
      </c>
      <c r="S470">
        <f>VLOOKUP(R470,'player index'!D:F,3,FALSE)</f>
        <v>446</v>
      </c>
    </row>
    <row r="471" spans="1:19">
      <c r="A471" t="s">
        <v>552</v>
      </c>
      <c r="B471" t="s">
        <v>39</v>
      </c>
      <c r="C471" t="s">
        <v>40</v>
      </c>
      <c r="D471" t="s">
        <v>84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f t="shared" si="28"/>
        <v>0</v>
      </c>
      <c r="P471" t="str">
        <f t="shared" si="29"/>
        <v>Reggie Bush*, SFRBO</v>
      </c>
      <c r="Q471" t="str">
        <f t="shared" si="30"/>
        <v>Reggie Bush*</v>
      </c>
      <c r="R471" t="str">
        <f t="shared" si="31"/>
        <v>Reggie Bush</v>
      </c>
      <c r="S471">
        <f>VLOOKUP(R471,'player index'!D:F,3,FALSE)</f>
        <v>447</v>
      </c>
    </row>
    <row r="472" spans="1:19">
      <c r="A472" t="s">
        <v>553</v>
      </c>
      <c r="B472" t="s">
        <v>137</v>
      </c>
      <c r="C472" t="s">
        <v>138</v>
      </c>
      <c r="D472" t="s">
        <v>84</v>
      </c>
      <c r="E472">
        <v>0</v>
      </c>
      <c r="F472">
        <v>0</v>
      </c>
      <c r="G472">
        <v>0</v>
      </c>
      <c r="H472">
        <v>0.1</v>
      </c>
      <c r="I472">
        <v>0.4</v>
      </c>
      <c r="J472">
        <v>0</v>
      </c>
      <c r="K472">
        <v>0.1</v>
      </c>
      <c r="L472">
        <v>1.1000000000000001</v>
      </c>
      <c r="M472">
        <v>0</v>
      </c>
      <c r="N472">
        <v>0</v>
      </c>
      <c r="O472">
        <f t="shared" si="28"/>
        <v>0.25</v>
      </c>
      <c r="P472" t="str">
        <f t="shared" si="29"/>
        <v>Jay Prosch, HouRB</v>
      </c>
      <c r="Q472" t="str">
        <f t="shared" si="30"/>
        <v>Jay Prosch</v>
      </c>
      <c r="R472" t="str">
        <f t="shared" si="31"/>
        <v>Jay Prosch</v>
      </c>
      <c r="S472">
        <f>VLOOKUP(R472,'player index'!D:F,3,FALSE)</f>
        <v>448</v>
      </c>
    </row>
    <row r="473" spans="1:19">
      <c r="A473" t="s">
        <v>554</v>
      </c>
      <c r="B473" t="s">
        <v>39</v>
      </c>
      <c r="C473" t="s">
        <v>40</v>
      </c>
      <c r="D473" t="s">
        <v>84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f t="shared" si="28"/>
        <v>0</v>
      </c>
      <c r="P473" t="str">
        <f t="shared" si="29"/>
        <v>Bruce Ellington*, SFWRO</v>
      </c>
      <c r="Q473" t="str">
        <f t="shared" si="30"/>
        <v>Bruce Ellington*</v>
      </c>
      <c r="R473" t="str">
        <f t="shared" si="31"/>
        <v>Bruce Ellington</v>
      </c>
      <c r="S473">
        <f>VLOOKUP(R473,'player index'!D:F,3,FALSE)</f>
        <v>449</v>
      </c>
    </row>
    <row r="474" spans="1:19">
      <c r="A474" t="s">
        <v>555</v>
      </c>
      <c r="B474" t="s">
        <v>43</v>
      </c>
      <c r="C474" t="s">
        <v>44</v>
      </c>
      <c r="D474" t="s">
        <v>556</v>
      </c>
      <c r="E474">
        <v>1.2</v>
      </c>
      <c r="F474">
        <v>0</v>
      </c>
      <c r="G474">
        <v>0</v>
      </c>
      <c r="H474">
        <v>0.1</v>
      </c>
      <c r="I474">
        <v>0.4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f t="shared" si="28"/>
        <v>8.8000000000000009E-2</v>
      </c>
      <c r="P474" t="str">
        <f t="shared" si="29"/>
        <v>Brock Osweiler, DenQB</v>
      </c>
      <c r="Q474" t="str">
        <f t="shared" si="30"/>
        <v>Brock Osweiler</v>
      </c>
      <c r="R474" t="str">
        <f t="shared" si="31"/>
        <v>Brock Osweiler</v>
      </c>
      <c r="S474">
        <f>VLOOKUP(R474,'player index'!D:F,3,FALSE)</f>
        <v>450</v>
      </c>
    </row>
    <row r="475" spans="1:19">
      <c r="A475" t="s">
        <v>557</v>
      </c>
      <c r="B475" t="s">
        <v>104</v>
      </c>
      <c r="C475" t="s">
        <v>105</v>
      </c>
      <c r="D475" t="s">
        <v>84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0.1</v>
      </c>
      <c r="L475">
        <v>1.2</v>
      </c>
      <c r="M475">
        <v>0</v>
      </c>
      <c r="N475">
        <v>0</v>
      </c>
      <c r="O475">
        <f t="shared" si="28"/>
        <v>0.22</v>
      </c>
      <c r="P475" t="str">
        <f t="shared" si="29"/>
        <v>Brandon Myers, TBTE</v>
      </c>
      <c r="Q475" t="str">
        <f t="shared" si="30"/>
        <v>Brandon Myers</v>
      </c>
      <c r="R475" t="str">
        <f t="shared" si="31"/>
        <v>Brandon Myers</v>
      </c>
      <c r="S475">
        <f>VLOOKUP(R475,'player index'!D:F,3,FALSE)</f>
        <v>451</v>
      </c>
    </row>
    <row r="476" spans="1:19">
      <c r="A476" t="s">
        <v>558</v>
      </c>
      <c r="B476" t="s">
        <v>55</v>
      </c>
      <c r="C476" t="s">
        <v>56</v>
      </c>
      <c r="D476" t="s">
        <v>84</v>
      </c>
      <c r="E476">
        <v>0</v>
      </c>
      <c r="F476">
        <v>0</v>
      </c>
      <c r="G476">
        <v>0</v>
      </c>
      <c r="H476">
        <v>0.2</v>
      </c>
      <c r="I476">
        <v>1.5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f t="shared" si="28"/>
        <v>0.15000000000000002</v>
      </c>
      <c r="P476" t="str">
        <f t="shared" si="29"/>
        <v>Eric Weems, AtlWR</v>
      </c>
      <c r="Q476" t="str">
        <f t="shared" si="30"/>
        <v>Eric Weems</v>
      </c>
      <c r="R476" t="str">
        <f t="shared" si="31"/>
        <v>Eric Weems</v>
      </c>
      <c r="S476">
        <f>VLOOKUP(R476,'player index'!D:F,3,FALSE)</f>
        <v>452</v>
      </c>
    </row>
    <row r="477" spans="1:19">
      <c r="A477" t="s">
        <v>559</v>
      </c>
      <c r="B477" t="s">
        <v>90</v>
      </c>
      <c r="C477" t="s">
        <v>91</v>
      </c>
      <c r="D477" t="s">
        <v>84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0.1</v>
      </c>
      <c r="L477">
        <v>1.3</v>
      </c>
      <c r="M477">
        <v>0</v>
      </c>
      <c r="N477">
        <v>0</v>
      </c>
      <c r="O477">
        <f t="shared" si="28"/>
        <v>0.23</v>
      </c>
      <c r="P477" t="str">
        <f t="shared" si="29"/>
        <v>Adam Thielen, MinWR</v>
      </c>
      <c r="Q477" t="str">
        <f t="shared" si="30"/>
        <v>Adam Thielen</v>
      </c>
      <c r="R477" t="str">
        <f t="shared" si="31"/>
        <v>Adam Thielen</v>
      </c>
      <c r="S477">
        <f>VLOOKUP(R477,'player index'!D:F,3,FALSE)</f>
        <v>453</v>
      </c>
    </row>
    <row r="478" spans="1:19">
      <c r="A478" t="s">
        <v>560</v>
      </c>
      <c r="B478" t="s">
        <v>90</v>
      </c>
      <c r="C478" t="s">
        <v>91</v>
      </c>
      <c r="D478" t="s">
        <v>84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0.1</v>
      </c>
      <c r="L478">
        <v>1.1000000000000001</v>
      </c>
      <c r="M478">
        <v>0</v>
      </c>
      <c r="N478">
        <v>0</v>
      </c>
      <c r="O478">
        <f t="shared" si="28"/>
        <v>0.21000000000000002</v>
      </c>
      <c r="P478" t="str">
        <f t="shared" si="29"/>
        <v>Zach Line, MinRB</v>
      </c>
      <c r="Q478" t="str">
        <f t="shared" si="30"/>
        <v>Zach Line</v>
      </c>
      <c r="R478" t="str">
        <f t="shared" si="31"/>
        <v>Zach Line</v>
      </c>
      <c r="S478">
        <f>VLOOKUP(R478,'player index'!D:F,3,FALSE)</f>
        <v>454</v>
      </c>
    </row>
    <row r="479" spans="1:19">
      <c r="A479" t="s">
        <v>561</v>
      </c>
      <c r="B479" t="s">
        <v>35</v>
      </c>
      <c r="C479" t="s">
        <v>36</v>
      </c>
      <c r="D479" t="s">
        <v>84</v>
      </c>
      <c r="E479">
        <v>0</v>
      </c>
      <c r="F479">
        <v>0</v>
      </c>
      <c r="G479">
        <v>0</v>
      </c>
      <c r="H479">
        <v>0.3</v>
      </c>
      <c r="I479">
        <v>0.9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f t="shared" si="28"/>
        <v>9.0000000000000011E-2</v>
      </c>
      <c r="P479" t="str">
        <f t="shared" si="29"/>
        <v>Alonzo Harris*, GBRBO</v>
      </c>
      <c r="Q479" t="str">
        <f t="shared" si="30"/>
        <v>Alonzo Harris*</v>
      </c>
      <c r="R479" t="str">
        <f t="shared" si="31"/>
        <v>Alonzo Harris</v>
      </c>
      <c r="S479">
        <f>VLOOKUP(R479,'player index'!D:F,3,FALSE)</f>
        <v>455</v>
      </c>
    </row>
    <row r="480" spans="1:19">
      <c r="A480" t="s">
        <v>562</v>
      </c>
      <c r="B480" t="s">
        <v>100</v>
      </c>
      <c r="C480" t="s">
        <v>101</v>
      </c>
      <c r="D480" t="s">
        <v>84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f t="shared" si="28"/>
        <v>0</v>
      </c>
      <c r="P480" t="str">
        <f t="shared" si="29"/>
        <v>TJ Jones*, DetWRO</v>
      </c>
      <c r="Q480" t="str">
        <f t="shared" si="30"/>
        <v>TJ Jones*</v>
      </c>
      <c r="R480" t="str">
        <f t="shared" si="31"/>
        <v>TJ Jones</v>
      </c>
      <c r="S480">
        <f>VLOOKUP(R480,'player index'!D:F,3,FALSE)</f>
        <v>456</v>
      </c>
    </row>
    <row r="481" spans="1:19">
      <c r="A481" t="s">
        <v>563</v>
      </c>
      <c r="B481" t="s">
        <v>15</v>
      </c>
      <c r="C481" t="s">
        <v>16</v>
      </c>
      <c r="D481" t="s">
        <v>556</v>
      </c>
      <c r="E481">
        <v>1.3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f t="shared" si="28"/>
        <v>5.2000000000000005E-2</v>
      </c>
      <c r="P481" t="str">
        <f t="shared" si="29"/>
        <v>Matt Hasselbeck, IndQB</v>
      </c>
      <c r="Q481" t="str">
        <f t="shared" si="30"/>
        <v>Matt Hasselbeck</v>
      </c>
      <c r="R481" t="str">
        <f t="shared" si="31"/>
        <v>Matt Hasselbeck</v>
      </c>
      <c r="S481">
        <f>VLOOKUP(R481,'player index'!D:F,3,FALSE)</f>
        <v>457</v>
      </c>
    </row>
    <row r="482" spans="1:19">
      <c r="A482" t="s">
        <v>564</v>
      </c>
      <c r="B482" t="s">
        <v>116</v>
      </c>
      <c r="C482" t="s">
        <v>117</v>
      </c>
      <c r="D482" t="s">
        <v>84</v>
      </c>
      <c r="E482">
        <v>0</v>
      </c>
      <c r="F482">
        <v>0</v>
      </c>
      <c r="G482">
        <v>0</v>
      </c>
      <c r="H482">
        <v>0.1</v>
      </c>
      <c r="I482">
        <v>0.6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f t="shared" si="28"/>
        <v>0.06</v>
      </c>
      <c r="P482" t="str">
        <f t="shared" si="29"/>
        <v>Cedric Peerman, CinRB</v>
      </c>
      <c r="Q482" t="str">
        <f t="shared" si="30"/>
        <v>Cedric Peerman</v>
      </c>
      <c r="R482" t="str">
        <f t="shared" si="31"/>
        <v>Cedric Peerman</v>
      </c>
      <c r="S482">
        <f>VLOOKUP(R482,'player index'!D:F,3,FALSE)</f>
        <v>458</v>
      </c>
    </row>
    <row r="483" spans="1:19">
      <c r="A483" t="s">
        <v>565</v>
      </c>
      <c r="B483" t="s">
        <v>19</v>
      </c>
      <c r="C483" t="s">
        <v>20</v>
      </c>
      <c r="D483" t="s">
        <v>556</v>
      </c>
      <c r="E483">
        <v>1.3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f t="shared" si="28"/>
        <v>5.2000000000000005E-2</v>
      </c>
      <c r="P483" t="str">
        <f t="shared" si="29"/>
        <v>Brandon Weeden, DalQB</v>
      </c>
      <c r="Q483" t="str">
        <f t="shared" si="30"/>
        <v>Brandon Weeden</v>
      </c>
      <c r="R483" t="str">
        <f t="shared" si="31"/>
        <v>Brandon Weeden</v>
      </c>
      <c r="S483">
        <f>VLOOKUP(R483,'player index'!D:F,3,FALSE)</f>
        <v>459</v>
      </c>
    </row>
    <row r="484" spans="1:19">
      <c r="A484" t="s">
        <v>566</v>
      </c>
      <c r="B484" t="s">
        <v>66</v>
      </c>
      <c r="C484" t="s">
        <v>67</v>
      </c>
      <c r="D484" t="s">
        <v>556</v>
      </c>
      <c r="E484">
        <v>1.2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f t="shared" si="28"/>
        <v>4.8000000000000001E-2</v>
      </c>
      <c r="P484" t="str">
        <f t="shared" si="29"/>
        <v>Mark Sanchez, PhiQB</v>
      </c>
      <c r="Q484" t="str">
        <f t="shared" si="30"/>
        <v>Mark Sanchez</v>
      </c>
      <c r="R484" t="str">
        <f t="shared" si="31"/>
        <v>Mark Sanchez</v>
      </c>
      <c r="S484">
        <f>VLOOKUP(R484,'player index'!D:F,3,FALSE)</f>
        <v>460</v>
      </c>
    </row>
    <row r="485" spans="1:19">
      <c r="A485" t="s">
        <v>567</v>
      </c>
      <c r="B485" t="s">
        <v>11</v>
      </c>
      <c r="C485" t="s">
        <v>12</v>
      </c>
      <c r="D485" t="s">
        <v>556</v>
      </c>
      <c r="E485">
        <v>1.3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f t="shared" si="28"/>
        <v>5.2000000000000005E-2</v>
      </c>
      <c r="P485" t="str">
        <f t="shared" si="29"/>
        <v>Luke McCown, NOQB</v>
      </c>
      <c r="Q485" t="str">
        <f t="shared" si="30"/>
        <v>Luke McCown</v>
      </c>
      <c r="R485" t="str">
        <f t="shared" si="31"/>
        <v>Luke McCown</v>
      </c>
      <c r="S485">
        <f>VLOOKUP(R485,'player index'!D:F,3,FALSE)</f>
        <v>461</v>
      </c>
    </row>
    <row r="486" spans="1:19">
      <c r="A486" t="s">
        <v>568</v>
      </c>
      <c r="B486" t="s">
        <v>86</v>
      </c>
      <c r="C486" t="s">
        <v>87</v>
      </c>
      <c r="D486" t="s">
        <v>556</v>
      </c>
      <c r="E486">
        <v>1.2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f t="shared" si="28"/>
        <v>4.8000000000000001E-2</v>
      </c>
      <c r="P486" t="str">
        <f t="shared" si="29"/>
        <v>Matt Schaub, BalQB</v>
      </c>
      <c r="Q486" t="str">
        <f t="shared" si="30"/>
        <v>Matt Schaub</v>
      </c>
      <c r="R486" t="str">
        <f t="shared" si="31"/>
        <v>Matt Schaub</v>
      </c>
      <c r="S486">
        <f>VLOOKUP(R486,'player index'!D:F,3,FALSE)</f>
        <v>462</v>
      </c>
    </row>
    <row r="487" spans="1:19">
      <c r="A487" t="s">
        <v>569</v>
      </c>
      <c r="B487" t="s">
        <v>23</v>
      </c>
      <c r="C487" t="s">
        <v>24</v>
      </c>
      <c r="D487" t="s">
        <v>556</v>
      </c>
      <c r="E487">
        <v>1.1000000000000001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f t="shared" si="28"/>
        <v>4.4000000000000004E-2</v>
      </c>
      <c r="P487" t="str">
        <f t="shared" si="29"/>
        <v>Tarvaris Jackson, SeaQB</v>
      </c>
      <c r="Q487" t="str">
        <f t="shared" si="30"/>
        <v>Tarvaris Jackson</v>
      </c>
      <c r="R487" t="str">
        <f t="shared" si="31"/>
        <v>Tarvaris Jackson</v>
      </c>
      <c r="S487">
        <f>VLOOKUP(R487,'player index'!D:F,3,FALSE)</f>
        <v>463</v>
      </c>
    </row>
    <row r="488" spans="1:19">
      <c r="A488" t="s">
        <v>570</v>
      </c>
      <c r="B488" t="s">
        <v>70</v>
      </c>
      <c r="C488" t="s">
        <v>71</v>
      </c>
      <c r="D488" t="s">
        <v>556</v>
      </c>
      <c r="E488">
        <v>1.2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f t="shared" si="28"/>
        <v>4.8000000000000001E-2</v>
      </c>
      <c r="P488" t="str">
        <f t="shared" si="29"/>
        <v>Drew Stanton, AriQB</v>
      </c>
      <c r="Q488" t="str">
        <f t="shared" si="30"/>
        <v>Drew Stanton</v>
      </c>
      <c r="R488" t="str">
        <f t="shared" si="31"/>
        <v>Drew Stanton</v>
      </c>
      <c r="S488">
        <f>VLOOKUP(R488,'player index'!D:F,3,FALSE)</f>
        <v>464</v>
      </c>
    </row>
    <row r="489" spans="1:19">
      <c r="A489" t="s">
        <v>571</v>
      </c>
      <c r="B489" t="s">
        <v>27</v>
      </c>
      <c r="C489" t="s">
        <v>28</v>
      </c>
      <c r="D489" t="s">
        <v>556</v>
      </c>
      <c r="E489">
        <v>1.2</v>
      </c>
      <c r="F489">
        <v>0</v>
      </c>
      <c r="G489">
        <v>0</v>
      </c>
      <c r="H489">
        <v>0</v>
      </c>
      <c r="I489">
        <v>0.1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f t="shared" si="28"/>
        <v>5.8000000000000003E-2</v>
      </c>
      <c r="P489" t="str">
        <f t="shared" si="29"/>
        <v>Michael Vick, PitQB</v>
      </c>
      <c r="Q489" t="str">
        <f t="shared" si="30"/>
        <v>Michael Vick</v>
      </c>
      <c r="R489" t="str">
        <f t="shared" si="31"/>
        <v>Michael Vick</v>
      </c>
      <c r="S489">
        <f>VLOOKUP(R489,'player index'!D:F,3,FALSE)</f>
        <v>465</v>
      </c>
    </row>
    <row r="490" spans="1:19">
      <c r="A490" t="s">
        <v>572</v>
      </c>
      <c r="B490" t="s">
        <v>35</v>
      </c>
      <c r="C490" t="s">
        <v>36</v>
      </c>
      <c r="D490" t="s">
        <v>556</v>
      </c>
      <c r="E490">
        <v>1.2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f t="shared" si="28"/>
        <v>4.8000000000000001E-2</v>
      </c>
      <c r="P490" t="str">
        <f t="shared" si="29"/>
        <v>Scott Tolzien, GBQB</v>
      </c>
      <c r="Q490" t="str">
        <f t="shared" si="30"/>
        <v>Scott Tolzien</v>
      </c>
      <c r="R490" t="str">
        <f t="shared" si="31"/>
        <v>Scott Tolzien</v>
      </c>
      <c r="S490">
        <f>VLOOKUP(R490,'player index'!D:F,3,FALSE)</f>
        <v>466</v>
      </c>
    </row>
    <row r="491" spans="1:19">
      <c r="A491" t="s">
        <v>573</v>
      </c>
      <c r="B491" t="s">
        <v>31</v>
      </c>
      <c r="C491" t="s">
        <v>32</v>
      </c>
      <c r="D491" t="s">
        <v>556</v>
      </c>
      <c r="E491">
        <v>1.3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f t="shared" si="28"/>
        <v>5.2000000000000005E-2</v>
      </c>
      <c r="P491" t="str">
        <f t="shared" si="29"/>
        <v>Ryan Nassib, NYGQB</v>
      </c>
      <c r="Q491" t="str">
        <f t="shared" si="30"/>
        <v>Ryan Nassib</v>
      </c>
      <c r="R491" t="str">
        <f t="shared" si="31"/>
        <v>Ryan Nassib</v>
      </c>
      <c r="S491">
        <f>VLOOKUP(R491,'player index'!D:F,3,FALSE)</f>
        <v>467</v>
      </c>
    </row>
    <row r="492" spans="1:19">
      <c r="A492" t="s">
        <v>574</v>
      </c>
      <c r="B492" t="s">
        <v>100</v>
      </c>
      <c r="C492" t="s">
        <v>101</v>
      </c>
      <c r="D492" t="s">
        <v>556</v>
      </c>
      <c r="E492">
        <v>1.3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f t="shared" si="28"/>
        <v>5.2000000000000005E-2</v>
      </c>
      <c r="P492" t="str">
        <f t="shared" si="29"/>
        <v>Dan Orlovsky, DetQB</v>
      </c>
      <c r="Q492" t="str">
        <f t="shared" si="30"/>
        <v>Dan Orlovsky</v>
      </c>
      <c r="R492" t="str">
        <f t="shared" si="31"/>
        <v>Dan Orlovsky</v>
      </c>
      <c r="S492">
        <f>VLOOKUP(R492,'player index'!D:F,3,FALSE)</f>
        <v>468</v>
      </c>
    </row>
    <row r="493" spans="1:19">
      <c r="A493" t="s">
        <v>575</v>
      </c>
      <c r="B493" t="s">
        <v>47</v>
      </c>
      <c r="C493" t="s">
        <v>48</v>
      </c>
      <c r="D493" t="s">
        <v>556</v>
      </c>
      <c r="E493">
        <v>1.3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f t="shared" si="28"/>
        <v>5.2000000000000005E-2</v>
      </c>
      <c r="P493" t="str">
        <f t="shared" si="29"/>
        <v>Matt Moore, MiaQB</v>
      </c>
      <c r="Q493" t="str">
        <f t="shared" si="30"/>
        <v>Matt Moore</v>
      </c>
      <c r="R493" t="str">
        <f t="shared" si="31"/>
        <v>Matt Moore</v>
      </c>
      <c r="S493">
        <f>VLOOKUP(R493,'player index'!D:F,3,FALSE)</f>
        <v>469</v>
      </c>
    </row>
    <row r="494" spans="1:19">
      <c r="A494" t="s">
        <v>576</v>
      </c>
      <c r="B494" t="s">
        <v>104</v>
      </c>
      <c r="C494" t="s">
        <v>105</v>
      </c>
      <c r="D494" t="s">
        <v>556</v>
      </c>
      <c r="E494">
        <v>1.4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f t="shared" si="28"/>
        <v>5.5999999999999994E-2</v>
      </c>
      <c r="P494" t="str">
        <f t="shared" si="29"/>
        <v>Mike Glennon, TBQB</v>
      </c>
      <c r="Q494" t="str">
        <f t="shared" si="30"/>
        <v>Mike Glennon</v>
      </c>
      <c r="R494" t="str">
        <f t="shared" si="31"/>
        <v>Mike Glennon</v>
      </c>
      <c r="S494">
        <f>VLOOKUP(R494,'player index'!D:F,3,FALSE)</f>
        <v>470</v>
      </c>
    </row>
    <row r="495" spans="1:19">
      <c r="A495" t="s">
        <v>577</v>
      </c>
      <c r="B495" t="s">
        <v>78</v>
      </c>
      <c r="C495" t="s">
        <v>79</v>
      </c>
      <c r="D495" t="s">
        <v>556</v>
      </c>
      <c r="E495">
        <v>1.1000000000000001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f t="shared" si="28"/>
        <v>4.4000000000000004E-2</v>
      </c>
      <c r="P495" t="str">
        <f t="shared" si="29"/>
        <v>Chase Daniel, KCQB</v>
      </c>
      <c r="Q495" t="str">
        <f t="shared" si="30"/>
        <v>Chase Daniel</v>
      </c>
      <c r="R495" t="str">
        <f t="shared" si="31"/>
        <v>Chase Daniel</v>
      </c>
      <c r="S495">
        <f>VLOOKUP(R495,'player index'!D:F,3,FALSE)</f>
        <v>471</v>
      </c>
    </row>
    <row r="496" spans="1:19">
      <c r="A496" t="s">
        <v>578</v>
      </c>
      <c r="B496" t="s">
        <v>59</v>
      </c>
      <c r="C496" t="s">
        <v>16</v>
      </c>
      <c r="D496" t="s">
        <v>556</v>
      </c>
      <c r="E496">
        <v>1.2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f t="shared" si="28"/>
        <v>4.8000000000000001E-2</v>
      </c>
      <c r="P496" t="str">
        <f t="shared" si="29"/>
        <v>Bryce Petty, NYJQB</v>
      </c>
      <c r="Q496" t="str">
        <f t="shared" si="30"/>
        <v>Bryce Petty</v>
      </c>
      <c r="R496" t="str">
        <f t="shared" si="31"/>
        <v>Bryce Petty</v>
      </c>
      <c r="S496">
        <f>VLOOKUP(R496,'player index'!D:F,3,FALSE)</f>
        <v>472</v>
      </c>
    </row>
    <row r="497" spans="1:19">
      <c r="A497" t="s">
        <v>579</v>
      </c>
      <c r="B497" t="s">
        <v>82</v>
      </c>
      <c r="C497" t="s">
        <v>83</v>
      </c>
      <c r="D497" t="s">
        <v>556</v>
      </c>
      <c r="E497">
        <v>1.2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f t="shared" si="28"/>
        <v>4.8000000000000001E-2</v>
      </c>
      <c r="P497" t="str">
        <f t="shared" si="29"/>
        <v>Jimmy Clausen, ChiQB</v>
      </c>
      <c r="Q497" t="str">
        <f t="shared" si="30"/>
        <v>Jimmy Clausen</v>
      </c>
      <c r="R497" t="str">
        <f t="shared" si="31"/>
        <v>Jimmy Clausen</v>
      </c>
      <c r="S497">
        <f>VLOOKUP(R497,'player index'!D:F,3,FALSE)</f>
        <v>473</v>
      </c>
    </row>
    <row r="498" spans="1:19">
      <c r="A498" t="s">
        <v>580</v>
      </c>
      <c r="B498" t="s">
        <v>74</v>
      </c>
      <c r="C498" t="s">
        <v>75</v>
      </c>
      <c r="D498" t="s">
        <v>556</v>
      </c>
      <c r="E498">
        <v>1.4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f t="shared" si="28"/>
        <v>5.5999999999999994E-2</v>
      </c>
      <c r="P498" t="str">
        <f t="shared" si="29"/>
        <v>Kellen Clemens, SDQB</v>
      </c>
      <c r="Q498" t="str">
        <f t="shared" si="30"/>
        <v>Kellen Clemens</v>
      </c>
      <c r="R498" t="str">
        <f t="shared" si="31"/>
        <v>Kellen Clemens</v>
      </c>
      <c r="S498">
        <f>VLOOKUP(R498,'player index'!D:F,3,FALSE)</f>
        <v>474</v>
      </c>
    </row>
    <row r="499" spans="1:19">
      <c r="A499" t="s">
        <v>581</v>
      </c>
      <c r="B499" t="s">
        <v>51</v>
      </c>
      <c r="C499" t="s">
        <v>52</v>
      </c>
      <c r="D499" t="s">
        <v>556</v>
      </c>
      <c r="E499">
        <v>1.2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f t="shared" si="28"/>
        <v>4.8000000000000001E-2</v>
      </c>
      <c r="P499" t="str">
        <f t="shared" si="29"/>
        <v>Derek Anderson, CarQB</v>
      </c>
      <c r="Q499" t="str">
        <f t="shared" si="30"/>
        <v>Derek Anderson</v>
      </c>
      <c r="R499" t="str">
        <f t="shared" si="31"/>
        <v>Derek Anderson</v>
      </c>
      <c r="S499">
        <f>VLOOKUP(R499,'player index'!D:F,3,FALSE)</f>
        <v>475</v>
      </c>
    </row>
    <row r="500" spans="1:19">
      <c r="A500" t="s">
        <v>582</v>
      </c>
      <c r="B500" t="s">
        <v>90</v>
      </c>
      <c r="C500" t="s">
        <v>91</v>
      </c>
      <c r="D500" t="s">
        <v>556</v>
      </c>
      <c r="E500">
        <v>1.3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f t="shared" si="28"/>
        <v>5.2000000000000005E-2</v>
      </c>
      <c r="P500" t="str">
        <f t="shared" si="29"/>
        <v>Shaun Hill, MinQB</v>
      </c>
      <c r="Q500" t="str">
        <f t="shared" si="30"/>
        <v>Shaun Hill</v>
      </c>
      <c r="R500" t="str">
        <f t="shared" si="31"/>
        <v>Shaun Hill</v>
      </c>
      <c r="S500">
        <f>VLOOKUP(R500,'player index'!D:F,3,FALSE)</f>
        <v>476</v>
      </c>
    </row>
    <row r="501" spans="1:19">
      <c r="A501" t="s">
        <v>583</v>
      </c>
      <c r="B501" t="s">
        <v>62</v>
      </c>
      <c r="C501" t="s">
        <v>63</v>
      </c>
      <c r="D501" t="s">
        <v>556</v>
      </c>
      <c r="E501">
        <v>1.2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f t="shared" si="28"/>
        <v>4.8000000000000001E-2</v>
      </c>
      <c r="P501" t="str">
        <f t="shared" si="29"/>
        <v>Jimmy Garoppolo, NEQB</v>
      </c>
      <c r="Q501" t="str">
        <f t="shared" si="30"/>
        <v>Jimmy Garoppolo</v>
      </c>
      <c r="R501" t="str">
        <f t="shared" si="31"/>
        <v>Jimmy Garoppolo</v>
      </c>
      <c r="S501">
        <f>VLOOKUP(R501,'player index'!D:F,3,FALSE)</f>
        <v>477</v>
      </c>
    </row>
    <row r="502" spans="1:19">
      <c r="A502" t="s">
        <v>584</v>
      </c>
      <c r="B502" t="s">
        <v>116</v>
      </c>
      <c r="C502" t="s">
        <v>117</v>
      </c>
      <c r="D502" t="s">
        <v>556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f t="shared" si="28"/>
        <v>0.04</v>
      </c>
      <c r="P502" t="str">
        <f t="shared" si="29"/>
        <v>AJ McCarron, CinQB</v>
      </c>
      <c r="Q502" t="str">
        <f t="shared" si="30"/>
        <v>AJ McCarron</v>
      </c>
      <c r="R502" t="str">
        <f t="shared" si="31"/>
        <v>AJ McCarron</v>
      </c>
      <c r="S502">
        <f>VLOOKUP(R502,'player index'!D:F,3,FALSE)</f>
        <v>478</v>
      </c>
    </row>
    <row r="503" spans="1:19">
      <c r="A503" t="s">
        <v>585</v>
      </c>
      <c r="B503" t="s">
        <v>128</v>
      </c>
      <c r="C503" t="s">
        <v>129</v>
      </c>
      <c r="D503" t="s">
        <v>586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f t="shared" si="28"/>
        <v>0.04</v>
      </c>
      <c r="P503" t="str">
        <f t="shared" si="29"/>
        <v>Matt Cassel, BufQB</v>
      </c>
      <c r="Q503" t="str">
        <f t="shared" si="30"/>
        <v>Matt Cassel</v>
      </c>
      <c r="R503" t="str">
        <f t="shared" si="31"/>
        <v>Matt Cassel</v>
      </c>
      <c r="S503">
        <f>VLOOKUP(R503,'player index'!D:F,3,FALSE)</f>
        <v>479</v>
      </c>
    </row>
    <row r="504" spans="1:19">
      <c r="A504" t="s">
        <v>587</v>
      </c>
      <c r="B504" t="s">
        <v>39</v>
      </c>
      <c r="C504" t="s">
        <v>40</v>
      </c>
      <c r="D504" t="s">
        <v>556</v>
      </c>
      <c r="E504">
        <v>1.2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f t="shared" si="28"/>
        <v>4.8000000000000001E-2</v>
      </c>
      <c r="P504" t="str">
        <f t="shared" si="29"/>
        <v>Blaine Gabbert, SFQB</v>
      </c>
      <c r="Q504" t="str">
        <f t="shared" si="30"/>
        <v>Blaine Gabbert</v>
      </c>
      <c r="R504" t="str">
        <f t="shared" si="31"/>
        <v>Blaine Gabbert</v>
      </c>
      <c r="S504">
        <f>VLOOKUP(R504,'player index'!D:F,3,FALSE)</f>
        <v>480</v>
      </c>
    </row>
    <row r="505" spans="1:19">
      <c r="O505">
        <f t="shared" si="28"/>
        <v>0</v>
      </c>
      <c r="P505">
        <f t="shared" si="29"/>
        <v>0</v>
      </c>
      <c r="Q505" t="e">
        <f t="shared" si="30"/>
        <v>#VALUE!</v>
      </c>
      <c r="R505" t="e">
        <f t="shared" si="31"/>
        <v>#VALUE!</v>
      </c>
      <c r="S505" t="e">
        <f>VLOOKUP(R505,'player index'!D:F,3,FALSE)</f>
        <v>#VALUE!</v>
      </c>
    </row>
    <row r="506" spans="1:19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4</v>
      </c>
      <c r="J506" t="s">
        <v>5</v>
      </c>
      <c r="K506" t="s">
        <v>8</v>
      </c>
      <c r="L506" t="s">
        <v>4</v>
      </c>
      <c r="M506" t="s">
        <v>5</v>
      </c>
      <c r="N506" t="s">
        <v>9</v>
      </c>
      <c r="O506" t="e">
        <f t="shared" si="28"/>
        <v>#VALUE!</v>
      </c>
      <c r="P506" t="str">
        <f t="shared" si="29"/>
        <v>PLAYER, TEAM POS</v>
      </c>
      <c r="Q506" t="str">
        <f t="shared" si="30"/>
        <v>PLAYER</v>
      </c>
      <c r="R506" t="str">
        <f t="shared" si="31"/>
        <v>PLAYER</v>
      </c>
      <c r="S506" t="e">
        <f>VLOOKUP(R506,'player index'!D:F,3,FALSE)</f>
        <v>#N/A</v>
      </c>
    </row>
    <row r="507" spans="1:19">
      <c r="A507" t="s">
        <v>588</v>
      </c>
      <c r="B507" t="s">
        <v>150</v>
      </c>
      <c r="C507" t="s">
        <v>151</v>
      </c>
      <c r="D507" t="s">
        <v>556</v>
      </c>
      <c r="E507">
        <v>1.1000000000000001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f t="shared" si="28"/>
        <v>4.4000000000000004E-2</v>
      </c>
      <c r="P507" t="str">
        <f t="shared" si="29"/>
        <v>Case Keenum, StLQB</v>
      </c>
      <c r="Q507" t="str">
        <f t="shared" si="30"/>
        <v>Case Keenum</v>
      </c>
      <c r="R507" t="str">
        <f t="shared" si="31"/>
        <v>Case Keenum</v>
      </c>
      <c r="S507">
        <f>VLOOKUP(R507,'player index'!D:F,3,FALSE)</f>
        <v>481</v>
      </c>
    </row>
    <row r="508" spans="1:19">
      <c r="A508" t="s">
        <v>589</v>
      </c>
      <c r="B508" t="s">
        <v>62</v>
      </c>
      <c r="C508" t="s">
        <v>63</v>
      </c>
      <c r="D508" t="s">
        <v>84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f t="shared" si="28"/>
        <v>0</v>
      </c>
      <c r="P508" t="str">
        <f t="shared" si="29"/>
        <v>Keshawn Martin*, NEWRO</v>
      </c>
      <c r="Q508" t="str">
        <f t="shared" si="30"/>
        <v>Keshawn Martin*</v>
      </c>
      <c r="R508" t="str">
        <f t="shared" si="31"/>
        <v>Keshawn Martin</v>
      </c>
      <c r="S508">
        <f>VLOOKUP(R508,'player index'!D:F,3,FALSE)</f>
        <v>482</v>
      </c>
    </row>
    <row r="509" spans="1:19">
      <c r="A509" t="s">
        <v>590</v>
      </c>
      <c r="B509" t="s">
        <v>94</v>
      </c>
      <c r="C509" t="s">
        <v>95</v>
      </c>
      <c r="D509" t="s">
        <v>556</v>
      </c>
      <c r="E509">
        <v>1.1000000000000001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f t="shared" si="28"/>
        <v>4.4000000000000004E-2</v>
      </c>
      <c r="P509" t="str">
        <f t="shared" si="29"/>
        <v>Zach Mettenberger, TenQB</v>
      </c>
      <c r="Q509" t="str">
        <f t="shared" si="30"/>
        <v>Zach Mettenberger</v>
      </c>
      <c r="R509" t="str">
        <f t="shared" si="31"/>
        <v>Zach Mettenberger</v>
      </c>
      <c r="S509">
        <f>VLOOKUP(R509,'player index'!D:F,3,FALSE)</f>
        <v>483</v>
      </c>
    </row>
    <row r="510" spans="1:19">
      <c r="A510" t="s">
        <v>591</v>
      </c>
      <c r="B510" t="s">
        <v>124</v>
      </c>
      <c r="C510" t="s">
        <v>125</v>
      </c>
      <c r="D510" t="s">
        <v>556</v>
      </c>
      <c r="E510">
        <v>1.1000000000000001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f t="shared" si="28"/>
        <v>4.4000000000000004E-2</v>
      </c>
      <c r="P510" t="str">
        <f t="shared" si="29"/>
        <v>Austin Davis, CleQB</v>
      </c>
      <c r="Q510" t="str">
        <f t="shared" si="30"/>
        <v>Austin Davis</v>
      </c>
      <c r="R510" t="str">
        <f t="shared" si="31"/>
        <v>Austin Davis</v>
      </c>
      <c r="S510">
        <f>VLOOKUP(R510,'player index'!D:F,3,FALSE)</f>
        <v>484</v>
      </c>
    </row>
    <row r="511" spans="1:19">
      <c r="A511" t="s">
        <v>592</v>
      </c>
      <c r="B511" t="s">
        <v>70</v>
      </c>
      <c r="C511" t="s">
        <v>71</v>
      </c>
      <c r="D511" t="s">
        <v>84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f t="shared" si="28"/>
        <v>0</v>
      </c>
      <c r="P511" t="str">
        <f t="shared" si="29"/>
        <v>Brittan Golden*, AriWRO</v>
      </c>
      <c r="Q511" t="str">
        <f t="shared" si="30"/>
        <v>Brittan Golden*</v>
      </c>
      <c r="R511" t="str">
        <f t="shared" si="31"/>
        <v>Brittan Golden</v>
      </c>
      <c r="S511">
        <f>VLOOKUP(R511,'player index'!D:F,3,FALSE)</f>
        <v>485</v>
      </c>
    </row>
    <row r="512" spans="1:19">
      <c r="A512" t="s">
        <v>593</v>
      </c>
      <c r="B512" t="s">
        <v>55</v>
      </c>
      <c r="C512" t="s">
        <v>56</v>
      </c>
      <c r="D512" t="s">
        <v>556</v>
      </c>
      <c r="E512">
        <v>1.2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f t="shared" si="28"/>
        <v>4.8000000000000001E-2</v>
      </c>
      <c r="P512" t="str">
        <f t="shared" si="29"/>
        <v>Sean Renfree, AtlQB</v>
      </c>
      <c r="Q512" t="str">
        <f t="shared" si="30"/>
        <v>Sean Renfree</v>
      </c>
      <c r="R512" t="str">
        <f t="shared" si="31"/>
        <v>Sean Renfree</v>
      </c>
      <c r="S512">
        <f>VLOOKUP(R512,'player index'!D:F,3,FALSE)</f>
        <v>486</v>
      </c>
    </row>
    <row r="513" spans="1:19">
      <c r="A513" t="s">
        <v>594</v>
      </c>
      <c r="B513" t="s">
        <v>150</v>
      </c>
      <c r="C513" t="s">
        <v>151</v>
      </c>
      <c r="D513" t="s">
        <v>84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f t="shared" si="28"/>
        <v>0</v>
      </c>
      <c r="P513" t="str">
        <f t="shared" si="29"/>
        <v>Chase Reynolds*, StLRBO</v>
      </c>
      <c r="Q513" t="str">
        <f t="shared" si="30"/>
        <v>Chase Reynolds*</v>
      </c>
      <c r="R513" t="str">
        <f t="shared" si="31"/>
        <v>Chase Reynolds</v>
      </c>
      <c r="S513">
        <f>VLOOKUP(R513,'player index'!D:F,3,FALSE)</f>
        <v>487</v>
      </c>
    </row>
    <row r="514" spans="1:19">
      <c r="A514" t="s">
        <v>595</v>
      </c>
      <c r="B514" t="s">
        <v>109</v>
      </c>
      <c r="C514" t="s">
        <v>110</v>
      </c>
      <c r="D514" t="s">
        <v>556</v>
      </c>
      <c r="E514">
        <v>1.3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f t="shared" si="28"/>
        <v>5.2000000000000005E-2</v>
      </c>
      <c r="P514" t="str">
        <f t="shared" si="29"/>
        <v>Chad Henne, JacQB</v>
      </c>
      <c r="Q514" t="str">
        <f t="shared" si="30"/>
        <v>Chad Henne</v>
      </c>
      <c r="R514" t="str">
        <f t="shared" si="31"/>
        <v>Chad Henne</v>
      </c>
      <c r="S514">
        <f>VLOOKUP(R514,'player index'!D:F,3,FALSE)</f>
        <v>488</v>
      </c>
    </row>
    <row r="515" spans="1:19">
      <c r="A515" t="s">
        <v>596</v>
      </c>
      <c r="B515" t="s">
        <v>137</v>
      </c>
      <c r="C515" t="s">
        <v>138</v>
      </c>
      <c r="D515" t="s">
        <v>556</v>
      </c>
      <c r="E515">
        <v>1.3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f t="shared" si="28"/>
        <v>5.2000000000000005E-2</v>
      </c>
      <c r="P515" t="str">
        <f t="shared" si="29"/>
        <v>Brian Hoyer, HouQB</v>
      </c>
      <c r="Q515" t="str">
        <f t="shared" si="30"/>
        <v>Brian Hoyer</v>
      </c>
      <c r="R515" t="str">
        <f t="shared" si="31"/>
        <v>Brian Hoyer</v>
      </c>
      <c r="S515">
        <f>VLOOKUP(R515,'player index'!D:F,3,FALSE)</f>
        <v>489</v>
      </c>
    </row>
    <row r="516" spans="1:19">
      <c r="A516" t="s">
        <v>597</v>
      </c>
      <c r="B516" t="s">
        <v>142</v>
      </c>
      <c r="C516" t="s">
        <v>143</v>
      </c>
      <c r="D516" t="s">
        <v>556</v>
      </c>
      <c r="E516">
        <v>1.2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f t="shared" ref="O516:O579" si="32">E516*0.04+F516*4-G516+I516*0.1+J516*6+K516+L516*0.1+M516*6+IF(E516&gt;300,3,0)+IF(I516&gt;100,3,0)+IF(L516&gt;100,3,0)</f>
        <v>4.8000000000000001E-2</v>
      </c>
      <c r="P516" t="str">
        <f t="shared" ref="P516:P579" si="33">A516</f>
        <v>Colt McCoy, WshQB</v>
      </c>
      <c r="Q516" t="str">
        <f t="shared" ref="Q516:Q579" si="34">LEFT(P516,IFERROR(FIND(",",P516),LEN(P516)-8)-1)</f>
        <v>Colt McCoy</v>
      </c>
      <c r="R516" t="str">
        <f t="shared" ref="R516:R579" si="35">LEFT(Q516,IFERROR(FIND("*",Q516),LEN(Q516)+1)-1)</f>
        <v>Colt McCoy</v>
      </c>
      <c r="S516">
        <f>VLOOKUP(R516,'player index'!D:F,3,FALSE)</f>
        <v>490</v>
      </c>
    </row>
    <row r="517" spans="1:19">
      <c r="A517" t="s">
        <v>598</v>
      </c>
      <c r="B517" t="s">
        <v>124</v>
      </c>
      <c r="C517" t="s">
        <v>125</v>
      </c>
      <c r="D517" t="s">
        <v>84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f t="shared" si="32"/>
        <v>0</v>
      </c>
      <c r="P517" t="str">
        <f t="shared" si="33"/>
        <v>Marlon Moore, CleWR</v>
      </c>
      <c r="Q517" t="str">
        <f t="shared" si="34"/>
        <v>Marlon Moore</v>
      </c>
      <c r="R517" t="str">
        <f t="shared" si="35"/>
        <v>Marlon Moore</v>
      </c>
      <c r="S517">
        <f>VLOOKUP(R517,'player index'!D:F,3,FALSE)</f>
        <v>491</v>
      </c>
    </row>
    <row r="518" spans="1:19">
      <c r="A518" t="s">
        <v>599</v>
      </c>
      <c r="B518" t="s">
        <v>120</v>
      </c>
      <c r="C518" t="s">
        <v>121</v>
      </c>
      <c r="D518" t="s">
        <v>556</v>
      </c>
      <c r="E518">
        <v>1.3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f t="shared" si="32"/>
        <v>5.2000000000000005E-2</v>
      </c>
      <c r="P518" t="str">
        <f t="shared" si="33"/>
        <v>Matt McGloin, OakQB</v>
      </c>
      <c r="Q518" t="str">
        <f t="shared" si="34"/>
        <v>Matt McGloin</v>
      </c>
      <c r="R518" t="str">
        <f t="shared" si="35"/>
        <v>Matt McGloin</v>
      </c>
      <c r="S518">
        <f>VLOOKUP(R518,'player index'!D:F,3,FALSE)</f>
        <v>492</v>
      </c>
    </row>
    <row r="519" spans="1:19">
      <c r="A519" t="s">
        <v>600</v>
      </c>
      <c r="B519" t="s">
        <v>124</v>
      </c>
      <c r="C519" t="s">
        <v>125</v>
      </c>
      <c r="D519" t="s">
        <v>84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f t="shared" si="32"/>
        <v>0</v>
      </c>
      <c r="P519" t="str">
        <f t="shared" si="33"/>
        <v>Josh McCown*, CleQBO</v>
      </c>
      <c r="Q519" t="str">
        <f t="shared" si="34"/>
        <v>Josh McCown*</v>
      </c>
      <c r="R519" t="str">
        <f t="shared" si="35"/>
        <v>Josh McCown</v>
      </c>
      <c r="S519">
        <f>VLOOKUP(R519,'player index'!D:F,3,FALSE)</f>
        <v>493</v>
      </c>
    </row>
    <row r="520" spans="1:19">
      <c r="A520" t="s">
        <v>601</v>
      </c>
      <c r="B520" t="s">
        <v>74</v>
      </c>
      <c r="C520" t="s">
        <v>75</v>
      </c>
      <c r="D520" t="s">
        <v>84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f t="shared" si="32"/>
        <v>0</v>
      </c>
      <c r="P520" t="str">
        <f t="shared" si="33"/>
        <v>Antonio Gates, SDTESSPD</v>
      </c>
      <c r="Q520" t="str">
        <f t="shared" si="34"/>
        <v>Antonio Gates</v>
      </c>
      <c r="R520" t="str">
        <f t="shared" si="35"/>
        <v>Antonio Gates</v>
      </c>
      <c r="S520">
        <f>VLOOKUP(R520,'player index'!D:F,3,FALSE)</f>
        <v>494</v>
      </c>
    </row>
    <row r="521" spans="1:19">
      <c r="A521" t="s">
        <v>602</v>
      </c>
      <c r="B521" t="s">
        <v>94</v>
      </c>
      <c r="C521" t="s">
        <v>95</v>
      </c>
      <c r="D521" t="s">
        <v>84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f t="shared" si="32"/>
        <v>0</v>
      </c>
      <c r="P521" t="str">
        <f t="shared" si="33"/>
        <v>Charlie Whitehurst*, TenQBO</v>
      </c>
      <c r="Q521" t="str">
        <f t="shared" si="34"/>
        <v>Charlie Whitehurst*</v>
      </c>
      <c r="R521" t="str">
        <f t="shared" si="35"/>
        <v>Charlie Whitehurst</v>
      </c>
      <c r="S521">
        <f>VLOOKUP(R521,'player index'!D:F,3,FALSE)</f>
        <v>495</v>
      </c>
    </row>
    <row r="522" spans="1:19">
      <c r="A522" t="s">
        <v>603</v>
      </c>
      <c r="B522" t="s">
        <v>94</v>
      </c>
      <c r="C522" t="s">
        <v>95</v>
      </c>
      <c r="D522" t="s">
        <v>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f t="shared" si="32"/>
        <v>0</v>
      </c>
      <c r="P522" t="str">
        <f t="shared" si="33"/>
        <v>Delanie Walker*, TenTEO</v>
      </c>
      <c r="Q522" t="str">
        <f t="shared" si="34"/>
        <v>Delanie Walker*</v>
      </c>
      <c r="R522" t="str">
        <f t="shared" si="35"/>
        <v>Delanie Walker</v>
      </c>
      <c r="S522">
        <f>VLOOKUP(R522,'player index'!D:F,3,FALSE)</f>
        <v>496</v>
      </c>
    </row>
    <row r="523" spans="1:19">
      <c r="A523" t="s">
        <v>604</v>
      </c>
      <c r="B523" t="s">
        <v>27</v>
      </c>
      <c r="C523" t="s">
        <v>28</v>
      </c>
      <c r="D523" t="s">
        <v>84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f t="shared" si="32"/>
        <v>0</v>
      </c>
      <c r="P523" t="str">
        <f t="shared" si="33"/>
        <v>Bruce Gradkowski*, PitQBIR</v>
      </c>
      <c r="Q523" t="str">
        <f t="shared" si="34"/>
        <v>Bruce Gradkowski*</v>
      </c>
      <c r="R523" t="str">
        <f t="shared" si="35"/>
        <v>Bruce Gradkowski</v>
      </c>
      <c r="S523">
        <f>VLOOKUP(R523,'player index'!D:F,3,FALSE)</f>
        <v>497</v>
      </c>
    </row>
    <row r="524" spans="1:19">
      <c r="A524" t="s">
        <v>605</v>
      </c>
      <c r="B524" t="s">
        <v>31</v>
      </c>
      <c r="C524" t="s">
        <v>32</v>
      </c>
      <c r="D524" t="s">
        <v>84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f t="shared" si="32"/>
        <v>0</v>
      </c>
      <c r="P524" t="str">
        <f t="shared" si="33"/>
        <v>Daniel Fells*, NYGTEO</v>
      </c>
      <c r="Q524" t="str">
        <f t="shared" si="34"/>
        <v>Daniel Fells*</v>
      </c>
      <c r="R524" t="str">
        <f t="shared" si="35"/>
        <v>Daniel Fells</v>
      </c>
      <c r="S524">
        <f>VLOOKUP(R524,'player index'!D:F,3,FALSE)</f>
        <v>498</v>
      </c>
    </row>
    <row r="525" spans="1:19">
      <c r="A525" t="s">
        <v>606</v>
      </c>
      <c r="B525" t="s">
        <v>35</v>
      </c>
      <c r="C525" t="s">
        <v>36</v>
      </c>
      <c r="D525" t="s">
        <v>84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f t="shared" si="32"/>
        <v>0</v>
      </c>
      <c r="P525" t="str">
        <f t="shared" si="33"/>
        <v>Jordy Nelson*, GBWRIR</v>
      </c>
      <c r="Q525" t="str">
        <f t="shared" si="34"/>
        <v>Jordy Nelson*</v>
      </c>
      <c r="R525" t="str">
        <f t="shared" si="35"/>
        <v>Jordy Nelson</v>
      </c>
      <c r="S525">
        <f>VLOOKUP(R525,'player index'!D:F,3,FALSE)</f>
        <v>499</v>
      </c>
    </row>
    <row r="526" spans="1:19">
      <c r="A526" t="s">
        <v>607</v>
      </c>
      <c r="B526" t="s">
        <v>39</v>
      </c>
      <c r="C526" t="s">
        <v>40</v>
      </c>
      <c r="D526" t="s">
        <v>84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f t="shared" si="32"/>
        <v>0</v>
      </c>
      <c r="P526" t="str">
        <f t="shared" si="33"/>
        <v>Jerome Simpson, SFWRSSPD</v>
      </c>
      <c r="Q526" t="str">
        <f t="shared" si="34"/>
        <v>Jerome Simpson</v>
      </c>
      <c r="R526" t="str">
        <f t="shared" si="35"/>
        <v>Jerome Simpson</v>
      </c>
      <c r="S526">
        <f>VLOOKUP(R526,'player index'!D:F,3,FALSE)</f>
        <v>500</v>
      </c>
    </row>
    <row r="527" spans="1:19">
      <c r="A527" t="s">
        <v>608</v>
      </c>
      <c r="B527" t="s">
        <v>142</v>
      </c>
      <c r="C527" t="s">
        <v>143</v>
      </c>
      <c r="D527" t="s">
        <v>84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f t="shared" si="32"/>
        <v>0</v>
      </c>
      <c r="P527" t="str">
        <f t="shared" si="33"/>
        <v>DeSean Jackson*, WshWRO</v>
      </c>
      <c r="Q527" t="str">
        <f t="shared" si="34"/>
        <v>DeSean Jackson*</v>
      </c>
      <c r="R527" t="str">
        <f t="shared" si="35"/>
        <v>DeSean Jackson</v>
      </c>
      <c r="S527">
        <f>VLOOKUP(R527,'player index'!D:F,3,FALSE)</f>
        <v>501</v>
      </c>
    </row>
    <row r="528" spans="1:19">
      <c r="A528" t="s">
        <v>609</v>
      </c>
      <c r="B528" t="s">
        <v>11</v>
      </c>
      <c r="C528" t="s">
        <v>12</v>
      </c>
      <c r="D528" t="s">
        <v>84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f t="shared" si="32"/>
        <v>0</v>
      </c>
      <c r="P528" t="str">
        <f t="shared" si="33"/>
        <v>Tim Hightower, NORB</v>
      </c>
      <c r="Q528" t="str">
        <f t="shared" si="34"/>
        <v>Tim Hightower</v>
      </c>
      <c r="R528" t="str">
        <f t="shared" si="35"/>
        <v>Tim Hightower</v>
      </c>
      <c r="S528">
        <f>VLOOKUP(R528,'player index'!D:F,3,FALSE)</f>
        <v>502</v>
      </c>
    </row>
    <row r="529" spans="1:19">
      <c r="A529" t="s">
        <v>610</v>
      </c>
      <c r="B529" t="s">
        <v>62</v>
      </c>
      <c r="C529" t="s">
        <v>63</v>
      </c>
      <c r="D529" t="s">
        <v>84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f t="shared" si="32"/>
        <v>0</v>
      </c>
      <c r="P529" t="str">
        <f t="shared" si="33"/>
        <v>Matthew Slater, NEWR</v>
      </c>
      <c r="Q529" t="str">
        <f t="shared" si="34"/>
        <v>Matthew Slater</v>
      </c>
      <c r="R529" t="str">
        <f t="shared" si="35"/>
        <v>Matthew Slater</v>
      </c>
      <c r="S529">
        <f>VLOOKUP(R529,'player index'!D:F,3,FALSE)</f>
        <v>503</v>
      </c>
    </row>
    <row r="530" spans="1:19">
      <c r="A530" t="s">
        <v>611</v>
      </c>
      <c r="B530" t="s">
        <v>74</v>
      </c>
      <c r="C530" t="s">
        <v>75</v>
      </c>
      <c r="D530" t="s">
        <v>84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f t="shared" si="32"/>
        <v>0</v>
      </c>
      <c r="P530" t="str">
        <f t="shared" si="33"/>
        <v>Donald Brown*, SDRBO</v>
      </c>
      <c r="Q530" t="str">
        <f t="shared" si="34"/>
        <v>Donald Brown*</v>
      </c>
      <c r="R530" t="str">
        <f t="shared" si="35"/>
        <v>Donald Brown</v>
      </c>
      <c r="S530">
        <f>VLOOKUP(R530,'player index'!D:F,3,FALSE)</f>
        <v>504</v>
      </c>
    </row>
    <row r="531" spans="1:19">
      <c r="A531" t="s">
        <v>612</v>
      </c>
      <c r="B531" t="s">
        <v>137</v>
      </c>
      <c r="C531" t="s">
        <v>138</v>
      </c>
      <c r="D531" t="s">
        <v>84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f t="shared" si="32"/>
        <v>0</v>
      </c>
      <c r="P531" t="str">
        <f t="shared" si="33"/>
        <v>Arian Foster*, HouRBO</v>
      </c>
      <c r="Q531" t="str">
        <f t="shared" si="34"/>
        <v>Arian Foster*</v>
      </c>
      <c r="R531" t="str">
        <f t="shared" si="35"/>
        <v>Arian Foster</v>
      </c>
      <c r="S531">
        <f>VLOOKUP(R531,'player index'!D:F,3,FALSE)</f>
        <v>505</v>
      </c>
    </row>
    <row r="532" spans="1:19">
      <c r="A532" t="s">
        <v>613</v>
      </c>
      <c r="B532" t="s">
        <v>100</v>
      </c>
      <c r="C532" t="s">
        <v>101</v>
      </c>
      <c r="D532" t="s">
        <v>84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f t="shared" si="32"/>
        <v>0</v>
      </c>
      <c r="P532" t="str">
        <f t="shared" si="33"/>
        <v>Brandon Pettigrew*, DetTEO</v>
      </c>
      <c r="Q532" t="str">
        <f t="shared" si="34"/>
        <v>Brandon Pettigrew*</v>
      </c>
      <c r="R532" t="str">
        <f t="shared" si="35"/>
        <v>Brandon Pettigrew</v>
      </c>
      <c r="S532">
        <f>VLOOKUP(R532,'player index'!D:F,3,FALSE)</f>
        <v>506</v>
      </c>
    </row>
    <row r="533" spans="1:19">
      <c r="A533" t="s">
        <v>614</v>
      </c>
      <c r="B533" t="s">
        <v>62</v>
      </c>
      <c r="C533" t="s">
        <v>63</v>
      </c>
      <c r="D533" t="s">
        <v>84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f t="shared" si="32"/>
        <v>0</v>
      </c>
      <c r="P533" t="str">
        <f t="shared" si="33"/>
        <v>Brandon Gibson*, NEWRIR</v>
      </c>
      <c r="Q533" t="str">
        <f t="shared" si="34"/>
        <v>Brandon Gibson*</v>
      </c>
      <c r="R533" t="str">
        <f t="shared" si="35"/>
        <v>Brandon Gibson</v>
      </c>
      <c r="S533">
        <f>VLOOKUP(R533,'player index'!D:F,3,FALSE)</f>
        <v>507</v>
      </c>
    </row>
    <row r="534" spans="1:19">
      <c r="A534" t="s">
        <v>615</v>
      </c>
      <c r="B534" t="s">
        <v>62</v>
      </c>
      <c r="C534" t="s">
        <v>63</v>
      </c>
      <c r="D534" t="s">
        <v>84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f t="shared" si="32"/>
        <v>0</v>
      </c>
      <c r="P534" t="str">
        <f t="shared" si="33"/>
        <v>Brandon LaFell*, NEWRO</v>
      </c>
      <c r="Q534" t="str">
        <f t="shared" si="34"/>
        <v>Brandon LaFell*</v>
      </c>
      <c r="R534" t="str">
        <f t="shared" si="35"/>
        <v>Brandon LaFell</v>
      </c>
      <c r="S534">
        <f>VLOOKUP(R534,'player index'!D:F,3,FALSE)</f>
        <v>508</v>
      </c>
    </row>
    <row r="535" spans="1:19">
      <c r="A535" t="s">
        <v>616</v>
      </c>
      <c r="B535" t="s">
        <v>11</v>
      </c>
      <c r="C535" t="s">
        <v>12</v>
      </c>
      <c r="D535" t="s">
        <v>84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f t="shared" si="32"/>
        <v>0</v>
      </c>
      <c r="P535" t="str">
        <f t="shared" si="33"/>
        <v>Kevin Brock*, NOTEIR</v>
      </c>
      <c r="Q535" t="str">
        <f t="shared" si="34"/>
        <v>Kevin Brock*</v>
      </c>
      <c r="R535" t="str">
        <f t="shared" si="35"/>
        <v>Kevin Brock</v>
      </c>
      <c r="S535">
        <f>VLOOKUP(R535,'player index'!D:F,3,FALSE)</f>
        <v>509</v>
      </c>
    </row>
    <row r="536" spans="1:19">
      <c r="A536" t="s">
        <v>617</v>
      </c>
      <c r="B536" t="s">
        <v>109</v>
      </c>
      <c r="C536" t="s">
        <v>110</v>
      </c>
      <c r="D536" t="s">
        <v>84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f t="shared" si="32"/>
        <v>0</v>
      </c>
      <c r="P536" t="str">
        <f t="shared" si="33"/>
        <v>Toby Gerhart*, JacRBO</v>
      </c>
      <c r="Q536" t="str">
        <f t="shared" si="34"/>
        <v>Toby Gerhart*</v>
      </c>
      <c r="R536" t="str">
        <f t="shared" si="35"/>
        <v>Toby Gerhart</v>
      </c>
      <c r="S536">
        <f>VLOOKUP(R536,'player index'!D:F,3,FALSE)</f>
        <v>510</v>
      </c>
    </row>
    <row r="537" spans="1:19">
      <c r="A537" t="s">
        <v>618</v>
      </c>
      <c r="B537" t="s">
        <v>19</v>
      </c>
      <c r="C537" t="s">
        <v>20</v>
      </c>
      <c r="D537" t="s">
        <v>84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f t="shared" si="32"/>
        <v>0</v>
      </c>
      <c r="P537" t="str">
        <f t="shared" si="33"/>
        <v>Dez Bryant*, DalWRO</v>
      </c>
      <c r="Q537" t="str">
        <f t="shared" si="34"/>
        <v>Dez Bryant*</v>
      </c>
      <c r="R537" t="str">
        <f t="shared" si="35"/>
        <v>Dez Bryant</v>
      </c>
      <c r="S537">
        <f>VLOOKUP(R537,'player index'!D:F,3,FALSE)</f>
        <v>511</v>
      </c>
    </row>
    <row r="538" spans="1:19">
      <c r="A538" t="s">
        <v>619</v>
      </c>
      <c r="B538" t="s">
        <v>109</v>
      </c>
      <c r="C538" t="s">
        <v>110</v>
      </c>
      <c r="D538" t="s">
        <v>84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f t="shared" si="32"/>
        <v>0</v>
      </c>
      <c r="P538" t="str">
        <f t="shared" si="33"/>
        <v>Arrelious Benn*, JacWRIR</v>
      </c>
      <c r="Q538" t="str">
        <f t="shared" si="34"/>
        <v>Arrelious Benn*</v>
      </c>
      <c r="R538" t="str">
        <f t="shared" si="35"/>
        <v>Arrelious Benn</v>
      </c>
      <c r="S538">
        <f>VLOOKUP(R538,'player index'!D:F,3,FALSE)</f>
        <v>512</v>
      </c>
    </row>
    <row r="539" spans="1:19">
      <c r="A539" t="s">
        <v>620</v>
      </c>
      <c r="B539" t="s">
        <v>128</v>
      </c>
      <c r="C539" t="s">
        <v>129</v>
      </c>
      <c r="D539" t="s">
        <v>84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f t="shared" si="32"/>
        <v>0</v>
      </c>
      <c r="P539" t="str">
        <f t="shared" si="33"/>
        <v>Marcus Easley, BufWR</v>
      </c>
      <c r="Q539" t="str">
        <f t="shared" si="34"/>
        <v>Marcus Easley</v>
      </c>
      <c r="R539" t="str">
        <f t="shared" si="35"/>
        <v>Marcus Easley</v>
      </c>
      <c r="S539">
        <f>VLOOKUP(R539,'player index'!D:F,3,FALSE)</f>
        <v>513</v>
      </c>
    </row>
    <row r="540" spans="1:19">
      <c r="A540" t="s">
        <v>621</v>
      </c>
      <c r="B540" t="s">
        <v>86</v>
      </c>
      <c r="C540" t="s">
        <v>87</v>
      </c>
      <c r="D540" t="s">
        <v>84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f t="shared" si="32"/>
        <v>0</v>
      </c>
      <c r="P540" t="str">
        <f t="shared" si="33"/>
        <v>Dennis Pitta*, BalTEO</v>
      </c>
      <c r="Q540" t="str">
        <f t="shared" si="34"/>
        <v>Dennis Pitta*</v>
      </c>
      <c r="R540" t="str">
        <f t="shared" si="35"/>
        <v>Dennis Pitta</v>
      </c>
      <c r="S540">
        <f>VLOOKUP(R540,'player index'!D:F,3,FALSE)</f>
        <v>514</v>
      </c>
    </row>
    <row r="541" spans="1:19">
      <c r="A541" t="s">
        <v>622</v>
      </c>
      <c r="B541" t="s">
        <v>94</v>
      </c>
      <c r="C541" t="s">
        <v>95</v>
      </c>
      <c r="D541" t="s">
        <v>84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f t="shared" si="32"/>
        <v>0</v>
      </c>
      <c r="P541" t="str">
        <f t="shared" si="33"/>
        <v>Dorin Dickerson*, TenTEIR</v>
      </c>
      <c r="Q541" t="str">
        <f t="shared" si="34"/>
        <v>Dorin Dickerson*</v>
      </c>
      <c r="R541" t="str">
        <f t="shared" si="35"/>
        <v>Dorin Dickerson</v>
      </c>
      <c r="S541">
        <f>VLOOKUP(R541,'player index'!D:F,3,FALSE)</f>
        <v>515</v>
      </c>
    </row>
    <row r="542" spans="1:19">
      <c r="A542" t="s">
        <v>623</v>
      </c>
      <c r="B542" t="s">
        <v>90</v>
      </c>
      <c r="C542" t="s">
        <v>91</v>
      </c>
      <c r="D542" t="s">
        <v>84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f t="shared" si="32"/>
        <v>0</v>
      </c>
      <c r="P542" t="str">
        <f t="shared" si="33"/>
        <v>Mike Kafka*, MinQBIR</v>
      </c>
      <c r="Q542" t="str">
        <f t="shared" si="34"/>
        <v>Mike Kafka*</v>
      </c>
      <c r="R542" t="str">
        <f t="shared" si="35"/>
        <v>Mike Kafka</v>
      </c>
      <c r="S542">
        <f>VLOOKUP(R542,'player index'!D:F,3,FALSE)</f>
        <v>516</v>
      </c>
    </row>
    <row r="543" spans="1:19">
      <c r="A543" t="s">
        <v>624</v>
      </c>
      <c r="B543" t="s">
        <v>51</v>
      </c>
      <c r="C543" t="s">
        <v>52</v>
      </c>
      <c r="D543" t="s">
        <v>84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f t="shared" si="32"/>
        <v>0</v>
      </c>
      <c r="P543" t="str">
        <f t="shared" si="33"/>
        <v>Joe Webb, CarQB</v>
      </c>
      <c r="Q543" t="str">
        <f t="shared" si="34"/>
        <v>Joe Webb</v>
      </c>
      <c r="R543" t="str">
        <f t="shared" si="35"/>
        <v>Joe Webb</v>
      </c>
      <c r="S543">
        <f>VLOOKUP(R543,'player index'!D:F,3,FALSE)</f>
        <v>517</v>
      </c>
    </row>
    <row r="544" spans="1:19">
      <c r="A544" t="s">
        <v>625</v>
      </c>
      <c r="B544" t="s">
        <v>66</v>
      </c>
      <c r="C544" t="s">
        <v>67</v>
      </c>
      <c r="D544" t="s">
        <v>84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f t="shared" si="32"/>
        <v>0</v>
      </c>
      <c r="P544" t="str">
        <f t="shared" si="33"/>
        <v>Seyi Ajirotutu*, PhiWRO</v>
      </c>
      <c r="Q544" t="str">
        <f t="shared" si="34"/>
        <v>Seyi Ajirotutu*</v>
      </c>
      <c r="R544" t="str">
        <f t="shared" si="35"/>
        <v>Seyi Ajirotutu</v>
      </c>
      <c r="S544">
        <f>VLOOKUP(R544,'player index'!D:F,3,FALSE)</f>
        <v>518</v>
      </c>
    </row>
    <row r="545" spans="1:19">
      <c r="A545" t="s">
        <v>626</v>
      </c>
      <c r="B545" t="s">
        <v>31</v>
      </c>
      <c r="C545" t="s">
        <v>32</v>
      </c>
      <c r="D545" t="s">
        <v>84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f t="shared" si="32"/>
        <v>0</v>
      </c>
      <c r="P545" t="str">
        <f t="shared" si="33"/>
        <v>Victor Cruz*, NYGWRO</v>
      </c>
      <c r="Q545" t="str">
        <f t="shared" si="34"/>
        <v>Victor Cruz*</v>
      </c>
      <c r="R545" t="str">
        <f t="shared" si="35"/>
        <v>Victor Cruz</v>
      </c>
      <c r="S545">
        <f>VLOOKUP(R545,'player index'!D:F,3,FALSE)</f>
        <v>519</v>
      </c>
    </row>
    <row r="546" spans="1:19">
      <c r="A546" t="s">
        <v>627</v>
      </c>
      <c r="B546" t="s">
        <v>27</v>
      </c>
      <c r="C546" t="s">
        <v>28</v>
      </c>
      <c r="D546" t="s">
        <v>84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f t="shared" si="32"/>
        <v>0</v>
      </c>
      <c r="P546" t="str">
        <f t="shared" si="33"/>
        <v>David Nelson*, PitWRIR</v>
      </c>
      <c r="Q546" t="str">
        <f t="shared" si="34"/>
        <v>David Nelson*</v>
      </c>
      <c r="R546" t="str">
        <f t="shared" si="35"/>
        <v>David Nelson</v>
      </c>
      <c r="S546">
        <f>VLOOKUP(R546,'player index'!D:F,3,FALSE)</f>
        <v>520</v>
      </c>
    </row>
    <row r="547" spans="1:19">
      <c r="O547">
        <f t="shared" si="32"/>
        <v>0</v>
      </c>
      <c r="P547">
        <f t="shared" si="33"/>
        <v>0</v>
      </c>
      <c r="Q547" t="e">
        <f t="shared" si="34"/>
        <v>#VALUE!</v>
      </c>
      <c r="R547" t="e">
        <f t="shared" si="35"/>
        <v>#VALUE!</v>
      </c>
      <c r="S547" t="e">
        <f>VLOOKUP(R547,'player index'!D:F,3,FALSE)</f>
        <v>#VALUE!</v>
      </c>
    </row>
    <row r="548" spans="1:19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4</v>
      </c>
      <c r="J548" t="s">
        <v>5</v>
      </c>
      <c r="K548" t="s">
        <v>8</v>
      </c>
      <c r="L548" t="s">
        <v>4</v>
      </c>
      <c r="M548" t="s">
        <v>5</v>
      </c>
      <c r="N548" t="s">
        <v>9</v>
      </c>
      <c r="O548" t="e">
        <f t="shared" si="32"/>
        <v>#VALUE!</v>
      </c>
      <c r="P548" t="str">
        <f t="shared" si="33"/>
        <v>PLAYER, TEAM POS</v>
      </c>
      <c r="Q548" t="str">
        <f t="shared" si="34"/>
        <v>PLAYER</v>
      </c>
      <c r="R548" t="str">
        <f t="shared" si="35"/>
        <v>PLAYER</v>
      </c>
      <c r="S548" t="e">
        <f>VLOOKUP(R548,'player index'!D:F,3,FALSE)</f>
        <v>#N/A</v>
      </c>
    </row>
    <row r="549" spans="1:19">
      <c r="A549" t="s">
        <v>628</v>
      </c>
      <c r="B549" t="s">
        <v>62</v>
      </c>
      <c r="C549" t="s">
        <v>63</v>
      </c>
      <c r="D549" t="s">
        <v>84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f t="shared" si="32"/>
        <v>0</v>
      </c>
      <c r="P549" t="str">
        <f t="shared" si="33"/>
        <v>James Develin*, NERBIR</v>
      </c>
      <c r="Q549" t="str">
        <f t="shared" si="34"/>
        <v>James Develin*</v>
      </c>
      <c r="R549" t="str">
        <f t="shared" si="35"/>
        <v>James Develin</v>
      </c>
      <c r="S549">
        <f>VLOOKUP(R549,'player index'!D:F,3,FALSE)</f>
        <v>521</v>
      </c>
    </row>
    <row r="550" spans="1:19">
      <c r="A550" t="s">
        <v>629</v>
      </c>
      <c r="B550" t="s">
        <v>19</v>
      </c>
      <c r="C550" t="s">
        <v>20</v>
      </c>
      <c r="D550" t="s">
        <v>84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f t="shared" si="32"/>
        <v>0</v>
      </c>
      <c r="P550" t="str">
        <f t="shared" si="33"/>
        <v>Tyler Clutts, DalRB</v>
      </c>
      <c r="Q550" t="str">
        <f t="shared" si="34"/>
        <v>Tyler Clutts</v>
      </c>
      <c r="R550" t="str">
        <f t="shared" si="35"/>
        <v>Tyler Clutts</v>
      </c>
      <c r="S550">
        <f>VLOOKUP(R550,'player index'!D:F,3,FALSE)</f>
        <v>522</v>
      </c>
    </row>
    <row r="551" spans="1:19">
      <c r="A551" t="s">
        <v>630</v>
      </c>
      <c r="B551" t="s">
        <v>116</v>
      </c>
      <c r="C551" t="s">
        <v>117</v>
      </c>
      <c r="D551" t="s">
        <v>84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f t="shared" si="32"/>
        <v>0</v>
      </c>
      <c r="P551" t="str">
        <f t="shared" si="33"/>
        <v>Greg Little*, CinWRO</v>
      </c>
      <c r="Q551" t="str">
        <f t="shared" si="34"/>
        <v>Greg Little*</v>
      </c>
      <c r="R551" t="str">
        <f t="shared" si="35"/>
        <v>Greg Little</v>
      </c>
      <c r="S551">
        <f>VLOOKUP(R551,'player index'!D:F,3,FALSE)</f>
        <v>523</v>
      </c>
    </row>
    <row r="552" spans="1:19">
      <c r="A552" t="s">
        <v>631</v>
      </c>
      <c r="B552" t="s">
        <v>59</v>
      </c>
      <c r="C552" t="s">
        <v>16</v>
      </c>
      <c r="D552" t="s">
        <v>84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f t="shared" si="32"/>
        <v>0</v>
      </c>
      <c r="P552" t="str">
        <f t="shared" si="33"/>
        <v>Stevan Ridley*, NYJRBO</v>
      </c>
      <c r="Q552" t="str">
        <f t="shared" si="34"/>
        <v>Stevan Ridley*</v>
      </c>
      <c r="R552" t="str">
        <f t="shared" si="35"/>
        <v>Stevan Ridley</v>
      </c>
      <c r="S552">
        <f>VLOOKUP(R552,'player index'!D:F,3,FALSE)</f>
        <v>524</v>
      </c>
    </row>
    <row r="553" spans="1:19">
      <c r="A553" t="s">
        <v>632</v>
      </c>
      <c r="B553" t="s">
        <v>19</v>
      </c>
      <c r="C553" t="s">
        <v>20</v>
      </c>
      <c r="D553" t="s">
        <v>84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f t="shared" si="32"/>
        <v>0</v>
      </c>
      <c r="P553" t="str">
        <f t="shared" si="33"/>
        <v>Ryan Williams*, DalRBIR</v>
      </c>
      <c r="Q553" t="str">
        <f t="shared" si="34"/>
        <v>Ryan Williams*</v>
      </c>
      <c r="R553" t="str">
        <f t="shared" si="35"/>
        <v>Ryan Williams</v>
      </c>
      <c r="S553">
        <f>VLOOKUP(R553,'player index'!D:F,3,FALSE)</f>
        <v>525</v>
      </c>
    </row>
    <row r="554" spans="1:19">
      <c r="A554" t="s">
        <v>633</v>
      </c>
      <c r="B554" t="s">
        <v>31</v>
      </c>
      <c r="C554" t="s">
        <v>32</v>
      </c>
      <c r="D554" t="s">
        <v>84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f t="shared" si="32"/>
        <v>0</v>
      </c>
      <c r="P554" t="str">
        <f t="shared" si="33"/>
        <v>Ricky Stanzi, NYGQB</v>
      </c>
      <c r="Q554" t="str">
        <f t="shared" si="34"/>
        <v>Ricky Stanzi</v>
      </c>
      <c r="R554" t="str">
        <f t="shared" si="35"/>
        <v>Ricky Stanzi</v>
      </c>
      <c r="S554">
        <f>VLOOKUP(R554,'player index'!D:F,3,FALSE)</f>
        <v>526</v>
      </c>
    </row>
    <row r="555" spans="1:19">
      <c r="A555" t="s">
        <v>634</v>
      </c>
      <c r="B555" t="s">
        <v>142</v>
      </c>
      <c r="C555" t="s">
        <v>143</v>
      </c>
      <c r="D555" t="s">
        <v>84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f t="shared" si="32"/>
        <v>0</v>
      </c>
      <c r="P555" t="str">
        <f t="shared" si="33"/>
        <v>Niles Paul*, WshTEIR</v>
      </c>
      <c r="Q555" t="str">
        <f t="shared" si="34"/>
        <v>Niles Paul*</v>
      </c>
      <c r="R555" t="str">
        <f t="shared" si="35"/>
        <v>Niles Paul</v>
      </c>
      <c r="S555">
        <f>VLOOKUP(R555,'player index'!D:F,3,FALSE)</f>
        <v>527</v>
      </c>
    </row>
    <row r="556" spans="1:19">
      <c r="A556" t="s">
        <v>635</v>
      </c>
      <c r="B556" t="s">
        <v>39</v>
      </c>
      <c r="C556" t="s">
        <v>40</v>
      </c>
      <c r="D556" t="s">
        <v>84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f t="shared" si="32"/>
        <v>0</v>
      </c>
      <c r="P556" t="str">
        <f t="shared" si="33"/>
        <v>Kendall Hunter*, SFRBO</v>
      </c>
      <c r="Q556" t="str">
        <f t="shared" si="34"/>
        <v>Kendall Hunter*</v>
      </c>
      <c r="R556" t="str">
        <f t="shared" si="35"/>
        <v>Kendall Hunter</v>
      </c>
      <c r="S556">
        <f>VLOOKUP(R556,'player index'!D:F,3,FALSE)</f>
        <v>528</v>
      </c>
    </row>
    <row r="557" spans="1:19">
      <c r="A557" t="s">
        <v>636</v>
      </c>
      <c r="B557" t="s">
        <v>109</v>
      </c>
      <c r="C557" t="s">
        <v>110</v>
      </c>
      <c r="D557" t="s">
        <v>84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f t="shared" si="32"/>
        <v>0</v>
      </c>
      <c r="P557" t="str">
        <f t="shared" si="33"/>
        <v>Julius Thomas*, JacTEO</v>
      </c>
      <c r="Q557" t="str">
        <f t="shared" si="34"/>
        <v>Julius Thomas*</v>
      </c>
      <c r="R557" t="str">
        <f t="shared" si="35"/>
        <v>Julius Thomas</v>
      </c>
      <c r="S557">
        <f>VLOOKUP(R557,'player index'!D:F,3,FALSE)</f>
        <v>529</v>
      </c>
    </row>
    <row r="558" spans="1:19">
      <c r="A558" t="s">
        <v>637</v>
      </c>
      <c r="B558" t="s">
        <v>78</v>
      </c>
      <c r="C558" t="s">
        <v>79</v>
      </c>
      <c r="D558" t="s">
        <v>84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f t="shared" si="32"/>
        <v>0</v>
      </c>
      <c r="P558" t="str">
        <f t="shared" si="33"/>
        <v>Richard Gordon, KCTEQ</v>
      </c>
      <c r="Q558" t="str">
        <f t="shared" si="34"/>
        <v>Richard Gordon</v>
      </c>
      <c r="R558" t="str">
        <f t="shared" si="35"/>
        <v>Richard Gordon</v>
      </c>
      <c r="S558">
        <f>VLOOKUP(R558,'player index'!D:F,3,FALSE)</f>
        <v>530</v>
      </c>
    </row>
    <row r="559" spans="1:19">
      <c r="A559" t="s">
        <v>638</v>
      </c>
      <c r="B559" t="s">
        <v>78</v>
      </c>
      <c r="C559" t="s">
        <v>79</v>
      </c>
      <c r="D559" t="s">
        <v>84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f t="shared" si="32"/>
        <v>0</v>
      </c>
      <c r="P559" t="str">
        <f t="shared" si="33"/>
        <v>Armon Binns, KCWR</v>
      </c>
      <c r="Q559" t="str">
        <f t="shared" si="34"/>
        <v>Armon Binns</v>
      </c>
      <c r="R559" t="str">
        <f t="shared" si="35"/>
        <v>Armon Binns</v>
      </c>
      <c r="S559">
        <f>VLOOKUP(R559,'player index'!D:F,3,FALSE)</f>
        <v>531</v>
      </c>
    </row>
    <row r="560" spans="1:19">
      <c r="A560" t="s">
        <v>639</v>
      </c>
      <c r="B560" t="s">
        <v>90</v>
      </c>
      <c r="C560" t="s">
        <v>91</v>
      </c>
      <c r="D560" t="s">
        <v>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f t="shared" si="32"/>
        <v>0</v>
      </c>
      <c r="P560" t="str">
        <f t="shared" si="33"/>
        <v>DuJuan Harris, MinRB</v>
      </c>
      <c r="Q560" t="str">
        <f t="shared" si="34"/>
        <v>DuJuan Harris</v>
      </c>
      <c r="R560" t="str">
        <f t="shared" si="35"/>
        <v>DuJuan Harris</v>
      </c>
      <c r="S560">
        <f>VLOOKUP(R560,'player index'!D:F,3,FALSE)</f>
        <v>532</v>
      </c>
    </row>
    <row r="561" spans="1:19">
      <c r="A561" t="s">
        <v>640</v>
      </c>
      <c r="B561" t="s">
        <v>74</v>
      </c>
      <c r="C561" t="s">
        <v>75</v>
      </c>
      <c r="D561" t="s">
        <v>84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f t="shared" si="32"/>
        <v>0</v>
      </c>
      <c r="P561" t="str">
        <f t="shared" si="33"/>
        <v>Kyle Miller, SDTE</v>
      </c>
      <c r="Q561" t="str">
        <f t="shared" si="34"/>
        <v>Kyle Miller</v>
      </c>
      <c r="R561" t="str">
        <f t="shared" si="35"/>
        <v>Kyle Miller</v>
      </c>
      <c r="S561">
        <f>VLOOKUP(R561,'player index'!D:F,3,FALSE)</f>
        <v>533</v>
      </c>
    </row>
    <row r="562" spans="1:19">
      <c r="A562" t="s">
        <v>641</v>
      </c>
      <c r="B562" t="s">
        <v>86</v>
      </c>
      <c r="C562" t="s">
        <v>87</v>
      </c>
      <c r="D562" t="s">
        <v>84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f t="shared" si="32"/>
        <v>0</v>
      </c>
      <c r="P562" t="str">
        <f t="shared" si="33"/>
        <v>Allen Reisner*, BalTEIR</v>
      </c>
      <c r="Q562" t="str">
        <f t="shared" si="34"/>
        <v>Allen Reisner*</v>
      </c>
      <c r="R562" t="str">
        <f t="shared" si="35"/>
        <v>Allen Reisner</v>
      </c>
      <c r="S562">
        <f>VLOOKUP(R562,'player index'!D:F,3,FALSE)</f>
        <v>534</v>
      </c>
    </row>
    <row r="563" spans="1:19">
      <c r="A563" t="s">
        <v>642</v>
      </c>
      <c r="B563" t="s">
        <v>100</v>
      </c>
      <c r="C563" t="s">
        <v>101</v>
      </c>
      <c r="D563" t="s">
        <v>84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f t="shared" si="32"/>
        <v>0</v>
      </c>
      <c r="P563" t="str">
        <f t="shared" si="33"/>
        <v>Jeremy Ross, DetWR</v>
      </c>
      <c r="Q563" t="str">
        <f t="shared" si="34"/>
        <v>Jeremy Ross</v>
      </c>
      <c r="R563" t="str">
        <f t="shared" si="35"/>
        <v>Jeremy Ross</v>
      </c>
      <c r="S563">
        <f>VLOOKUP(R563,'player index'!D:F,3,FALSE)</f>
        <v>535</v>
      </c>
    </row>
    <row r="564" spans="1:19">
      <c r="A564" t="s">
        <v>643</v>
      </c>
      <c r="B564" t="s">
        <v>142</v>
      </c>
      <c r="C564" t="s">
        <v>143</v>
      </c>
      <c r="D564" t="s">
        <v>84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f t="shared" si="32"/>
        <v>0</v>
      </c>
      <c r="P564" t="str">
        <f t="shared" si="33"/>
        <v>Robert Griffin*, WshQBO</v>
      </c>
      <c r="Q564" t="str">
        <f t="shared" si="34"/>
        <v>Robert Griffin*</v>
      </c>
      <c r="R564" t="str">
        <f t="shared" si="35"/>
        <v>Robert Griffin</v>
      </c>
      <c r="S564">
        <f>VLOOKUP(R564,'player index'!D:F,3,FALSE)</f>
        <v>536</v>
      </c>
    </row>
    <row r="565" spans="1:19">
      <c r="A565" t="s">
        <v>644</v>
      </c>
      <c r="B565" t="s">
        <v>100</v>
      </c>
      <c r="C565" t="s">
        <v>101</v>
      </c>
      <c r="D565" t="s">
        <v>84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f t="shared" si="32"/>
        <v>0</v>
      </c>
      <c r="P565" t="str">
        <f t="shared" si="33"/>
        <v>Kellen Moore, DetQB</v>
      </c>
      <c r="Q565" t="str">
        <f t="shared" si="34"/>
        <v>Kellen Moore</v>
      </c>
      <c r="R565" t="str">
        <f t="shared" si="35"/>
        <v>Kellen Moore</v>
      </c>
      <c r="S565">
        <f>VLOOKUP(R565,'player index'!D:F,3,FALSE)</f>
        <v>537</v>
      </c>
    </row>
    <row r="566" spans="1:19">
      <c r="A566" t="s">
        <v>645</v>
      </c>
      <c r="B566" t="s">
        <v>124</v>
      </c>
      <c r="C566" t="s">
        <v>125</v>
      </c>
      <c r="D566" t="s">
        <v>84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f t="shared" si="32"/>
        <v>0</v>
      </c>
      <c r="P566" t="str">
        <f t="shared" si="33"/>
        <v>Robert Turbin*, CleRBO</v>
      </c>
      <c r="Q566" t="str">
        <f t="shared" si="34"/>
        <v>Robert Turbin*</v>
      </c>
      <c r="R566" t="str">
        <f t="shared" si="35"/>
        <v>Robert Turbin</v>
      </c>
      <c r="S566">
        <f>VLOOKUP(R566,'player index'!D:F,3,FALSE)</f>
        <v>538</v>
      </c>
    </row>
    <row r="567" spans="1:19">
      <c r="A567" t="s">
        <v>646</v>
      </c>
      <c r="B567" t="s">
        <v>15</v>
      </c>
      <c r="C567" t="s">
        <v>16</v>
      </c>
      <c r="D567" t="s">
        <v>84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f t="shared" si="32"/>
        <v>0</v>
      </c>
      <c r="P567" t="str">
        <f t="shared" si="33"/>
        <v>Vick Ballard*, IndRBIR</v>
      </c>
      <c r="Q567" t="str">
        <f t="shared" si="34"/>
        <v>Vick Ballard*</v>
      </c>
      <c r="R567" t="str">
        <f t="shared" si="35"/>
        <v>Vick Ballard</v>
      </c>
      <c r="S567">
        <f>VLOOKUP(R567,'player index'!D:F,3,FALSE)</f>
        <v>539</v>
      </c>
    </row>
    <row r="568" spans="1:19">
      <c r="A568" t="s">
        <v>647</v>
      </c>
      <c r="B568" t="s">
        <v>19</v>
      </c>
      <c r="C568" t="s">
        <v>20</v>
      </c>
      <c r="D568" t="s">
        <v>84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f t="shared" si="32"/>
        <v>0</v>
      </c>
      <c r="P568" t="str">
        <f t="shared" si="33"/>
        <v>James Hanna*, DalTEO</v>
      </c>
      <c r="Q568" t="str">
        <f t="shared" si="34"/>
        <v>James Hanna*</v>
      </c>
      <c r="R568" t="str">
        <f t="shared" si="35"/>
        <v>James Hanna</v>
      </c>
      <c r="S568">
        <f>VLOOKUP(R568,'player index'!D:F,3,FALSE)</f>
        <v>540</v>
      </c>
    </row>
    <row r="569" spans="1:19">
      <c r="A569" t="s">
        <v>648</v>
      </c>
      <c r="B569" t="s">
        <v>109</v>
      </c>
      <c r="C569" t="s">
        <v>110</v>
      </c>
      <c r="D569" t="s">
        <v>84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f t="shared" si="32"/>
        <v>0</v>
      </c>
      <c r="P569" t="str">
        <f t="shared" si="33"/>
        <v>Justin Blackmon, JacWRSSPD</v>
      </c>
      <c r="Q569" t="str">
        <f t="shared" si="34"/>
        <v>Justin Blackmon</v>
      </c>
      <c r="R569" t="str">
        <f t="shared" si="35"/>
        <v>Justin Blackmon</v>
      </c>
      <c r="S569">
        <f>VLOOKUP(R569,'player index'!D:F,3,FALSE)</f>
        <v>541</v>
      </c>
    </row>
    <row r="570" spans="1:19">
      <c r="A570" t="s">
        <v>649</v>
      </c>
      <c r="B570" t="s">
        <v>51</v>
      </c>
      <c r="C570" t="s">
        <v>52</v>
      </c>
      <c r="D570" t="s">
        <v>84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f t="shared" si="32"/>
        <v>0</v>
      </c>
      <c r="P570" t="str">
        <f t="shared" si="33"/>
        <v>Stephen Hill*, CarWRIR</v>
      </c>
      <c r="Q570" t="str">
        <f t="shared" si="34"/>
        <v>Stephen Hill*</v>
      </c>
      <c r="R570" t="str">
        <f t="shared" si="35"/>
        <v>Stephen Hill</v>
      </c>
      <c r="S570">
        <f>VLOOKUP(R570,'player index'!D:F,3,FALSE)</f>
        <v>542</v>
      </c>
    </row>
    <row r="571" spans="1:19">
      <c r="A571" t="s">
        <v>650</v>
      </c>
      <c r="B571" t="s">
        <v>82</v>
      </c>
      <c r="C571" t="s">
        <v>83</v>
      </c>
      <c r="D571" t="s">
        <v>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f t="shared" si="32"/>
        <v>0</v>
      </c>
      <c r="P571" t="str">
        <f t="shared" si="33"/>
        <v>Alshon Jeffery*, ChiWRO</v>
      </c>
      <c r="Q571" t="str">
        <f t="shared" si="34"/>
        <v>Alshon Jeffery*</v>
      </c>
      <c r="R571" t="str">
        <f t="shared" si="35"/>
        <v>Alshon Jeffery</v>
      </c>
      <c r="S571">
        <f>VLOOKUP(R571,'player index'!D:F,3,FALSE)</f>
        <v>543</v>
      </c>
    </row>
    <row r="572" spans="1:19">
      <c r="A572" t="s">
        <v>651</v>
      </c>
      <c r="B572" t="s">
        <v>150</v>
      </c>
      <c r="C572" t="s">
        <v>151</v>
      </c>
      <c r="D572" t="s">
        <v>84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f t="shared" si="32"/>
        <v>0</v>
      </c>
      <c r="P572" t="str">
        <f t="shared" si="33"/>
        <v>Brian Quick*, StLWRO</v>
      </c>
      <c r="Q572" t="str">
        <f t="shared" si="34"/>
        <v>Brian Quick*</v>
      </c>
      <c r="R572" t="str">
        <f t="shared" si="35"/>
        <v>Brian Quick</v>
      </c>
      <c r="S572">
        <f>VLOOKUP(R572,'player index'!D:F,3,FALSE)</f>
        <v>544</v>
      </c>
    </row>
    <row r="573" spans="1:19">
      <c r="A573" t="s">
        <v>652</v>
      </c>
      <c r="B573" t="s">
        <v>128</v>
      </c>
      <c r="C573" t="s">
        <v>129</v>
      </c>
      <c r="D573" t="s">
        <v>84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f t="shared" si="32"/>
        <v>0</v>
      </c>
      <c r="P573" t="str">
        <f t="shared" si="33"/>
        <v>Bryce Brown, BufRB</v>
      </c>
      <c r="Q573" t="str">
        <f t="shared" si="34"/>
        <v>Bryce Brown</v>
      </c>
      <c r="R573" t="str">
        <f t="shared" si="35"/>
        <v>Bryce Brown</v>
      </c>
      <c r="S573">
        <f>VLOOKUP(R573,'player index'!D:F,3,FALSE)</f>
        <v>545</v>
      </c>
    </row>
    <row r="574" spans="1:19">
      <c r="A574" t="s">
        <v>653</v>
      </c>
      <c r="B574" t="s">
        <v>55</v>
      </c>
      <c r="C574" t="s">
        <v>56</v>
      </c>
      <c r="D574" t="s">
        <v>84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f t="shared" si="32"/>
        <v>0</v>
      </c>
      <c r="P574" t="str">
        <f t="shared" si="33"/>
        <v>Collin Mooney*, AtlRBIR</v>
      </c>
      <c r="Q574" t="str">
        <f t="shared" si="34"/>
        <v>Collin Mooney*</v>
      </c>
      <c r="R574" t="str">
        <f t="shared" si="35"/>
        <v>Collin Mooney</v>
      </c>
      <c r="S574">
        <f>VLOOKUP(R574,'player index'!D:F,3,FALSE)</f>
        <v>546</v>
      </c>
    </row>
    <row r="575" spans="1:19">
      <c r="A575" t="s">
        <v>654</v>
      </c>
      <c r="B575" t="s">
        <v>43</v>
      </c>
      <c r="C575" t="s">
        <v>44</v>
      </c>
      <c r="D575" t="s">
        <v>84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f t="shared" si="32"/>
        <v>0</v>
      </c>
      <c r="P575" t="str">
        <f t="shared" si="33"/>
        <v>Nathan Palmer, DenWR</v>
      </c>
      <c r="Q575" t="str">
        <f t="shared" si="34"/>
        <v>Nathan Palmer</v>
      </c>
      <c r="R575" t="str">
        <f t="shared" si="35"/>
        <v>Nathan Palmer</v>
      </c>
      <c r="S575">
        <f>VLOOKUP(R575,'player index'!D:F,3,FALSE)</f>
        <v>547</v>
      </c>
    </row>
    <row r="576" spans="1:19">
      <c r="A576" t="s">
        <v>655</v>
      </c>
      <c r="B576" t="s">
        <v>62</v>
      </c>
      <c r="C576" t="s">
        <v>63</v>
      </c>
      <c r="D576" t="s">
        <v>84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f t="shared" si="32"/>
        <v>0</v>
      </c>
      <c r="P576" t="str">
        <f t="shared" si="33"/>
        <v>Brian Tyms*, NEWRIR</v>
      </c>
      <c r="Q576" t="str">
        <f t="shared" si="34"/>
        <v>Brian Tyms*</v>
      </c>
      <c r="R576" t="str">
        <f t="shared" si="35"/>
        <v>Brian Tyms</v>
      </c>
      <c r="S576">
        <f>VLOOKUP(R576,'player index'!D:F,3,FALSE)</f>
        <v>548</v>
      </c>
    </row>
    <row r="577" spans="1:19">
      <c r="A577" t="s">
        <v>656</v>
      </c>
      <c r="B577" t="s">
        <v>94</v>
      </c>
      <c r="C577" t="s">
        <v>95</v>
      </c>
      <c r="D577" t="s">
        <v>84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f t="shared" si="32"/>
        <v>0</v>
      </c>
      <c r="P577" t="str">
        <f t="shared" si="33"/>
        <v>Phillip Supernaw, TenTE</v>
      </c>
      <c r="Q577" t="str">
        <f t="shared" si="34"/>
        <v>Phillip Supernaw</v>
      </c>
      <c r="R577" t="str">
        <f t="shared" si="35"/>
        <v>Phillip Supernaw</v>
      </c>
      <c r="S577">
        <f>VLOOKUP(R577,'player index'!D:F,3,FALSE)</f>
        <v>549</v>
      </c>
    </row>
    <row r="578" spans="1:19">
      <c r="A578" t="s">
        <v>657</v>
      </c>
      <c r="B578" t="s">
        <v>66</v>
      </c>
      <c r="C578" t="s">
        <v>67</v>
      </c>
      <c r="D578" t="s">
        <v>84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f t="shared" si="32"/>
        <v>0</v>
      </c>
      <c r="P578" t="str">
        <f t="shared" si="33"/>
        <v>G.J. Kinne, PhiQB</v>
      </c>
      <c r="Q578" t="str">
        <f t="shared" si="34"/>
        <v>G.J. Kinne</v>
      </c>
      <c r="R578" t="str">
        <f t="shared" si="35"/>
        <v>G.J. Kinne</v>
      </c>
      <c r="S578">
        <f>VLOOKUP(R578,'player index'!D:F,3,FALSE)</f>
        <v>550</v>
      </c>
    </row>
    <row r="579" spans="1:19">
      <c r="A579" t="s">
        <v>658</v>
      </c>
      <c r="B579" t="s">
        <v>47</v>
      </c>
      <c r="C579" t="s">
        <v>48</v>
      </c>
      <c r="D579" t="s">
        <v>84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f t="shared" si="32"/>
        <v>0</v>
      </c>
      <c r="P579" t="str">
        <f t="shared" si="33"/>
        <v>Jonas Gray, MiaRB</v>
      </c>
      <c r="Q579" t="str">
        <f t="shared" si="34"/>
        <v>Jonas Gray</v>
      </c>
      <c r="R579" t="str">
        <f t="shared" si="35"/>
        <v>Jonas Gray</v>
      </c>
      <c r="S579">
        <f>VLOOKUP(R579,'player index'!D:F,3,FALSE)</f>
        <v>551</v>
      </c>
    </row>
    <row r="580" spans="1:19">
      <c r="A580" t="s">
        <v>659</v>
      </c>
      <c r="B580" t="s">
        <v>43</v>
      </c>
      <c r="C580" t="s">
        <v>44</v>
      </c>
      <c r="D580" t="s">
        <v>84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f t="shared" ref="O580:O643" si="36">E580*0.04+F580*4-G580+I580*0.1+J580*6+K580+L580*0.1+M580*6+IF(E580&gt;300,3,0)+IF(I580&gt;100,3,0)+IF(L580&gt;100,3,0)</f>
        <v>0</v>
      </c>
      <c r="P580" t="str">
        <f t="shared" ref="P580:P643" si="37">A580</f>
        <v>Dominique Jones, DenTE</v>
      </c>
      <c r="Q580" t="str">
        <f t="shared" ref="Q580:Q643" si="38">LEFT(P580,IFERROR(FIND(",",P580),LEN(P580)-8)-1)</f>
        <v>Dominique Jones</v>
      </c>
      <c r="R580" t="str">
        <f t="shared" ref="R580:R643" si="39">LEFT(Q580,IFERROR(FIND("*",Q580),LEN(Q580)+1)-1)</f>
        <v>Dominique Jones</v>
      </c>
      <c r="S580">
        <f>VLOOKUP(R580,'player index'!D:F,3,FALSE)</f>
        <v>552</v>
      </c>
    </row>
    <row r="581" spans="1:19">
      <c r="A581" t="s">
        <v>660</v>
      </c>
      <c r="B581" t="s">
        <v>59</v>
      </c>
      <c r="C581" t="s">
        <v>16</v>
      </c>
      <c r="D581" t="s">
        <v>84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f t="shared" si="36"/>
        <v>0</v>
      </c>
      <c r="P581" t="str">
        <f t="shared" si="37"/>
        <v>Saalim Hakim, NYJWR</v>
      </c>
      <c r="Q581" t="str">
        <f t="shared" si="38"/>
        <v>Saalim Hakim</v>
      </c>
      <c r="R581" t="str">
        <f t="shared" si="39"/>
        <v>Saalim Hakim</v>
      </c>
      <c r="S581">
        <f>VLOOKUP(R581,'player index'!D:F,3,FALSE)</f>
        <v>553</v>
      </c>
    </row>
    <row r="582" spans="1:19">
      <c r="A582" t="s">
        <v>661</v>
      </c>
      <c r="B582" t="s">
        <v>128</v>
      </c>
      <c r="C582" t="s">
        <v>129</v>
      </c>
      <c r="D582" t="s">
        <v>84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f t="shared" si="36"/>
        <v>0</v>
      </c>
      <c r="P582" t="str">
        <f t="shared" si="37"/>
        <v>Matt Simms, BufQB</v>
      </c>
      <c r="Q582" t="str">
        <f t="shared" si="38"/>
        <v>Matt Simms</v>
      </c>
      <c r="R582" t="str">
        <f t="shared" si="39"/>
        <v>Matt Simms</v>
      </c>
      <c r="S582">
        <f>VLOOKUP(R582,'player index'!D:F,3,FALSE)</f>
        <v>554</v>
      </c>
    </row>
    <row r="583" spans="1:19">
      <c r="A583" t="s">
        <v>662</v>
      </c>
      <c r="B583" t="s">
        <v>47</v>
      </c>
      <c r="C583" t="s">
        <v>48</v>
      </c>
      <c r="D583" t="s">
        <v>84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f t="shared" si="36"/>
        <v>0</v>
      </c>
      <c r="P583" t="str">
        <f t="shared" si="37"/>
        <v>LaRon Byrd, MiaWR</v>
      </c>
      <c r="Q583" t="str">
        <f t="shared" si="38"/>
        <v>LaRon Byrd</v>
      </c>
      <c r="R583" t="str">
        <f t="shared" si="39"/>
        <v>LaRon Byrd</v>
      </c>
      <c r="S583">
        <f>VLOOKUP(R583,'player index'!D:F,3,FALSE)</f>
        <v>555</v>
      </c>
    </row>
    <row r="584" spans="1:19">
      <c r="A584" t="s">
        <v>663</v>
      </c>
      <c r="B584" t="s">
        <v>90</v>
      </c>
      <c r="C584" t="s">
        <v>91</v>
      </c>
      <c r="D584" t="s">
        <v>84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f t="shared" si="36"/>
        <v>0</v>
      </c>
      <c r="P584" t="str">
        <f t="shared" si="37"/>
        <v>Chase Ford*, MinTEO</v>
      </c>
      <c r="Q584" t="str">
        <f t="shared" si="38"/>
        <v>Chase Ford*</v>
      </c>
      <c r="R584" t="str">
        <f t="shared" si="39"/>
        <v>Chase Ford</v>
      </c>
      <c r="S584">
        <f>VLOOKUP(R584,'player index'!D:F,3,FALSE)</f>
        <v>556</v>
      </c>
    </row>
    <row r="585" spans="1:19">
      <c r="A585" t="s">
        <v>664</v>
      </c>
      <c r="B585" t="s">
        <v>120</v>
      </c>
      <c r="C585" t="s">
        <v>121</v>
      </c>
      <c r="D585" t="s">
        <v>84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f t="shared" si="36"/>
        <v>0</v>
      </c>
      <c r="P585" t="str">
        <f t="shared" si="37"/>
        <v>Jamize Olawale*, OakRBO</v>
      </c>
      <c r="Q585" t="str">
        <f t="shared" si="38"/>
        <v>Jamize Olawale*</v>
      </c>
      <c r="R585" t="str">
        <f t="shared" si="39"/>
        <v>Jamize Olawale</v>
      </c>
      <c r="S585">
        <f>VLOOKUP(R585,'player index'!D:F,3,FALSE)</f>
        <v>557</v>
      </c>
    </row>
    <row r="586" spans="1:19">
      <c r="A586" t="s">
        <v>665</v>
      </c>
      <c r="B586" t="s">
        <v>90</v>
      </c>
      <c r="C586" t="s">
        <v>91</v>
      </c>
      <c r="D586" t="s">
        <v>84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f t="shared" si="36"/>
        <v>0</v>
      </c>
      <c r="P586" t="str">
        <f t="shared" si="37"/>
        <v>Brandon Bostick, MinTE</v>
      </c>
      <c r="Q586" t="str">
        <f t="shared" si="38"/>
        <v>Brandon Bostick</v>
      </c>
      <c r="R586" t="str">
        <f t="shared" si="39"/>
        <v>Brandon Bostick</v>
      </c>
      <c r="S586">
        <f>VLOOKUP(R586,'player index'!D:F,3,FALSE)</f>
        <v>558</v>
      </c>
    </row>
    <row r="587" spans="1:19">
      <c r="A587" t="s">
        <v>666</v>
      </c>
      <c r="B587" t="s">
        <v>124</v>
      </c>
      <c r="C587" t="s">
        <v>125</v>
      </c>
      <c r="D587" t="s">
        <v>84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f t="shared" si="36"/>
        <v>0</v>
      </c>
      <c r="P587" t="str">
        <f t="shared" si="37"/>
        <v>Josh Gordon, CleWRSSPD</v>
      </c>
      <c r="Q587" t="str">
        <f t="shared" si="38"/>
        <v>Josh Gordon</v>
      </c>
      <c r="R587" t="str">
        <f t="shared" si="39"/>
        <v>Josh Gordon</v>
      </c>
      <c r="S587">
        <f>VLOOKUP(R587,'player index'!D:F,3,FALSE)</f>
        <v>559</v>
      </c>
    </row>
    <row r="588" spans="1:19">
      <c r="A588" t="s">
        <v>667</v>
      </c>
      <c r="B588" t="s">
        <v>70</v>
      </c>
      <c r="C588" t="s">
        <v>71</v>
      </c>
      <c r="D588" t="s">
        <v>84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f t="shared" si="36"/>
        <v>0</v>
      </c>
      <c r="P588" t="str">
        <f t="shared" si="37"/>
        <v>Ifeanyi Momah*, AriWRIR</v>
      </c>
      <c r="Q588" t="str">
        <f t="shared" si="38"/>
        <v>Ifeanyi Momah*</v>
      </c>
      <c r="R588" t="str">
        <f t="shared" si="39"/>
        <v>Ifeanyi Momah</v>
      </c>
      <c r="S588">
        <f>VLOOKUP(R588,'player index'!D:F,3,FALSE)</f>
        <v>560</v>
      </c>
    </row>
    <row r="589" spans="1:19">
      <c r="O589">
        <f t="shared" si="36"/>
        <v>0</v>
      </c>
      <c r="P589">
        <f t="shared" si="37"/>
        <v>0</v>
      </c>
      <c r="Q589" t="e">
        <f t="shared" si="38"/>
        <v>#VALUE!</v>
      </c>
      <c r="R589" t="e">
        <f t="shared" si="39"/>
        <v>#VALUE!</v>
      </c>
      <c r="S589" t="e">
        <f>VLOOKUP(R589,'player index'!D:F,3,FALSE)</f>
        <v>#VALUE!</v>
      </c>
    </row>
    <row r="590" spans="1:19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4</v>
      </c>
      <c r="J590" t="s">
        <v>5</v>
      </c>
      <c r="K590" t="s">
        <v>8</v>
      </c>
      <c r="L590" t="s">
        <v>4</v>
      </c>
      <c r="M590" t="s">
        <v>5</v>
      </c>
      <c r="N590" t="s">
        <v>9</v>
      </c>
      <c r="O590" t="e">
        <f t="shared" si="36"/>
        <v>#VALUE!</v>
      </c>
      <c r="P590" t="str">
        <f t="shared" si="37"/>
        <v>PLAYER, TEAM POS</v>
      </c>
      <c r="Q590" t="str">
        <f t="shared" si="38"/>
        <v>PLAYER</v>
      </c>
      <c r="R590" t="str">
        <f t="shared" si="39"/>
        <v>PLAYER</v>
      </c>
      <c r="S590" t="e">
        <f>VLOOKUP(R590,'player index'!D:F,3,FALSE)</f>
        <v>#N/A</v>
      </c>
    </row>
    <row r="591" spans="1:19">
      <c r="A591" t="s">
        <v>668</v>
      </c>
      <c r="B591" t="s">
        <v>128</v>
      </c>
      <c r="C591" t="s">
        <v>129</v>
      </c>
      <c r="D591" t="s">
        <v>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f t="shared" si="36"/>
        <v>0</v>
      </c>
      <c r="P591" t="str">
        <f t="shared" si="37"/>
        <v>EJ Manuel*, BufQBO</v>
      </c>
      <c r="Q591" t="str">
        <f t="shared" si="38"/>
        <v>EJ Manuel*</v>
      </c>
      <c r="R591" t="str">
        <f t="shared" si="39"/>
        <v>EJ Manuel</v>
      </c>
      <c r="S591">
        <f>VLOOKUP(R591,'player index'!D:F,3,FALSE)</f>
        <v>561</v>
      </c>
    </row>
    <row r="592" spans="1:19">
      <c r="A592" t="s">
        <v>669</v>
      </c>
      <c r="B592" t="s">
        <v>27</v>
      </c>
      <c r="C592" t="s">
        <v>28</v>
      </c>
      <c r="D592" t="s">
        <v>84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f t="shared" si="36"/>
        <v>0</v>
      </c>
      <c r="P592" t="str">
        <f t="shared" si="37"/>
        <v>Le'Veon Bell*, PitRBO</v>
      </c>
      <c r="Q592" t="str">
        <f t="shared" si="38"/>
        <v>Le'Veon Bell*</v>
      </c>
      <c r="R592" t="str">
        <f t="shared" si="39"/>
        <v>Le'Veon Bell</v>
      </c>
      <c r="S592">
        <f>VLOOKUP(R592,'player index'!D:F,3,FALSE)</f>
        <v>562</v>
      </c>
    </row>
    <row r="593" spans="1:19">
      <c r="A593" t="s">
        <v>670</v>
      </c>
      <c r="B593" t="s">
        <v>128</v>
      </c>
      <c r="C593" t="s">
        <v>129</v>
      </c>
      <c r="D593" t="s">
        <v>84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f t="shared" si="36"/>
        <v>0</v>
      </c>
      <c r="P593" t="str">
        <f t="shared" si="37"/>
        <v>Marquise Goodwin*, BufWRO</v>
      </c>
      <c r="Q593" t="str">
        <f t="shared" si="38"/>
        <v>Marquise Goodwin*</v>
      </c>
      <c r="R593" t="str">
        <f t="shared" si="39"/>
        <v>Marquise Goodwin</v>
      </c>
      <c r="S593">
        <f>VLOOKUP(R593,'player index'!D:F,3,FALSE)</f>
        <v>563</v>
      </c>
    </row>
    <row r="594" spans="1:19">
      <c r="A594" t="s">
        <v>671</v>
      </c>
      <c r="B594" t="s">
        <v>19</v>
      </c>
      <c r="C594" t="s">
        <v>20</v>
      </c>
      <c r="D594" t="s">
        <v>84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f t="shared" si="36"/>
        <v>0</v>
      </c>
      <c r="P594" t="str">
        <f t="shared" si="37"/>
        <v>Christine Michael*, DalRBO</v>
      </c>
      <c r="Q594" t="str">
        <f t="shared" si="38"/>
        <v>Christine Michael*</v>
      </c>
      <c r="R594" t="str">
        <f t="shared" si="39"/>
        <v>Christine Michael</v>
      </c>
      <c r="S594">
        <f>VLOOKUP(R594,'player index'!D:F,3,FALSE)</f>
        <v>564</v>
      </c>
    </row>
    <row r="595" spans="1:19">
      <c r="A595" t="s">
        <v>672</v>
      </c>
      <c r="B595" t="s">
        <v>59</v>
      </c>
      <c r="C595" t="s">
        <v>16</v>
      </c>
      <c r="D595" t="s">
        <v>84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f t="shared" si="36"/>
        <v>0</v>
      </c>
      <c r="P595" t="str">
        <f t="shared" si="37"/>
        <v>Geno Smith*, NYJQBO</v>
      </c>
      <c r="Q595" t="str">
        <f t="shared" si="38"/>
        <v>Geno Smith*</v>
      </c>
      <c r="R595" t="str">
        <f t="shared" si="39"/>
        <v>Geno Smith</v>
      </c>
      <c r="S595">
        <f>VLOOKUP(R595,'player index'!D:F,3,FALSE)</f>
        <v>565</v>
      </c>
    </row>
    <row r="596" spans="1:19">
      <c r="A596" t="s">
        <v>673</v>
      </c>
      <c r="B596" t="s">
        <v>137</v>
      </c>
      <c r="C596" t="s">
        <v>138</v>
      </c>
      <c r="D596" t="s">
        <v>84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f t="shared" si="36"/>
        <v>0</v>
      </c>
      <c r="P596" t="str">
        <f t="shared" si="37"/>
        <v>Ryan Griffin*, HouTEIR</v>
      </c>
      <c r="Q596" t="str">
        <f t="shared" si="38"/>
        <v>Ryan Griffin*</v>
      </c>
      <c r="R596" t="str">
        <f t="shared" si="39"/>
        <v>Ryan Griffin</v>
      </c>
      <c r="S596">
        <f>VLOOKUP(R596,'player index'!D:F,3,FALSE)</f>
        <v>566</v>
      </c>
    </row>
    <row r="597" spans="1:19">
      <c r="A597" t="s">
        <v>674</v>
      </c>
      <c r="B597" t="s">
        <v>70</v>
      </c>
      <c r="C597" t="s">
        <v>71</v>
      </c>
      <c r="D597" t="s">
        <v>84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f t="shared" si="36"/>
        <v>0</v>
      </c>
      <c r="P597" t="str">
        <f t="shared" si="37"/>
        <v>Andre Ellington*, AriRBO</v>
      </c>
      <c r="Q597" t="str">
        <f t="shared" si="38"/>
        <v>Andre Ellington*</v>
      </c>
      <c r="R597" t="str">
        <f t="shared" si="39"/>
        <v>Andre Ellington</v>
      </c>
      <c r="S597">
        <f>VLOOKUP(R597,'player index'!D:F,3,FALSE)</f>
        <v>567</v>
      </c>
    </row>
    <row r="598" spans="1:19">
      <c r="A598" t="s">
        <v>675</v>
      </c>
      <c r="B598" t="s">
        <v>23</v>
      </c>
      <c r="C598" t="s">
        <v>24</v>
      </c>
      <c r="D598" t="s">
        <v>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f t="shared" si="36"/>
        <v>0</v>
      </c>
      <c r="P598" t="str">
        <f t="shared" si="37"/>
        <v>B.J. Daniels*, SeaQB, WRO</v>
      </c>
      <c r="Q598" t="str">
        <f t="shared" si="38"/>
        <v>B.J. Daniels*</v>
      </c>
      <c r="R598" t="str">
        <f t="shared" si="39"/>
        <v>B.J. Daniels</v>
      </c>
      <c r="S598">
        <f>VLOOKUP(R598,'player index'!D:F,3,FALSE)</f>
        <v>568</v>
      </c>
    </row>
    <row r="599" spans="1:19">
      <c r="A599" t="s">
        <v>676</v>
      </c>
      <c r="B599" t="s">
        <v>27</v>
      </c>
      <c r="C599" t="s">
        <v>28</v>
      </c>
      <c r="D599" t="s">
        <v>84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f t="shared" si="36"/>
        <v>0</v>
      </c>
      <c r="P599" t="str">
        <f t="shared" si="37"/>
        <v>Landry Jones*, PitQBO</v>
      </c>
      <c r="Q599" t="str">
        <f t="shared" si="38"/>
        <v>Landry Jones*</v>
      </c>
      <c r="R599" t="str">
        <f t="shared" si="39"/>
        <v>Landry Jones</v>
      </c>
      <c r="S599">
        <f>VLOOKUP(R599,'player index'!D:F,3,FALSE)</f>
        <v>569</v>
      </c>
    </row>
    <row r="600" spans="1:19">
      <c r="A600" t="s">
        <v>677</v>
      </c>
      <c r="B600" t="s">
        <v>66</v>
      </c>
      <c r="C600" t="s">
        <v>67</v>
      </c>
      <c r="D600" t="s">
        <v>84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f t="shared" si="36"/>
        <v>0</v>
      </c>
      <c r="P600" t="str">
        <f t="shared" si="37"/>
        <v>Kenjon Barner, PhiRB</v>
      </c>
      <c r="Q600" t="str">
        <f t="shared" si="38"/>
        <v>Kenjon Barner</v>
      </c>
      <c r="R600" t="str">
        <f t="shared" si="39"/>
        <v>Kenjon Barner</v>
      </c>
      <c r="S600">
        <f>VLOOKUP(R600,'player index'!D:F,3,FALSE)</f>
        <v>570</v>
      </c>
    </row>
    <row r="601" spans="1:19">
      <c r="A601" t="s">
        <v>678</v>
      </c>
      <c r="B601" t="s">
        <v>82</v>
      </c>
      <c r="C601" t="s">
        <v>83</v>
      </c>
      <c r="D601" t="s">
        <v>84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f t="shared" si="36"/>
        <v>0</v>
      </c>
      <c r="P601" t="str">
        <f t="shared" si="37"/>
        <v>Zac Dysert, ChiQB</v>
      </c>
      <c r="Q601" t="str">
        <f t="shared" si="38"/>
        <v>Zac Dysert</v>
      </c>
      <c r="R601" t="str">
        <f t="shared" si="39"/>
        <v>Zac Dysert</v>
      </c>
      <c r="S601">
        <f>VLOOKUP(R601,'player index'!D:F,3,FALSE)</f>
        <v>571</v>
      </c>
    </row>
    <row r="602" spans="1:19">
      <c r="A602" t="s">
        <v>679</v>
      </c>
      <c r="B602" t="s">
        <v>128</v>
      </c>
      <c r="C602" t="s">
        <v>129</v>
      </c>
      <c r="D602" t="s">
        <v>84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f t="shared" si="36"/>
        <v>0</v>
      </c>
      <c r="P602" t="str">
        <f t="shared" si="37"/>
        <v>Chris Gragg*, BufTEO</v>
      </c>
      <c r="Q602" t="str">
        <f t="shared" si="38"/>
        <v>Chris Gragg*</v>
      </c>
      <c r="R602" t="str">
        <f t="shared" si="39"/>
        <v>Chris Gragg</v>
      </c>
      <c r="S602">
        <f>VLOOKUP(R602,'player index'!D:F,3,FALSE)</f>
        <v>572</v>
      </c>
    </row>
    <row r="603" spans="1:19">
      <c r="A603" t="s">
        <v>680</v>
      </c>
      <c r="B603" t="s">
        <v>70</v>
      </c>
      <c r="C603" t="s">
        <v>71</v>
      </c>
      <c r="D603" t="s">
        <v>84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f t="shared" si="36"/>
        <v>0</v>
      </c>
      <c r="P603" t="str">
        <f t="shared" si="37"/>
        <v>Matt Barkley*, AriQBO</v>
      </c>
      <c r="Q603" t="str">
        <f t="shared" si="38"/>
        <v>Matt Barkley*</v>
      </c>
      <c r="R603" t="str">
        <f t="shared" si="39"/>
        <v>Matt Barkley</v>
      </c>
      <c r="S603">
        <f>VLOOKUP(R603,'player index'!D:F,3,FALSE)</f>
        <v>573</v>
      </c>
    </row>
    <row r="604" spans="1:19">
      <c r="A604" t="s">
        <v>681</v>
      </c>
      <c r="B604" t="s">
        <v>47</v>
      </c>
      <c r="C604" t="s">
        <v>48</v>
      </c>
      <c r="D604" t="s">
        <v>84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f t="shared" si="36"/>
        <v>0</v>
      </c>
      <c r="P604" t="str">
        <f t="shared" si="37"/>
        <v>Mike Gillislee, MiaRB</v>
      </c>
      <c r="Q604" t="str">
        <f t="shared" si="38"/>
        <v>Mike Gillislee</v>
      </c>
      <c r="R604" t="str">
        <f t="shared" si="39"/>
        <v>Mike Gillislee</v>
      </c>
      <c r="S604">
        <f>VLOOKUP(R604,'player index'!D:F,3,FALSE)</f>
        <v>574</v>
      </c>
    </row>
    <row r="605" spans="1:19">
      <c r="A605" t="s">
        <v>682</v>
      </c>
      <c r="B605" t="s">
        <v>104</v>
      </c>
      <c r="C605" t="s">
        <v>105</v>
      </c>
      <c r="D605" t="s">
        <v>84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f t="shared" si="36"/>
        <v>0</v>
      </c>
      <c r="P605" t="str">
        <f t="shared" si="37"/>
        <v>Mike James*, TBRBO</v>
      </c>
      <c r="Q605" t="str">
        <f t="shared" si="38"/>
        <v>Mike James*</v>
      </c>
      <c r="R605" t="str">
        <f t="shared" si="39"/>
        <v>Mike James</v>
      </c>
      <c r="S605">
        <f>VLOOKUP(R605,'player index'!D:F,3,FALSE)</f>
        <v>575</v>
      </c>
    </row>
    <row r="606" spans="1:19">
      <c r="A606" t="s">
        <v>683</v>
      </c>
      <c r="B606" t="s">
        <v>47</v>
      </c>
      <c r="C606" t="s">
        <v>48</v>
      </c>
      <c r="D606" t="s">
        <v>84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f t="shared" si="36"/>
        <v>0</v>
      </c>
      <c r="P606" t="str">
        <f t="shared" si="37"/>
        <v>Dion Sims*, MiaTEO</v>
      </c>
      <c r="Q606" t="str">
        <f t="shared" si="38"/>
        <v>Dion Sims*</v>
      </c>
      <c r="R606" t="str">
        <f t="shared" si="39"/>
        <v>Dion Sims</v>
      </c>
      <c r="S606">
        <f>VLOOKUP(R606,'player index'!D:F,3,FALSE)</f>
        <v>576</v>
      </c>
    </row>
    <row r="607" spans="1:19">
      <c r="A607" t="s">
        <v>684</v>
      </c>
      <c r="B607" t="s">
        <v>150</v>
      </c>
      <c r="C607" t="s">
        <v>151</v>
      </c>
      <c r="D607" t="s">
        <v>84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f t="shared" si="36"/>
        <v>0</v>
      </c>
      <c r="P607" t="str">
        <f t="shared" si="37"/>
        <v>Justice Cunningham, StLTE</v>
      </c>
      <c r="Q607" t="str">
        <f t="shared" si="38"/>
        <v>Justice Cunningham</v>
      </c>
      <c r="R607" t="str">
        <f t="shared" si="39"/>
        <v>Justice Cunningham</v>
      </c>
      <c r="S607">
        <f>VLOOKUP(R607,'player index'!D:F,3,FALSE)</f>
        <v>577</v>
      </c>
    </row>
    <row r="608" spans="1:19">
      <c r="A608" t="s">
        <v>685</v>
      </c>
      <c r="B608" t="s">
        <v>59</v>
      </c>
      <c r="C608" t="s">
        <v>16</v>
      </c>
      <c r="D608" t="s">
        <v>84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f t="shared" si="36"/>
        <v>0</v>
      </c>
      <c r="P608" t="str">
        <f t="shared" si="37"/>
        <v>Zac Stacy, NYJRB</v>
      </c>
      <c r="Q608" t="str">
        <f t="shared" si="38"/>
        <v>Zac Stacy</v>
      </c>
      <c r="R608" t="str">
        <f t="shared" si="39"/>
        <v>Zac Stacy</v>
      </c>
      <c r="S608">
        <f>VLOOKUP(R608,'player index'!D:F,3,FALSE)</f>
        <v>578</v>
      </c>
    </row>
    <row r="609" spans="1:19">
      <c r="A609" t="s">
        <v>686</v>
      </c>
      <c r="B609" t="s">
        <v>62</v>
      </c>
      <c r="C609" t="s">
        <v>63</v>
      </c>
      <c r="D609" t="s">
        <v>84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f t="shared" si="36"/>
        <v>0</v>
      </c>
      <c r="P609" t="str">
        <f t="shared" si="37"/>
        <v>Josh Boyce*, NEWRIR</v>
      </c>
      <c r="Q609" t="str">
        <f t="shared" si="38"/>
        <v>Josh Boyce*</v>
      </c>
      <c r="R609" t="str">
        <f t="shared" si="39"/>
        <v>Josh Boyce</v>
      </c>
      <c r="S609">
        <f>VLOOKUP(R609,'player index'!D:F,3,FALSE)</f>
        <v>579</v>
      </c>
    </row>
    <row r="610" spans="1:19">
      <c r="A610" t="s">
        <v>687</v>
      </c>
      <c r="B610" t="s">
        <v>137</v>
      </c>
      <c r="C610" t="s">
        <v>138</v>
      </c>
      <c r="D610" t="s">
        <v>84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f t="shared" si="36"/>
        <v>0</v>
      </c>
      <c r="P610" t="str">
        <f t="shared" si="37"/>
        <v>Alan Bonner, HouWR</v>
      </c>
      <c r="Q610" t="str">
        <f t="shared" si="38"/>
        <v>Alan Bonner</v>
      </c>
      <c r="R610" t="str">
        <f t="shared" si="39"/>
        <v>Alan Bonner</v>
      </c>
      <c r="S610">
        <f>VLOOKUP(R610,'player index'!D:F,3,FALSE)</f>
        <v>580</v>
      </c>
    </row>
    <row r="611" spans="1:19">
      <c r="A611" t="s">
        <v>688</v>
      </c>
      <c r="B611" t="s">
        <v>31</v>
      </c>
      <c r="C611" t="s">
        <v>32</v>
      </c>
      <c r="D611" t="s">
        <v>84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f t="shared" si="36"/>
        <v>0</v>
      </c>
      <c r="P611" t="str">
        <f t="shared" si="37"/>
        <v>Chris Harper*, NYGWRIR</v>
      </c>
      <c r="Q611" t="str">
        <f t="shared" si="38"/>
        <v>Chris Harper*</v>
      </c>
      <c r="R611" t="str">
        <f t="shared" si="39"/>
        <v>Chris Harper</v>
      </c>
      <c r="S611">
        <f>VLOOKUP(R611,'player index'!D:F,3,FALSE)</f>
        <v>581</v>
      </c>
    </row>
    <row r="612" spans="1:19">
      <c r="A612" t="s">
        <v>689</v>
      </c>
      <c r="B612" t="s">
        <v>74</v>
      </c>
      <c r="C612" t="s">
        <v>75</v>
      </c>
      <c r="D612" t="s">
        <v>84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f t="shared" si="36"/>
        <v>0</v>
      </c>
      <c r="P612" t="str">
        <f t="shared" si="37"/>
        <v>Brad Sorensen, SDQB</v>
      </c>
      <c r="Q612" t="str">
        <f t="shared" si="38"/>
        <v>Brad Sorensen</v>
      </c>
      <c r="R612" t="str">
        <f t="shared" si="39"/>
        <v>Brad Sorensen</v>
      </c>
      <c r="S612">
        <f>VLOOKUP(R612,'player index'!D:F,3,FALSE)</f>
        <v>582</v>
      </c>
    </row>
    <row r="613" spans="1:19">
      <c r="A613" t="s">
        <v>690</v>
      </c>
      <c r="B613" t="s">
        <v>78</v>
      </c>
      <c r="C613" t="s">
        <v>79</v>
      </c>
      <c r="D613" t="s">
        <v>84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f t="shared" si="36"/>
        <v>0</v>
      </c>
      <c r="P613" t="str">
        <f t="shared" si="37"/>
        <v>Spencer Ware, KCRB</v>
      </c>
      <c r="Q613" t="str">
        <f t="shared" si="38"/>
        <v>Spencer Ware</v>
      </c>
      <c r="R613" t="str">
        <f t="shared" si="39"/>
        <v>Spencer Ware</v>
      </c>
      <c r="S613">
        <f>VLOOKUP(R613,'player index'!D:F,3,FALSE)</f>
        <v>583</v>
      </c>
    </row>
    <row r="614" spans="1:19">
      <c r="A614" t="s">
        <v>691</v>
      </c>
      <c r="B614" t="s">
        <v>39</v>
      </c>
      <c r="C614" t="s">
        <v>40</v>
      </c>
      <c r="D614" t="s">
        <v>84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f t="shared" si="36"/>
        <v>0</v>
      </c>
      <c r="P614" t="str">
        <f t="shared" si="37"/>
        <v>Kendall Gaskins, SFRB</v>
      </c>
      <c r="Q614" t="str">
        <f t="shared" si="38"/>
        <v>Kendall Gaskins</v>
      </c>
      <c r="R614" t="str">
        <f t="shared" si="39"/>
        <v>Kendall Gaskins</v>
      </c>
      <c r="S614">
        <f>VLOOKUP(R614,'player index'!D:F,3,FALSE)</f>
        <v>584</v>
      </c>
    </row>
    <row r="615" spans="1:19">
      <c r="A615" t="s">
        <v>692</v>
      </c>
      <c r="B615" t="s">
        <v>19</v>
      </c>
      <c r="C615" t="s">
        <v>20</v>
      </c>
      <c r="D615" t="s">
        <v>84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f t="shared" si="36"/>
        <v>0</v>
      </c>
      <c r="P615" t="str">
        <f t="shared" si="37"/>
        <v>Michael Hill*, DalRBIR</v>
      </c>
      <c r="Q615" t="str">
        <f t="shared" si="38"/>
        <v>Michael Hill*</v>
      </c>
      <c r="R615" t="str">
        <f t="shared" si="39"/>
        <v>Michael Hill</v>
      </c>
      <c r="S615">
        <f>VLOOKUP(R615,'player index'!D:F,3,FALSE)</f>
        <v>585</v>
      </c>
    </row>
    <row r="616" spans="1:19">
      <c r="A616" t="s">
        <v>693</v>
      </c>
      <c r="B616" t="s">
        <v>104</v>
      </c>
      <c r="C616" t="s">
        <v>105</v>
      </c>
      <c r="D616" t="s">
        <v>84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f t="shared" si="36"/>
        <v>0</v>
      </c>
      <c r="P616" t="str">
        <f t="shared" si="37"/>
        <v>Ryan Griffin*, TBQBO</v>
      </c>
      <c r="Q616" t="str">
        <f t="shared" si="38"/>
        <v>Ryan Griffin*</v>
      </c>
      <c r="R616" t="str">
        <f t="shared" si="39"/>
        <v>Ryan Griffin</v>
      </c>
      <c r="S616">
        <f>VLOOKUP(R616,'player index'!D:F,3,FALSE)</f>
        <v>566</v>
      </c>
    </row>
    <row r="617" spans="1:19">
      <c r="A617" t="s">
        <v>694</v>
      </c>
      <c r="B617" t="s">
        <v>82</v>
      </c>
      <c r="C617" t="s">
        <v>83</v>
      </c>
      <c r="D617" t="s">
        <v>84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f t="shared" si="36"/>
        <v>0</v>
      </c>
      <c r="P617" t="str">
        <f t="shared" si="37"/>
        <v>Chris Pantale, ChiTE</v>
      </c>
      <c r="Q617" t="str">
        <f t="shared" si="38"/>
        <v>Chris Pantale</v>
      </c>
      <c r="R617" t="str">
        <f t="shared" si="39"/>
        <v>Chris Pantale</v>
      </c>
      <c r="S617">
        <f>VLOOKUP(R617,'player index'!D:F,3,FALSE)</f>
        <v>587</v>
      </c>
    </row>
    <row r="618" spans="1:19">
      <c r="A618" t="s">
        <v>695</v>
      </c>
      <c r="B618" t="s">
        <v>66</v>
      </c>
      <c r="C618" t="s">
        <v>67</v>
      </c>
      <c r="D618" t="s">
        <v>84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f t="shared" si="36"/>
        <v>0</v>
      </c>
      <c r="P618" t="str">
        <f t="shared" si="37"/>
        <v>Matthew Tucker*, PhiRBIR</v>
      </c>
      <c r="Q618" t="str">
        <f t="shared" si="38"/>
        <v>Matthew Tucker*</v>
      </c>
      <c r="R618" t="str">
        <f t="shared" si="39"/>
        <v>Matthew Tucker</v>
      </c>
      <c r="S618">
        <f>VLOOKUP(R618,'player index'!D:F,3,FALSE)</f>
        <v>588</v>
      </c>
    </row>
    <row r="619" spans="1:19">
      <c r="A619" t="s">
        <v>696</v>
      </c>
      <c r="B619" t="s">
        <v>78</v>
      </c>
      <c r="C619" t="s">
        <v>79</v>
      </c>
      <c r="D619" t="s">
        <v>84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f t="shared" si="36"/>
        <v>0</v>
      </c>
      <c r="P619" t="str">
        <f t="shared" si="37"/>
        <v>Tyler Bray*, KCQBO</v>
      </c>
      <c r="Q619" t="str">
        <f t="shared" si="38"/>
        <v>Tyler Bray*</v>
      </c>
      <c r="R619" t="str">
        <f t="shared" si="39"/>
        <v>Tyler Bray</v>
      </c>
      <c r="S619">
        <f>VLOOKUP(R619,'player index'!D:F,3,FALSE)</f>
        <v>589</v>
      </c>
    </row>
    <row r="620" spans="1:19">
      <c r="A620" t="s">
        <v>697</v>
      </c>
      <c r="B620" t="s">
        <v>70</v>
      </c>
      <c r="C620" t="s">
        <v>71</v>
      </c>
      <c r="D620" t="s">
        <v>84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f t="shared" si="36"/>
        <v>0</v>
      </c>
      <c r="P620" t="str">
        <f t="shared" si="37"/>
        <v>Joseph Fauria, AriTE</v>
      </c>
      <c r="Q620" t="str">
        <f t="shared" si="38"/>
        <v>Joseph Fauria</v>
      </c>
      <c r="R620" t="str">
        <f t="shared" si="39"/>
        <v>Joseph Fauria</v>
      </c>
      <c r="S620">
        <f>VLOOKUP(R620,'player index'!D:F,3,FALSE)</f>
        <v>590</v>
      </c>
    </row>
    <row r="621" spans="1:19">
      <c r="A621" t="s">
        <v>698</v>
      </c>
      <c r="B621" t="s">
        <v>124</v>
      </c>
      <c r="C621" t="s">
        <v>125</v>
      </c>
      <c r="D621" t="s">
        <v>84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f t="shared" si="36"/>
        <v>0</v>
      </c>
      <c r="P621" t="str">
        <f t="shared" si="37"/>
        <v>Rodney Smith, CleWR</v>
      </c>
      <c r="Q621" t="str">
        <f t="shared" si="38"/>
        <v>Rodney Smith</v>
      </c>
      <c r="R621" t="str">
        <f t="shared" si="39"/>
        <v>Rodney Smith</v>
      </c>
      <c r="S621">
        <f>VLOOKUP(R621,'player index'!D:F,3,FALSE)</f>
        <v>591</v>
      </c>
    </row>
    <row r="622" spans="1:19">
      <c r="A622" t="s">
        <v>699</v>
      </c>
      <c r="B622" t="s">
        <v>120</v>
      </c>
      <c r="C622" t="s">
        <v>121</v>
      </c>
      <c r="D622" t="s">
        <v>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f t="shared" si="36"/>
        <v>0</v>
      </c>
      <c r="P622" t="str">
        <f t="shared" si="37"/>
        <v>Kenbrell Thompkins, OakWR</v>
      </c>
      <c r="Q622" t="str">
        <f t="shared" si="38"/>
        <v>Kenbrell Thompkins</v>
      </c>
      <c r="R622" t="str">
        <f t="shared" si="39"/>
        <v>Kenbrell Thompkins</v>
      </c>
      <c r="S622">
        <f>VLOOKUP(R622,'player index'!D:F,3,FALSE)</f>
        <v>592</v>
      </c>
    </row>
    <row r="623" spans="1:19">
      <c r="A623" t="s">
        <v>700</v>
      </c>
      <c r="B623" t="s">
        <v>59</v>
      </c>
      <c r="C623" t="s">
        <v>16</v>
      </c>
      <c r="D623" t="s">
        <v>84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f t="shared" si="36"/>
        <v>0</v>
      </c>
      <c r="P623" t="str">
        <f t="shared" si="37"/>
        <v>Zach Sudfeld*, NYJTEIR</v>
      </c>
      <c r="Q623" t="str">
        <f t="shared" si="38"/>
        <v>Zach Sudfeld*</v>
      </c>
      <c r="R623" t="str">
        <f t="shared" si="39"/>
        <v>Zach Sudfeld</v>
      </c>
      <c r="S623">
        <f>VLOOKUP(R623,'player index'!D:F,3,FALSE)</f>
        <v>593</v>
      </c>
    </row>
    <row r="624" spans="1:19">
      <c r="A624" t="s">
        <v>701</v>
      </c>
      <c r="B624" t="s">
        <v>100</v>
      </c>
      <c r="C624" t="s">
        <v>101</v>
      </c>
      <c r="D624" t="s">
        <v>84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f t="shared" si="36"/>
        <v>0</v>
      </c>
      <c r="P624" t="str">
        <f t="shared" si="37"/>
        <v>George Winn, DetRB</v>
      </c>
      <c r="Q624" t="str">
        <f t="shared" si="38"/>
        <v>George Winn</v>
      </c>
      <c r="R624" t="str">
        <f t="shared" si="39"/>
        <v>George Winn</v>
      </c>
      <c r="S624">
        <f>VLOOKUP(R624,'player index'!D:F,3,FALSE)</f>
        <v>594</v>
      </c>
    </row>
    <row r="625" spans="1:19">
      <c r="A625" t="s">
        <v>702</v>
      </c>
      <c r="B625" t="s">
        <v>128</v>
      </c>
      <c r="C625" t="s">
        <v>129</v>
      </c>
      <c r="D625" t="s">
        <v>84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f t="shared" si="36"/>
        <v>0</v>
      </c>
      <c r="P625" t="str">
        <f t="shared" si="37"/>
        <v>Cierre Wood, BufRB</v>
      </c>
      <c r="Q625" t="str">
        <f t="shared" si="38"/>
        <v>Cierre Wood</v>
      </c>
      <c r="R625" t="str">
        <f t="shared" si="39"/>
        <v>Cierre Wood</v>
      </c>
      <c r="S625">
        <f>VLOOKUP(R625,'player index'!D:F,3,FALSE)</f>
        <v>595</v>
      </c>
    </row>
    <row r="626" spans="1:19">
      <c r="A626" t="s">
        <v>703</v>
      </c>
      <c r="B626" t="s">
        <v>35</v>
      </c>
      <c r="C626" t="s">
        <v>36</v>
      </c>
      <c r="D626" t="s">
        <v>84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f t="shared" si="36"/>
        <v>0</v>
      </c>
      <c r="P626" t="str">
        <f t="shared" si="37"/>
        <v>Myles White, GBWR</v>
      </c>
      <c r="Q626" t="str">
        <f t="shared" si="38"/>
        <v>Myles White</v>
      </c>
      <c r="R626" t="str">
        <f t="shared" si="39"/>
        <v>Myles White</v>
      </c>
      <c r="S626">
        <f>VLOOKUP(R626,'player index'!D:F,3,FALSE)</f>
        <v>596</v>
      </c>
    </row>
    <row r="627" spans="1:19">
      <c r="A627" t="s">
        <v>704</v>
      </c>
      <c r="B627" t="s">
        <v>51</v>
      </c>
      <c r="C627" t="s">
        <v>52</v>
      </c>
      <c r="D627" t="s">
        <v>84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f t="shared" si="36"/>
        <v>0</v>
      </c>
      <c r="P627" t="str">
        <f t="shared" si="37"/>
        <v>Kelvin Benjamin*, CarWRIR</v>
      </c>
      <c r="Q627" t="str">
        <f t="shared" si="38"/>
        <v>Kelvin Benjamin*</v>
      </c>
      <c r="R627" t="str">
        <f t="shared" si="39"/>
        <v>Kelvin Benjamin</v>
      </c>
      <c r="S627">
        <f>VLOOKUP(R627,'player index'!D:F,3,FALSE)</f>
        <v>597</v>
      </c>
    </row>
    <row r="628" spans="1:19">
      <c r="A628" t="s">
        <v>705</v>
      </c>
      <c r="B628" t="s">
        <v>23</v>
      </c>
      <c r="C628" t="s">
        <v>24</v>
      </c>
      <c r="D628" t="s">
        <v>84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f t="shared" si="36"/>
        <v>0</v>
      </c>
      <c r="P628" t="str">
        <f t="shared" si="37"/>
        <v>Paul Richardson*, SeaWRO</v>
      </c>
      <c r="Q628" t="str">
        <f t="shared" si="38"/>
        <v>Paul Richardson*</v>
      </c>
      <c r="R628" t="str">
        <f t="shared" si="39"/>
        <v>Paul Richardson</v>
      </c>
      <c r="S628">
        <f>VLOOKUP(R628,'player index'!D:F,3,FALSE)</f>
        <v>598</v>
      </c>
    </row>
    <row r="629" spans="1:19">
      <c r="A629" t="s">
        <v>706</v>
      </c>
      <c r="B629" t="s">
        <v>59</v>
      </c>
      <c r="C629" t="s">
        <v>16</v>
      </c>
      <c r="D629" t="s">
        <v>84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f t="shared" si="36"/>
        <v>0</v>
      </c>
      <c r="P629" t="str">
        <f t="shared" si="37"/>
        <v>Jace Amaro*, NYJTEIR</v>
      </c>
      <c r="Q629" t="str">
        <f t="shared" si="38"/>
        <v>Jace Amaro*</v>
      </c>
      <c r="R629" t="str">
        <f t="shared" si="39"/>
        <v>Jace Amaro</v>
      </c>
      <c r="S629">
        <f>VLOOKUP(R629,'player index'!D:F,3,FALSE)</f>
        <v>599</v>
      </c>
    </row>
    <row r="630" spans="1:19">
      <c r="A630" t="s">
        <v>707</v>
      </c>
      <c r="B630" t="s">
        <v>100</v>
      </c>
      <c r="C630" t="s">
        <v>101</v>
      </c>
      <c r="D630" t="s">
        <v>84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f t="shared" si="36"/>
        <v>0</v>
      </c>
      <c r="P630" t="str">
        <f t="shared" si="37"/>
        <v>Garrett Gilbert, DetQB</v>
      </c>
      <c r="Q630" t="str">
        <f t="shared" si="38"/>
        <v>Garrett Gilbert</v>
      </c>
      <c r="R630" t="str">
        <f t="shared" si="39"/>
        <v>Garrett Gilbert</v>
      </c>
      <c r="S630">
        <f>VLOOKUP(R630,'player index'!D:F,3,FALSE)</f>
        <v>600</v>
      </c>
    </row>
    <row r="631" spans="1:19">
      <c r="O631">
        <f t="shared" si="36"/>
        <v>0</v>
      </c>
      <c r="P631">
        <f t="shared" si="37"/>
        <v>0</v>
      </c>
      <c r="Q631" t="e">
        <f t="shared" si="38"/>
        <v>#VALUE!</v>
      </c>
      <c r="R631" t="e">
        <f t="shared" si="39"/>
        <v>#VALUE!</v>
      </c>
      <c r="S631" t="e">
        <f>VLOOKUP(R631,'player index'!D:F,3,FALSE)</f>
        <v>#VALUE!</v>
      </c>
    </row>
    <row r="632" spans="1:19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4</v>
      </c>
      <c r="J632" t="s">
        <v>5</v>
      </c>
      <c r="K632" t="s">
        <v>8</v>
      </c>
      <c r="L632" t="s">
        <v>4</v>
      </c>
      <c r="M632" t="s">
        <v>5</v>
      </c>
      <c r="N632" t="s">
        <v>9</v>
      </c>
      <c r="O632" t="e">
        <f t="shared" si="36"/>
        <v>#VALUE!</v>
      </c>
      <c r="P632" t="str">
        <f t="shared" si="37"/>
        <v>PLAYER, TEAM POS</v>
      </c>
      <c r="Q632" t="str">
        <f t="shared" si="38"/>
        <v>PLAYER</v>
      </c>
      <c r="R632" t="str">
        <f t="shared" si="39"/>
        <v>PLAYER</v>
      </c>
      <c r="S632" t="e">
        <f>VLOOKUP(R632,'player index'!D:F,3,FALSE)</f>
        <v>#N/A</v>
      </c>
    </row>
    <row r="633" spans="1:19">
      <c r="A633" t="s">
        <v>708</v>
      </c>
      <c r="B633" t="s">
        <v>47</v>
      </c>
      <c r="C633" t="s">
        <v>48</v>
      </c>
      <c r="D633" t="s">
        <v>84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f t="shared" si="36"/>
        <v>0</v>
      </c>
      <c r="P633" t="str">
        <f t="shared" si="37"/>
        <v>Logan Thomas, MiaQB</v>
      </c>
      <c r="Q633" t="str">
        <f t="shared" si="38"/>
        <v>Logan Thomas</v>
      </c>
      <c r="R633" t="str">
        <f t="shared" si="39"/>
        <v>Logan Thomas</v>
      </c>
      <c r="S633">
        <f>VLOOKUP(R633,'player index'!D:F,3,FALSE)</f>
        <v>601</v>
      </c>
    </row>
    <row r="634" spans="1:19">
      <c r="A634" t="s">
        <v>709</v>
      </c>
      <c r="B634" t="s">
        <v>82</v>
      </c>
      <c r="C634" t="s">
        <v>83</v>
      </c>
      <c r="D634" t="s">
        <v>84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f t="shared" si="36"/>
        <v>0</v>
      </c>
      <c r="P634" t="str">
        <f t="shared" si="37"/>
        <v>David Fales, ChiQB</v>
      </c>
      <c r="Q634" t="str">
        <f t="shared" si="38"/>
        <v>David Fales</v>
      </c>
      <c r="R634" t="str">
        <f t="shared" si="39"/>
        <v>David Fales</v>
      </c>
      <c r="S634">
        <f>VLOOKUP(R634,'player index'!D:F,3,FALSE)</f>
        <v>602</v>
      </c>
    </row>
    <row r="635" spans="1:19">
      <c r="A635" t="s">
        <v>710</v>
      </c>
      <c r="B635" t="s">
        <v>35</v>
      </c>
      <c r="C635" t="s">
        <v>36</v>
      </c>
      <c r="D635" t="s">
        <v>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f t="shared" si="36"/>
        <v>0</v>
      </c>
      <c r="P635" t="str">
        <f t="shared" si="37"/>
        <v>Jared Abbrederis, GBWR</v>
      </c>
      <c r="Q635" t="str">
        <f t="shared" si="38"/>
        <v>Jared Abbrederis</v>
      </c>
      <c r="R635" t="str">
        <f t="shared" si="39"/>
        <v>Jared Abbrederis</v>
      </c>
      <c r="S635">
        <f>VLOOKUP(R635,'player index'!D:F,3,FALSE)</f>
        <v>603</v>
      </c>
    </row>
    <row r="636" spans="1:19">
      <c r="A636" t="s">
        <v>711</v>
      </c>
      <c r="B636" t="s">
        <v>62</v>
      </c>
      <c r="C636" t="s">
        <v>63</v>
      </c>
      <c r="D636" t="s">
        <v>84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f t="shared" si="36"/>
        <v>0</v>
      </c>
      <c r="P636" t="str">
        <f t="shared" si="37"/>
        <v>Tyler Gaffney*, NERBIR</v>
      </c>
      <c r="Q636" t="str">
        <f t="shared" si="38"/>
        <v>Tyler Gaffney*</v>
      </c>
      <c r="R636" t="str">
        <f t="shared" si="39"/>
        <v>Tyler Gaffney</v>
      </c>
      <c r="S636">
        <f>VLOOKUP(R636,'player index'!D:F,3,FALSE)</f>
        <v>604</v>
      </c>
    </row>
    <row r="637" spans="1:19">
      <c r="A637" t="s">
        <v>712</v>
      </c>
      <c r="B637" t="s">
        <v>27</v>
      </c>
      <c r="C637" t="s">
        <v>28</v>
      </c>
      <c r="D637" t="s">
        <v>84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f t="shared" si="36"/>
        <v>0</v>
      </c>
      <c r="P637" t="str">
        <f t="shared" si="37"/>
        <v>Martavis Bryant, PitWRSSPD</v>
      </c>
      <c r="Q637" t="str">
        <f t="shared" si="38"/>
        <v>Martavis Bryant</v>
      </c>
      <c r="R637" t="str">
        <f t="shared" si="39"/>
        <v>Martavis Bryant</v>
      </c>
      <c r="S637">
        <f>VLOOKUP(R637,'player index'!D:F,3,FALSE)</f>
        <v>605</v>
      </c>
    </row>
    <row r="638" spans="1:19">
      <c r="A638" t="s">
        <v>713</v>
      </c>
      <c r="B638" t="s">
        <v>62</v>
      </c>
      <c r="C638" t="s">
        <v>63</v>
      </c>
      <c r="D638" t="s">
        <v>84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f t="shared" si="36"/>
        <v>0</v>
      </c>
      <c r="P638" t="str">
        <f t="shared" si="37"/>
        <v>James White*, NERBO</v>
      </c>
      <c r="Q638" t="str">
        <f t="shared" si="38"/>
        <v>James White*</v>
      </c>
      <c r="R638" t="str">
        <f t="shared" si="39"/>
        <v>James White</v>
      </c>
      <c r="S638">
        <f>VLOOKUP(R638,'player index'!D:F,3,FALSE)</f>
        <v>606</v>
      </c>
    </row>
    <row r="639" spans="1:19">
      <c r="A639" t="s">
        <v>714</v>
      </c>
      <c r="B639" t="s">
        <v>116</v>
      </c>
      <c r="C639" t="s">
        <v>117</v>
      </c>
      <c r="D639" t="s">
        <v>84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f t="shared" si="36"/>
        <v>0</v>
      </c>
      <c r="P639" t="str">
        <f t="shared" si="37"/>
        <v>Keith Wenning, CinQB</v>
      </c>
      <c r="Q639" t="str">
        <f t="shared" si="38"/>
        <v>Keith Wenning</v>
      </c>
      <c r="R639" t="str">
        <f t="shared" si="39"/>
        <v>Keith Wenning</v>
      </c>
      <c r="S639">
        <f>VLOOKUP(R639,'player index'!D:F,3,FALSE)</f>
        <v>607</v>
      </c>
    </row>
    <row r="640" spans="1:19">
      <c r="A640" t="s">
        <v>715</v>
      </c>
      <c r="B640" t="s">
        <v>62</v>
      </c>
      <c r="C640" t="s">
        <v>63</v>
      </c>
      <c r="D640" t="s">
        <v>84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f t="shared" si="36"/>
        <v>0</v>
      </c>
      <c r="P640" t="str">
        <f t="shared" si="37"/>
        <v>Jalen Saunders, NEWR</v>
      </c>
      <c r="Q640" t="str">
        <f t="shared" si="38"/>
        <v>Jalen Saunders</v>
      </c>
      <c r="R640" t="str">
        <f t="shared" si="39"/>
        <v>Jalen Saunders</v>
      </c>
      <c r="S640">
        <f>VLOOKUP(R640,'player index'!D:F,3,FALSE)</f>
        <v>608</v>
      </c>
    </row>
    <row r="641" spans="1:19">
      <c r="A641" t="s">
        <v>716</v>
      </c>
      <c r="B641" t="s">
        <v>82</v>
      </c>
      <c r="C641" t="s">
        <v>83</v>
      </c>
      <c r="D641" t="s">
        <v>84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f t="shared" si="36"/>
        <v>0</v>
      </c>
      <c r="P641" t="str">
        <f t="shared" si="37"/>
        <v>Ka'Deem Carey*, ChiRBO</v>
      </c>
      <c r="Q641" t="str">
        <f t="shared" si="38"/>
        <v>Ka'Deem Carey*</v>
      </c>
      <c r="R641" t="str">
        <f t="shared" si="39"/>
        <v>Ka'Deem Carey</v>
      </c>
      <c r="S641">
        <f>VLOOKUP(R641,'player index'!D:F,3,FALSE)</f>
        <v>609</v>
      </c>
    </row>
    <row r="642" spans="1:19">
      <c r="A642" t="s">
        <v>717</v>
      </c>
      <c r="B642" t="s">
        <v>137</v>
      </c>
      <c r="C642" t="s">
        <v>138</v>
      </c>
      <c r="D642" t="s">
        <v>84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f t="shared" si="36"/>
        <v>0</v>
      </c>
      <c r="P642" t="str">
        <f t="shared" si="37"/>
        <v>Tom Savage*, HouQBIR</v>
      </c>
      <c r="Q642" t="str">
        <f t="shared" si="38"/>
        <v>Tom Savage*</v>
      </c>
      <c r="R642" t="str">
        <f t="shared" si="39"/>
        <v>Tom Savage</v>
      </c>
      <c r="S642">
        <f>VLOOKUP(R642,'player index'!D:F,3,FALSE)</f>
        <v>610</v>
      </c>
    </row>
    <row r="643" spans="1:19">
      <c r="A643" t="s">
        <v>718</v>
      </c>
      <c r="B643" t="s">
        <v>78</v>
      </c>
      <c r="C643" t="s">
        <v>79</v>
      </c>
      <c r="D643" t="s">
        <v>84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f t="shared" si="36"/>
        <v>0</v>
      </c>
      <c r="P643" t="str">
        <f t="shared" si="37"/>
        <v>Aaron Murray*, KCQBO</v>
      </c>
      <c r="Q643" t="str">
        <f t="shared" si="38"/>
        <v>Aaron Murray*</v>
      </c>
      <c r="R643" t="str">
        <f t="shared" si="39"/>
        <v>Aaron Murray</v>
      </c>
      <c r="S643">
        <f>VLOOKUP(R643,'player index'!D:F,3,FALSE)</f>
        <v>611</v>
      </c>
    </row>
    <row r="644" spans="1:19">
      <c r="A644" t="s">
        <v>719</v>
      </c>
      <c r="B644" t="s">
        <v>43</v>
      </c>
      <c r="C644" t="s">
        <v>44</v>
      </c>
      <c r="D644" t="s">
        <v>84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f t="shared" ref="O644:O707" si="40">E644*0.04+F644*4-G644+I644*0.1+J644*6+K644+L644*0.1+M644*6+IF(E644&gt;300,3,0)+IF(I644&gt;100,3,0)+IF(L644&gt;100,3,0)</f>
        <v>0</v>
      </c>
      <c r="P644" t="str">
        <f t="shared" ref="P644:P707" si="41">A644</f>
        <v>Kapri Bibbs, DenRB</v>
      </c>
      <c r="Q644" t="str">
        <f t="shared" ref="Q644:Q707" si="42">LEFT(P644,IFERROR(FIND(",",P644),LEN(P644)-8)-1)</f>
        <v>Kapri Bibbs</v>
      </c>
      <c r="R644" t="str">
        <f t="shared" ref="R644:R707" si="43">LEFT(Q644,IFERROR(FIND("*",Q644),LEN(Q644)+1)-1)</f>
        <v>Kapri Bibbs</v>
      </c>
      <c r="S644">
        <f>VLOOKUP(R644,'player index'!D:F,3,FALSE)</f>
        <v>612</v>
      </c>
    </row>
    <row r="645" spans="1:19">
      <c r="A645" t="s">
        <v>720</v>
      </c>
      <c r="B645" t="s">
        <v>31</v>
      </c>
      <c r="C645" t="s">
        <v>32</v>
      </c>
      <c r="D645" t="s">
        <v>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f t="shared" si="40"/>
        <v>0</v>
      </c>
      <c r="P645" t="str">
        <f t="shared" si="41"/>
        <v>Marcus Harris*, NYGWRIR</v>
      </c>
      <c r="Q645" t="str">
        <f t="shared" si="42"/>
        <v>Marcus Harris*</v>
      </c>
      <c r="R645" t="str">
        <f t="shared" si="43"/>
        <v>Marcus Harris</v>
      </c>
      <c r="S645">
        <f>VLOOKUP(R645,'player index'!D:F,3,FALSE)</f>
        <v>613</v>
      </c>
    </row>
    <row r="646" spans="1:19">
      <c r="A646" t="s">
        <v>721</v>
      </c>
      <c r="B646" t="s">
        <v>59</v>
      </c>
      <c r="C646" t="s">
        <v>16</v>
      </c>
      <c r="D646" t="s">
        <v>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f t="shared" si="40"/>
        <v>0</v>
      </c>
      <c r="P646" t="str">
        <f t="shared" si="41"/>
        <v>Arthur Lynch, NYJTE</v>
      </c>
      <c r="Q646" t="str">
        <f t="shared" si="42"/>
        <v>Arthur Lynch</v>
      </c>
      <c r="R646" t="str">
        <f t="shared" si="43"/>
        <v>Arthur Lynch</v>
      </c>
      <c r="S646">
        <f>VLOOKUP(R646,'player index'!D:F,3,FALSE)</f>
        <v>614</v>
      </c>
    </row>
    <row r="647" spans="1:19">
      <c r="A647" t="s">
        <v>722</v>
      </c>
      <c r="B647" t="s">
        <v>94</v>
      </c>
      <c r="C647" t="s">
        <v>95</v>
      </c>
      <c r="D647" t="s">
        <v>84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f t="shared" si="40"/>
        <v>0</v>
      </c>
      <c r="P647" t="str">
        <f t="shared" si="41"/>
        <v>Antonio Andrews*, TenRBO</v>
      </c>
      <c r="Q647" t="str">
        <f t="shared" si="42"/>
        <v>Antonio Andrews*</v>
      </c>
      <c r="R647" t="str">
        <f t="shared" si="43"/>
        <v>Antonio Andrews</v>
      </c>
      <c r="S647">
        <f>VLOOKUP(R647,'player index'!D:F,3,FALSE)</f>
        <v>615</v>
      </c>
    </row>
    <row r="648" spans="1:19">
      <c r="A648" t="s">
        <v>723</v>
      </c>
      <c r="B648" t="s">
        <v>116</v>
      </c>
      <c r="C648" t="s">
        <v>117</v>
      </c>
      <c r="D648" t="s">
        <v>84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f t="shared" si="40"/>
        <v>0</v>
      </c>
      <c r="P648" t="str">
        <f t="shared" si="41"/>
        <v>Tevin Reese, CinWR</v>
      </c>
      <c r="Q648" t="str">
        <f t="shared" si="42"/>
        <v>Tevin Reese</v>
      </c>
      <c r="R648" t="str">
        <f t="shared" si="43"/>
        <v>Tevin Reese</v>
      </c>
      <c r="S648">
        <f>VLOOKUP(R648,'player index'!D:F,3,FALSE)</f>
        <v>616</v>
      </c>
    </row>
    <row r="649" spans="1:19">
      <c r="A649" t="s">
        <v>724</v>
      </c>
      <c r="B649" t="s">
        <v>51</v>
      </c>
      <c r="C649" t="s">
        <v>52</v>
      </c>
      <c r="D649" t="s">
        <v>84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f t="shared" si="40"/>
        <v>0</v>
      </c>
      <c r="P649" t="str">
        <f t="shared" si="41"/>
        <v>Brenton Bersin, CarWR</v>
      </c>
      <c r="Q649" t="str">
        <f t="shared" si="42"/>
        <v>Brenton Bersin</v>
      </c>
      <c r="R649" t="str">
        <f t="shared" si="43"/>
        <v>Brenton Bersin</v>
      </c>
      <c r="S649">
        <f>VLOOKUP(R649,'player index'!D:F,3,FALSE)</f>
        <v>617</v>
      </c>
    </row>
    <row r="650" spans="1:19">
      <c r="A650" t="s">
        <v>725</v>
      </c>
      <c r="B650" t="s">
        <v>78</v>
      </c>
      <c r="C650" t="s">
        <v>79</v>
      </c>
      <c r="D650" t="s">
        <v>84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f t="shared" si="40"/>
        <v>0</v>
      </c>
      <c r="P650" t="str">
        <f t="shared" si="41"/>
        <v>Frankie Hammond*, KCWRO</v>
      </c>
      <c r="Q650" t="str">
        <f t="shared" si="42"/>
        <v>Frankie Hammond*</v>
      </c>
      <c r="R650" t="str">
        <f t="shared" si="43"/>
        <v>Frankie Hammond</v>
      </c>
      <c r="S650">
        <f>VLOOKUP(R650,'player index'!D:F,3,FALSE)</f>
        <v>618</v>
      </c>
    </row>
    <row r="651" spans="1:19">
      <c r="A651" t="s">
        <v>726</v>
      </c>
      <c r="B651" t="s">
        <v>150</v>
      </c>
      <c r="C651" t="s">
        <v>151</v>
      </c>
      <c r="D651" t="s">
        <v>84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f t="shared" si="40"/>
        <v>0</v>
      </c>
      <c r="P651" t="str">
        <f t="shared" si="41"/>
        <v>Trey Watts, StLRBSSPD</v>
      </c>
      <c r="Q651" t="str">
        <f t="shared" si="42"/>
        <v>Trey Watts</v>
      </c>
      <c r="R651" t="str">
        <f t="shared" si="43"/>
        <v>Trey Watts</v>
      </c>
      <c r="S651">
        <f>VLOOKUP(R651,'player index'!D:F,3,FALSE)</f>
        <v>619</v>
      </c>
    </row>
    <row r="652" spans="1:19">
      <c r="A652" t="s">
        <v>727</v>
      </c>
      <c r="B652" t="s">
        <v>116</v>
      </c>
      <c r="C652" t="s">
        <v>117</v>
      </c>
      <c r="D652" t="s">
        <v>84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f t="shared" si="40"/>
        <v>0</v>
      </c>
      <c r="P652" t="str">
        <f t="shared" si="41"/>
        <v>James Wright*, CinWRIR</v>
      </c>
      <c r="Q652" t="str">
        <f t="shared" si="42"/>
        <v>James Wright*</v>
      </c>
      <c r="R652" t="str">
        <f t="shared" si="43"/>
        <v>James Wright</v>
      </c>
      <c r="S652">
        <f>VLOOKUP(R652,'player index'!D:F,3,FALSE)</f>
        <v>620</v>
      </c>
    </row>
    <row r="653" spans="1:19">
      <c r="A653" t="s">
        <v>728</v>
      </c>
      <c r="B653" t="s">
        <v>43</v>
      </c>
      <c r="C653" t="s">
        <v>44</v>
      </c>
      <c r="D653" t="s">
        <v>84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f t="shared" si="40"/>
        <v>0</v>
      </c>
      <c r="P653" t="str">
        <f t="shared" si="41"/>
        <v>Isaiah Burse, DenWR</v>
      </c>
      <c r="Q653" t="str">
        <f t="shared" si="42"/>
        <v>Isaiah Burse</v>
      </c>
      <c r="R653" t="str">
        <f t="shared" si="43"/>
        <v>Isaiah Burse</v>
      </c>
      <c r="S653">
        <f>VLOOKUP(R653,'player index'!D:F,3,FALSE)</f>
        <v>621</v>
      </c>
    </row>
    <row r="654" spans="1:19">
      <c r="A654" t="s">
        <v>729</v>
      </c>
      <c r="B654" t="s">
        <v>66</v>
      </c>
      <c r="C654" t="s">
        <v>67</v>
      </c>
      <c r="D654" t="s">
        <v>84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f t="shared" si="40"/>
        <v>0</v>
      </c>
      <c r="P654" t="str">
        <f t="shared" si="41"/>
        <v>Trey Burton, PhiTEP</v>
      </c>
      <c r="Q654" t="str">
        <f t="shared" si="42"/>
        <v>Trey Burton</v>
      </c>
      <c r="R654" t="str">
        <f t="shared" si="43"/>
        <v>Trey Burton</v>
      </c>
      <c r="S654">
        <f>VLOOKUP(R654,'player index'!D:F,3,FALSE)</f>
        <v>622</v>
      </c>
    </row>
    <row r="655" spans="1:19">
      <c r="A655" t="s">
        <v>730</v>
      </c>
      <c r="B655" t="s">
        <v>150</v>
      </c>
      <c r="C655" t="s">
        <v>151</v>
      </c>
      <c r="D655" t="s">
        <v>84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f t="shared" si="40"/>
        <v>0</v>
      </c>
      <c r="P655" t="str">
        <f t="shared" si="41"/>
        <v>Alex Bayer, StLTE</v>
      </c>
      <c r="Q655" t="str">
        <f t="shared" si="42"/>
        <v>Alex Bayer</v>
      </c>
      <c r="R655" t="str">
        <f t="shared" si="43"/>
        <v>Alex Bayer</v>
      </c>
      <c r="S655">
        <f>VLOOKUP(R655,'player index'!D:F,3,FALSE)</f>
        <v>623</v>
      </c>
    </row>
    <row r="656" spans="1:19">
      <c r="A656" t="s">
        <v>731</v>
      </c>
      <c r="B656" t="s">
        <v>86</v>
      </c>
      <c r="C656" t="s">
        <v>87</v>
      </c>
      <c r="D656" t="s">
        <v>84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f t="shared" si="40"/>
        <v>0</v>
      </c>
      <c r="P656" t="str">
        <f t="shared" si="41"/>
        <v>Jeremy Butler, BalWR</v>
      </c>
      <c r="Q656" t="str">
        <f t="shared" si="42"/>
        <v>Jeremy Butler</v>
      </c>
      <c r="R656" t="str">
        <f t="shared" si="43"/>
        <v>Jeremy Butler</v>
      </c>
      <c r="S656">
        <f>VLOOKUP(R656,'player index'!D:F,3,FALSE)</f>
        <v>624</v>
      </c>
    </row>
    <row r="657" spans="1:19">
      <c r="A657" t="s">
        <v>732</v>
      </c>
      <c r="B657" t="s">
        <v>109</v>
      </c>
      <c r="C657" t="s">
        <v>110</v>
      </c>
      <c r="D657" t="s">
        <v>84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f t="shared" si="40"/>
        <v>0</v>
      </c>
      <c r="P657" t="str">
        <f t="shared" si="41"/>
        <v>Damian Copeland, JacWR</v>
      </c>
      <c r="Q657" t="str">
        <f t="shared" si="42"/>
        <v>Damian Copeland</v>
      </c>
      <c r="R657" t="str">
        <f t="shared" si="43"/>
        <v>Damian Copeland</v>
      </c>
      <c r="S657">
        <f>VLOOKUP(R657,'player index'!D:F,3,FALSE)</f>
        <v>625</v>
      </c>
    </row>
    <row r="658" spans="1:19">
      <c r="A658" t="s">
        <v>733</v>
      </c>
      <c r="B658" t="s">
        <v>62</v>
      </c>
      <c r="C658" t="s">
        <v>63</v>
      </c>
      <c r="D658" t="s">
        <v>84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f t="shared" si="40"/>
        <v>0</v>
      </c>
      <c r="P658" t="str">
        <f t="shared" si="41"/>
        <v>Jonathan Krause*, NEWRIR</v>
      </c>
      <c r="Q658" t="str">
        <f t="shared" si="42"/>
        <v>Jonathan Krause*</v>
      </c>
      <c r="R658" t="str">
        <f t="shared" si="43"/>
        <v>Jonathan Krause</v>
      </c>
      <c r="S658">
        <f>VLOOKUP(R658,'player index'!D:F,3,FALSE)</f>
        <v>626</v>
      </c>
    </row>
    <row r="659" spans="1:19">
      <c r="A659" t="s">
        <v>734</v>
      </c>
      <c r="B659" t="s">
        <v>35</v>
      </c>
      <c r="C659" t="s">
        <v>36</v>
      </c>
      <c r="D659" t="s">
        <v>84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f t="shared" si="40"/>
        <v>0</v>
      </c>
      <c r="P659" t="str">
        <f t="shared" si="41"/>
        <v>Matt Blanchard, GBQB</v>
      </c>
      <c r="Q659" t="str">
        <f t="shared" si="42"/>
        <v>Matt Blanchard</v>
      </c>
      <c r="R659" t="str">
        <f t="shared" si="43"/>
        <v>Matt Blanchard</v>
      </c>
      <c r="S659">
        <f>VLOOKUP(R659,'player index'!D:F,3,FALSE)</f>
        <v>627</v>
      </c>
    </row>
    <row r="660" spans="1:19">
      <c r="A660" t="s">
        <v>735</v>
      </c>
      <c r="B660" t="s">
        <v>31</v>
      </c>
      <c r="C660" t="s">
        <v>32</v>
      </c>
      <c r="D660" t="s">
        <v>84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f t="shared" si="40"/>
        <v>0</v>
      </c>
      <c r="P660" t="str">
        <f t="shared" si="41"/>
        <v>Orleans Darkwa, NYGRB</v>
      </c>
      <c r="Q660" t="str">
        <f t="shared" si="42"/>
        <v>Orleans Darkwa</v>
      </c>
      <c r="R660" t="str">
        <f t="shared" si="43"/>
        <v>Orleans Darkwa</v>
      </c>
      <c r="S660">
        <f>VLOOKUP(R660,'player index'!D:F,3,FALSE)</f>
        <v>628</v>
      </c>
    </row>
    <row r="661" spans="1:19">
      <c r="A661" t="s">
        <v>736</v>
      </c>
      <c r="B661" t="s">
        <v>82</v>
      </c>
      <c r="C661" t="s">
        <v>83</v>
      </c>
      <c r="D661" t="s">
        <v>84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f t="shared" si="40"/>
        <v>0</v>
      </c>
      <c r="P661" t="str">
        <f t="shared" si="41"/>
        <v>Senorise Perry*, ChiRBIR</v>
      </c>
      <c r="Q661" t="str">
        <f t="shared" si="42"/>
        <v>Senorise Perry*</v>
      </c>
      <c r="R661" t="str">
        <f t="shared" si="43"/>
        <v>Senorise Perry</v>
      </c>
      <c r="S661">
        <f>VLOOKUP(R661,'player index'!D:F,3,FALSE)</f>
        <v>629</v>
      </c>
    </row>
    <row r="662" spans="1:19">
      <c r="A662" t="s">
        <v>737</v>
      </c>
      <c r="B662" t="s">
        <v>124</v>
      </c>
      <c r="C662" t="s">
        <v>125</v>
      </c>
      <c r="D662" t="s">
        <v>84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f t="shared" si="40"/>
        <v>0</v>
      </c>
      <c r="P662" t="str">
        <f t="shared" si="41"/>
        <v>Glenn Winston*, CleRBO</v>
      </c>
      <c r="Q662" t="str">
        <f t="shared" si="42"/>
        <v>Glenn Winston*</v>
      </c>
      <c r="R662" t="str">
        <f t="shared" si="43"/>
        <v>Glenn Winston</v>
      </c>
      <c r="S662">
        <f>VLOOKUP(R662,'player index'!D:F,3,FALSE)</f>
        <v>630</v>
      </c>
    </row>
    <row r="663" spans="1:19">
      <c r="A663" t="s">
        <v>738</v>
      </c>
      <c r="B663" t="s">
        <v>15</v>
      </c>
      <c r="C663" t="s">
        <v>16</v>
      </c>
      <c r="D663" t="s">
        <v>84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f t="shared" si="40"/>
        <v>0</v>
      </c>
      <c r="P663" t="str">
        <f t="shared" si="41"/>
        <v>Zurlon Tipton, IndRB</v>
      </c>
      <c r="Q663" t="str">
        <f t="shared" si="42"/>
        <v>Zurlon Tipton</v>
      </c>
      <c r="R663" t="str">
        <f t="shared" si="43"/>
        <v>Zurlon Tipton</v>
      </c>
      <c r="S663">
        <f>VLOOKUP(R663,'player index'!D:F,3,FALSE)</f>
        <v>631</v>
      </c>
    </row>
    <row r="664" spans="1:19">
      <c r="A664" t="s">
        <v>739</v>
      </c>
      <c r="B664" t="s">
        <v>19</v>
      </c>
      <c r="C664" t="s">
        <v>20</v>
      </c>
      <c r="D664" t="s">
        <v>84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f t="shared" si="40"/>
        <v>0</v>
      </c>
      <c r="P664" t="str">
        <f t="shared" si="41"/>
        <v>Ray Agnew, DalRB</v>
      </c>
      <c r="Q664" t="str">
        <f t="shared" si="42"/>
        <v>Ray Agnew</v>
      </c>
      <c r="R664" t="str">
        <f t="shared" si="43"/>
        <v>Ray Agnew</v>
      </c>
      <c r="S664">
        <f>VLOOKUP(R664,'player index'!D:F,3,FALSE)</f>
        <v>632</v>
      </c>
    </row>
    <row r="665" spans="1:19">
      <c r="A665" t="s">
        <v>740</v>
      </c>
      <c r="B665" t="s">
        <v>86</v>
      </c>
      <c r="C665" t="s">
        <v>87</v>
      </c>
      <c r="D665" t="s">
        <v>84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f t="shared" si="40"/>
        <v>0</v>
      </c>
      <c r="P665" t="str">
        <f t="shared" si="41"/>
        <v>Fitzgerald Toussaint, BalRB</v>
      </c>
      <c r="Q665" t="str">
        <f t="shared" si="42"/>
        <v>Fitzgerald Toussaint</v>
      </c>
      <c r="R665" t="str">
        <f t="shared" si="43"/>
        <v>Fitzgerald Toussaint</v>
      </c>
      <c r="S665">
        <f>VLOOKUP(R665,'player index'!D:F,3,FALSE)</f>
        <v>633</v>
      </c>
    </row>
    <row r="666" spans="1:19">
      <c r="A666" t="s">
        <v>741</v>
      </c>
      <c r="B666" t="s">
        <v>31</v>
      </c>
      <c r="C666" t="s">
        <v>32</v>
      </c>
      <c r="D666" t="s">
        <v>84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f t="shared" si="40"/>
        <v>0</v>
      </c>
      <c r="P666" t="str">
        <f t="shared" si="41"/>
        <v>Julian Talley, NYGWR</v>
      </c>
      <c r="Q666" t="str">
        <f t="shared" si="42"/>
        <v>Julian Talley</v>
      </c>
      <c r="R666" t="str">
        <f t="shared" si="43"/>
        <v>Julian Talley</v>
      </c>
      <c r="S666">
        <f>VLOOKUP(R666,'player index'!D:F,3,FALSE)</f>
        <v>634</v>
      </c>
    </row>
    <row r="667" spans="1:19">
      <c r="A667" t="s">
        <v>742</v>
      </c>
      <c r="B667" t="s">
        <v>43</v>
      </c>
      <c r="C667" t="s">
        <v>44</v>
      </c>
      <c r="D667" t="s">
        <v>84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f t="shared" si="40"/>
        <v>0</v>
      </c>
      <c r="P667" t="str">
        <f t="shared" si="41"/>
        <v>Marcel Jensen, DenTE</v>
      </c>
      <c r="Q667" t="str">
        <f t="shared" si="42"/>
        <v>Marcel Jensen</v>
      </c>
      <c r="R667" t="str">
        <f t="shared" si="43"/>
        <v>Marcel Jensen</v>
      </c>
      <c r="S667">
        <f>VLOOKUP(R667,'player index'!D:F,3,FALSE)</f>
        <v>635</v>
      </c>
    </row>
    <row r="668" spans="1:19">
      <c r="A668" t="s">
        <v>743</v>
      </c>
      <c r="B668" t="s">
        <v>62</v>
      </c>
      <c r="C668" t="s">
        <v>63</v>
      </c>
      <c r="D668" t="s">
        <v>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f t="shared" si="40"/>
        <v>0</v>
      </c>
      <c r="P668" t="str">
        <f t="shared" si="41"/>
        <v>Asante Cleveland, NETE</v>
      </c>
      <c r="Q668" t="str">
        <f t="shared" si="42"/>
        <v>Asante Cleveland</v>
      </c>
      <c r="R668" t="str">
        <f t="shared" si="43"/>
        <v>Asante Cleveland</v>
      </c>
      <c r="S668">
        <f>VLOOKUP(R668,'player index'!D:F,3,FALSE)</f>
        <v>636</v>
      </c>
    </row>
    <row r="669" spans="1:19">
      <c r="A669" t="s">
        <v>744</v>
      </c>
      <c r="B669" t="s">
        <v>66</v>
      </c>
      <c r="C669" t="s">
        <v>67</v>
      </c>
      <c r="D669" t="s">
        <v>84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f t="shared" si="40"/>
        <v>0</v>
      </c>
      <c r="P669" t="str">
        <f t="shared" si="41"/>
        <v>Freddie Martino, PhiWR</v>
      </c>
      <c r="Q669" t="str">
        <f t="shared" si="42"/>
        <v>Freddie Martino</v>
      </c>
      <c r="R669" t="str">
        <f t="shared" si="43"/>
        <v>Freddie Martino</v>
      </c>
      <c r="S669">
        <f>VLOOKUP(R669,'player index'!D:F,3,FALSE)</f>
        <v>637</v>
      </c>
    </row>
    <row r="670" spans="1:19">
      <c r="A670" t="s">
        <v>745</v>
      </c>
      <c r="B670" t="s">
        <v>82</v>
      </c>
      <c r="C670" t="s">
        <v>83</v>
      </c>
      <c r="D670" t="s">
        <v>84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f t="shared" si="40"/>
        <v>0</v>
      </c>
      <c r="P670" t="str">
        <f t="shared" si="41"/>
        <v>Blake Annen, ChiTE</v>
      </c>
      <c r="Q670" t="str">
        <f t="shared" si="42"/>
        <v>Blake Annen</v>
      </c>
      <c r="R670" t="str">
        <f t="shared" si="43"/>
        <v>Blake Annen</v>
      </c>
      <c r="S670">
        <f>VLOOKUP(R670,'player index'!D:F,3,FALSE)</f>
        <v>638</v>
      </c>
    </row>
    <row r="671" spans="1:19">
      <c r="A671" t="s">
        <v>746</v>
      </c>
      <c r="B671" t="s">
        <v>23</v>
      </c>
      <c r="C671" t="s">
        <v>24</v>
      </c>
      <c r="D671" t="s">
        <v>84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f t="shared" si="40"/>
        <v>0</v>
      </c>
      <c r="P671" t="str">
        <f t="shared" si="41"/>
        <v>RaShaun Allen, SeaTE</v>
      </c>
      <c r="Q671" t="str">
        <f t="shared" si="42"/>
        <v>RaShaun Allen</v>
      </c>
      <c r="R671" t="str">
        <f t="shared" si="43"/>
        <v>RaShaun Allen</v>
      </c>
      <c r="S671">
        <f>VLOOKUP(R671,'player index'!D:F,3,FALSE)</f>
        <v>639</v>
      </c>
    </row>
    <row r="672" spans="1:19">
      <c r="A672" t="s">
        <v>747</v>
      </c>
      <c r="B672" t="s">
        <v>35</v>
      </c>
      <c r="C672" t="s">
        <v>36</v>
      </c>
      <c r="D672" t="s">
        <v>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f t="shared" si="40"/>
        <v>0</v>
      </c>
      <c r="P672" t="str">
        <f t="shared" si="41"/>
        <v>Justin Perillo, GBTE</v>
      </c>
      <c r="Q672" t="str">
        <f t="shared" si="42"/>
        <v>Justin Perillo</v>
      </c>
      <c r="R672" t="str">
        <f t="shared" si="43"/>
        <v>Justin Perillo</v>
      </c>
      <c r="S672">
        <f>VLOOKUP(R672,'player index'!D:F,3,FALSE)</f>
        <v>640</v>
      </c>
    </row>
    <row r="673" spans="1:19">
      <c r="O673">
        <f t="shared" si="40"/>
        <v>0</v>
      </c>
      <c r="P673">
        <f t="shared" si="41"/>
        <v>0</v>
      </c>
      <c r="Q673" t="e">
        <f t="shared" si="42"/>
        <v>#VALUE!</v>
      </c>
      <c r="R673" t="e">
        <f t="shared" si="43"/>
        <v>#VALUE!</v>
      </c>
      <c r="S673" t="e">
        <f>VLOOKUP(R673,'player index'!D:F,3,FALSE)</f>
        <v>#VALUE!</v>
      </c>
    </row>
    <row r="674" spans="1:19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4</v>
      </c>
      <c r="J674" t="s">
        <v>5</v>
      </c>
      <c r="K674" t="s">
        <v>8</v>
      </c>
      <c r="L674" t="s">
        <v>4</v>
      </c>
      <c r="M674" t="s">
        <v>5</v>
      </c>
      <c r="N674" t="s">
        <v>9</v>
      </c>
      <c r="O674" t="e">
        <f t="shared" si="40"/>
        <v>#VALUE!</v>
      </c>
      <c r="P674" t="str">
        <f t="shared" si="41"/>
        <v>PLAYER, TEAM POS</v>
      </c>
      <c r="Q674" t="str">
        <f t="shared" si="42"/>
        <v>PLAYER</v>
      </c>
      <c r="R674" t="str">
        <f t="shared" si="43"/>
        <v>PLAYER</v>
      </c>
      <c r="S674" t="e">
        <f>VLOOKUP(R674,'player index'!D:F,3,FALSE)</f>
        <v>#N/A</v>
      </c>
    </row>
    <row r="675" spans="1:19">
      <c r="A675" t="s">
        <v>748</v>
      </c>
      <c r="B675" t="s">
        <v>124</v>
      </c>
      <c r="C675" t="s">
        <v>125</v>
      </c>
      <c r="D675" t="s">
        <v>84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f t="shared" si="40"/>
        <v>0</v>
      </c>
      <c r="P675" t="str">
        <f t="shared" si="41"/>
        <v>Connor Shaw*, CleQBIR</v>
      </c>
      <c r="Q675" t="str">
        <f t="shared" si="42"/>
        <v>Connor Shaw*</v>
      </c>
      <c r="R675" t="str">
        <f t="shared" si="43"/>
        <v>Connor Shaw</v>
      </c>
      <c r="S675">
        <f>VLOOKUP(R675,'player index'!D:F,3,FALSE)</f>
        <v>641</v>
      </c>
    </row>
    <row r="676" spans="1:19">
      <c r="A676" t="s">
        <v>749</v>
      </c>
      <c r="B676" t="s">
        <v>82</v>
      </c>
      <c r="C676" t="s">
        <v>83</v>
      </c>
      <c r="D676" t="s">
        <v>84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f t="shared" si="40"/>
        <v>0</v>
      </c>
      <c r="P676" t="str">
        <f t="shared" si="41"/>
        <v>Jeremy Kelley, ChiWR</v>
      </c>
      <c r="Q676" t="str">
        <f t="shared" si="42"/>
        <v>Jeremy Kelley</v>
      </c>
      <c r="R676" t="str">
        <f t="shared" si="43"/>
        <v>Jeremy Kelley</v>
      </c>
      <c r="S676">
        <f>VLOOKUP(R676,'player index'!D:F,3,FALSE)</f>
        <v>642</v>
      </c>
    </row>
    <row r="677" spans="1:19">
      <c r="A677" t="s">
        <v>750</v>
      </c>
      <c r="B677" t="s">
        <v>86</v>
      </c>
      <c r="C677" t="s">
        <v>87</v>
      </c>
      <c r="D677" t="s">
        <v>84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f t="shared" si="40"/>
        <v>0</v>
      </c>
      <c r="P677" t="str">
        <f t="shared" si="41"/>
        <v>Bryn Renner, BalQB</v>
      </c>
      <c r="Q677" t="str">
        <f t="shared" si="42"/>
        <v>Bryn Renner</v>
      </c>
      <c r="R677" t="str">
        <f t="shared" si="43"/>
        <v>Bryn Renner</v>
      </c>
      <c r="S677">
        <f>VLOOKUP(R677,'player index'!D:F,3,FALSE)</f>
        <v>643</v>
      </c>
    </row>
    <row r="678" spans="1:19">
      <c r="A678" t="s">
        <v>751</v>
      </c>
      <c r="B678" t="s">
        <v>23</v>
      </c>
      <c r="C678" t="s">
        <v>24</v>
      </c>
      <c r="D678" t="s">
        <v>84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f t="shared" si="40"/>
        <v>0</v>
      </c>
      <c r="P678" t="str">
        <f t="shared" si="41"/>
        <v>Kevin Smith, SeaWR</v>
      </c>
      <c r="Q678" t="str">
        <f t="shared" si="42"/>
        <v>Kevin Smith</v>
      </c>
      <c r="R678" t="str">
        <f t="shared" si="43"/>
        <v>Kevin Smith</v>
      </c>
      <c r="S678">
        <f>VLOOKUP(R678,'player index'!D:F,3,FALSE)</f>
        <v>644</v>
      </c>
    </row>
    <row r="679" spans="1:19">
      <c r="A679" t="s">
        <v>752</v>
      </c>
      <c r="B679" t="s">
        <v>120</v>
      </c>
      <c r="C679" t="s">
        <v>121</v>
      </c>
      <c r="D679" t="s">
        <v>84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f t="shared" si="40"/>
        <v>0</v>
      </c>
      <c r="P679" t="str">
        <f t="shared" si="41"/>
        <v>Andre Debose*, OakWRIR</v>
      </c>
      <c r="Q679" t="str">
        <f t="shared" si="42"/>
        <v>Andre Debose*</v>
      </c>
      <c r="R679" t="str">
        <f t="shared" si="43"/>
        <v>Andre Debose</v>
      </c>
      <c r="S679">
        <f>VLOOKUP(R679,'player index'!D:F,3,FALSE)</f>
        <v>645</v>
      </c>
    </row>
    <row r="680" spans="1:19">
      <c r="A680" t="s">
        <v>753</v>
      </c>
      <c r="B680" t="s">
        <v>39</v>
      </c>
      <c r="C680" t="s">
        <v>40</v>
      </c>
      <c r="D680" t="s">
        <v>84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f t="shared" si="40"/>
        <v>0</v>
      </c>
      <c r="P680" t="str">
        <f t="shared" si="41"/>
        <v>DiAndre Campbell, SFWR</v>
      </c>
      <c r="Q680" t="str">
        <f t="shared" si="42"/>
        <v>DiAndre Campbell</v>
      </c>
      <c r="R680" t="str">
        <f t="shared" si="43"/>
        <v>DiAndre Campbell</v>
      </c>
      <c r="S680">
        <f>VLOOKUP(R680,'player index'!D:F,3,FALSE)</f>
        <v>646</v>
      </c>
    </row>
    <row r="681" spans="1:19">
      <c r="A681" t="s">
        <v>754</v>
      </c>
      <c r="B681" t="s">
        <v>124</v>
      </c>
      <c r="C681" t="s">
        <v>125</v>
      </c>
      <c r="D681" t="s">
        <v>84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f t="shared" si="40"/>
        <v>0</v>
      </c>
      <c r="P681" t="str">
        <f t="shared" si="41"/>
        <v>Randall Telfer*, CleTEO</v>
      </c>
      <c r="Q681" t="str">
        <f t="shared" si="42"/>
        <v>Randall Telfer*</v>
      </c>
      <c r="R681" t="str">
        <f t="shared" si="43"/>
        <v>Randall Telfer</v>
      </c>
      <c r="S681">
        <f>VLOOKUP(R681,'player index'!D:F,3,FALSE)</f>
        <v>647</v>
      </c>
    </row>
    <row r="682" spans="1:19">
      <c r="A682" t="s">
        <v>755</v>
      </c>
      <c r="B682" t="s">
        <v>43</v>
      </c>
      <c r="C682" t="s">
        <v>44</v>
      </c>
      <c r="D682" t="s">
        <v>84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f t="shared" si="40"/>
        <v>0</v>
      </c>
      <c r="P682" t="str">
        <f t="shared" si="41"/>
        <v>Trevor Siemian*, DenQBO</v>
      </c>
      <c r="Q682" t="str">
        <f t="shared" si="42"/>
        <v>Trevor Siemian*</v>
      </c>
      <c r="R682" t="str">
        <f t="shared" si="43"/>
        <v>Trevor Siemian</v>
      </c>
      <c r="S682">
        <f>VLOOKUP(R682,'player index'!D:F,3,FALSE)</f>
        <v>648</v>
      </c>
    </row>
    <row r="683" spans="1:19">
      <c r="A683" t="s">
        <v>756</v>
      </c>
      <c r="B683" t="s">
        <v>70</v>
      </c>
      <c r="C683" t="s">
        <v>71</v>
      </c>
      <c r="D683" t="s">
        <v>84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f t="shared" si="40"/>
        <v>0</v>
      </c>
      <c r="P683" t="str">
        <f t="shared" si="41"/>
        <v>Gerald Christian*, AriTEIR</v>
      </c>
      <c r="Q683" t="str">
        <f t="shared" si="42"/>
        <v>Gerald Christian*</v>
      </c>
      <c r="R683" t="str">
        <f t="shared" si="43"/>
        <v>Gerald Christian</v>
      </c>
      <c r="S683">
        <f>VLOOKUP(R683,'player index'!D:F,3,FALSE)</f>
        <v>649</v>
      </c>
    </row>
    <row r="684" spans="1:19">
      <c r="A684" t="s">
        <v>757</v>
      </c>
      <c r="B684" t="s">
        <v>78</v>
      </c>
      <c r="C684" t="s">
        <v>79</v>
      </c>
      <c r="D684" t="s">
        <v>84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f t="shared" si="40"/>
        <v>0</v>
      </c>
      <c r="P684" t="str">
        <f t="shared" si="41"/>
        <v>Da'Ron Brown, KCWR</v>
      </c>
      <c r="Q684" t="str">
        <f t="shared" si="42"/>
        <v>Da'Ron Brown</v>
      </c>
      <c r="R684" t="str">
        <f t="shared" si="43"/>
        <v>Da'Ron Brown</v>
      </c>
      <c r="S684">
        <f>VLOOKUP(R684,'player index'!D:F,3,FALSE)</f>
        <v>650</v>
      </c>
    </row>
    <row r="685" spans="1:19">
      <c r="A685" t="s">
        <v>758</v>
      </c>
      <c r="B685" t="s">
        <v>109</v>
      </c>
      <c r="C685" t="s">
        <v>110</v>
      </c>
      <c r="D685" t="s">
        <v>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f t="shared" si="40"/>
        <v>0</v>
      </c>
      <c r="P685" t="str">
        <f t="shared" si="41"/>
        <v>Neal Sterling, JacWR</v>
      </c>
      <c r="Q685" t="str">
        <f t="shared" si="42"/>
        <v>Neal Sterling</v>
      </c>
      <c r="R685" t="str">
        <f t="shared" si="43"/>
        <v>Neal Sterling</v>
      </c>
      <c r="S685">
        <f>VLOOKUP(R685,'player index'!D:F,3,FALSE)</f>
        <v>651</v>
      </c>
    </row>
    <row r="686" spans="1:19">
      <c r="A686" t="s">
        <v>759</v>
      </c>
      <c r="B686" t="s">
        <v>104</v>
      </c>
      <c r="C686" t="s">
        <v>105</v>
      </c>
      <c r="D686" t="s">
        <v>84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f t="shared" si="40"/>
        <v>0</v>
      </c>
      <c r="P686" t="str">
        <f t="shared" si="41"/>
        <v>Kenny Bell*, TBWRIR</v>
      </c>
      <c r="Q686" t="str">
        <f t="shared" si="42"/>
        <v>Kenny Bell*</v>
      </c>
      <c r="R686" t="str">
        <f t="shared" si="43"/>
        <v>Kenny Bell</v>
      </c>
      <c r="S686">
        <f>VLOOKUP(R686,'player index'!D:F,3,FALSE)</f>
        <v>652</v>
      </c>
    </row>
    <row r="687" spans="1:19">
      <c r="A687" t="s">
        <v>760</v>
      </c>
      <c r="B687" t="s">
        <v>39</v>
      </c>
      <c r="C687" t="s">
        <v>40</v>
      </c>
      <c r="D687" t="s">
        <v>84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f t="shared" si="40"/>
        <v>0</v>
      </c>
      <c r="P687" t="str">
        <f t="shared" si="41"/>
        <v>Blake Bell, SFTE</v>
      </c>
      <c r="Q687" t="str">
        <f t="shared" si="42"/>
        <v>Blake Bell</v>
      </c>
      <c r="R687" t="str">
        <f t="shared" si="43"/>
        <v>Blake Bell</v>
      </c>
      <c r="S687">
        <f>VLOOKUP(R687,'player index'!D:F,3,FALSE)</f>
        <v>653</v>
      </c>
    </row>
    <row r="688" spans="1:19">
      <c r="A688" t="s">
        <v>761</v>
      </c>
      <c r="B688" t="s">
        <v>39</v>
      </c>
      <c r="C688" t="s">
        <v>40</v>
      </c>
      <c r="D688" t="s">
        <v>84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f t="shared" si="40"/>
        <v>0</v>
      </c>
      <c r="P688" t="str">
        <f t="shared" si="41"/>
        <v>Dres Anderson*, SFWRIR</v>
      </c>
      <c r="Q688" t="str">
        <f t="shared" si="42"/>
        <v>Dres Anderson*</v>
      </c>
      <c r="R688" t="str">
        <f t="shared" si="43"/>
        <v>Dres Anderson</v>
      </c>
      <c r="S688">
        <f>VLOOKUP(R688,'player index'!D:F,3,FALSE)</f>
        <v>654</v>
      </c>
    </row>
    <row r="689" spans="1:19">
      <c r="A689" t="s">
        <v>762</v>
      </c>
      <c r="B689" t="s">
        <v>39</v>
      </c>
      <c r="C689" t="s">
        <v>40</v>
      </c>
      <c r="D689" t="s">
        <v>84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f t="shared" si="40"/>
        <v>0</v>
      </c>
      <c r="P689" t="str">
        <f t="shared" si="41"/>
        <v>Dylan Thompson, SFQB</v>
      </c>
      <c r="Q689" t="str">
        <f t="shared" si="42"/>
        <v>Dylan Thompson</v>
      </c>
      <c r="R689" t="str">
        <f t="shared" si="43"/>
        <v>Dylan Thompson</v>
      </c>
      <c r="S689">
        <f>VLOOKUP(R689,'player index'!D:F,3,FALSE)</f>
        <v>655</v>
      </c>
    </row>
    <row r="690" spans="1:19">
      <c r="A690" t="s">
        <v>763</v>
      </c>
      <c r="B690" t="s">
        <v>104</v>
      </c>
      <c r="C690" t="s">
        <v>105</v>
      </c>
      <c r="D690" t="s">
        <v>84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f t="shared" si="40"/>
        <v>0</v>
      </c>
      <c r="P690" t="str">
        <f t="shared" si="41"/>
        <v>Kaelin Clay, TBWR</v>
      </c>
      <c r="Q690" t="str">
        <f t="shared" si="42"/>
        <v>Kaelin Clay</v>
      </c>
      <c r="R690" t="str">
        <f t="shared" si="43"/>
        <v>Kaelin Clay</v>
      </c>
      <c r="S690">
        <f>VLOOKUP(R690,'player index'!D:F,3,FALSE)</f>
        <v>656</v>
      </c>
    </row>
    <row r="691" spans="1:19">
      <c r="A691" t="s">
        <v>764</v>
      </c>
      <c r="B691" t="s">
        <v>150</v>
      </c>
      <c r="C691" t="s">
        <v>151</v>
      </c>
      <c r="D691" t="s">
        <v>84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f t="shared" si="40"/>
        <v>0</v>
      </c>
      <c r="P691" t="str">
        <f t="shared" si="41"/>
        <v>Sean Mannion*, StLQBO</v>
      </c>
      <c r="Q691" t="str">
        <f t="shared" si="42"/>
        <v>Sean Mannion*</v>
      </c>
      <c r="R691" t="str">
        <f t="shared" si="43"/>
        <v>Sean Mannion</v>
      </c>
      <c r="S691">
        <f>VLOOKUP(R691,'player index'!D:F,3,FALSE)</f>
        <v>657</v>
      </c>
    </row>
    <row r="692" spans="1:19">
      <c r="A692" t="s">
        <v>765</v>
      </c>
      <c r="B692" t="s">
        <v>55</v>
      </c>
      <c r="C692" t="s">
        <v>56</v>
      </c>
      <c r="D692" t="s">
        <v>84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f t="shared" si="40"/>
        <v>0</v>
      </c>
      <c r="P692" t="str">
        <f t="shared" si="41"/>
        <v>Justin Hardy*, AtlWRO</v>
      </c>
      <c r="Q692" t="str">
        <f t="shared" si="42"/>
        <v>Justin Hardy*</v>
      </c>
      <c r="R692" t="str">
        <f t="shared" si="43"/>
        <v>Justin Hardy</v>
      </c>
      <c r="S692">
        <f>VLOOKUP(R692,'player index'!D:F,3,FALSE)</f>
        <v>658</v>
      </c>
    </row>
    <row r="693" spans="1:19">
      <c r="A693" t="s">
        <v>766</v>
      </c>
      <c r="B693" t="s">
        <v>11</v>
      </c>
      <c r="C693" t="s">
        <v>12</v>
      </c>
      <c r="D693" t="s">
        <v>84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f t="shared" si="40"/>
        <v>0</v>
      </c>
      <c r="P693" t="str">
        <f t="shared" si="41"/>
        <v>Chris Manhertz, NOTE</v>
      </c>
      <c r="Q693" t="str">
        <f t="shared" si="42"/>
        <v>Chris Manhertz</v>
      </c>
      <c r="R693" t="str">
        <f t="shared" si="43"/>
        <v>Chris Manhertz</v>
      </c>
      <c r="S693">
        <f>VLOOKUP(R693,'player index'!D:F,3,FALSE)</f>
        <v>659</v>
      </c>
    </row>
    <row r="694" spans="1:19">
      <c r="A694" t="s">
        <v>767</v>
      </c>
      <c r="B694" t="s">
        <v>94</v>
      </c>
      <c r="C694" t="s">
        <v>95</v>
      </c>
      <c r="D694" t="s">
        <v>84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f t="shared" si="40"/>
        <v>0</v>
      </c>
      <c r="P694" t="str">
        <f t="shared" si="41"/>
        <v>Tre McBride, TenWR</v>
      </c>
      <c r="Q694" t="str">
        <f t="shared" si="42"/>
        <v>Tre McBride</v>
      </c>
      <c r="R694" t="str">
        <f t="shared" si="43"/>
        <v>Tre McBride</v>
      </c>
      <c r="S694">
        <f>VLOOKUP(R694,'player index'!D:F,3,FALSE)</f>
        <v>660</v>
      </c>
    </row>
    <row r="695" spans="1:19">
      <c r="A695" t="s">
        <v>768</v>
      </c>
      <c r="B695" t="s">
        <v>128</v>
      </c>
      <c r="C695" t="s">
        <v>129</v>
      </c>
      <c r="D695" t="s">
        <v>84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f t="shared" si="40"/>
        <v>0</v>
      </c>
      <c r="P695" t="str">
        <f t="shared" si="41"/>
        <v>Dezmin Lewis, BufWR</v>
      </c>
      <c r="Q695" t="str">
        <f t="shared" si="42"/>
        <v>Dezmin Lewis</v>
      </c>
      <c r="R695" t="str">
        <f t="shared" si="43"/>
        <v>Dezmin Lewis</v>
      </c>
      <c r="S695">
        <f>VLOOKUP(R695,'player index'!D:F,3,FALSE)</f>
        <v>661</v>
      </c>
    </row>
    <row r="696" spans="1:19">
      <c r="A696" t="s">
        <v>769</v>
      </c>
      <c r="B696" t="s">
        <v>47</v>
      </c>
      <c r="C696" t="s">
        <v>48</v>
      </c>
      <c r="D696" t="s">
        <v>84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f t="shared" si="40"/>
        <v>0</v>
      </c>
      <c r="P696" t="str">
        <f t="shared" si="41"/>
        <v>Jay Ajayi*, MiaRBIR</v>
      </c>
      <c r="Q696" t="str">
        <f t="shared" si="42"/>
        <v>Jay Ajayi*</v>
      </c>
      <c r="R696" t="str">
        <f t="shared" si="43"/>
        <v>Jay Ajayi</v>
      </c>
      <c r="S696">
        <f>VLOOKUP(R696,'player index'!D:F,3,FALSE)</f>
        <v>662</v>
      </c>
    </row>
    <row r="697" spans="1:19">
      <c r="A697" t="s">
        <v>770</v>
      </c>
      <c r="B697" t="s">
        <v>15</v>
      </c>
      <c r="C697" t="s">
        <v>16</v>
      </c>
      <c r="D697" t="s">
        <v>84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f t="shared" si="40"/>
        <v>0</v>
      </c>
      <c r="P697" t="str">
        <f t="shared" si="41"/>
        <v>Quan Bray, IndRB</v>
      </c>
      <c r="Q697" t="str">
        <f t="shared" si="42"/>
        <v>Quan Bray</v>
      </c>
      <c r="R697" t="str">
        <f t="shared" si="43"/>
        <v>Quan Bray</v>
      </c>
      <c r="S697">
        <f>VLOOKUP(R697,'player index'!D:F,3,FALSE)</f>
        <v>663</v>
      </c>
    </row>
    <row r="698" spans="1:19">
      <c r="A698" t="s">
        <v>771</v>
      </c>
      <c r="B698" t="s">
        <v>27</v>
      </c>
      <c r="C698" t="s">
        <v>28</v>
      </c>
      <c r="D698" t="s">
        <v>84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f t="shared" si="40"/>
        <v>0</v>
      </c>
      <c r="P698" t="str">
        <f t="shared" si="41"/>
        <v>Sammie Coates*, PitWRO</v>
      </c>
      <c r="Q698" t="str">
        <f t="shared" si="42"/>
        <v>Sammie Coates*</v>
      </c>
      <c r="R698" t="str">
        <f t="shared" si="43"/>
        <v>Sammie Coates</v>
      </c>
      <c r="S698">
        <f>VLOOKUP(R698,'player index'!D:F,3,FALSE)</f>
        <v>664</v>
      </c>
    </row>
    <row r="699" spans="1:19">
      <c r="A699" t="s">
        <v>772</v>
      </c>
      <c r="B699" t="s">
        <v>116</v>
      </c>
      <c r="C699" t="s">
        <v>117</v>
      </c>
      <c r="D699" t="s">
        <v>84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f t="shared" si="40"/>
        <v>0</v>
      </c>
      <c r="P699" t="str">
        <f t="shared" si="41"/>
        <v>C.J. Uzomah*, CinTEO</v>
      </c>
      <c r="Q699" t="str">
        <f t="shared" si="42"/>
        <v>C.J. Uzomah*</v>
      </c>
      <c r="R699" t="str">
        <f t="shared" si="43"/>
        <v>C.J. Uzomah</v>
      </c>
      <c r="S699">
        <f>VLOOKUP(R699,'player index'!D:F,3,FALSE)</f>
        <v>665</v>
      </c>
    </row>
    <row r="700" spans="1:19">
      <c r="A700" t="s">
        <v>773</v>
      </c>
      <c r="B700" t="s">
        <v>11</v>
      </c>
      <c r="C700" t="s">
        <v>12</v>
      </c>
      <c r="D700" t="s">
        <v>84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f t="shared" si="40"/>
        <v>0</v>
      </c>
      <c r="P700" t="str">
        <f t="shared" si="41"/>
        <v>Garrett Grayson*, NOQBO</v>
      </c>
      <c r="Q700" t="str">
        <f t="shared" si="42"/>
        <v>Garrett Grayson*</v>
      </c>
      <c r="R700" t="str">
        <f t="shared" si="43"/>
        <v>Garrett Grayson</v>
      </c>
      <c r="S700">
        <f>VLOOKUP(R700,'player index'!D:F,3,FALSE)</f>
        <v>666</v>
      </c>
    </row>
    <row r="701" spans="1:19">
      <c r="A701" t="s">
        <v>774</v>
      </c>
      <c r="B701" t="s">
        <v>94</v>
      </c>
      <c r="C701" t="s">
        <v>95</v>
      </c>
      <c r="D701" t="s">
        <v>84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f t="shared" si="40"/>
        <v>0</v>
      </c>
      <c r="P701" t="str">
        <f t="shared" si="41"/>
        <v>David Cobb*, TenRBIR</v>
      </c>
      <c r="Q701" t="str">
        <f t="shared" si="42"/>
        <v>David Cobb*</v>
      </c>
      <c r="R701" t="str">
        <f t="shared" si="43"/>
        <v>David Cobb</v>
      </c>
      <c r="S701">
        <f>VLOOKUP(R701,'player index'!D:F,3,FALSE)</f>
        <v>667</v>
      </c>
    </row>
    <row r="702" spans="1:19">
      <c r="A702" t="s">
        <v>775</v>
      </c>
      <c r="B702" t="s">
        <v>43</v>
      </c>
      <c r="C702" t="s">
        <v>44</v>
      </c>
      <c r="D702" t="s">
        <v>84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f t="shared" si="40"/>
        <v>0</v>
      </c>
      <c r="P702" t="str">
        <f t="shared" si="41"/>
        <v>Jeff Heuerman*, DenTEIR</v>
      </c>
      <c r="Q702" t="str">
        <f t="shared" si="42"/>
        <v>Jeff Heuerman*</v>
      </c>
      <c r="R702" t="str">
        <f t="shared" si="43"/>
        <v>Jeff Heuerman</v>
      </c>
      <c r="S702">
        <f>VLOOKUP(R702,'player index'!D:F,3,FALSE)</f>
        <v>668</v>
      </c>
    </row>
    <row r="703" spans="1:19">
      <c r="A703" t="s">
        <v>776</v>
      </c>
      <c r="B703" t="s">
        <v>128</v>
      </c>
      <c r="C703" t="s">
        <v>129</v>
      </c>
      <c r="D703" t="s">
        <v>84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f t="shared" si="40"/>
        <v>0</v>
      </c>
      <c r="P703" t="str">
        <f t="shared" si="41"/>
        <v>Nick O'Leary, BufTE</v>
      </c>
      <c r="Q703" t="str">
        <f t="shared" si="42"/>
        <v>Nick O'Leary</v>
      </c>
      <c r="R703" t="str">
        <f t="shared" si="43"/>
        <v>Nick O'Leary</v>
      </c>
      <c r="S703">
        <f>VLOOKUP(R703,'player index'!D:F,3,FALSE)</f>
        <v>669</v>
      </c>
    </row>
    <row r="704" spans="1:19">
      <c r="A704" t="s">
        <v>777</v>
      </c>
      <c r="B704" t="s">
        <v>86</v>
      </c>
      <c r="C704" t="s">
        <v>87</v>
      </c>
      <c r="D704" t="s">
        <v>84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f t="shared" si="40"/>
        <v>0</v>
      </c>
      <c r="P704" t="str">
        <f t="shared" si="41"/>
        <v>Darren Waller, BalWRP</v>
      </c>
      <c r="Q704" t="str">
        <f t="shared" si="42"/>
        <v>Darren Waller</v>
      </c>
      <c r="R704" t="str">
        <f t="shared" si="43"/>
        <v>Darren Waller</v>
      </c>
      <c r="S704">
        <f>VLOOKUP(R704,'player index'!D:F,3,FALSE)</f>
        <v>670</v>
      </c>
    </row>
    <row r="705" spans="1:19">
      <c r="A705" t="s">
        <v>778</v>
      </c>
      <c r="B705" t="s">
        <v>35</v>
      </c>
      <c r="C705" t="s">
        <v>36</v>
      </c>
      <c r="D705" t="s">
        <v>84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f t="shared" si="40"/>
        <v>0</v>
      </c>
      <c r="P705" t="str">
        <f t="shared" si="41"/>
        <v>Brett Hundley*, GBQBO</v>
      </c>
      <c r="Q705" t="str">
        <f t="shared" si="42"/>
        <v>Brett Hundley*</v>
      </c>
      <c r="R705" t="str">
        <f t="shared" si="43"/>
        <v>Brett Hundley</v>
      </c>
      <c r="S705">
        <f>VLOOKUP(R705,'player index'!D:F,3,FALSE)</f>
        <v>671</v>
      </c>
    </row>
    <row r="706" spans="1:19">
      <c r="A706" t="s">
        <v>779</v>
      </c>
      <c r="B706" t="s">
        <v>137</v>
      </c>
      <c r="C706" t="s">
        <v>138</v>
      </c>
      <c r="D706" t="s">
        <v>84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f t="shared" si="40"/>
        <v>0</v>
      </c>
      <c r="P706" t="str">
        <f t="shared" si="41"/>
        <v>Kenny Hilliard, HouRB</v>
      </c>
      <c r="Q706" t="str">
        <f t="shared" si="42"/>
        <v>Kenny Hilliard</v>
      </c>
      <c r="R706" t="str">
        <f t="shared" si="43"/>
        <v>Kenny Hilliard</v>
      </c>
      <c r="S706">
        <f>VLOOKUP(R706,'player index'!D:F,3,FALSE)</f>
        <v>672</v>
      </c>
    </row>
    <row r="707" spans="1:19">
      <c r="A707" t="s">
        <v>780</v>
      </c>
      <c r="B707" t="s">
        <v>35</v>
      </c>
      <c r="C707" t="s">
        <v>36</v>
      </c>
      <c r="D707" t="s">
        <v>84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f t="shared" si="40"/>
        <v>0</v>
      </c>
      <c r="P707" t="str">
        <f t="shared" si="41"/>
        <v>Aaron Ripkowski, GBRB</v>
      </c>
      <c r="Q707" t="str">
        <f t="shared" si="42"/>
        <v>Aaron Ripkowski</v>
      </c>
      <c r="R707" t="str">
        <f t="shared" si="43"/>
        <v>Aaron Ripkowski</v>
      </c>
      <c r="S707">
        <f>VLOOKUP(R707,'player index'!D:F,3,FALSE)</f>
        <v>673</v>
      </c>
    </row>
    <row r="708" spans="1:19">
      <c r="A708" t="s">
        <v>781</v>
      </c>
      <c r="B708" t="s">
        <v>109</v>
      </c>
      <c r="C708" t="s">
        <v>110</v>
      </c>
      <c r="D708" t="s">
        <v>84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f t="shared" ref="O708:O771" si="44">E708*0.04+F708*4-G708+I708*0.1+J708*6+K708+L708*0.1+M708*6+IF(E708&gt;300,3,0)+IF(I708&gt;100,3,0)+IF(L708&gt;100,3,0)</f>
        <v>0</v>
      </c>
      <c r="P708" t="str">
        <f t="shared" ref="P708:P771" si="45">A708</f>
        <v>Ben Koyack, JacTE</v>
      </c>
      <c r="Q708" t="str">
        <f t="shared" ref="Q708:Q771" si="46">LEFT(P708,IFERROR(FIND(",",P708),LEN(P708)-8)-1)</f>
        <v>Ben Koyack</v>
      </c>
      <c r="R708" t="str">
        <f t="shared" ref="R708:R771" si="47">LEFT(Q708,IFERROR(FIND("*",Q708),LEN(Q708)+1)-1)</f>
        <v>Ben Koyack</v>
      </c>
      <c r="S708">
        <f>VLOOKUP(R708,'player index'!D:F,3,FALSE)</f>
        <v>674</v>
      </c>
    </row>
    <row r="709" spans="1:19">
      <c r="A709" t="s">
        <v>782</v>
      </c>
      <c r="B709" t="s">
        <v>86</v>
      </c>
      <c r="C709" t="s">
        <v>87</v>
      </c>
      <c r="D709" t="s">
        <v>84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f t="shared" si="44"/>
        <v>0</v>
      </c>
      <c r="P709" t="str">
        <f t="shared" si="45"/>
        <v>Breshad Perriman*, BalWRO</v>
      </c>
      <c r="Q709" t="str">
        <f t="shared" si="46"/>
        <v>Breshad Perriman*</v>
      </c>
      <c r="R709" t="str">
        <f t="shared" si="47"/>
        <v>Breshad Perriman</v>
      </c>
      <c r="S709">
        <f>VLOOKUP(R709,'player index'!D:F,3,FALSE)</f>
        <v>675</v>
      </c>
    </row>
    <row r="710" spans="1:19">
      <c r="A710" t="s">
        <v>783</v>
      </c>
      <c r="B710" t="s">
        <v>90</v>
      </c>
      <c r="C710" t="s">
        <v>91</v>
      </c>
      <c r="D710" t="s">
        <v>84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f t="shared" si="44"/>
        <v>0</v>
      </c>
      <c r="P710" t="str">
        <f t="shared" si="45"/>
        <v>Stefon Diggs*, MinWRO</v>
      </c>
      <c r="Q710" t="str">
        <f t="shared" si="46"/>
        <v>Stefon Diggs*</v>
      </c>
      <c r="R710" t="str">
        <f t="shared" si="47"/>
        <v>Stefon Diggs</v>
      </c>
      <c r="S710">
        <f>VLOOKUP(R710,'player index'!D:F,3,FALSE)</f>
        <v>676</v>
      </c>
    </row>
    <row r="711" spans="1:19">
      <c r="A711" t="s">
        <v>784</v>
      </c>
      <c r="B711" t="s">
        <v>150</v>
      </c>
      <c r="C711" t="s">
        <v>151</v>
      </c>
      <c r="D711" t="s">
        <v>84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f t="shared" si="44"/>
        <v>0</v>
      </c>
      <c r="P711" t="str">
        <f t="shared" si="45"/>
        <v>Todd Gurley*, StLRBO</v>
      </c>
      <c r="Q711" t="str">
        <f t="shared" si="46"/>
        <v>Todd Gurley*</v>
      </c>
      <c r="R711" t="str">
        <f t="shared" si="47"/>
        <v>Todd Gurley</v>
      </c>
      <c r="S711">
        <f>VLOOKUP(R711,'player index'!D:F,3,FALSE)</f>
        <v>677</v>
      </c>
    </row>
    <row r="712" spans="1:19">
      <c r="A712" t="s">
        <v>785</v>
      </c>
      <c r="B712" t="s">
        <v>27</v>
      </c>
      <c r="C712" t="s">
        <v>28</v>
      </c>
      <c r="D712" t="s">
        <v>84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f t="shared" si="44"/>
        <v>0</v>
      </c>
      <c r="P712" t="str">
        <f t="shared" si="45"/>
        <v>Jesse James*, PitTEO</v>
      </c>
      <c r="Q712" t="str">
        <f t="shared" si="46"/>
        <v>Jesse James*</v>
      </c>
      <c r="R712" t="str">
        <f t="shared" si="47"/>
        <v>Jesse James</v>
      </c>
      <c r="S712">
        <f>VLOOKUP(R712,'player index'!D:F,3,FALSE)</f>
        <v>678</v>
      </c>
    </row>
    <row r="713" spans="1:19">
      <c r="A713" t="s">
        <v>786</v>
      </c>
      <c r="B713" t="s">
        <v>82</v>
      </c>
      <c r="C713" t="s">
        <v>83</v>
      </c>
      <c r="D713" t="s">
        <v>84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f t="shared" si="44"/>
        <v>0</v>
      </c>
      <c r="P713" t="str">
        <f t="shared" si="45"/>
        <v>Kevin White*, ChiWRO</v>
      </c>
      <c r="Q713" t="str">
        <f t="shared" si="46"/>
        <v>Kevin White*</v>
      </c>
      <c r="R713" t="str">
        <f t="shared" si="47"/>
        <v>Kevin White</v>
      </c>
      <c r="S713">
        <f>VLOOKUP(R713,'player index'!D:F,3,FALSE)</f>
        <v>679</v>
      </c>
    </row>
    <row r="714" spans="1:19">
      <c r="A714" t="s">
        <v>787</v>
      </c>
      <c r="B714" t="s">
        <v>51</v>
      </c>
      <c r="C714" t="s">
        <v>52</v>
      </c>
      <c r="D714" t="s">
        <v>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f t="shared" si="44"/>
        <v>0</v>
      </c>
      <c r="P714" t="str">
        <f t="shared" si="45"/>
        <v>Cameron Artis-Payne*, CarRBO</v>
      </c>
      <c r="Q714" t="str">
        <f t="shared" si="46"/>
        <v>Cameron Artis-Payne*</v>
      </c>
      <c r="R714" t="str">
        <f t="shared" si="47"/>
        <v>Cameron Artis-Payne</v>
      </c>
      <c r="S714">
        <f>VLOOKUP(R714,'player index'!D:F,3,FALSE)</f>
        <v>680</v>
      </c>
    </row>
    <row r="715" spans="1:19">
      <c r="O715">
        <f t="shared" si="44"/>
        <v>0</v>
      </c>
      <c r="P715">
        <f t="shared" si="45"/>
        <v>0</v>
      </c>
      <c r="Q715" t="e">
        <f t="shared" si="46"/>
        <v>#VALUE!</v>
      </c>
      <c r="R715" t="e">
        <f t="shared" si="47"/>
        <v>#VALUE!</v>
      </c>
      <c r="S715" t="e">
        <f>VLOOKUP(R715,'player index'!D:F,3,FALSE)</f>
        <v>#VALUE!</v>
      </c>
    </row>
    <row r="716" spans="1:19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4</v>
      </c>
      <c r="J716" t="s">
        <v>5</v>
      </c>
      <c r="K716" t="s">
        <v>8</v>
      </c>
      <c r="L716" t="s">
        <v>4</v>
      </c>
      <c r="M716" t="s">
        <v>5</v>
      </c>
      <c r="N716" t="s">
        <v>9</v>
      </c>
      <c r="O716" t="e">
        <f t="shared" si="44"/>
        <v>#VALUE!</v>
      </c>
      <c r="P716" t="str">
        <f t="shared" si="45"/>
        <v>PLAYER, TEAM POS</v>
      </c>
      <c r="Q716" t="str">
        <f t="shared" si="46"/>
        <v>PLAYER</v>
      </c>
      <c r="R716" t="str">
        <f t="shared" si="47"/>
        <v>PLAYER</v>
      </c>
      <c r="S716" t="e">
        <f>VLOOKUP(R716,'player index'!D:F,3,FALSE)</f>
        <v>#N/A</v>
      </c>
    </row>
    <row r="717" spans="1:19">
      <c r="A717" t="s">
        <v>788</v>
      </c>
      <c r="B717" t="s">
        <v>137</v>
      </c>
      <c r="C717" t="s">
        <v>138</v>
      </c>
      <c r="D717" t="s">
        <v>84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f t="shared" si="44"/>
        <v>0</v>
      </c>
      <c r="P717" t="str">
        <f t="shared" si="45"/>
        <v>Jaelen Strong*, HouWRO</v>
      </c>
      <c r="Q717" t="str">
        <f t="shared" si="46"/>
        <v>Jaelen Strong*</v>
      </c>
      <c r="R717" t="str">
        <f t="shared" si="47"/>
        <v>Jaelen Strong</v>
      </c>
      <c r="S717">
        <f>VLOOKUP(R717,'player index'!D:F,3,FALSE)</f>
        <v>681</v>
      </c>
    </row>
    <row r="718" spans="1:19">
      <c r="A718" t="s">
        <v>789</v>
      </c>
      <c r="B718" t="s">
        <v>19</v>
      </c>
      <c r="C718" t="s">
        <v>20</v>
      </c>
      <c r="D718" t="s">
        <v>84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f t="shared" si="44"/>
        <v>0</v>
      </c>
      <c r="P718" t="str">
        <f t="shared" si="45"/>
        <v>Geoff Swaim, DalTE</v>
      </c>
      <c r="Q718" t="str">
        <f t="shared" si="46"/>
        <v>Geoff Swaim</v>
      </c>
      <c r="R718" t="str">
        <f t="shared" si="47"/>
        <v>Geoff Swaim</v>
      </c>
      <c r="S718">
        <f>VLOOKUP(R718,'player index'!D:F,3,FALSE)</f>
        <v>682</v>
      </c>
    </row>
    <row r="719" spans="1:19">
      <c r="A719" t="s">
        <v>790</v>
      </c>
      <c r="B719" t="s">
        <v>124</v>
      </c>
      <c r="C719" t="s">
        <v>125</v>
      </c>
      <c r="D719" t="s">
        <v>84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f t="shared" si="44"/>
        <v>0</v>
      </c>
      <c r="P719" t="str">
        <f t="shared" si="45"/>
        <v>Vince Mayle, CleWR</v>
      </c>
      <c r="Q719" t="str">
        <f t="shared" si="46"/>
        <v>Vince Mayle</v>
      </c>
      <c r="R719" t="str">
        <f t="shared" si="47"/>
        <v>Vince Mayle</v>
      </c>
      <c r="S719">
        <f>VLOOKUP(R719,'player index'!D:F,3,FALSE)</f>
        <v>683</v>
      </c>
    </row>
    <row r="720" spans="1:19">
      <c r="A720" t="s">
        <v>791</v>
      </c>
      <c r="B720" t="s">
        <v>116</v>
      </c>
      <c r="C720" t="s">
        <v>117</v>
      </c>
      <c r="D720" t="s">
        <v>84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f t="shared" si="44"/>
        <v>0</v>
      </c>
      <c r="P720" t="str">
        <f t="shared" si="45"/>
        <v>Mario Alford*, CinWRO</v>
      </c>
      <c r="Q720" t="str">
        <f t="shared" si="46"/>
        <v>Mario Alford*</v>
      </c>
      <c r="R720" t="str">
        <f t="shared" si="47"/>
        <v>Mario Alford</v>
      </c>
      <c r="S720">
        <f>VLOOKUP(R720,'player index'!D:F,3,FALSE)</f>
        <v>684</v>
      </c>
    </row>
    <row r="721" spans="1:19">
      <c r="A721" t="s">
        <v>792</v>
      </c>
      <c r="B721" t="s">
        <v>39</v>
      </c>
      <c r="C721" t="s">
        <v>40</v>
      </c>
      <c r="D721" t="s">
        <v>84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f t="shared" si="44"/>
        <v>0</v>
      </c>
      <c r="P721" t="str">
        <f t="shared" si="45"/>
        <v>DeAndre Smelter*, SFWRO</v>
      </c>
      <c r="Q721" t="str">
        <f t="shared" si="46"/>
        <v>DeAndre Smelter*</v>
      </c>
      <c r="R721" t="str">
        <f t="shared" si="47"/>
        <v>DeAndre Smelter</v>
      </c>
      <c r="S721">
        <f>VLOOKUP(R721,'player index'!D:F,3,FALSE)</f>
        <v>685</v>
      </c>
    </row>
    <row r="722" spans="1:19">
      <c r="A722" t="s">
        <v>793</v>
      </c>
      <c r="B722" t="s">
        <v>15</v>
      </c>
      <c r="C722" t="s">
        <v>16</v>
      </c>
      <c r="D722" t="s">
        <v>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f t="shared" si="44"/>
        <v>0</v>
      </c>
      <c r="P722" t="str">
        <f t="shared" si="45"/>
        <v>Duron Carter, IndWR</v>
      </c>
      <c r="Q722" t="str">
        <f t="shared" si="46"/>
        <v>Duron Carter</v>
      </c>
      <c r="R722" t="str">
        <f t="shared" si="47"/>
        <v>Duron Carter</v>
      </c>
      <c r="S722">
        <f>VLOOKUP(R722,'player index'!D:F,3,FALSE)</f>
        <v>686</v>
      </c>
    </row>
    <row r="723" spans="1:19">
      <c r="A723" t="s">
        <v>794</v>
      </c>
      <c r="B723" t="s">
        <v>35</v>
      </c>
      <c r="C723" t="s">
        <v>36</v>
      </c>
      <c r="D723" t="s">
        <v>84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f t="shared" si="44"/>
        <v>0</v>
      </c>
      <c r="P723" t="str">
        <f t="shared" si="45"/>
        <v>John Crockett, GBRB</v>
      </c>
      <c r="Q723" t="str">
        <f t="shared" si="46"/>
        <v>John Crockett</v>
      </c>
      <c r="R723" t="str">
        <f t="shared" si="47"/>
        <v>John Crockett</v>
      </c>
      <c r="S723">
        <f>VLOOKUP(R723,'player index'!D:F,3,FALSE)</f>
        <v>687</v>
      </c>
    </row>
    <row r="724" spans="1:19">
      <c r="A724" t="s">
        <v>795</v>
      </c>
      <c r="B724" t="s">
        <v>86</v>
      </c>
      <c r="C724" t="s">
        <v>87</v>
      </c>
      <c r="D724" t="s">
        <v>84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f t="shared" si="44"/>
        <v>0</v>
      </c>
      <c r="P724" t="str">
        <f t="shared" si="45"/>
        <v>Terrence Magee*, BalRBO</v>
      </c>
      <c r="Q724" t="str">
        <f t="shared" si="46"/>
        <v>Terrence Magee*</v>
      </c>
      <c r="R724" t="str">
        <f t="shared" si="47"/>
        <v>Terrence Magee</v>
      </c>
      <c r="S724">
        <f>VLOOKUP(R724,'player index'!D:F,3,FALSE)</f>
        <v>688</v>
      </c>
    </row>
    <row r="725" spans="1:19">
      <c r="A725" t="s">
        <v>796</v>
      </c>
      <c r="B725" t="s">
        <v>11</v>
      </c>
      <c r="C725" t="s">
        <v>12</v>
      </c>
      <c r="D725" t="s">
        <v>84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f t="shared" si="44"/>
        <v>0</v>
      </c>
      <c r="P725" t="str">
        <f t="shared" si="45"/>
        <v>Seantavius Jones, NOWR</v>
      </c>
      <c r="Q725" t="str">
        <f t="shared" si="46"/>
        <v>Seantavius Jones</v>
      </c>
      <c r="R725" t="str">
        <f t="shared" si="47"/>
        <v>Seantavius Jones</v>
      </c>
      <c r="S725">
        <f>VLOOKUP(R725,'player index'!D:F,3,FALSE)</f>
        <v>689</v>
      </c>
    </row>
    <row r="726" spans="1:19">
      <c r="A726" t="s">
        <v>797</v>
      </c>
      <c r="B726" t="s">
        <v>19</v>
      </c>
      <c r="C726" t="s">
        <v>20</v>
      </c>
      <c r="D726" t="s">
        <v>84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f t="shared" si="44"/>
        <v>0</v>
      </c>
      <c r="P726" t="str">
        <f t="shared" si="45"/>
        <v>Gus Johnson, DalRB</v>
      </c>
      <c r="Q726" t="str">
        <f t="shared" si="46"/>
        <v>Gus Johnson</v>
      </c>
      <c r="R726" t="str">
        <f t="shared" si="47"/>
        <v>Gus Johnson</v>
      </c>
      <c r="S726">
        <f>VLOOKUP(R726,'player index'!D:F,3,FALSE)</f>
        <v>690</v>
      </c>
    </row>
    <row r="727" spans="1:19">
      <c r="A727" t="s">
        <v>798</v>
      </c>
      <c r="B727" t="s">
        <v>150</v>
      </c>
      <c r="C727" t="s">
        <v>151</v>
      </c>
      <c r="D727" t="s">
        <v>84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f t="shared" si="44"/>
        <v>0</v>
      </c>
      <c r="P727" t="str">
        <f t="shared" si="45"/>
        <v>Malcolm Brown, StLRB</v>
      </c>
      <c r="Q727" t="str">
        <f t="shared" si="46"/>
        <v>Malcolm Brown</v>
      </c>
      <c r="R727" t="str">
        <f t="shared" si="47"/>
        <v>Malcolm Brown</v>
      </c>
      <c r="S727">
        <f>VLOOKUP(R727,'player index'!D:F,3,FALSE)</f>
        <v>691</v>
      </c>
    </row>
    <row r="728" spans="1:19">
      <c r="A728" t="s">
        <v>799</v>
      </c>
      <c r="B728" t="s">
        <v>51</v>
      </c>
      <c r="C728" t="s">
        <v>52</v>
      </c>
      <c r="D728" t="s">
        <v>84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f t="shared" si="44"/>
        <v>0</v>
      </c>
      <c r="P728" t="str">
        <f t="shared" si="45"/>
        <v>Brandon Wegher*, CarRBO</v>
      </c>
      <c r="Q728" t="str">
        <f t="shared" si="46"/>
        <v>Brandon Wegher*</v>
      </c>
      <c r="R728" t="str">
        <f t="shared" si="47"/>
        <v>Brandon Wegher</v>
      </c>
      <c r="S728">
        <f>VLOOKUP(R728,'player index'!D:F,3,FALSE)</f>
        <v>692</v>
      </c>
    </row>
    <row r="729" spans="1:19">
      <c r="A729" t="s">
        <v>800</v>
      </c>
      <c r="B729" t="s">
        <v>43</v>
      </c>
      <c r="C729" t="s">
        <v>44</v>
      </c>
      <c r="D729" t="s">
        <v>84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f t="shared" si="44"/>
        <v>0</v>
      </c>
      <c r="P729" t="str">
        <f t="shared" si="45"/>
        <v>Bennie Fowler, DenWR</v>
      </c>
      <c r="Q729" t="str">
        <f t="shared" si="46"/>
        <v>Bennie Fowler</v>
      </c>
      <c r="R729" t="str">
        <f t="shared" si="47"/>
        <v>Bennie Fowler</v>
      </c>
      <c r="S729">
        <f>VLOOKUP(R729,'player index'!D:F,3,FALSE)</f>
        <v>693</v>
      </c>
    </row>
    <row r="730" spans="1:19">
      <c r="A730" t="s">
        <v>801</v>
      </c>
      <c r="B730" t="s">
        <v>124</v>
      </c>
      <c r="C730" t="s">
        <v>125</v>
      </c>
      <c r="D730" t="s">
        <v>84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f t="shared" si="44"/>
        <v>0</v>
      </c>
      <c r="P730" t="str">
        <f t="shared" si="45"/>
        <v>E.J. Bibbs*, CleTEO</v>
      </c>
      <c r="Q730" t="str">
        <f t="shared" si="46"/>
        <v>E.J. Bibbs*</v>
      </c>
      <c r="R730" t="str">
        <f t="shared" si="47"/>
        <v>E.J. Bibbs</v>
      </c>
      <c r="S730">
        <f>VLOOKUP(R730,'player index'!D:F,3,FALSE)</f>
        <v>694</v>
      </c>
    </row>
    <row r="731" spans="1:19">
      <c r="A731" t="s">
        <v>802</v>
      </c>
      <c r="B731" t="s">
        <v>47</v>
      </c>
      <c r="C731" t="s">
        <v>48</v>
      </c>
      <c r="D731" t="s">
        <v>84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f t="shared" si="44"/>
        <v>0</v>
      </c>
      <c r="P731" t="str">
        <f t="shared" si="45"/>
        <v>Matt Hazel*, MiaWRO</v>
      </c>
      <c r="Q731" t="str">
        <f t="shared" si="46"/>
        <v>Matt Hazel*</v>
      </c>
      <c r="R731" t="str">
        <f t="shared" si="47"/>
        <v>Matt Hazel</v>
      </c>
      <c r="S731">
        <f>VLOOKUP(R731,'player index'!D:F,3,FALSE)</f>
        <v>695</v>
      </c>
    </row>
    <row r="732" spans="1:19">
      <c r="A732" t="s">
        <v>803</v>
      </c>
      <c r="B732" t="s">
        <v>74</v>
      </c>
      <c r="C732" t="s">
        <v>75</v>
      </c>
      <c r="D732" t="s">
        <v>84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f t="shared" si="44"/>
        <v>0</v>
      </c>
      <c r="P732" t="str">
        <f t="shared" si="45"/>
        <v>Tyrell Williams, SDWR</v>
      </c>
      <c r="Q732" t="str">
        <f t="shared" si="46"/>
        <v>Tyrell Williams</v>
      </c>
      <c r="R732" t="str">
        <f t="shared" si="47"/>
        <v>Tyrell Williams</v>
      </c>
      <c r="S732">
        <f>VLOOKUP(R732,'player index'!D:F,3,FALSE)</f>
        <v>696</v>
      </c>
    </row>
    <row r="733" spans="1:19">
      <c r="A733" t="s">
        <v>804</v>
      </c>
      <c r="B733" t="s">
        <v>62</v>
      </c>
      <c r="C733" t="s">
        <v>63</v>
      </c>
      <c r="D733" t="s">
        <v>84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f t="shared" si="44"/>
        <v>0</v>
      </c>
      <c r="P733" t="str">
        <f t="shared" si="45"/>
        <v>Chris Harper, NEWR</v>
      </c>
      <c r="Q733" t="str">
        <f t="shared" si="46"/>
        <v>Chris Harper</v>
      </c>
      <c r="R733" t="str">
        <f t="shared" si="47"/>
        <v>Chris Harper</v>
      </c>
      <c r="S733">
        <f>VLOOKUP(R733,'player index'!D:F,3,FALSE)</f>
        <v>581</v>
      </c>
    </row>
    <row r="734" spans="1:19">
      <c r="A734" t="s">
        <v>805</v>
      </c>
      <c r="B734" t="s">
        <v>82</v>
      </c>
      <c r="C734" t="s">
        <v>83</v>
      </c>
      <c r="D734" t="s">
        <v>84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8</v>
      </c>
      <c r="M734">
        <v>0</v>
      </c>
      <c r="N734">
        <v>0</v>
      </c>
      <c r="O734">
        <f t="shared" si="44"/>
        <v>1.8</v>
      </c>
      <c r="P734" t="str">
        <f t="shared" si="45"/>
        <v>Cameron Meredith, ChiWR</v>
      </c>
      <c r="Q734" t="str">
        <f t="shared" si="46"/>
        <v>Cameron Meredith</v>
      </c>
      <c r="R734" t="str">
        <f t="shared" si="47"/>
        <v>Cameron Meredith</v>
      </c>
      <c r="S734">
        <f>VLOOKUP(R734,'player index'!D:F,3,FALSE)</f>
        <v>698</v>
      </c>
    </row>
    <row r="735" spans="1:19">
      <c r="A735" t="s">
        <v>806</v>
      </c>
      <c r="B735" t="s">
        <v>807</v>
      </c>
      <c r="C735" t="s">
        <v>808</v>
      </c>
      <c r="D735" t="s">
        <v>809</v>
      </c>
      <c r="E735" t="s">
        <v>809</v>
      </c>
      <c r="F735" t="s">
        <v>809</v>
      </c>
      <c r="G735" t="s">
        <v>809</v>
      </c>
      <c r="H735" t="s">
        <v>809</v>
      </c>
      <c r="I735" t="s">
        <v>809</v>
      </c>
      <c r="J735" t="s">
        <v>809</v>
      </c>
      <c r="K735" t="s">
        <v>809</v>
      </c>
      <c r="L735" t="s">
        <v>809</v>
      </c>
      <c r="M735" t="s">
        <v>809</v>
      </c>
      <c r="O735" t="e">
        <f t="shared" si="44"/>
        <v>#VALUE!</v>
      </c>
      <c r="P735" t="str">
        <f t="shared" si="45"/>
        <v>John Kasay, FAK</v>
      </c>
      <c r="Q735" t="str">
        <f t="shared" si="46"/>
        <v>John Kasay</v>
      </c>
      <c r="R735" t="str">
        <f t="shared" si="47"/>
        <v>John Kasay</v>
      </c>
      <c r="S735">
        <f>VLOOKUP(R735,'player index'!D:F,3,FALSE)</f>
        <v>699</v>
      </c>
    </row>
    <row r="736" spans="1:19">
      <c r="A736" t="s">
        <v>810</v>
      </c>
      <c r="B736" t="s">
        <v>807</v>
      </c>
      <c r="C736" t="s">
        <v>808</v>
      </c>
      <c r="D736" t="s">
        <v>809</v>
      </c>
      <c r="E736" t="s">
        <v>809</v>
      </c>
      <c r="F736" t="s">
        <v>809</v>
      </c>
      <c r="G736" t="s">
        <v>809</v>
      </c>
      <c r="H736" t="s">
        <v>809</v>
      </c>
      <c r="I736" t="s">
        <v>809</v>
      </c>
      <c r="J736" t="s">
        <v>809</v>
      </c>
      <c r="K736" t="s">
        <v>809</v>
      </c>
      <c r="L736" t="s">
        <v>809</v>
      </c>
      <c r="M736" t="s">
        <v>809</v>
      </c>
      <c r="O736" t="e">
        <f t="shared" si="44"/>
        <v>#VALUE!</v>
      </c>
      <c r="P736" t="str">
        <f t="shared" si="45"/>
        <v>Jason Hanson, FAK</v>
      </c>
      <c r="Q736" t="str">
        <f t="shared" si="46"/>
        <v>Jason Hanson</v>
      </c>
      <c r="R736" t="str">
        <f t="shared" si="47"/>
        <v>Jason Hanson</v>
      </c>
      <c r="S736">
        <f>VLOOKUP(R736,'player index'!D:F,3,FALSE)</f>
        <v>700</v>
      </c>
    </row>
    <row r="737" spans="1:19">
      <c r="A737" t="s">
        <v>811</v>
      </c>
      <c r="B737" t="s">
        <v>807</v>
      </c>
      <c r="C737" t="s">
        <v>808</v>
      </c>
      <c r="D737" t="s">
        <v>809</v>
      </c>
      <c r="E737" t="s">
        <v>809</v>
      </c>
      <c r="F737" t="s">
        <v>809</v>
      </c>
      <c r="G737" t="s">
        <v>809</v>
      </c>
      <c r="H737" t="s">
        <v>809</v>
      </c>
      <c r="I737" t="s">
        <v>809</v>
      </c>
      <c r="J737" t="s">
        <v>809</v>
      </c>
      <c r="K737" t="s">
        <v>809</v>
      </c>
      <c r="L737" t="s">
        <v>809</v>
      </c>
      <c r="M737" t="s">
        <v>809</v>
      </c>
      <c r="O737" t="e">
        <f t="shared" si="44"/>
        <v>#VALUE!</v>
      </c>
      <c r="P737" t="str">
        <f t="shared" si="45"/>
        <v>Mark Brunell, FAQB</v>
      </c>
      <c r="Q737" t="str">
        <f t="shared" si="46"/>
        <v>Mark Brunell</v>
      </c>
      <c r="R737" t="str">
        <f t="shared" si="47"/>
        <v>Mark Brunell</v>
      </c>
      <c r="S737">
        <f>VLOOKUP(R737,'player index'!D:F,3,FALSE)</f>
        <v>701</v>
      </c>
    </row>
    <row r="738" spans="1:19">
      <c r="A738" t="s">
        <v>812</v>
      </c>
      <c r="B738" t="s">
        <v>807</v>
      </c>
      <c r="C738" t="s">
        <v>808</v>
      </c>
      <c r="D738" t="s">
        <v>809</v>
      </c>
      <c r="E738" t="s">
        <v>809</v>
      </c>
      <c r="F738" t="s">
        <v>809</v>
      </c>
      <c r="G738" t="s">
        <v>809</v>
      </c>
      <c r="H738" t="s">
        <v>809</v>
      </c>
      <c r="I738" t="s">
        <v>809</v>
      </c>
      <c r="J738" t="s">
        <v>809</v>
      </c>
      <c r="K738" t="s">
        <v>809</v>
      </c>
      <c r="L738" t="s">
        <v>809</v>
      </c>
      <c r="M738" t="s">
        <v>809</v>
      </c>
      <c r="O738" t="e">
        <f t="shared" si="44"/>
        <v>#VALUE!</v>
      </c>
      <c r="P738" t="str">
        <f t="shared" si="45"/>
        <v>Terrell Owens, FAWR</v>
      </c>
      <c r="Q738" t="str">
        <f t="shared" si="46"/>
        <v>Terrell Owens</v>
      </c>
      <c r="R738" t="str">
        <f t="shared" si="47"/>
        <v>Terrell Owens</v>
      </c>
      <c r="S738">
        <f>VLOOKUP(R738,'player index'!D:F,3,FALSE)</f>
        <v>702</v>
      </c>
    </row>
    <row r="739" spans="1:19">
      <c r="A739" t="s">
        <v>813</v>
      </c>
      <c r="B739" t="s">
        <v>807</v>
      </c>
      <c r="C739" t="s">
        <v>808</v>
      </c>
      <c r="D739" t="s">
        <v>809</v>
      </c>
      <c r="E739" t="s">
        <v>809</v>
      </c>
      <c r="F739" t="s">
        <v>809</v>
      </c>
      <c r="G739" t="s">
        <v>809</v>
      </c>
      <c r="H739" t="s">
        <v>809</v>
      </c>
      <c r="I739" t="s">
        <v>809</v>
      </c>
      <c r="J739" t="s">
        <v>809</v>
      </c>
      <c r="K739" t="s">
        <v>809</v>
      </c>
      <c r="L739" t="s">
        <v>809</v>
      </c>
      <c r="M739" t="s">
        <v>809</v>
      </c>
      <c r="O739" t="e">
        <f t="shared" si="44"/>
        <v>#VALUE!</v>
      </c>
      <c r="P739" t="str">
        <f t="shared" si="45"/>
        <v>Olindo Mare, FAK</v>
      </c>
      <c r="Q739" t="str">
        <f t="shared" si="46"/>
        <v>Olindo Mare</v>
      </c>
      <c r="R739" t="str">
        <f t="shared" si="47"/>
        <v>Olindo Mare</v>
      </c>
      <c r="S739">
        <f>VLOOKUP(R739,'player index'!D:F,3,FALSE)</f>
        <v>703</v>
      </c>
    </row>
    <row r="740" spans="1:19">
      <c r="A740" t="s">
        <v>814</v>
      </c>
      <c r="B740" t="s">
        <v>55</v>
      </c>
      <c r="C740" t="s">
        <v>56</v>
      </c>
      <c r="D740" t="s">
        <v>808</v>
      </c>
      <c r="E740" t="s">
        <v>809</v>
      </c>
      <c r="F740" t="s">
        <v>809</v>
      </c>
      <c r="G740" t="s">
        <v>809</v>
      </c>
      <c r="H740" t="s">
        <v>809</v>
      </c>
      <c r="I740" t="s">
        <v>809</v>
      </c>
      <c r="J740" t="s">
        <v>809</v>
      </c>
      <c r="K740" t="s">
        <v>809</v>
      </c>
      <c r="L740" t="s">
        <v>809</v>
      </c>
      <c r="M740" t="s">
        <v>809</v>
      </c>
      <c r="N740" t="s">
        <v>809</v>
      </c>
      <c r="O740" t="e">
        <f t="shared" si="44"/>
        <v>#VALUE!</v>
      </c>
      <c r="P740" t="str">
        <f t="shared" si="45"/>
        <v>Tony Gonzalez, AtlTE</v>
      </c>
      <c r="Q740" t="str">
        <f t="shared" si="46"/>
        <v>Tony Gonzalez</v>
      </c>
      <c r="R740" t="str">
        <f t="shared" si="47"/>
        <v>Tony Gonzalez</v>
      </c>
      <c r="S740">
        <f>VLOOKUP(R740,'player index'!D:F,3,FALSE)</f>
        <v>704</v>
      </c>
    </row>
    <row r="741" spans="1:19">
      <c r="A741" t="s">
        <v>815</v>
      </c>
      <c r="B741" t="s">
        <v>807</v>
      </c>
      <c r="C741" t="s">
        <v>808</v>
      </c>
      <c r="D741" t="s">
        <v>809</v>
      </c>
      <c r="E741" t="s">
        <v>809</v>
      </c>
      <c r="F741" t="s">
        <v>809</v>
      </c>
      <c r="G741" t="s">
        <v>809</v>
      </c>
      <c r="H741" t="s">
        <v>809</v>
      </c>
      <c r="I741" t="s">
        <v>809</v>
      </c>
      <c r="J741" t="s">
        <v>809</v>
      </c>
      <c r="K741" t="s">
        <v>809</v>
      </c>
      <c r="L741" t="s">
        <v>809</v>
      </c>
      <c r="M741" t="s">
        <v>809</v>
      </c>
      <c r="O741" t="e">
        <f t="shared" si="44"/>
        <v>#VALUE!</v>
      </c>
      <c r="P741" t="str">
        <f t="shared" si="45"/>
        <v>Ryan Longwell, FAK</v>
      </c>
      <c r="Q741" t="str">
        <f t="shared" si="46"/>
        <v>Ryan Longwell</v>
      </c>
      <c r="R741" t="str">
        <f t="shared" si="47"/>
        <v>Ryan Longwell</v>
      </c>
      <c r="S741">
        <f>VLOOKUP(R741,'player index'!D:F,3,FALSE)</f>
        <v>705</v>
      </c>
    </row>
    <row r="742" spans="1:19">
      <c r="A742" t="s">
        <v>816</v>
      </c>
      <c r="B742" t="s">
        <v>19</v>
      </c>
      <c r="C742" t="s">
        <v>20</v>
      </c>
      <c r="D742" t="s">
        <v>808</v>
      </c>
      <c r="E742" t="s">
        <v>809</v>
      </c>
      <c r="F742" t="s">
        <v>809</v>
      </c>
      <c r="G742" t="s">
        <v>809</v>
      </c>
      <c r="H742" t="s">
        <v>809</v>
      </c>
      <c r="I742" t="s">
        <v>809</v>
      </c>
      <c r="J742" t="s">
        <v>809</v>
      </c>
      <c r="K742" t="s">
        <v>809</v>
      </c>
      <c r="L742" t="s">
        <v>809</v>
      </c>
      <c r="M742" t="s">
        <v>809</v>
      </c>
      <c r="N742" t="s">
        <v>809</v>
      </c>
      <c r="O742" t="e">
        <f t="shared" si="44"/>
        <v>#VALUE!</v>
      </c>
      <c r="P742" t="str">
        <f t="shared" si="45"/>
        <v>Jon Kitna, DalQB</v>
      </c>
      <c r="Q742" t="str">
        <f t="shared" si="46"/>
        <v>Jon Kitna</v>
      </c>
      <c r="R742" t="str">
        <f t="shared" si="47"/>
        <v>Jon Kitna</v>
      </c>
      <c r="S742">
        <f>VLOOKUP(R742,'player index'!D:F,3,FALSE)</f>
        <v>706</v>
      </c>
    </row>
    <row r="743" spans="1:19">
      <c r="A743" t="s">
        <v>817</v>
      </c>
      <c r="B743" t="s">
        <v>807</v>
      </c>
      <c r="C743" t="s">
        <v>808</v>
      </c>
      <c r="D743" t="s">
        <v>809</v>
      </c>
      <c r="E743" t="s">
        <v>809</v>
      </c>
      <c r="F743" t="s">
        <v>809</v>
      </c>
      <c r="G743" t="s">
        <v>809</v>
      </c>
      <c r="H743" t="s">
        <v>809</v>
      </c>
      <c r="I743" t="s">
        <v>809</v>
      </c>
      <c r="J743" t="s">
        <v>809</v>
      </c>
      <c r="K743" t="s">
        <v>809</v>
      </c>
      <c r="L743" t="s">
        <v>809</v>
      </c>
      <c r="M743" t="s">
        <v>809</v>
      </c>
      <c r="O743" t="e">
        <f t="shared" si="44"/>
        <v>#VALUE!</v>
      </c>
      <c r="P743" t="str">
        <f t="shared" si="45"/>
        <v>Todd Bouman, FAQB</v>
      </c>
      <c r="Q743" t="str">
        <f t="shared" si="46"/>
        <v>Todd Bouman</v>
      </c>
      <c r="R743" t="str">
        <f t="shared" si="47"/>
        <v>Todd Bouman</v>
      </c>
      <c r="S743">
        <f>VLOOKUP(R743,'player index'!D:F,3,FALSE)</f>
        <v>707</v>
      </c>
    </row>
    <row r="744" spans="1:19">
      <c r="A744" t="s">
        <v>818</v>
      </c>
      <c r="B744" t="s">
        <v>807</v>
      </c>
      <c r="C744" t="s">
        <v>808</v>
      </c>
      <c r="D744" t="s">
        <v>809</v>
      </c>
      <c r="E744" t="s">
        <v>809</v>
      </c>
      <c r="F744" t="s">
        <v>809</v>
      </c>
      <c r="G744" t="s">
        <v>809</v>
      </c>
      <c r="H744" t="s">
        <v>809</v>
      </c>
      <c r="I744" t="s">
        <v>809</v>
      </c>
      <c r="J744" t="s">
        <v>809</v>
      </c>
      <c r="K744" t="s">
        <v>809</v>
      </c>
      <c r="L744" t="s">
        <v>809</v>
      </c>
      <c r="M744" t="s">
        <v>809</v>
      </c>
      <c r="O744" t="e">
        <f t="shared" si="44"/>
        <v>#VALUE!</v>
      </c>
      <c r="P744" t="str">
        <f t="shared" si="45"/>
        <v>Randy Moss, FAWR</v>
      </c>
      <c r="Q744" t="str">
        <f t="shared" si="46"/>
        <v>Randy Moss</v>
      </c>
      <c r="R744" t="str">
        <f t="shared" si="47"/>
        <v>Randy Moss</v>
      </c>
      <c r="S744">
        <f>VLOOKUP(R744,'player index'!D:F,3,FALSE)</f>
        <v>708</v>
      </c>
    </row>
    <row r="745" spans="1:19">
      <c r="A745" t="s">
        <v>819</v>
      </c>
      <c r="B745" t="s">
        <v>807</v>
      </c>
      <c r="C745" t="s">
        <v>808</v>
      </c>
      <c r="D745" t="s">
        <v>809</v>
      </c>
      <c r="E745" t="s">
        <v>809</v>
      </c>
      <c r="F745" t="s">
        <v>809</v>
      </c>
      <c r="G745" t="s">
        <v>809</v>
      </c>
      <c r="H745" t="s">
        <v>809</v>
      </c>
      <c r="I745" t="s">
        <v>809</v>
      </c>
      <c r="J745" t="s">
        <v>809</v>
      </c>
      <c r="K745" t="s">
        <v>809</v>
      </c>
      <c r="L745" t="s">
        <v>809</v>
      </c>
      <c r="M745" t="s">
        <v>809</v>
      </c>
      <c r="O745" t="e">
        <f t="shared" si="44"/>
        <v>#VALUE!</v>
      </c>
      <c r="P745" t="str">
        <f t="shared" si="45"/>
        <v>Charlie Batch, FAQB</v>
      </c>
      <c r="Q745" t="str">
        <f t="shared" si="46"/>
        <v>Charlie Batch</v>
      </c>
      <c r="R745" t="str">
        <f t="shared" si="47"/>
        <v>Charlie Batch</v>
      </c>
      <c r="S745">
        <f>VLOOKUP(R745,'player index'!D:F,3,FALSE)</f>
        <v>709</v>
      </c>
    </row>
    <row r="746" spans="1:19">
      <c r="A746" t="s">
        <v>820</v>
      </c>
      <c r="B746" t="s">
        <v>807</v>
      </c>
      <c r="C746" t="s">
        <v>808</v>
      </c>
      <c r="D746" t="s">
        <v>809</v>
      </c>
      <c r="E746" t="s">
        <v>809</v>
      </c>
      <c r="F746" t="s">
        <v>809</v>
      </c>
      <c r="G746" t="s">
        <v>809</v>
      </c>
      <c r="H746" t="s">
        <v>809</v>
      </c>
      <c r="I746" t="s">
        <v>809</v>
      </c>
      <c r="J746" t="s">
        <v>809</v>
      </c>
      <c r="K746" t="s">
        <v>809</v>
      </c>
      <c r="L746" t="s">
        <v>809</v>
      </c>
      <c r="M746" t="s">
        <v>809</v>
      </c>
      <c r="O746" t="e">
        <f t="shared" si="44"/>
        <v>#VALUE!</v>
      </c>
      <c r="P746" t="str">
        <f t="shared" si="45"/>
        <v>Mike Sellers, FARB</v>
      </c>
      <c r="Q746" t="str">
        <f t="shared" si="46"/>
        <v>Mike Sellers</v>
      </c>
      <c r="R746" t="str">
        <f t="shared" si="47"/>
        <v>Mike Sellers</v>
      </c>
      <c r="S746">
        <f>VLOOKUP(R746,'player index'!D:F,3,FALSE)</f>
        <v>710</v>
      </c>
    </row>
    <row r="747" spans="1:19">
      <c r="A747" t="s">
        <v>821</v>
      </c>
      <c r="B747" t="s">
        <v>807</v>
      </c>
      <c r="C747" t="s">
        <v>808</v>
      </c>
      <c r="D747" t="s">
        <v>809</v>
      </c>
      <c r="E747" t="s">
        <v>809</v>
      </c>
      <c r="F747" t="s">
        <v>809</v>
      </c>
      <c r="G747" t="s">
        <v>809</v>
      </c>
      <c r="H747" t="s">
        <v>809</v>
      </c>
      <c r="I747" t="s">
        <v>809</v>
      </c>
      <c r="J747" t="s">
        <v>809</v>
      </c>
      <c r="K747" t="s">
        <v>809</v>
      </c>
      <c r="L747" t="s">
        <v>809</v>
      </c>
      <c r="M747" t="s">
        <v>809</v>
      </c>
      <c r="O747" t="e">
        <f t="shared" si="44"/>
        <v>#VALUE!</v>
      </c>
      <c r="P747" t="str">
        <f t="shared" si="45"/>
        <v>Jake Delhomme, FAQB</v>
      </c>
      <c r="Q747" t="str">
        <f t="shared" si="46"/>
        <v>Jake Delhomme</v>
      </c>
      <c r="R747" t="str">
        <f t="shared" si="47"/>
        <v>Jake Delhomme</v>
      </c>
      <c r="S747">
        <f>VLOOKUP(R747,'player index'!D:F,3,FALSE)</f>
        <v>711</v>
      </c>
    </row>
    <row r="748" spans="1:19">
      <c r="A748" t="s">
        <v>822</v>
      </c>
      <c r="B748" t="s">
        <v>807</v>
      </c>
      <c r="C748" t="s">
        <v>808</v>
      </c>
      <c r="D748" t="s">
        <v>809</v>
      </c>
      <c r="E748" t="s">
        <v>809</v>
      </c>
      <c r="F748" t="s">
        <v>809</v>
      </c>
      <c r="G748" t="s">
        <v>809</v>
      </c>
      <c r="H748" t="s">
        <v>809</v>
      </c>
      <c r="I748" t="s">
        <v>809</v>
      </c>
      <c r="J748" t="s">
        <v>809</v>
      </c>
      <c r="K748" t="s">
        <v>809</v>
      </c>
      <c r="L748" t="s">
        <v>809</v>
      </c>
      <c r="M748" t="s">
        <v>809</v>
      </c>
      <c r="O748" t="e">
        <f t="shared" si="44"/>
        <v>#VALUE!</v>
      </c>
      <c r="P748" t="str">
        <f t="shared" si="45"/>
        <v>David Akers, FAK</v>
      </c>
      <c r="Q748" t="str">
        <f t="shared" si="46"/>
        <v>David Akers</v>
      </c>
      <c r="R748" t="str">
        <f t="shared" si="47"/>
        <v>David Akers</v>
      </c>
      <c r="S748">
        <f>VLOOKUP(R748,'player index'!D:F,3,FALSE)</f>
        <v>712</v>
      </c>
    </row>
    <row r="749" spans="1:19">
      <c r="A749" t="s">
        <v>823</v>
      </c>
      <c r="B749" t="s">
        <v>807</v>
      </c>
      <c r="C749" t="s">
        <v>808</v>
      </c>
      <c r="D749" t="s">
        <v>809</v>
      </c>
      <c r="E749" t="s">
        <v>809</v>
      </c>
      <c r="F749" t="s">
        <v>809</v>
      </c>
      <c r="G749" t="s">
        <v>809</v>
      </c>
      <c r="H749" t="s">
        <v>809</v>
      </c>
      <c r="I749" t="s">
        <v>809</v>
      </c>
      <c r="J749" t="s">
        <v>809</v>
      </c>
      <c r="K749" t="s">
        <v>809</v>
      </c>
      <c r="L749" t="s">
        <v>809</v>
      </c>
      <c r="M749" t="s">
        <v>809</v>
      </c>
      <c r="O749" t="e">
        <f t="shared" si="44"/>
        <v>#VALUE!</v>
      </c>
      <c r="P749" t="str">
        <f t="shared" si="45"/>
        <v>Donovan McNabb, FAQB</v>
      </c>
      <c r="Q749" t="str">
        <f t="shared" si="46"/>
        <v>Donovan McNabb</v>
      </c>
      <c r="R749" t="str">
        <f t="shared" si="47"/>
        <v>Donovan McNabb</v>
      </c>
      <c r="S749">
        <f>VLOOKUP(R749,'player index'!D:F,3,FALSE)</f>
        <v>713</v>
      </c>
    </row>
    <row r="750" spans="1:19">
      <c r="A750" t="s">
        <v>824</v>
      </c>
      <c r="B750" t="s">
        <v>807</v>
      </c>
      <c r="C750" t="s">
        <v>808</v>
      </c>
      <c r="D750" t="s">
        <v>809</v>
      </c>
      <c r="E750" t="s">
        <v>809</v>
      </c>
      <c r="F750" t="s">
        <v>809</v>
      </c>
      <c r="G750" t="s">
        <v>809</v>
      </c>
      <c r="H750" t="s">
        <v>809</v>
      </c>
      <c r="I750" t="s">
        <v>809</v>
      </c>
      <c r="J750" t="s">
        <v>809</v>
      </c>
      <c r="K750" t="s">
        <v>809</v>
      </c>
      <c r="L750" t="s">
        <v>809</v>
      </c>
      <c r="M750" t="s">
        <v>809</v>
      </c>
      <c r="O750" t="e">
        <f t="shared" si="44"/>
        <v>#VALUE!</v>
      </c>
      <c r="P750" t="str">
        <f t="shared" si="45"/>
        <v>Daunte Culpepper, FAQB</v>
      </c>
      <c r="Q750" t="str">
        <f t="shared" si="46"/>
        <v>Daunte Culpepper</v>
      </c>
      <c r="R750" t="str">
        <f t="shared" si="47"/>
        <v>Daunte Culpepper</v>
      </c>
      <c r="S750">
        <f>VLOOKUP(R750,'player index'!D:F,3,FALSE)</f>
        <v>714</v>
      </c>
    </row>
    <row r="751" spans="1:19">
      <c r="A751" t="s">
        <v>825</v>
      </c>
      <c r="B751" t="s">
        <v>807</v>
      </c>
      <c r="C751" t="s">
        <v>808</v>
      </c>
      <c r="D751" t="s">
        <v>809</v>
      </c>
      <c r="E751" t="s">
        <v>809</v>
      </c>
      <c r="F751" t="s">
        <v>809</v>
      </c>
      <c r="G751" t="s">
        <v>809</v>
      </c>
      <c r="H751" t="s">
        <v>809</v>
      </c>
      <c r="I751" t="s">
        <v>809</v>
      </c>
      <c r="J751" t="s">
        <v>809</v>
      </c>
      <c r="K751" t="s">
        <v>809</v>
      </c>
      <c r="L751" t="s">
        <v>809</v>
      </c>
      <c r="M751" t="s">
        <v>809</v>
      </c>
      <c r="O751" t="e">
        <f t="shared" si="44"/>
        <v>#VALUE!</v>
      </c>
      <c r="P751" t="str">
        <f t="shared" si="45"/>
        <v>Reggie Kelly, FATE</v>
      </c>
      <c r="Q751" t="str">
        <f t="shared" si="46"/>
        <v>Reggie Kelly</v>
      </c>
      <c r="R751" t="str">
        <f t="shared" si="47"/>
        <v>Reggie Kelly</v>
      </c>
      <c r="S751">
        <f>VLOOKUP(R751,'player index'!D:F,3,FALSE)</f>
        <v>715</v>
      </c>
    </row>
    <row r="752" spans="1:19">
      <c r="A752" t="s">
        <v>826</v>
      </c>
      <c r="B752" t="s">
        <v>807</v>
      </c>
      <c r="C752" t="s">
        <v>808</v>
      </c>
      <c r="D752" t="s">
        <v>809</v>
      </c>
      <c r="E752" t="s">
        <v>809</v>
      </c>
      <c r="F752" t="s">
        <v>809</v>
      </c>
      <c r="G752" t="s">
        <v>809</v>
      </c>
      <c r="H752" t="s">
        <v>809</v>
      </c>
      <c r="I752" t="s">
        <v>809</v>
      </c>
      <c r="J752" t="s">
        <v>809</v>
      </c>
      <c r="K752" t="s">
        <v>809</v>
      </c>
      <c r="L752" t="s">
        <v>809</v>
      </c>
      <c r="M752" t="s">
        <v>809</v>
      </c>
      <c r="O752" t="e">
        <f t="shared" si="44"/>
        <v>#VALUE!</v>
      </c>
      <c r="P752" t="str">
        <f t="shared" si="45"/>
        <v>Jimmy Kleinsasser, FATE</v>
      </c>
      <c r="Q752" t="str">
        <f t="shared" si="46"/>
        <v>Jimmy Kleinsasser</v>
      </c>
      <c r="R752" t="str">
        <f t="shared" si="47"/>
        <v>Jimmy Kleinsasser</v>
      </c>
      <c r="S752">
        <f>VLOOKUP(R752,'player index'!D:F,3,FALSE)</f>
        <v>716</v>
      </c>
    </row>
    <row r="753" spans="1:19">
      <c r="A753" t="s">
        <v>827</v>
      </c>
      <c r="B753" t="s">
        <v>807</v>
      </c>
      <c r="C753" t="s">
        <v>808</v>
      </c>
      <c r="D753" t="s">
        <v>809</v>
      </c>
      <c r="E753" t="s">
        <v>809</v>
      </c>
      <c r="F753" t="s">
        <v>809</v>
      </c>
      <c r="G753" t="s">
        <v>809</v>
      </c>
      <c r="H753" t="s">
        <v>809</v>
      </c>
      <c r="I753" t="s">
        <v>809</v>
      </c>
      <c r="J753" t="s">
        <v>809</v>
      </c>
      <c r="K753" t="s">
        <v>809</v>
      </c>
      <c r="L753" t="s">
        <v>809</v>
      </c>
      <c r="M753" t="s">
        <v>809</v>
      </c>
      <c r="O753" t="e">
        <f t="shared" si="44"/>
        <v>#VALUE!</v>
      </c>
      <c r="P753" t="str">
        <f t="shared" si="45"/>
        <v>Kevin Faulk, FARB</v>
      </c>
      <c r="Q753" t="str">
        <f t="shared" si="46"/>
        <v>Kevin Faulk</v>
      </c>
      <c r="R753" t="str">
        <f t="shared" si="47"/>
        <v>Kevin Faulk</v>
      </c>
      <c r="S753">
        <f>VLOOKUP(R753,'player index'!D:F,3,FALSE)</f>
        <v>717</v>
      </c>
    </row>
    <row r="754" spans="1:19">
      <c r="A754" t="s">
        <v>828</v>
      </c>
      <c r="B754" t="s">
        <v>86</v>
      </c>
      <c r="C754" t="s">
        <v>87</v>
      </c>
      <c r="D754" t="s">
        <v>808</v>
      </c>
      <c r="E754" t="s">
        <v>809</v>
      </c>
      <c r="F754" t="s">
        <v>809</v>
      </c>
      <c r="G754" t="s">
        <v>809</v>
      </c>
      <c r="H754" t="s">
        <v>809</v>
      </c>
      <c r="I754" t="s">
        <v>809</v>
      </c>
      <c r="J754" t="s">
        <v>809</v>
      </c>
      <c r="K754" t="s">
        <v>809</v>
      </c>
      <c r="L754" t="s">
        <v>809</v>
      </c>
      <c r="M754" t="s">
        <v>809</v>
      </c>
      <c r="N754" t="s">
        <v>809</v>
      </c>
      <c r="O754" t="e">
        <f t="shared" si="44"/>
        <v>#VALUE!</v>
      </c>
      <c r="P754" t="str">
        <f t="shared" si="45"/>
        <v>Brandon Stokley, BalWR</v>
      </c>
      <c r="Q754" t="str">
        <f t="shared" si="46"/>
        <v>Brandon Stokley</v>
      </c>
      <c r="R754" t="str">
        <f t="shared" si="47"/>
        <v>Brandon Stokley</v>
      </c>
      <c r="S754">
        <f>VLOOKUP(R754,'player index'!D:F,3,FALSE)</f>
        <v>718</v>
      </c>
    </row>
    <row r="755" spans="1:19">
      <c r="A755" t="s">
        <v>829</v>
      </c>
      <c r="B755" t="s">
        <v>807</v>
      </c>
      <c r="C755" t="s">
        <v>808</v>
      </c>
      <c r="D755" t="s">
        <v>809</v>
      </c>
      <c r="E755" t="s">
        <v>809</v>
      </c>
      <c r="F755" t="s">
        <v>809</v>
      </c>
      <c r="G755" t="s">
        <v>809</v>
      </c>
      <c r="H755" t="s">
        <v>809</v>
      </c>
      <c r="I755" t="s">
        <v>809</v>
      </c>
      <c r="J755" t="s">
        <v>809</v>
      </c>
      <c r="K755" t="s">
        <v>809</v>
      </c>
      <c r="L755" t="s">
        <v>809</v>
      </c>
      <c r="M755" t="s">
        <v>809</v>
      </c>
      <c r="O755" t="e">
        <f t="shared" si="44"/>
        <v>#VALUE!</v>
      </c>
      <c r="P755" t="str">
        <f t="shared" si="45"/>
        <v>Desmond Clark, FATE</v>
      </c>
      <c r="Q755" t="str">
        <f t="shared" si="46"/>
        <v>Desmond Clark</v>
      </c>
      <c r="R755" t="str">
        <f t="shared" si="47"/>
        <v>Desmond Clark</v>
      </c>
      <c r="S755">
        <f>VLOOKUP(R755,'player index'!D:F,3,FALSE)</f>
        <v>719</v>
      </c>
    </row>
    <row r="756" spans="1:19">
      <c r="A756" t="s">
        <v>830</v>
      </c>
      <c r="B756" t="s">
        <v>807</v>
      </c>
      <c r="C756" t="s">
        <v>808</v>
      </c>
      <c r="D756" t="s">
        <v>809</v>
      </c>
      <c r="E756" t="s">
        <v>809</v>
      </c>
      <c r="F756" t="s">
        <v>809</v>
      </c>
      <c r="G756" t="s">
        <v>809</v>
      </c>
      <c r="H756" t="s">
        <v>809</v>
      </c>
      <c r="I756" t="s">
        <v>809</v>
      </c>
      <c r="J756" t="s">
        <v>809</v>
      </c>
      <c r="K756" t="s">
        <v>809</v>
      </c>
      <c r="L756" t="s">
        <v>809</v>
      </c>
      <c r="M756" t="s">
        <v>809</v>
      </c>
      <c r="O756" t="e">
        <f t="shared" si="44"/>
        <v>#VALUE!</v>
      </c>
      <c r="P756" t="str">
        <f t="shared" si="45"/>
        <v>Donald Driver, FAWR</v>
      </c>
      <c r="Q756" t="str">
        <f t="shared" si="46"/>
        <v>Donald Driver</v>
      </c>
      <c r="R756" t="str">
        <f t="shared" si="47"/>
        <v>Donald Driver</v>
      </c>
      <c r="S756">
        <f>VLOOKUP(R756,'player index'!D:F,3,FALSE)</f>
        <v>720</v>
      </c>
    </row>
    <row r="757" spans="1:19">
      <c r="O757">
        <f t="shared" si="44"/>
        <v>0</v>
      </c>
      <c r="P757">
        <f t="shared" si="45"/>
        <v>0</v>
      </c>
      <c r="Q757" t="e">
        <f t="shared" si="46"/>
        <v>#VALUE!</v>
      </c>
      <c r="R757" t="e">
        <f t="shared" si="47"/>
        <v>#VALUE!</v>
      </c>
      <c r="S757" t="e">
        <f>VLOOKUP(R757,'player index'!D:F,3,FALSE)</f>
        <v>#VALUE!</v>
      </c>
    </row>
    <row r="758" spans="1:19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4</v>
      </c>
      <c r="J758" t="s">
        <v>5</v>
      </c>
      <c r="K758" t="s">
        <v>8</v>
      </c>
      <c r="L758" t="s">
        <v>4</v>
      </c>
      <c r="M758" t="s">
        <v>5</v>
      </c>
      <c r="N758" t="s">
        <v>9</v>
      </c>
      <c r="O758" t="e">
        <f t="shared" si="44"/>
        <v>#VALUE!</v>
      </c>
      <c r="P758" t="str">
        <f t="shared" si="45"/>
        <v>PLAYER, TEAM POS</v>
      </c>
      <c r="Q758" t="str">
        <f t="shared" si="46"/>
        <v>PLAYER</v>
      </c>
      <c r="R758" t="str">
        <f t="shared" si="47"/>
        <v>PLAYER</v>
      </c>
      <c r="S758" t="e">
        <f>VLOOKUP(R758,'player index'!D:F,3,FALSE)</f>
        <v>#N/A</v>
      </c>
    </row>
    <row r="759" spans="1:19">
      <c r="A759" t="s">
        <v>831</v>
      </c>
      <c r="B759" t="s">
        <v>807</v>
      </c>
      <c r="C759" t="s">
        <v>808</v>
      </c>
      <c r="D759" t="s">
        <v>809</v>
      </c>
      <c r="E759" t="s">
        <v>809</v>
      </c>
      <c r="F759" t="s">
        <v>809</v>
      </c>
      <c r="G759" t="s">
        <v>809</v>
      </c>
      <c r="H759" t="s">
        <v>809</v>
      </c>
      <c r="I759" t="s">
        <v>809</v>
      </c>
      <c r="J759" t="s">
        <v>809</v>
      </c>
      <c r="K759" t="s">
        <v>809</v>
      </c>
      <c r="L759" t="s">
        <v>809</v>
      </c>
      <c r="M759" t="s">
        <v>809</v>
      </c>
      <c r="O759" t="e">
        <f t="shared" si="44"/>
        <v>#VALUE!</v>
      </c>
      <c r="P759" t="str">
        <f t="shared" si="45"/>
        <v>Kris Brown, FAK</v>
      </c>
      <c r="Q759" t="str">
        <f t="shared" si="46"/>
        <v>Kris Brown</v>
      </c>
      <c r="R759" t="str">
        <f t="shared" si="47"/>
        <v>Kris Brown</v>
      </c>
      <c r="S759">
        <f>VLOOKUP(R759,'player index'!D:F,3,FALSE)</f>
        <v>721</v>
      </c>
    </row>
    <row r="760" spans="1:19">
      <c r="A760" t="s">
        <v>832</v>
      </c>
      <c r="B760" t="s">
        <v>807</v>
      </c>
      <c r="C760" t="s">
        <v>808</v>
      </c>
      <c r="D760" t="s">
        <v>809</v>
      </c>
      <c r="E760" t="s">
        <v>809</v>
      </c>
      <c r="F760" t="s">
        <v>809</v>
      </c>
      <c r="G760" t="s">
        <v>809</v>
      </c>
      <c r="H760" t="s">
        <v>809</v>
      </c>
      <c r="I760" t="s">
        <v>809</v>
      </c>
      <c r="J760" t="s">
        <v>809</v>
      </c>
      <c r="K760" t="s">
        <v>809</v>
      </c>
      <c r="L760" t="s">
        <v>809</v>
      </c>
      <c r="M760" t="s">
        <v>809</v>
      </c>
      <c r="O760" t="e">
        <f t="shared" si="44"/>
        <v>#VALUE!</v>
      </c>
      <c r="P760" t="str">
        <f t="shared" si="45"/>
        <v>Chris Greisen, FAQB</v>
      </c>
      <c r="Q760" t="str">
        <f t="shared" si="46"/>
        <v>Chris Greisen</v>
      </c>
      <c r="R760" t="str">
        <f t="shared" si="47"/>
        <v>Chris Greisen</v>
      </c>
      <c r="S760">
        <f>VLOOKUP(R760,'player index'!D:F,3,FALSE)</f>
        <v>722</v>
      </c>
    </row>
    <row r="761" spans="1:19">
      <c r="A761" t="s">
        <v>833</v>
      </c>
      <c r="B761" t="s">
        <v>807</v>
      </c>
      <c r="C761" t="s">
        <v>808</v>
      </c>
      <c r="D761" t="s">
        <v>809</v>
      </c>
      <c r="E761" t="s">
        <v>809</v>
      </c>
      <c r="F761" t="s">
        <v>809</v>
      </c>
      <c r="G761" t="s">
        <v>809</v>
      </c>
      <c r="H761" t="s">
        <v>809</v>
      </c>
      <c r="I761" t="s">
        <v>809</v>
      </c>
      <c r="J761" t="s">
        <v>809</v>
      </c>
      <c r="K761" t="s">
        <v>809</v>
      </c>
      <c r="L761" t="s">
        <v>809</v>
      </c>
      <c r="M761" t="s">
        <v>809</v>
      </c>
      <c r="O761" t="e">
        <f t="shared" si="44"/>
        <v>#VALUE!</v>
      </c>
      <c r="P761" t="str">
        <f t="shared" si="45"/>
        <v>Jeff Garcia, FAQB</v>
      </c>
      <c r="Q761" t="str">
        <f t="shared" si="46"/>
        <v>Jeff Garcia</v>
      </c>
      <c r="R761" t="str">
        <f t="shared" si="47"/>
        <v>Jeff Garcia</v>
      </c>
      <c r="S761">
        <f>VLOOKUP(R761,'player index'!D:F,3,FALSE)</f>
        <v>723</v>
      </c>
    </row>
    <row r="762" spans="1:19">
      <c r="A762" t="s">
        <v>834</v>
      </c>
      <c r="B762" t="s">
        <v>807</v>
      </c>
      <c r="C762" t="s">
        <v>808</v>
      </c>
      <c r="D762" t="s">
        <v>809</v>
      </c>
      <c r="E762" t="s">
        <v>809</v>
      </c>
      <c r="F762" t="s">
        <v>809</v>
      </c>
      <c r="G762" t="s">
        <v>809</v>
      </c>
      <c r="H762" t="s">
        <v>809</v>
      </c>
      <c r="I762" t="s">
        <v>809</v>
      </c>
      <c r="J762" t="s">
        <v>809</v>
      </c>
      <c r="K762" t="s">
        <v>809</v>
      </c>
      <c r="L762" t="s">
        <v>809</v>
      </c>
      <c r="M762" t="s">
        <v>809</v>
      </c>
      <c r="O762" t="e">
        <f t="shared" si="44"/>
        <v>#VALUE!</v>
      </c>
      <c r="P762" t="str">
        <f t="shared" si="45"/>
        <v>Brian Finneran, FAWR</v>
      </c>
      <c r="Q762" t="str">
        <f t="shared" si="46"/>
        <v>Brian Finneran</v>
      </c>
      <c r="R762" t="str">
        <f t="shared" si="47"/>
        <v>Brian Finneran</v>
      </c>
      <c r="S762">
        <f>VLOOKUP(R762,'player index'!D:F,3,FALSE)</f>
        <v>724</v>
      </c>
    </row>
    <row r="763" spans="1:19">
      <c r="A763" t="s">
        <v>835</v>
      </c>
      <c r="B763" t="s">
        <v>807</v>
      </c>
      <c r="C763" t="s">
        <v>808</v>
      </c>
      <c r="D763" t="s">
        <v>809</v>
      </c>
      <c r="E763" t="s">
        <v>809</v>
      </c>
      <c r="F763" t="s">
        <v>809</v>
      </c>
      <c r="G763" t="s">
        <v>809</v>
      </c>
      <c r="H763" t="s">
        <v>809</v>
      </c>
      <c r="I763" t="s">
        <v>809</v>
      </c>
      <c r="J763" t="s">
        <v>809</v>
      </c>
      <c r="K763" t="s">
        <v>809</v>
      </c>
      <c r="L763" t="s">
        <v>809</v>
      </c>
      <c r="M763" t="s">
        <v>809</v>
      </c>
      <c r="O763" t="e">
        <f t="shared" si="44"/>
        <v>#VALUE!</v>
      </c>
      <c r="P763" t="str">
        <f t="shared" si="45"/>
        <v>Thomas Jones, FARB</v>
      </c>
      <c r="Q763" t="str">
        <f t="shared" si="46"/>
        <v>Thomas Jones</v>
      </c>
      <c r="R763" t="str">
        <f t="shared" si="47"/>
        <v>Thomas Jones</v>
      </c>
      <c r="S763">
        <f>VLOOKUP(R763,'player index'!D:F,3,FALSE)</f>
        <v>725</v>
      </c>
    </row>
    <row r="764" spans="1:19">
      <c r="A764" t="s">
        <v>836</v>
      </c>
      <c r="B764" t="s">
        <v>27</v>
      </c>
      <c r="C764" t="s">
        <v>28</v>
      </c>
      <c r="D764" t="s">
        <v>808</v>
      </c>
      <c r="E764" t="s">
        <v>809</v>
      </c>
      <c r="F764" t="s">
        <v>809</v>
      </c>
      <c r="G764" t="s">
        <v>809</v>
      </c>
      <c r="H764" t="s">
        <v>809</v>
      </c>
      <c r="I764" t="s">
        <v>809</v>
      </c>
      <c r="J764" t="s">
        <v>809</v>
      </c>
      <c r="K764" t="s">
        <v>809</v>
      </c>
      <c r="L764" t="s">
        <v>809</v>
      </c>
      <c r="M764" t="s">
        <v>809</v>
      </c>
      <c r="N764" t="s">
        <v>809</v>
      </c>
      <c r="O764" t="e">
        <f t="shared" si="44"/>
        <v>#VALUE!</v>
      </c>
      <c r="P764" t="str">
        <f t="shared" si="45"/>
        <v>Plaxico Burress, PitWR</v>
      </c>
      <c r="Q764" t="str">
        <f t="shared" si="46"/>
        <v>Plaxico Burress</v>
      </c>
      <c r="R764" t="str">
        <f t="shared" si="47"/>
        <v>Plaxico Burress</v>
      </c>
      <c r="S764">
        <f>VLOOKUP(R764,'player index'!D:F,3,FALSE)</f>
        <v>726</v>
      </c>
    </row>
    <row r="765" spans="1:19">
      <c r="A765" t="s">
        <v>837</v>
      </c>
      <c r="B765" t="s">
        <v>807</v>
      </c>
      <c r="C765" t="s">
        <v>808</v>
      </c>
      <c r="D765" t="s">
        <v>809</v>
      </c>
      <c r="E765" t="s">
        <v>809</v>
      </c>
      <c r="F765" t="s">
        <v>809</v>
      </c>
      <c r="G765" t="s">
        <v>809</v>
      </c>
      <c r="H765" t="s">
        <v>809</v>
      </c>
      <c r="I765" t="s">
        <v>809</v>
      </c>
      <c r="J765" t="s">
        <v>809</v>
      </c>
      <c r="K765" t="s">
        <v>809</v>
      </c>
      <c r="L765" t="s">
        <v>809</v>
      </c>
      <c r="M765" t="s">
        <v>809</v>
      </c>
      <c r="O765" t="e">
        <f t="shared" si="44"/>
        <v>#VALUE!</v>
      </c>
      <c r="P765" t="str">
        <f t="shared" si="45"/>
        <v>Anthony Becht, FATE</v>
      </c>
      <c r="Q765" t="str">
        <f t="shared" si="46"/>
        <v>Anthony Becht</v>
      </c>
      <c r="R765" t="str">
        <f t="shared" si="47"/>
        <v>Anthony Becht</v>
      </c>
      <c r="S765">
        <f>VLOOKUP(R765,'player index'!D:F,3,FALSE)</f>
        <v>727</v>
      </c>
    </row>
    <row r="766" spans="1:19">
      <c r="A766" t="s">
        <v>838</v>
      </c>
      <c r="B766" t="s">
        <v>807</v>
      </c>
      <c r="C766" t="s">
        <v>808</v>
      </c>
      <c r="D766" t="s">
        <v>809</v>
      </c>
      <c r="E766" t="s">
        <v>809</v>
      </c>
      <c r="F766" t="s">
        <v>809</v>
      </c>
      <c r="G766" t="s">
        <v>809</v>
      </c>
      <c r="H766" t="s">
        <v>809</v>
      </c>
      <c r="I766" t="s">
        <v>809</v>
      </c>
      <c r="J766" t="s">
        <v>809</v>
      </c>
      <c r="K766" t="s">
        <v>809</v>
      </c>
      <c r="L766" t="s">
        <v>809</v>
      </c>
      <c r="M766" t="s">
        <v>809</v>
      </c>
      <c r="O766" t="e">
        <f t="shared" si="44"/>
        <v>#VALUE!</v>
      </c>
      <c r="P766" t="str">
        <f t="shared" si="45"/>
        <v>Chris Redman, FAQB</v>
      </c>
      <c r="Q766" t="str">
        <f t="shared" si="46"/>
        <v>Chris Redman</v>
      </c>
      <c r="R766" t="str">
        <f t="shared" si="47"/>
        <v>Chris Redman</v>
      </c>
      <c r="S766">
        <f>VLOOKUP(R766,'player index'!D:F,3,FALSE)</f>
        <v>728</v>
      </c>
    </row>
    <row r="767" spans="1:19">
      <c r="A767" t="s">
        <v>839</v>
      </c>
      <c r="B767" t="s">
        <v>807</v>
      </c>
      <c r="C767" t="s">
        <v>808</v>
      </c>
      <c r="D767" t="s">
        <v>809</v>
      </c>
      <c r="E767" t="s">
        <v>809</v>
      </c>
      <c r="F767" t="s">
        <v>809</v>
      </c>
      <c r="G767" t="s">
        <v>809</v>
      </c>
      <c r="H767" t="s">
        <v>809</v>
      </c>
      <c r="I767" t="s">
        <v>809</v>
      </c>
      <c r="J767" t="s">
        <v>809</v>
      </c>
      <c r="K767" t="s">
        <v>809</v>
      </c>
      <c r="L767" t="s">
        <v>809</v>
      </c>
      <c r="M767" t="s">
        <v>809</v>
      </c>
      <c r="O767" t="e">
        <f t="shared" si="44"/>
        <v>#VALUE!</v>
      </c>
      <c r="P767" t="str">
        <f t="shared" si="45"/>
        <v>Sammy Morris, FARB</v>
      </c>
      <c r="Q767" t="str">
        <f t="shared" si="46"/>
        <v>Sammy Morris</v>
      </c>
      <c r="R767" t="str">
        <f t="shared" si="47"/>
        <v>Sammy Morris</v>
      </c>
      <c r="S767">
        <f>VLOOKUP(R767,'player index'!D:F,3,FALSE)</f>
        <v>729</v>
      </c>
    </row>
    <row r="768" spans="1:19">
      <c r="A768" t="s">
        <v>840</v>
      </c>
      <c r="B768" t="s">
        <v>807</v>
      </c>
      <c r="C768" t="s">
        <v>808</v>
      </c>
      <c r="D768" t="s">
        <v>809</v>
      </c>
      <c r="E768" t="s">
        <v>809</v>
      </c>
      <c r="F768" t="s">
        <v>809</v>
      </c>
      <c r="G768" t="s">
        <v>809</v>
      </c>
      <c r="H768" t="s">
        <v>809</v>
      </c>
      <c r="I768" t="s">
        <v>809</v>
      </c>
      <c r="J768" t="s">
        <v>809</v>
      </c>
      <c r="K768" t="s">
        <v>809</v>
      </c>
      <c r="L768" t="s">
        <v>809</v>
      </c>
      <c r="M768" t="s">
        <v>809</v>
      </c>
      <c r="O768" t="e">
        <f t="shared" si="44"/>
        <v>#VALUE!</v>
      </c>
      <c r="P768" t="str">
        <f t="shared" si="45"/>
        <v>Neil Rackers, FAK</v>
      </c>
      <c r="Q768" t="str">
        <f t="shared" si="46"/>
        <v>Neil Rackers</v>
      </c>
      <c r="R768" t="str">
        <f t="shared" si="47"/>
        <v>Neil Rackers</v>
      </c>
      <c r="S768">
        <f>VLOOKUP(R768,'player index'!D:F,3,FALSE)</f>
        <v>730</v>
      </c>
    </row>
    <row r="769" spans="1:19">
      <c r="A769" t="s">
        <v>841</v>
      </c>
      <c r="B769" t="s">
        <v>807</v>
      </c>
      <c r="C769" t="s">
        <v>808</v>
      </c>
      <c r="D769" t="s">
        <v>809</v>
      </c>
      <c r="E769" t="s">
        <v>809</v>
      </c>
      <c r="F769" t="s">
        <v>809</v>
      </c>
      <c r="G769" t="s">
        <v>809</v>
      </c>
      <c r="H769" t="s">
        <v>809</v>
      </c>
      <c r="I769" t="s">
        <v>809</v>
      </c>
      <c r="J769" t="s">
        <v>809</v>
      </c>
      <c r="K769" t="s">
        <v>809</v>
      </c>
      <c r="L769" t="s">
        <v>809</v>
      </c>
      <c r="M769" t="s">
        <v>809</v>
      </c>
      <c r="O769" t="e">
        <f t="shared" si="44"/>
        <v>#VALUE!</v>
      </c>
      <c r="P769" t="str">
        <f t="shared" si="45"/>
        <v>Brian Jennings, FATE</v>
      </c>
      <c r="Q769" t="str">
        <f t="shared" si="46"/>
        <v>Brian Jennings</v>
      </c>
      <c r="R769" t="str">
        <f t="shared" si="47"/>
        <v>Brian Jennings</v>
      </c>
      <c r="S769">
        <f>VLOOKUP(R769,'player index'!D:F,3,FALSE)</f>
        <v>731</v>
      </c>
    </row>
    <row r="770" spans="1:19">
      <c r="A770" t="s">
        <v>842</v>
      </c>
      <c r="B770" t="s">
        <v>807</v>
      </c>
      <c r="C770" t="s">
        <v>808</v>
      </c>
      <c r="D770" t="s">
        <v>809</v>
      </c>
      <c r="E770" t="s">
        <v>809</v>
      </c>
      <c r="F770" t="s">
        <v>809</v>
      </c>
      <c r="G770" t="s">
        <v>809</v>
      </c>
      <c r="H770" t="s">
        <v>809</v>
      </c>
      <c r="I770" t="s">
        <v>809</v>
      </c>
      <c r="J770" t="s">
        <v>809</v>
      </c>
      <c r="K770" t="s">
        <v>809</v>
      </c>
      <c r="L770" t="s">
        <v>809</v>
      </c>
      <c r="M770" t="s">
        <v>809</v>
      </c>
      <c r="O770" t="e">
        <f t="shared" si="44"/>
        <v>#VALUE!</v>
      </c>
      <c r="P770" t="str">
        <f t="shared" si="45"/>
        <v>Billy Volek, FAQB</v>
      </c>
      <c r="Q770" t="str">
        <f t="shared" si="46"/>
        <v>Billy Volek</v>
      </c>
      <c r="R770" t="str">
        <f t="shared" si="47"/>
        <v>Billy Volek</v>
      </c>
      <c r="S770">
        <f>VLOOKUP(R770,'player index'!D:F,3,FALSE)</f>
        <v>732</v>
      </c>
    </row>
    <row r="771" spans="1:19">
      <c r="A771" t="s">
        <v>843</v>
      </c>
      <c r="B771" t="s">
        <v>807</v>
      </c>
      <c r="C771" t="s">
        <v>808</v>
      </c>
      <c r="D771" t="s">
        <v>809</v>
      </c>
      <c r="E771" t="s">
        <v>809</v>
      </c>
      <c r="F771" t="s">
        <v>809</v>
      </c>
      <c r="G771" t="s">
        <v>809</v>
      </c>
      <c r="H771" t="s">
        <v>809</v>
      </c>
      <c r="I771" t="s">
        <v>809</v>
      </c>
      <c r="J771" t="s">
        <v>809</v>
      </c>
      <c r="K771" t="s">
        <v>809</v>
      </c>
      <c r="L771" t="s">
        <v>809</v>
      </c>
      <c r="M771" t="s">
        <v>809</v>
      </c>
      <c r="O771" t="e">
        <f t="shared" si="44"/>
        <v>#VALUE!</v>
      </c>
      <c r="P771" t="str">
        <f t="shared" si="45"/>
        <v>Justin Snow, FATE</v>
      </c>
      <c r="Q771" t="str">
        <f t="shared" si="46"/>
        <v>Justin Snow</v>
      </c>
      <c r="R771" t="str">
        <f t="shared" si="47"/>
        <v>Justin Snow</v>
      </c>
      <c r="S771">
        <f>VLOOKUP(R771,'player index'!D:F,3,FALSE)</f>
        <v>733</v>
      </c>
    </row>
    <row r="772" spans="1:19">
      <c r="A772" t="s">
        <v>844</v>
      </c>
      <c r="B772" t="s">
        <v>104</v>
      </c>
      <c r="C772" t="s">
        <v>105</v>
      </c>
      <c r="D772" t="s">
        <v>808</v>
      </c>
      <c r="E772" t="s">
        <v>809</v>
      </c>
      <c r="F772" t="s">
        <v>809</v>
      </c>
      <c r="G772" t="s">
        <v>809</v>
      </c>
      <c r="H772" t="s">
        <v>809</v>
      </c>
      <c r="I772" t="s">
        <v>809</v>
      </c>
      <c r="J772" t="s">
        <v>809</v>
      </c>
      <c r="K772" t="s">
        <v>809</v>
      </c>
      <c r="L772" t="s">
        <v>809</v>
      </c>
      <c r="M772" t="s">
        <v>809</v>
      </c>
      <c r="N772" t="s">
        <v>809</v>
      </c>
      <c r="O772" t="e">
        <f t="shared" ref="O772:O775" si="48">E772*0.04+F772*4-G772+I772*0.1+J772*6+K772+L772*0.1+M772*6+IF(E772&gt;300,3,0)+IF(I772&gt;100,3,0)+IF(L772&gt;100,3,0)</f>
        <v>#VALUE!</v>
      </c>
      <c r="P772" t="str">
        <f t="shared" ref="P772:P798" si="49">A772</f>
        <v>Rian Lindell, TBK</v>
      </c>
      <c r="Q772" t="str">
        <f t="shared" ref="Q772:Q798" si="50">LEFT(P772,IFERROR(FIND(",",P772),LEN(P772)-8)-1)</f>
        <v>Rian Lindell</v>
      </c>
      <c r="R772" t="str">
        <f t="shared" ref="R772:R798" si="51">LEFT(Q772,IFERROR(FIND("*",Q772),LEN(Q772)+1)-1)</f>
        <v>Rian Lindell</v>
      </c>
      <c r="S772">
        <f>VLOOKUP(R772,'player index'!D:F,3,FALSE)</f>
        <v>734</v>
      </c>
    </row>
    <row r="773" spans="1:19">
      <c r="A773" t="s">
        <v>845</v>
      </c>
      <c r="B773" t="s">
        <v>807</v>
      </c>
      <c r="C773" t="s">
        <v>808</v>
      </c>
      <c r="D773" t="s">
        <v>809</v>
      </c>
      <c r="E773" t="s">
        <v>809</v>
      </c>
      <c r="F773" t="s">
        <v>809</v>
      </c>
      <c r="G773" t="s">
        <v>809</v>
      </c>
      <c r="H773" t="s">
        <v>809</v>
      </c>
      <c r="I773" t="s">
        <v>809</v>
      </c>
      <c r="J773" t="s">
        <v>809</v>
      </c>
      <c r="K773" t="s">
        <v>809</v>
      </c>
      <c r="L773" t="s">
        <v>809</v>
      </c>
      <c r="M773" t="s">
        <v>809</v>
      </c>
      <c r="O773" t="e">
        <f t="shared" si="48"/>
        <v>#VALUE!</v>
      </c>
      <c r="P773" t="str">
        <f t="shared" si="49"/>
        <v>Jay Feely, FAK</v>
      </c>
      <c r="Q773" t="str">
        <f t="shared" si="50"/>
        <v>Jay Feely</v>
      </c>
      <c r="R773" t="str">
        <f t="shared" si="51"/>
        <v>Jay Feely</v>
      </c>
      <c r="S773">
        <f>VLOOKUP(R773,'player index'!D:F,3,FALSE)</f>
        <v>735</v>
      </c>
    </row>
    <row r="774" spans="1:19">
      <c r="A774" t="s">
        <v>846</v>
      </c>
      <c r="B774" t="s">
        <v>807</v>
      </c>
      <c r="C774" t="s">
        <v>808</v>
      </c>
      <c r="D774" t="s">
        <v>809</v>
      </c>
      <c r="E774" t="s">
        <v>809</v>
      </c>
      <c r="F774" t="s">
        <v>809</v>
      </c>
      <c r="G774" t="s">
        <v>809</v>
      </c>
      <c r="H774" t="s">
        <v>809</v>
      </c>
      <c r="I774" t="s">
        <v>809</v>
      </c>
      <c r="J774" t="s">
        <v>809</v>
      </c>
      <c r="K774" t="s">
        <v>809</v>
      </c>
      <c r="L774" t="s">
        <v>809</v>
      </c>
      <c r="M774" t="s">
        <v>809</v>
      </c>
      <c r="O774" t="e">
        <f t="shared" si="48"/>
        <v>#VALUE!</v>
      </c>
      <c r="P774" t="str">
        <f t="shared" si="49"/>
        <v>LaDainian Tomlinson, FARB</v>
      </c>
      <c r="Q774" t="str">
        <f t="shared" si="50"/>
        <v>LaDainian Tomlinson</v>
      </c>
      <c r="R774" t="str">
        <f t="shared" si="51"/>
        <v>LaDainian Tomlinson</v>
      </c>
      <c r="S774">
        <f>VLOOKUP(R774,'player index'!D:F,3,FALSE)</f>
        <v>736</v>
      </c>
    </row>
    <row r="775" spans="1:19">
      <c r="A775" t="s">
        <v>847</v>
      </c>
      <c r="B775" t="s">
        <v>142</v>
      </c>
      <c r="C775" t="s">
        <v>143</v>
      </c>
      <c r="D775" t="s">
        <v>808</v>
      </c>
      <c r="E775" t="s">
        <v>809</v>
      </c>
      <c r="F775" t="s">
        <v>809</v>
      </c>
      <c r="G775" t="s">
        <v>809</v>
      </c>
      <c r="H775" t="s">
        <v>809</v>
      </c>
      <c r="I775" t="s">
        <v>809</v>
      </c>
      <c r="J775" t="s">
        <v>809</v>
      </c>
      <c r="K775" t="s">
        <v>809</v>
      </c>
      <c r="L775" t="s">
        <v>809</v>
      </c>
      <c r="M775" t="s">
        <v>809</v>
      </c>
      <c r="N775" t="s">
        <v>809</v>
      </c>
      <c r="O775" t="e">
        <f t="shared" si="48"/>
        <v>#VALUE!</v>
      </c>
      <c r="P775" t="str">
        <f t="shared" si="49"/>
        <v>Santana Moss, WshWR</v>
      </c>
      <c r="Q775" t="str">
        <f t="shared" si="50"/>
        <v>Santana Moss</v>
      </c>
      <c r="R775" t="str">
        <f t="shared" si="51"/>
        <v>Santana Moss</v>
      </c>
      <c r="S775">
        <f>VLOOKUP(R775,'player index'!D:F,3,FALSE)</f>
        <v>737</v>
      </c>
    </row>
    <row r="776" spans="1:19">
      <c r="A776" t="s">
        <v>848</v>
      </c>
      <c r="B776" t="s">
        <v>807</v>
      </c>
      <c r="C776" t="s">
        <v>808</v>
      </c>
      <c r="D776" t="s">
        <v>809</v>
      </c>
      <c r="E776" t="s">
        <v>809</v>
      </c>
      <c r="F776" t="s">
        <v>809</v>
      </c>
      <c r="G776" t="s">
        <v>809</v>
      </c>
      <c r="H776" t="s">
        <v>809</v>
      </c>
      <c r="I776" t="s">
        <v>809</v>
      </c>
      <c r="J776" t="s">
        <v>809</v>
      </c>
      <c r="K776" t="s">
        <v>809</v>
      </c>
      <c r="L776" t="s">
        <v>809</v>
      </c>
      <c r="M776" t="s">
        <v>809</v>
      </c>
      <c r="P776" t="str">
        <f t="shared" si="49"/>
        <v>Reggie Wayne, FAWR</v>
      </c>
      <c r="Q776" t="str">
        <f t="shared" si="50"/>
        <v>Reggie Wayne</v>
      </c>
      <c r="R776" t="str">
        <f t="shared" si="51"/>
        <v>Reggie Wayne</v>
      </c>
      <c r="S776">
        <f>VLOOKUP(R776,'player index'!D:F,3,FALSE)</f>
        <v>738</v>
      </c>
    </row>
    <row r="777" spans="1:19">
      <c r="A777" t="s">
        <v>849</v>
      </c>
      <c r="B777" t="s">
        <v>807</v>
      </c>
      <c r="C777" t="s">
        <v>808</v>
      </c>
      <c r="D777" t="s">
        <v>809</v>
      </c>
      <c r="E777" t="s">
        <v>809</v>
      </c>
      <c r="F777" t="s">
        <v>809</v>
      </c>
      <c r="G777" t="s">
        <v>809</v>
      </c>
      <c r="H777" t="s">
        <v>809</v>
      </c>
      <c r="I777" t="s">
        <v>809</v>
      </c>
      <c r="J777" t="s">
        <v>809</v>
      </c>
      <c r="K777" t="s">
        <v>809</v>
      </c>
      <c r="L777" t="s">
        <v>809</v>
      </c>
      <c r="M777" t="s">
        <v>809</v>
      </c>
      <c r="P777" t="str">
        <f t="shared" si="49"/>
        <v>Todd Heap, FATE</v>
      </c>
      <c r="Q777" t="str">
        <f t="shared" si="50"/>
        <v>Todd Heap</v>
      </c>
      <c r="R777" t="str">
        <f t="shared" si="51"/>
        <v>Todd Heap</v>
      </c>
      <c r="S777">
        <f>VLOOKUP(R777,'player index'!D:F,3,FALSE)</f>
        <v>739</v>
      </c>
    </row>
    <row r="778" spans="1:19">
      <c r="A778" t="s">
        <v>850</v>
      </c>
      <c r="B778" t="s">
        <v>807</v>
      </c>
      <c r="C778" t="s">
        <v>808</v>
      </c>
      <c r="D778" t="s">
        <v>809</v>
      </c>
      <c r="E778" t="s">
        <v>809</v>
      </c>
      <c r="F778" t="s">
        <v>809</v>
      </c>
      <c r="G778" t="s">
        <v>809</v>
      </c>
      <c r="H778" t="s">
        <v>809</v>
      </c>
      <c r="I778" t="s">
        <v>809</v>
      </c>
      <c r="J778" t="s">
        <v>809</v>
      </c>
      <c r="K778" t="s">
        <v>809</v>
      </c>
      <c r="L778" t="s">
        <v>809</v>
      </c>
      <c r="M778" t="s">
        <v>809</v>
      </c>
      <c r="P778" t="str">
        <f t="shared" si="49"/>
        <v>Alge Crumpler, FATE</v>
      </c>
      <c r="Q778" t="str">
        <f t="shared" si="50"/>
        <v>Alge Crumpler</v>
      </c>
      <c r="R778" t="str">
        <f t="shared" si="51"/>
        <v>Alge Crumpler</v>
      </c>
      <c r="S778">
        <f>VLOOKUP(R778,'player index'!D:F,3,FALSE)</f>
        <v>740</v>
      </c>
    </row>
    <row r="779" spans="1:19">
      <c r="A779" t="s">
        <v>851</v>
      </c>
      <c r="B779" t="s">
        <v>807</v>
      </c>
      <c r="C779" t="s">
        <v>808</v>
      </c>
      <c r="D779" t="s">
        <v>809</v>
      </c>
      <c r="E779" t="s">
        <v>809</v>
      </c>
      <c r="F779" t="s">
        <v>809</v>
      </c>
      <c r="G779" t="s">
        <v>809</v>
      </c>
      <c r="H779" t="s">
        <v>809</v>
      </c>
      <c r="I779" t="s">
        <v>809</v>
      </c>
      <c r="J779" t="s">
        <v>809</v>
      </c>
      <c r="K779" t="s">
        <v>809</v>
      </c>
      <c r="L779" t="s">
        <v>809</v>
      </c>
      <c r="M779" t="s">
        <v>809</v>
      </c>
      <c r="P779" t="str">
        <f t="shared" si="49"/>
        <v>Chad Johnson, FAWR</v>
      </c>
      <c r="Q779" t="str">
        <f t="shared" si="50"/>
        <v>Chad Johnson</v>
      </c>
      <c r="R779" t="str">
        <f t="shared" si="51"/>
        <v>Chad Johnson</v>
      </c>
      <c r="S779">
        <f>VLOOKUP(R779,'player index'!D:F,3,FALSE)</f>
        <v>741</v>
      </c>
    </row>
    <row r="780" spans="1:19">
      <c r="A780" t="s">
        <v>852</v>
      </c>
      <c r="B780" t="s">
        <v>807</v>
      </c>
      <c r="C780" t="s">
        <v>808</v>
      </c>
      <c r="D780" t="s">
        <v>809</v>
      </c>
      <c r="E780" t="s">
        <v>809</v>
      </c>
      <c r="F780" t="s">
        <v>809</v>
      </c>
      <c r="G780" t="s">
        <v>809</v>
      </c>
      <c r="H780" t="s">
        <v>809</v>
      </c>
      <c r="I780" t="s">
        <v>809</v>
      </c>
      <c r="J780" t="s">
        <v>809</v>
      </c>
      <c r="K780" t="s">
        <v>809</v>
      </c>
      <c r="L780" t="s">
        <v>809</v>
      </c>
      <c r="M780" t="s">
        <v>809</v>
      </c>
      <c r="P780" t="str">
        <f t="shared" si="49"/>
        <v>Chris Chambers, FAWR</v>
      </c>
      <c r="Q780" t="str">
        <f t="shared" si="50"/>
        <v>Chris Chambers</v>
      </c>
      <c r="R780" t="str">
        <f t="shared" si="51"/>
        <v>Chris Chambers</v>
      </c>
      <c r="S780">
        <f>VLOOKUP(R780,'player index'!D:F,3,FALSE)</f>
        <v>742</v>
      </c>
    </row>
    <row r="781" spans="1:19">
      <c r="A781" t="s">
        <v>853</v>
      </c>
      <c r="B781" t="s">
        <v>807</v>
      </c>
      <c r="C781" t="s">
        <v>808</v>
      </c>
      <c r="D781" t="s">
        <v>809</v>
      </c>
      <c r="E781" t="s">
        <v>809</v>
      </c>
      <c r="F781" t="s">
        <v>809</v>
      </c>
      <c r="G781" t="s">
        <v>809</v>
      </c>
      <c r="H781" t="s">
        <v>809</v>
      </c>
      <c r="I781" t="s">
        <v>809</v>
      </c>
      <c r="J781" t="s">
        <v>809</v>
      </c>
      <c r="K781" t="s">
        <v>809</v>
      </c>
      <c r="L781" t="s">
        <v>809</v>
      </c>
      <c r="M781" t="s">
        <v>809</v>
      </c>
      <c r="P781" t="str">
        <f t="shared" si="49"/>
        <v>Sage Rosenfels, FAQB</v>
      </c>
      <c r="Q781" t="str">
        <f t="shared" si="50"/>
        <v>Sage Rosenfels</v>
      </c>
      <c r="R781" t="str">
        <f t="shared" si="51"/>
        <v>Sage Rosenfels</v>
      </c>
      <c r="S781">
        <f>VLOOKUP(R781,'player index'!D:F,3,FALSE)</f>
        <v>743</v>
      </c>
    </row>
    <row r="782" spans="1:19">
      <c r="A782" t="s">
        <v>854</v>
      </c>
      <c r="B782" t="s">
        <v>807</v>
      </c>
      <c r="C782" t="s">
        <v>808</v>
      </c>
      <c r="D782" t="s">
        <v>809</v>
      </c>
      <c r="E782" t="s">
        <v>809</v>
      </c>
      <c r="F782" t="s">
        <v>809</v>
      </c>
      <c r="G782" t="s">
        <v>809</v>
      </c>
      <c r="H782" t="s">
        <v>809</v>
      </c>
      <c r="I782" t="s">
        <v>809</v>
      </c>
      <c r="J782" t="s">
        <v>809</v>
      </c>
      <c r="K782" t="s">
        <v>809</v>
      </c>
      <c r="L782" t="s">
        <v>809</v>
      </c>
      <c r="M782" t="s">
        <v>809</v>
      </c>
      <c r="P782" t="str">
        <f t="shared" si="49"/>
        <v>Moran Norris, FARB</v>
      </c>
      <c r="Q782" t="str">
        <f t="shared" si="50"/>
        <v>Moran Norris</v>
      </c>
      <c r="R782" t="str">
        <f t="shared" si="51"/>
        <v>Moran Norris</v>
      </c>
      <c r="S782">
        <f>VLOOKUP(R782,'player index'!D:F,3,FALSE)</f>
        <v>744</v>
      </c>
    </row>
    <row r="783" spans="1:19">
      <c r="A783" t="s">
        <v>855</v>
      </c>
      <c r="B783" t="s">
        <v>807</v>
      </c>
      <c r="C783" t="s">
        <v>808</v>
      </c>
      <c r="D783" t="s">
        <v>809</v>
      </c>
      <c r="E783" t="s">
        <v>809</v>
      </c>
      <c r="F783" t="s">
        <v>809</v>
      </c>
      <c r="G783" t="s">
        <v>809</v>
      </c>
      <c r="H783" t="s">
        <v>809</v>
      </c>
      <c r="I783" t="s">
        <v>809</v>
      </c>
      <c r="J783" t="s">
        <v>809</v>
      </c>
      <c r="K783" t="s">
        <v>809</v>
      </c>
      <c r="L783" t="s">
        <v>809</v>
      </c>
      <c r="M783" t="s">
        <v>809</v>
      </c>
      <c r="P783" t="str">
        <f t="shared" si="49"/>
        <v>Correll Buckhalter, FARB</v>
      </c>
      <c r="Q783" t="str">
        <f t="shared" si="50"/>
        <v>Correll Buckhalter</v>
      </c>
      <c r="R783" t="str">
        <f t="shared" si="51"/>
        <v>Correll Buckhalter</v>
      </c>
      <c r="S783">
        <f>VLOOKUP(R783,'player index'!D:F,3,FALSE)</f>
        <v>745</v>
      </c>
    </row>
    <row r="784" spans="1:19">
      <c r="A784" t="s">
        <v>856</v>
      </c>
      <c r="B784" t="s">
        <v>807</v>
      </c>
      <c r="C784" t="s">
        <v>808</v>
      </c>
      <c r="D784" t="s">
        <v>809</v>
      </c>
      <c r="E784" t="s">
        <v>809</v>
      </c>
      <c r="F784" t="s">
        <v>809</v>
      </c>
      <c r="G784" t="s">
        <v>809</v>
      </c>
      <c r="H784" t="s">
        <v>809</v>
      </c>
      <c r="I784" t="s">
        <v>809</v>
      </c>
      <c r="J784" t="s">
        <v>809</v>
      </c>
      <c r="K784" t="s">
        <v>809</v>
      </c>
      <c r="L784" t="s">
        <v>809</v>
      </c>
      <c r="M784" t="s">
        <v>809</v>
      </c>
      <c r="P784" t="str">
        <f t="shared" si="49"/>
        <v>Brandon Manumaleuna, FATE</v>
      </c>
      <c r="Q784" t="str">
        <f t="shared" si="50"/>
        <v>Brandon Manumaleuna</v>
      </c>
      <c r="R784" t="str">
        <f t="shared" si="51"/>
        <v>Brandon Manumaleuna</v>
      </c>
      <c r="S784">
        <f>VLOOKUP(R784,'player index'!D:F,3,FALSE)</f>
        <v>746</v>
      </c>
    </row>
    <row r="785" spans="1:19">
      <c r="A785" t="s">
        <v>857</v>
      </c>
      <c r="B785" t="s">
        <v>807</v>
      </c>
      <c r="C785" t="s">
        <v>808</v>
      </c>
      <c r="D785" t="s">
        <v>809</v>
      </c>
      <c r="E785" t="s">
        <v>809</v>
      </c>
      <c r="F785" t="s">
        <v>809</v>
      </c>
      <c r="G785" t="s">
        <v>809</v>
      </c>
      <c r="H785" t="s">
        <v>809</v>
      </c>
      <c r="I785" t="s">
        <v>809</v>
      </c>
      <c r="J785" t="s">
        <v>809</v>
      </c>
      <c r="K785" t="s">
        <v>809</v>
      </c>
      <c r="L785" t="s">
        <v>809</v>
      </c>
      <c r="M785" t="s">
        <v>809</v>
      </c>
      <c r="P785" t="str">
        <f t="shared" si="49"/>
        <v>Tony Stewart, FATE</v>
      </c>
      <c r="Q785" t="str">
        <f t="shared" si="50"/>
        <v>Tony Stewart</v>
      </c>
      <c r="R785" t="str">
        <f t="shared" si="51"/>
        <v>Tony Stewart</v>
      </c>
      <c r="S785">
        <f>VLOOKUP(R785,'player index'!D:F,3,FALSE)</f>
        <v>747</v>
      </c>
    </row>
    <row r="786" spans="1:19">
      <c r="A786" t="s">
        <v>858</v>
      </c>
      <c r="B786" t="s">
        <v>807</v>
      </c>
      <c r="C786" t="s">
        <v>808</v>
      </c>
      <c r="D786" t="s">
        <v>809</v>
      </c>
      <c r="E786" t="s">
        <v>809</v>
      </c>
      <c r="F786" t="s">
        <v>809</v>
      </c>
      <c r="G786" t="s">
        <v>809</v>
      </c>
      <c r="H786" t="s">
        <v>809</v>
      </c>
      <c r="I786" t="s">
        <v>809</v>
      </c>
      <c r="J786" t="s">
        <v>809</v>
      </c>
      <c r="K786" t="s">
        <v>809</v>
      </c>
      <c r="L786" t="s">
        <v>809</v>
      </c>
      <c r="M786" t="s">
        <v>809</v>
      </c>
      <c r="P786" t="str">
        <f t="shared" si="49"/>
        <v>A.J. Feeley, FAQB</v>
      </c>
      <c r="Q786" t="str">
        <f t="shared" si="50"/>
        <v>A.J. Feeley</v>
      </c>
      <c r="R786" t="str">
        <f t="shared" si="51"/>
        <v>A.J. Feeley</v>
      </c>
      <c r="S786">
        <f>VLOOKUP(R786,'player index'!D:F,3,FALSE)</f>
        <v>748</v>
      </c>
    </row>
    <row r="787" spans="1:19">
      <c r="A787" t="s">
        <v>859</v>
      </c>
      <c r="B787" t="s">
        <v>807</v>
      </c>
      <c r="C787" t="s">
        <v>808</v>
      </c>
      <c r="D787" t="s">
        <v>809</v>
      </c>
      <c r="E787" t="s">
        <v>809</v>
      </c>
      <c r="F787" t="s">
        <v>809</v>
      </c>
      <c r="G787" t="s">
        <v>809</v>
      </c>
      <c r="H787" t="s">
        <v>809</v>
      </c>
      <c r="I787" t="s">
        <v>809</v>
      </c>
      <c r="J787" t="s">
        <v>809</v>
      </c>
      <c r="K787" t="s">
        <v>809</v>
      </c>
      <c r="L787" t="s">
        <v>809</v>
      </c>
      <c r="M787" t="s">
        <v>809</v>
      </c>
      <c r="P787" t="str">
        <f t="shared" si="49"/>
        <v>David Martin, FATE</v>
      </c>
      <c r="Q787" t="str">
        <f t="shared" si="50"/>
        <v>David Martin</v>
      </c>
      <c r="R787" t="str">
        <f t="shared" si="51"/>
        <v>David Martin</v>
      </c>
      <c r="S787">
        <f>VLOOKUP(R787,'player index'!D:F,3,FALSE)</f>
        <v>749</v>
      </c>
    </row>
    <row r="788" spans="1:19">
      <c r="A788" t="s">
        <v>860</v>
      </c>
      <c r="B788" t="s">
        <v>807</v>
      </c>
      <c r="C788" t="s">
        <v>808</v>
      </c>
      <c r="D788" t="s">
        <v>809</v>
      </c>
      <c r="E788" t="s">
        <v>809</v>
      </c>
      <c r="F788" t="s">
        <v>809</v>
      </c>
      <c r="G788" t="s">
        <v>809</v>
      </c>
      <c r="H788" t="s">
        <v>809</v>
      </c>
      <c r="I788" t="s">
        <v>809</v>
      </c>
      <c r="J788" t="s">
        <v>809</v>
      </c>
      <c r="K788" t="s">
        <v>809</v>
      </c>
      <c r="L788" t="s">
        <v>809</v>
      </c>
      <c r="M788" t="s">
        <v>809</v>
      </c>
      <c r="P788" t="str">
        <f t="shared" si="49"/>
        <v>T.J. Houshmandzadeh, FAWR</v>
      </c>
      <c r="Q788" t="str">
        <f t="shared" si="50"/>
        <v>T.J. Houshmandzadeh</v>
      </c>
      <c r="R788" t="str">
        <f t="shared" si="51"/>
        <v>T.J. Houshmandzadeh</v>
      </c>
      <c r="S788">
        <f>VLOOKUP(R788,'player index'!D:F,3,FALSE)</f>
        <v>750</v>
      </c>
    </row>
    <row r="789" spans="1:19">
      <c r="A789" t="s">
        <v>861</v>
      </c>
      <c r="B789" t="s">
        <v>807</v>
      </c>
      <c r="C789" t="s">
        <v>808</v>
      </c>
      <c r="D789" t="s">
        <v>809</v>
      </c>
      <c r="E789" t="s">
        <v>809</v>
      </c>
      <c r="F789" t="s">
        <v>809</v>
      </c>
      <c r="G789" t="s">
        <v>809</v>
      </c>
      <c r="H789" t="s">
        <v>809</v>
      </c>
      <c r="I789" t="s">
        <v>809</v>
      </c>
      <c r="J789" t="s">
        <v>809</v>
      </c>
      <c r="K789" t="s">
        <v>809</v>
      </c>
      <c r="L789" t="s">
        <v>809</v>
      </c>
      <c r="M789" t="s">
        <v>809</v>
      </c>
      <c r="P789" t="str">
        <f t="shared" si="49"/>
        <v>Chris Taylor, FARB</v>
      </c>
      <c r="Q789" t="str">
        <f t="shared" si="50"/>
        <v>Chris Taylor</v>
      </c>
      <c r="R789" t="str">
        <f t="shared" si="51"/>
        <v>Chris Taylor</v>
      </c>
      <c r="S789">
        <f>VLOOKUP(R789,'player index'!D:F,3,FALSE)</f>
        <v>751</v>
      </c>
    </row>
    <row r="790" spans="1:19">
      <c r="A790" t="s">
        <v>862</v>
      </c>
      <c r="B790" t="s">
        <v>807</v>
      </c>
      <c r="C790" t="s">
        <v>808</v>
      </c>
      <c r="D790" t="s">
        <v>809</v>
      </c>
      <c r="E790" t="s">
        <v>809</v>
      </c>
      <c r="F790" t="s">
        <v>809</v>
      </c>
      <c r="G790" t="s">
        <v>809</v>
      </c>
      <c r="H790" t="s">
        <v>809</v>
      </c>
      <c r="I790" t="s">
        <v>809</v>
      </c>
      <c r="J790" t="s">
        <v>809</v>
      </c>
      <c r="K790" t="s">
        <v>809</v>
      </c>
      <c r="L790" t="s">
        <v>809</v>
      </c>
      <c r="M790" t="s">
        <v>809</v>
      </c>
      <c r="P790" t="str">
        <f t="shared" si="49"/>
        <v>Dominic Rhodes, FARB</v>
      </c>
      <c r="Q790" t="str">
        <f t="shared" si="50"/>
        <v>Dominic Rhodes</v>
      </c>
      <c r="R790" t="str">
        <f t="shared" si="51"/>
        <v>Dominic Rhodes</v>
      </c>
      <c r="S790">
        <f>VLOOKUP(R790,'player index'!D:F,3,FALSE)</f>
        <v>752</v>
      </c>
    </row>
    <row r="791" spans="1:19">
      <c r="A791" t="s">
        <v>863</v>
      </c>
      <c r="B791" t="s">
        <v>807</v>
      </c>
      <c r="C791" t="s">
        <v>808</v>
      </c>
      <c r="D791" t="s">
        <v>809</v>
      </c>
      <c r="E791" t="s">
        <v>809</v>
      </c>
      <c r="F791" t="s">
        <v>809</v>
      </c>
      <c r="G791" t="s">
        <v>809</v>
      </c>
      <c r="H791" t="s">
        <v>809</v>
      </c>
      <c r="I791" t="s">
        <v>809</v>
      </c>
      <c r="J791" t="s">
        <v>809</v>
      </c>
      <c r="K791" t="s">
        <v>809</v>
      </c>
      <c r="L791" t="s">
        <v>809</v>
      </c>
      <c r="M791" t="s">
        <v>809</v>
      </c>
      <c r="P791" t="str">
        <f t="shared" si="49"/>
        <v>Lawrence Tynes, FAK</v>
      </c>
      <c r="Q791" t="str">
        <f t="shared" si="50"/>
        <v>Lawrence Tynes</v>
      </c>
      <c r="R791" t="str">
        <f t="shared" si="51"/>
        <v>Lawrence Tynes</v>
      </c>
      <c r="S791">
        <f>VLOOKUP(R791,'player index'!D:F,3,FALSE)</f>
        <v>753</v>
      </c>
    </row>
    <row r="792" spans="1:19">
      <c r="A792" t="s">
        <v>864</v>
      </c>
      <c r="B792" t="s">
        <v>807</v>
      </c>
      <c r="C792" t="s">
        <v>808</v>
      </c>
      <c r="D792" t="s">
        <v>809</v>
      </c>
      <c r="E792" t="s">
        <v>809</v>
      </c>
      <c r="F792" t="s">
        <v>809</v>
      </c>
      <c r="G792" t="s">
        <v>809</v>
      </c>
      <c r="H792" t="s">
        <v>809</v>
      </c>
      <c r="I792" t="s">
        <v>809</v>
      </c>
      <c r="J792" t="s">
        <v>809</v>
      </c>
      <c r="K792" t="s">
        <v>809</v>
      </c>
      <c r="L792" t="s">
        <v>809</v>
      </c>
      <c r="M792" t="s">
        <v>809</v>
      </c>
      <c r="P792" t="str">
        <f t="shared" si="49"/>
        <v>Shayne Graham, FAK</v>
      </c>
      <c r="Q792" t="str">
        <f t="shared" si="50"/>
        <v>Shayne Graham</v>
      </c>
      <c r="R792" t="str">
        <f t="shared" si="51"/>
        <v>Shayne Graham</v>
      </c>
      <c r="S792">
        <f>VLOOKUP(R792,'player index'!D:F,3,FALSE)</f>
        <v>754</v>
      </c>
    </row>
    <row r="793" spans="1:19">
      <c r="A793" t="s">
        <v>865</v>
      </c>
      <c r="B793" t="s">
        <v>807</v>
      </c>
      <c r="C793" t="s">
        <v>808</v>
      </c>
      <c r="D793" t="s">
        <v>809</v>
      </c>
      <c r="E793" t="s">
        <v>809</v>
      </c>
      <c r="F793" t="s">
        <v>809</v>
      </c>
      <c r="G793" t="s">
        <v>809</v>
      </c>
      <c r="H793" t="s">
        <v>809</v>
      </c>
      <c r="I793" t="s">
        <v>809</v>
      </c>
      <c r="J793" t="s">
        <v>809</v>
      </c>
      <c r="K793" t="s">
        <v>809</v>
      </c>
      <c r="L793" t="s">
        <v>809</v>
      </c>
      <c r="M793" t="s">
        <v>809</v>
      </c>
      <c r="P793" t="str">
        <f t="shared" si="49"/>
        <v>David Carr, FAQB</v>
      </c>
      <c r="Q793" t="str">
        <f t="shared" si="50"/>
        <v>David Carr</v>
      </c>
      <c r="R793" t="str">
        <f t="shared" si="51"/>
        <v>David Carr</v>
      </c>
      <c r="S793">
        <f>VLOOKUP(R793,'player index'!D:F,3,FALSE)</f>
        <v>755</v>
      </c>
    </row>
    <row r="794" spans="1:19">
      <c r="A794" t="s">
        <v>866</v>
      </c>
      <c r="B794" t="s">
        <v>807</v>
      </c>
      <c r="C794" t="s">
        <v>808</v>
      </c>
      <c r="D794" t="s">
        <v>809</v>
      </c>
      <c r="E794" t="s">
        <v>809</v>
      </c>
      <c r="F794" t="s">
        <v>809</v>
      </c>
      <c r="G794" t="s">
        <v>809</v>
      </c>
      <c r="H794" t="s">
        <v>809</v>
      </c>
      <c r="I794" t="s">
        <v>809</v>
      </c>
      <c r="J794" t="s">
        <v>809</v>
      </c>
      <c r="K794" t="s">
        <v>809</v>
      </c>
      <c r="L794" t="s">
        <v>809</v>
      </c>
      <c r="M794" t="s">
        <v>809</v>
      </c>
      <c r="P794" t="str">
        <f t="shared" si="49"/>
        <v>Donte' Stallworth, FAWR</v>
      </c>
      <c r="Q794" t="str">
        <f t="shared" si="50"/>
        <v>Donte' Stallworth</v>
      </c>
      <c r="R794" t="str">
        <f t="shared" si="51"/>
        <v>Donte' Stallworth</v>
      </c>
      <c r="S794">
        <f>VLOOKUP(R794,'player index'!D:F,3,FALSE)</f>
        <v>756</v>
      </c>
    </row>
    <row r="795" spans="1:19">
      <c r="A795" t="s">
        <v>867</v>
      </c>
      <c r="B795" t="s">
        <v>807</v>
      </c>
      <c r="C795" t="s">
        <v>808</v>
      </c>
      <c r="D795" t="s">
        <v>809</v>
      </c>
      <c r="E795" t="s">
        <v>809</v>
      </c>
      <c r="F795" t="s">
        <v>809</v>
      </c>
      <c r="G795" t="s">
        <v>809</v>
      </c>
      <c r="H795" t="s">
        <v>809</v>
      </c>
      <c r="I795" t="s">
        <v>809</v>
      </c>
      <c r="J795" t="s">
        <v>809</v>
      </c>
      <c r="K795" t="s">
        <v>809</v>
      </c>
      <c r="L795" t="s">
        <v>809</v>
      </c>
      <c r="M795" t="s">
        <v>809</v>
      </c>
      <c r="P795" t="str">
        <f t="shared" si="49"/>
        <v>Jeremy Shockey, FATE</v>
      </c>
      <c r="Q795" t="str">
        <f t="shared" si="50"/>
        <v>Jeremy Shockey</v>
      </c>
      <c r="R795" t="str">
        <f t="shared" si="51"/>
        <v>Jeremy Shockey</v>
      </c>
      <c r="S795">
        <f>VLOOKUP(R795,'player index'!D:F,3,FALSE)</f>
        <v>757</v>
      </c>
    </row>
    <row r="796" spans="1:19">
      <c r="A796" t="s">
        <v>868</v>
      </c>
      <c r="B796" t="s">
        <v>807</v>
      </c>
      <c r="C796" t="s">
        <v>808</v>
      </c>
      <c r="D796" t="s">
        <v>809</v>
      </c>
      <c r="E796" t="s">
        <v>809</v>
      </c>
      <c r="F796" t="s">
        <v>809</v>
      </c>
      <c r="G796" t="s">
        <v>809</v>
      </c>
      <c r="H796" t="s">
        <v>809</v>
      </c>
      <c r="I796" t="s">
        <v>809</v>
      </c>
      <c r="J796" t="s">
        <v>809</v>
      </c>
      <c r="K796" t="s">
        <v>809</v>
      </c>
      <c r="L796" t="s">
        <v>809</v>
      </c>
      <c r="M796" t="s">
        <v>809</v>
      </c>
      <c r="P796" t="str">
        <f t="shared" si="49"/>
        <v>Daniel Graham, FATE</v>
      </c>
      <c r="Q796" t="str">
        <f t="shared" si="50"/>
        <v>Daniel Graham</v>
      </c>
      <c r="R796" t="str">
        <f t="shared" si="51"/>
        <v>Daniel Graham</v>
      </c>
      <c r="S796">
        <f>VLOOKUP(R796,'player index'!D:F,3,FALSE)</f>
        <v>758</v>
      </c>
    </row>
    <row r="797" spans="1:19">
      <c r="A797" t="s">
        <v>869</v>
      </c>
      <c r="B797" t="s">
        <v>807</v>
      </c>
      <c r="C797" t="s">
        <v>808</v>
      </c>
      <c r="D797" t="s">
        <v>809</v>
      </c>
      <c r="E797" t="s">
        <v>809</v>
      </c>
      <c r="F797" t="s">
        <v>809</v>
      </c>
      <c r="G797" t="s">
        <v>809</v>
      </c>
      <c r="H797" t="s">
        <v>809</v>
      </c>
      <c r="I797" t="s">
        <v>809</v>
      </c>
      <c r="J797" t="s">
        <v>809</v>
      </c>
      <c r="K797" t="s">
        <v>809</v>
      </c>
      <c r="L797" t="s">
        <v>809</v>
      </c>
      <c r="M797" t="s">
        <v>809</v>
      </c>
      <c r="P797" t="str">
        <f t="shared" si="49"/>
        <v>Jabar Gaffney, FAWR</v>
      </c>
      <c r="Q797" t="str">
        <f t="shared" si="50"/>
        <v>Jabar Gaffney</v>
      </c>
      <c r="R797" t="str">
        <f t="shared" si="51"/>
        <v>Jabar Gaffney</v>
      </c>
      <c r="S797">
        <f>VLOOKUP(R797,'player index'!D:F,3,FALSE)</f>
        <v>759</v>
      </c>
    </row>
    <row r="798" spans="1:19">
      <c r="A798" t="s">
        <v>870</v>
      </c>
      <c r="B798" t="s">
        <v>807</v>
      </c>
      <c r="C798" t="s">
        <v>808</v>
      </c>
      <c r="D798" t="s">
        <v>809</v>
      </c>
      <c r="E798" t="s">
        <v>809</v>
      </c>
      <c r="F798" t="s">
        <v>809</v>
      </c>
      <c r="G798" t="s">
        <v>809</v>
      </c>
      <c r="H798" t="s">
        <v>809</v>
      </c>
      <c r="I798" t="s">
        <v>809</v>
      </c>
      <c r="J798" t="s">
        <v>809</v>
      </c>
      <c r="K798" t="s">
        <v>809</v>
      </c>
      <c r="L798" t="s">
        <v>809</v>
      </c>
      <c r="M798" t="s">
        <v>809</v>
      </c>
      <c r="P798" t="str">
        <f t="shared" si="49"/>
        <v>Andre Davis, FAWR</v>
      </c>
      <c r="Q798" t="str">
        <f t="shared" si="50"/>
        <v>Andre Davis</v>
      </c>
      <c r="R798" t="str">
        <f t="shared" si="51"/>
        <v>Andre Davis</v>
      </c>
      <c r="S798">
        <f>VLOOKUP(R798,'player index'!D:F,3,FALSE)</f>
        <v>760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9"/>
  <sheetViews>
    <sheetView topLeftCell="I1" workbookViewId="0">
      <selection activeCell="S537" sqref="S537"/>
    </sheetView>
  </sheetViews>
  <sheetFormatPr baseColWidth="10" defaultRowHeight="15" x14ac:dyDescent="0"/>
  <cols>
    <col min="1" max="1" width="21.83203125" customWidth="1"/>
    <col min="21" max="21" width="14.6640625" customWidth="1"/>
  </cols>
  <sheetData>
    <row r="1" spans="1:22">
      <c r="A1" t="s">
        <v>873</v>
      </c>
    </row>
    <row r="2" spans="1:22">
      <c r="A2" t="s">
        <v>874</v>
      </c>
      <c r="B2" t="s">
        <v>875</v>
      </c>
      <c r="C2" t="s">
        <v>876</v>
      </c>
    </row>
    <row r="3" spans="1:22">
      <c r="A3" t="s">
        <v>877</v>
      </c>
      <c r="B3" t="s">
        <v>878</v>
      </c>
      <c r="C3" t="s">
        <v>879</v>
      </c>
      <c r="D3" t="s">
        <v>880</v>
      </c>
      <c r="E3" t="s">
        <v>5</v>
      </c>
      <c r="F3" t="s">
        <v>6</v>
      </c>
      <c r="G3" t="s">
        <v>881</v>
      </c>
      <c r="H3" t="s">
        <v>882</v>
      </c>
      <c r="I3" t="s">
        <v>878</v>
      </c>
      <c r="J3" t="s">
        <v>880</v>
      </c>
      <c r="K3" t="s">
        <v>883</v>
      </c>
      <c r="L3" t="s">
        <v>5</v>
      </c>
      <c r="M3" t="s">
        <v>970</v>
      </c>
      <c r="N3" t="s">
        <v>880</v>
      </c>
      <c r="O3" t="s">
        <v>883</v>
      </c>
      <c r="P3" t="s">
        <v>5</v>
      </c>
      <c r="Q3" t="s">
        <v>884</v>
      </c>
      <c r="R3" t="s">
        <v>885</v>
      </c>
      <c r="S3" t="s">
        <v>1927</v>
      </c>
      <c r="T3" t="s">
        <v>877</v>
      </c>
    </row>
    <row r="4" spans="1:22">
      <c r="A4" t="s">
        <v>886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Q4">
        <v>0</v>
      </c>
      <c r="R4">
        <v>0</v>
      </c>
      <c r="S4">
        <f>D4*0.04+E4*4-F4+J4*0.1+L4*6+M4+N4*0.1+P4*6+IF(D4&gt;300,3,0)+IF(J4&gt;100,3,0)+IF(N4&gt;100,3,0)-Q4</f>
        <v>0</v>
      </c>
      <c r="T4" t="str">
        <f>A4</f>
        <v>Bryce Petty,NYJ</v>
      </c>
      <c r="U4" t="str">
        <f>LEFT(T4,FIND(",",T4)-1)</f>
        <v>Bryce Petty</v>
      </c>
      <c r="V4">
        <f>IFERROR(VLOOKUP(U4,'player index'!D:F,3,FALSE),VLOOKUP(U4,'player index'!E:F,2,FALSE))</f>
        <v>472</v>
      </c>
    </row>
    <row r="5" spans="1:22">
      <c r="A5" t="s">
        <v>887</v>
      </c>
      <c r="B5">
        <v>0.2</v>
      </c>
      <c r="C5">
        <v>0.1</v>
      </c>
      <c r="D5">
        <v>0.8</v>
      </c>
      <c r="E5">
        <v>0</v>
      </c>
      <c r="F5">
        <v>0</v>
      </c>
      <c r="G5">
        <v>59.6</v>
      </c>
      <c r="H5">
        <v>4.5</v>
      </c>
      <c r="I5">
        <v>0.1</v>
      </c>
      <c r="J5">
        <v>0.3</v>
      </c>
      <c r="K5">
        <v>3.7</v>
      </c>
      <c r="L5">
        <v>0</v>
      </c>
      <c r="Q5">
        <v>0</v>
      </c>
      <c r="R5">
        <v>0</v>
      </c>
      <c r="S5">
        <f t="shared" ref="S5:S68" si="0">D5*0.04+E5*4-F5+J5*0.1+L5*6+M5+N5*0.1+P5*6+IF(D5&gt;300,3,0)+IF(J5&gt;100,3,0)+IF(N5&gt;100,3,0)-Q5</f>
        <v>6.2E-2</v>
      </c>
      <c r="T5" t="str">
        <f t="shared" ref="T5:T68" si="1">A5</f>
        <v>Chase Daniel,KC</v>
      </c>
      <c r="U5" t="str">
        <f t="shared" ref="U5:U68" si="2">LEFT(T5,FIND(",",T5)-1)</f>
        <v>Chase Daniel</v>
      </c>
      <c r="V5">
        <f>IFERROR(VLOOKUP(U5,'player index'!D:F,3,FALSE),VLOOKUP(U5,'player index'!E:F,2,FALSE))</f>
        <v>471</v>
      </c>
    </row>
    <row r="6" spans="1:22">
      <c r="A6" t="s">
        <v>888</v>
      </c>
      <c r="B6">
        <v>0.3</v>
      </c>
      <c r="C6">
        <v>0.2</v>
      </c>
      <c r="D6">
        <v>1.8</v>
      </c>
      <c r="E6">
        <v>0</v>
      </c>
      <c r="F6">
        <v>0</v>
      </c>
      <c r="G6">
        <v>59.2</v>
      </c>
      <c r="H6">
        <v>6.6</v>
      </c>
      <c r="I6">
        <v>0.1</v>
      </c>
      <c r="J6">
        <v>0.2</v>
      </c>
      <c r="K6">
        <v>2.4</v>
      </c>
      <c r="L6">
        <v>0</v>
      </c>
      <c r="Q6">
        <v>0</v>
      </c>
      <c r="R6">
        <v>0</v>
      </c>
      <c r="S6">
        <f t="shared" si="0"/>
        <v>9.2000000000000012E-2</v>
      </c>
      <c r="T6" t="str">
        <f t="shared" si="1"/>
        <v>Derek Anderson,CAR</v>
      </c>
      <c r="U6" t="str">
        <f t="shared" si="2"/>
        <v>Derek Anderson</v>
      </c>
      <c r="V6">
        <f>IFERROR(VLOOKUP(U6,'player index'!D:F,3,FALSE),VLOOKUP(U6,'player index'!E:F,2,FALSE))</f>
        <v>475</v>
      </c>
    </row>
    <row r="7" spans="1:22">
      <c r="A7" t="s">
        <v>889</v>
      </c>
      <c r="B7">
        <v>35.6</v>
      </c>
      <c r="C7">
        <v>23.8</v>
      </c>
      <c r="D7">
        <v>261</v>
      </c>
      <c r="E7">
        <v>2</v>
      </c>
      <c r="F7">
        <v>0.9</v>
      </c>
      <c r="G7">
        <v>66.900000000000006</v>
      </c>
      <c r="H7">
        <v>7.3</v>
      </c>
      <c r="I7">
        <v>2</v>
      </c>
      <c r="J7">
        <v>5.3</v>
      </c>
      <c r="K7">
        <v>2.6</v>
      </c>
      <c r="L7">
        <v>0.1</v>
      </c>
      <c r="Q7">
        <v>0.1</v>
      </c>
      <c r="R7">
        <v>0</v>
      </c>
      <c r="S7">
        <f t="shared" si="0"/>
        <v>18.57</v>
      </c>
      <c r="T7" t="str">
        <f t="shared" si="1"/>
        <v>Joe Flacco,BAL</v>
      </c>
      <c r="U7" t="str">
        <f t="shared" si="2"/>
        <v>Joe Flacco</v>
      </c>
      <c r="V7">
        <f>IFERROR(VLOOKUP(U7,'player index'!D:F,3,FALSE),VLOOKUP(U7,'player index'!E:F,2,FALSE))</f>
        <v>20</v>
      </c>
    </row>
    <row r="8" spans="1:22">
      <c r="A8" t="s">
        <v>890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Q8">
        <v>0</v>
      </c>
      <c r="R8">
        <v>0</v>
      </c>
      <c r="S8">
        <f t="shared" si="0"/>
        <v>0</v>
      </c>
      <c r="T8" t="str">
        <f t="shared" si="1"/>
        <v>Austin Davis,CLE</v>
      </c>
      <c r="U8" t="str">
        <f t="shared" si="2"/>
        <v>Austin Davis</v>
      </c>
      <c r="V8">
        <f>IFERROR(VLOOKUP(U8,'player index'!D:F,3,FALSE),VLOOKUP(U8,'player index'!E:F,2,FALSE))</f>
        <v>484</v>
      </c>
    </row>
    <row r="9" spans="1:22">
      <c r="A9" t="s">
        <v>891</v>
      </c>
      <c r="B9">
        <v>29.7</v>
      </c>
      <c r="C9">
        <v>20.100000000000001</v>
      </c>
      <c r="D9">
        <v>263</v>
      </c>
      <c r="E9">
        <v>1.9</v>
      </c>
      <c r="F9">
        <v>0.6</v>
      </c>
      <c r="G9">
        <v>67.7</v>
      </c>
      <c r="H9">
        <v>8.9</v>
      </c>
      <c r="I9">
        <v>1.6</v>
      </c>
      <c r="J9">
        <v>3.7</v>
      </c>
      <c r="K9">
        <v>2.2999999999999998</v>
      </c>
      <c r="L9">
        <v>0</v>
      </c>
      <c r="Q9">
        <v>0.2</v>
      </c>
      <c r="R9">
        <v>0</v>
      </c>
      <c r="S9">
        <f t="shared" si="0"/>
        <v>17.689999999999998</v>
      </c>
      <c r="T9" t="str">
        <f t="shared" si="1"/>
        <v>Tony Romo,DAL</v>
      </c>
      <c r="U9" t="str">
        <f t="shared" si="2"/>
        <v>Tony Romo</v>
      </c>
      <c r="V9">
        <f>IFERROR(VLOOKUP(U9,'player index'!D:F,3,FALSE),VLOOKUP(U9,'player index'!E:F,2,FALSE))</f>
        <v>3</v>
      </c>
    </row>
    <row r="10" spans="1:22">
      <c r="A10" t="s">
        <v>892</v>
      </c>
      <c r="B10">
        <v>32.1</v>
      </c>
      <c r="C10">
        <v>20.2</v>
      </c>
      <c r="D10">
        <v>240</v>
      </c>
      <c r="E10">
        <v>1.6</v>
      </c>
      <c r="F10">
        <v>1.1000000000000001</v>
      </c>
      <c r="G10">
        <v>62.9</v>
      </c>
      <c r="H10">
        <v>7.5</v>
      </c>
      <c r="I10">
        <v>3.9</v>
      </c>
      <c r="J10">
        <v>13.5</v>
      </c>
      <c r="K10">
        <v>3.5</v>
      </c>
      <c r="L10">
        <v>0.2</v>
      </c>
      <c r="Q10">
        <v>0.2</v>
      </c>
      <c r="R10">
        <v>0</v>
      </c>
      <c r="S10">
        <f t="shared" si="0"/>
        <v>17.25</v>
      </c>
      <c r="T10" t="str">
        <f t="shared" si="1"/>
        <v>Andy Dalton,CIN</v>
      </c>
      <c r="U10" t="str">
        <f t="shared" si="2"/>
        <v>Andy Dalton</v>
      </c>
      <c r="V10">
        <f>IFERROR(VLOOKUP(U10,'player index'!D:F,3,FALSE),VLOOKUP(U10,'player index'!E:F,2,FALSE))</f>
        <v>31</v>
      </c>
    </row>
    <row r="11" spans="1:22">
      <c r="A11" t="s">
        <v>893</v>
      </c>
      <c r="B11">
        <v>36.5</v>
      </c>
      <c r="C11">
        <v>25.2</v>
      </c>
      <c r="D11">
        <v>256</v>
      </c>
      <c r="E11">
        <v>1.4</v>
      </c>
      <c r="F11">
        <v>0.7</v>
      </c>
      <c r="G11">
        <v>69</v>
      </c>
      <c r="H11">
        <v>7</v>
      </c>
      <c r="I11">
        <v>3.1</v>
      </c>
      <c r="J11">
        <v>18.3</v>
      </c>
      <c r="K11">
        <v>5.9</v>
      </c>
      <c r="L11">
        <v>0.1</v>
      </c>
      <c r="Q11">
        <v>0.3</v>
      </c>
      <c r="R11">
        <v>0</v>
      </c>
      <c r="S11">
        <f t="shared" si="0"/>
        <v>17.27</v>
      </c>
      <c r="T11" t="str">
        <f t="shared" si="1"/>
        <v>Ryan Tannehill,MIA</v>
      </c>
      <c r="U11" t="str">
        <f t="shared" si="2"/>
        <v>Ryan Tannehill</v>
      </c>
      <c r="V11">
        <f>IFERROR(VLOOKUP(U11,'player index'!D:F,3,FALSE),VLOOKUP(U11,'player index'!E:F,2,FALSE))</f>
        <v>10</v>
      </c>
    </row>
    <row r="12" spans="1:22">
      <c r="A12" t="s">
        <v>894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Q12">
        <v>0</v>
      </c>
      <c r="R12">
        <v>0</v>
      </c>
      <c r="S12">
        <f t="shared" si="0"/>
        <v>0</v>
      </c>
      <c r="T12" t="str">
        <f t="shared" si="1"/>
        <v>Landry Jones,PIT</v>
      </c>
      <c r="U12" t="str">
        <f t="shared" si="2"/>
        <v>Landry Jones</v>
      </c>
      <c r="V12">
        <f>IFERROR(VLOOKUP(U12,'player index'!D:F,3,FALSE),VLOOKUP(U12,'player index'!E:F,2,FALSE))</f>
        <v>569</v>
      </c>
    </row>
    <row r="13" spans="1:22">
      <c r="A13" t="s">
        <v>895</v>
      </c>
      <c r="B13">
        <v>27.9</v>
      </c>
      <c r="C13">
        <v>17.3</v>
      </c>
      <c r="D13">
        <v>161</v>
      </c>
      <c r="E13">
        <v>1.8</v>
      </c>
      <c r="F13">
        <v>0.7</v>
      </c>
      <c r="G13">
        <v>62</v>
      </c>
      <c r="H13">
        <v>5.8</v>
      </c>
      <c r="I13">
        <v>3.9</v>
      </c>
      <c r="J13">
        <v>14.8</v>
      </c>
      <c r="K13">
        <v>3.8</v>
      </c>
      <c r="L13">
        <v>0.1</v>
      </c>
      <c r="Q13">
        <v>0.1</v>
      </c>
      <c r="R13">
        <v>0</v>
      </c>
      <c r="S13">
        <f t="shared" si="0"/>
        <v>14.920000000000002</v>
      </c>
      <c r="T13" t="str">
        <f t="shared" si="1"/>
        <v>Alex Smith,KC</v>
      </c>
      <c r="U13" t="str">
        <f t="shared" si="2"/>
        <v>Alex Smith</v>
      </c>
      <c r="V13">
        <f>IFERROR(VLOOKUP(U13,'player index'!D:F,3,FALSE),VLOOKUP(U13,'player index'!E:F,2,FALSE))</f>
        <v>18</v>
      </c>
    </row>
    <row r="14" spans="1:22">
      <c r="A14" t="s">
        <v>896</v>
      </c>
      <c r="B14">
        <v>0.6</v>
      </c>
      <c r="C14">
        <v>0.4</v>
      </c>
      <c r="D14">
        <v>4.8</v>
      </c>
      <c r="E14">
        <v>0</v>
      </c>
      <c r="F14">
        <v>0</v>
      </c>
      <c r="G14">
        <v>70.900000000000006</v>
      </c>
      <c r="H14">
        <v>8.1</v>
      </c>
      <c r="I14">
        <v>0.2</v>
      </c>
      <c r="J14">
        <v>0.9</v>
      </c>
      <c r="K14">
        <v>4.4000000000000004</v>
      </c>
      <c r="L14">
        <v>0</v>
      </c>
      <c r="Q14">
        <v>0</v>
      </c>
      <c r="R14">
        <v>0</v>
      </c>
      <c r="S14">
        <f t="shared" si="0"/>
        <v>0.28200000000000003</v>
      </c>
      <c r="T14" t="str">
        <f t="shared" si="1"/>
        <v>Robert Griffin III,WAS</v>
      </c>
      <c r="U14" t="str">
        <f t="shared" si="2"/>
        <v>Robert Griffin III</v>
      </c>
      <c r="V14" t="e">
        <f>IFERROR(VLOOKUP(U14,'player index'!D:F,3,FALSE),VLOOKUP(U14,'player index'!E:F,2,FALSE))</f>
        <v>#N/A</v>
      </c>
    </row>
    <row r="15" spans="1:22">
      <c r="A15" t="s">
        <v>897</v>
      </c>
      <c r="B15">
        <v>0.1</v>
      </c>
      <c r="C15">
        <v>0</v>
      </c>
      <c r="D15">
        <v>0.5</v>
      </c>
      <c r="E15">
        <v>0</v>
      </c>
      <c r="F15">
        <v>0</v>
      </c>
      <c r="G15">
        <v>66</v>
      </c>
      <c r="H15">
        <v>8.9</v>
      </c>
      <c r="I15">
        <v>0</v>
      </c>
      <c r="J15">
        <v>0</v>
      </c>
      <c r="K15">
        <v>1.3</v>
      </c>
      <c r="L15">
        <v>0</v>
      </c>
      <c r="Q15">
        <v>0</v>
      </c>
      <c r="R15">
        <v>0</v>
      </c>
      <c r="S15">
        <f t="shared" si="0"/>
        <v>0.02</v>
      </c>
      <c r="T15" t="str">
        <f t="shared" si="1"/>
        <v>Tarvaris Jackson,SEA</v>
      </c>
      <c r="U15" t="str">
        <f t="shared" si="2"/>
        <v>Tarvaris Jackson</v>
      </c>
      <c r="V15">
        <f>IFERROR(VLOOKUP(U15,'player index'!D:F,3,FALSE),VLOOKUP(U15,'player index'!E:F,2,FALSE))</f>
        <v>463</v>
      </c>
    </row>
    <row r="16" spans="1:22">
      <c r="A16" t="s">
        <v>898</v>
      </c>
      <c r="B16">
        <v>39</v>
      </c>
      <c r="C16">
        <v>24</v>
      </c>
      <c r="D16">
        <v>269</v>
      </c>
      <c r="E16">
        <v>1.4</v>
      </c>
      <c r="F16">
        <v>0.9</v>
      </c>
      <c r="G16">
        <v>61.5</v>
      </c>
      <c r="H16">
        <v>6.9</v>
      </c>
      <c r="I16">
        <v>2.2999999999999998</v>
      </c>
      <c r="J16">
        <v>6.4</v>
      </c>
      <c r="K16">
        <v>2.8</v>
      </c>
      <c r="L16">
        <v>0.1</v>
      </c>
      <c r="Q16">
        <v>0.2</v>
      </c>
      <c r="R16">
        <v>0</v>
      </c>
      <c r="S16">
        <f t="shared" si="0"/>
        <v>16.5</v>
      </c>
      <c r="T16" t="str">
        <f t="shared" si="1"/>
        <v>Matthew Stafford,DET</v>
      </c>
      <c r="U16" t="str">
        <f t="shared" si="2"/>
        <v>Matthew Stafford</v>
      </c>
      <c r="V16">
        <f>IFERROR(VLOOKUP(U16,'player index'!D:F,3,FALSE),VLOOKUP(U16,'player index'!E:F,2,FALSE))</f>
        <v>24</v>
      </c>
    </row>
    <row r="17" spans="1:22">
      <c r="A17" t="s">
        <v>899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Q17">
        <v>0</v>
      </c>
      <c r="R17">
        <v>0</v>
      </c>
      <c r="S17">
        <f t="shared" si="0"/>
        <v>0</v>
      </c>
      <c r="T17" t="str">
        <f t="shared" si="1"/>
        <v>Trevor Siemian,DEN</v>
      </c>
      <c r="U17" t="str">
        <f t="shared" si="2"/>
        <v>Trevor Siemian</v>
      </c>
      <c r="V17">
        <f>IFERROR(VLOOKUP(U17,'player index'!D:F,3,FALSE),VLOOKUP(U17,'player index'!E:F,2,FALSE))</f>
        <v>648</v>
      </c>
    </row>
    <row r="18" spans="1:22">
      <c r="A18" t="s">
        <v>900</v>
      </c>
      <c r="B18">
        <v>31.2</v>
      </c>
      <c r="C18">
        <v>18.600000000000001</v>
      </c>
      <c r="D18">
        <v>232</v>
      </c>
      <c r="E18">
        <v>1.4</v>
      </c>
      <c r="F18">
        <v>0.9</v>
      </c>
      <c r="G18">
        <v>59.6</v>
      </c>
      <c r="H18">
        <v>7.4</v>
      </c>
      <c r="I18">
        <v>5</v>
      </c>
      <c r="J18">
        <v>29.2</v>
      </c>
      <c r="K18">
        <v>5.9</v>
      </c>
      <c r="L18">
        <v>0.1</v>
      </c>
      <c r="Q18">
        <v>0.2</v>
      </c>
      <c r="R18">
        <v>0</v>
      </c>
      <c r="S18">
        <f t="shared" si="0"/>
        <v>17.3</v>
      </c>
      <c r="T18" t="str">
        <f t="shared" si="1"/>
        <v>Tyrod Taylor,BUF</v>
      </c>
      <c r="U18" t="str">
        <f t="shared" si="2"/>
        <v>Tyrod Taylor</v>
      </c>
      <c r="V18">
        <f>IFERROR(VLOOKUP(U18,'player index'!D:F,3,FALSE),VLOOKUP(U18,'player index'!E:F,2,FALSE))</f>
        <v>34</v>
      </c>
    </row>
    <row r="19" spans="1:22">
      <c r="A19" t="s">
        <v>901</v>
      </c>
      <c r="B19">
        <v>41</v>
      </c>
      <c r="C19">
        <v>30.6</v>
      </c>
      <c r="D19">
        <v>348</v>
      </c>
      <c r="E19">
        <v>2.1</v>
      </c>
      <c r="F19">
        <v>0.9</v>
      </c>
      <c r="G19">
        <v>74.599999999999994</v>
      </c>
      <c r="H19">
        <v>8.5</v>
      </c>
      <c r="I19">
        <v>1.7</v>
      </c>
      <c r="J19">
        <v>4</v>
      </c>
      <c r="K19">
        <v>2.2999999999999998</v>
      </c>
      <c r="L19">
        <v>0.1</v>
      </c>
      <c r="Q19">
        <v>0.2</v>
      </c>
      <c r="R19">
        <v>0</v>
      </c>
      <c r="S19">
        <f t="shared" si="0"/>
        <v>25.220000000000002</v>
      </c>
      <c r="T19" t="str">
        <f t="shared" si="1"/>
        <v>Drew Brees,NO</v>
      </c>
      <c r="U19" t="str">
        <f t="shared" si="2"/>
        <v>Drew Brees</v>
      </c>
      <c r="V19">
        <f>IFERROR(VLOOKUP(U19,'player index'!D:F,3,FALSE),VLOOKUP(U19,'player index'!E:F,2,FALSE))</f>
        <v>1</v>
      </c>
    </row>
    <row r="20" spans="1:22">
      <c r="A20" t="s">
        <v>902</v>
      </c>
      <c r="B20">
        <v>0</v>
      </c>
      <c r="C20">
        <v>0</v>
      </c>
      <c r="D20">
        <v>0.4</v>
      </c>
      <c r="E20">
        <v>0</v>
      </c>
      <c r="F20">
        <v>0</v>
      </c>
      <c r="G20">
        <v>69.8</v>
      </c>
      <c r="H20">
        <v>10.4</v>
      </c>
      <c r="I20">
        <v>0</v>
      </c>
      <c r="J20">
        <v>0</v>
      </c>
      <c r="K20">
        <v>2</v>
      </c>
      <c r="L20">
        <v>0</v>
      </c>
      <c r="Q20">
        <v>0</v>
      </c>
      <c r="R20">
        <v>0</v>
      </c>
      <c r="S20">
        <f t="shared" si="0"/>
        <v>1.6E-2</v>
      </c>
      <c r="T20" t="str">
        <f t="shared" si="1"/>
        <v>Ryan Nassib,NYG</v>
      </c>
      <c r="U20" t="str">
        <f t="shared" si="2"/>
        <v>Ryan Nassib</v>
      </c>
      <c r="V20">
        <f>IFERROR(VLOOKUP(U20,'player index'!D:F,3,FALSE),VLOOKUP(U20,'player index'!E:F,2,FALSE))</f>
        <v>467</v>
      </c>
    </row>
    <row r="21" spans="1:22">
      <c r="A21" t="s">
        <v>903</v>
      </c>
      <c r="B21">
        <v>37.799999999999997</v>
      </c>
      <c r="C21">
        <v>24.1</v>
      </c>
      <c r="D21">
        <v>263</v>
      </c>
      <c r="E21">
        <v>1.4</v>
      </c>
      <c r="F21">
        <v>1.7</v>
      </c>
      <c r="G21">
        <v>63.8</v>
      </c>
      <c r="H21">
        <v>7</v>
      </c>
      <c r="I21">
        <v>1.9</v>
      </c>
      <c r="J21">
        <v>5.6</v>
      </c>
      <c r="K21">
        <v>2.9</v>
      </c>
      <c r="L21">
        <v>0</v>
      </c>
      <c r="Q21">
        <v>0.1</v>
      </c>
      <c r="R21">
        <v>0</v>
      </c>
      <c r="S21">
        <f t="shared" si="0"/>
        <v>14.879999999999999</v>
      </c>
      <c r="T21" t="str">
        <f t="shared" si="1"/>
        <v>Philip Rivers,SD</v>
      </c>
      <c r="U21" t="str">
        <f t="shared" si="2"/>
        <v>Philip Rivers</v>
      </c>
      <c r="V21">
        <f>IFERROR(VLOOKUP(U21,'player index'!D:F,3,FALSE),VLOOKUP(U21,'player index'!E:F,2,FALSE))</f>
        <v>17</v>
      </c>
    </row>
    <row r="22" spans="1:22">
      <c r="A22" t="s">
        <v>904</v>
      </c>
      <c r="B22">
        <v>0</v>
      </c>
      <c r="C22">
        <v>0</v>
      </c>
      <c r="D22">
        <v>0.3</v>
      </c>
      <c r="E22">
        <v>0</v>
      </c>
      <c r="F22">
        <v>0</v>
      </c>
      <c r="G22">
        <v>67.5</v>
      </c>
      <c r="H22">
        <v>7.9</v>
      </c>
      <c r="I22">
        <v>0</v>
      </c>
      <c r="J22">
        <v>0</v>
      </c>
      <c r="K22">
        <v>5.8</v>
      </c>
      <c r="L22">
        <v>0</v>
      </c>
      <c r="Q22">
        <v>0</v>
      </c>
      <c r="R22">
        <v>0</v>
      </c>
      <c r="S22">
        <f t="shared" si="0"/>
        <v>1.2E-2</v>
      </c>
      <c r="T22" t="str">
        <f t="shared" si="1"/>
        <v>Sean Renfree,ATL</v>
      </c>
      <c r="U22" t="str">
        <f t="shared" si="2"/>
        <v>Sean Renfree</v>
      </c>
      <c r="V22">
        <f>IFERROR(VLOOKUP(U22,'player index'!D:F,3,FALSE),VLOOKUP(U22,'player index'!E:F,2,FALSE))</f>
        <v>486</v>
      </c>
    </row>
    <row r="23" spans="1:22">
      <c r="A23" t="s">
        <v>905</v>
      </c>
      <c r="B23">
        <v>33.5</v>
      </c>
      <c r="C23">
        <v>18.600000000000001</v>
      </c>
      <c r="D23">
        <v>246</v>
      </c>
      <c r="E23">
        <v>1.5</v>
      </c>
      <c r="F23">
        <v>1.1000000000000001</v>
      </c>
      <c r="G23">
        <v>55.5</v>
      </c>
      <c r="H23">
        <v>7.3</v>
      </c>
      <c r="I23">
        <v>3.1</v>
      </c>
      <c r="J23">
        <v>16.100000000000001</v>
      </c>
      <c r="K23">
        <v>5.2</v>
      </c>
      <c r="L23">
        <v>0.1</v>
      </c>
      <c r="Q23">
        <v>0.2</v>
      </c>
      <c r="R23">
        <v>0</v>
      </c>
      <c r="S23">
        <f t="shared" si="0"/>
        <v>16.750000000000004</v>
      </c>
      <c r="T23" t="str">
        <f t="shared" si="1"/>
        <v>Jameis Winston,TB</v>
      </c>
      <c r="U23" t="str">
        <f t="shared" si="2"/>
        <v>Jameis Winston</v>
      </c>
      <c r="V23">
        <f>IFERROR(VLOOKUP(U23,'player index'!D:F,3,FALSE),VLOOKUP(U23,'player index'!E:F,2,FALSE))</f>
        <v>25</v>
      </c>
    </row>
    <row r="24" spans="1:22">
      <c r="A24" t="s">
        <v>906</v>
      </c>
      <c r="B24">
        <v>0</v>
      </c>
      <c r="C24">
        <v>0</v>
      </c>
      <c r="D24">
        <v>0.3</v>
      </c>
      <c r="E24">
        <v>0</v>
      </c>
      <c r="F24">
        <v>0</v>
      </c>
      <c r="G24">
        <v>62.2</v>
      </c>
      <c r="H24">
        <v>6.9</v>
      </c>
      <c r="I24">
        <v>0</v>
      </c>
      <c r="J24">
        <v>0</v>
      </c>
      <c r="K24">
        <v>5.5</v>
      </c>
      <c r="L24">
        <v>0</v>
      </c>
      <c r="Q24">
        <v>0</v>
      </c>
      <c r="R24">
        <v>0</v>
      </c>
      <c r="S24">
        <f t="shared" si="0"/>
        <v>1.2E-2</v>
      </c>
      <c r="T24" t="str">
        <f t="shared" si="1"/>
        <v>Dan Orlovsky,DET</v>
      </c>
      <c r="U24" t="str">
        <f t="shared" si="2"/>
        <v>Dan Orlovsky</v>
      </c>
      <c r="V24">
        <f>IFERROR(VLOOKUP(U24,'player index'!D:F,3,FALSE),VLOOKUP(U24,'player index'!E:F,2,FALSE))</f>
        <v>468</v>
      </c>
    </row>
    <row r="25" spans="1:22">
      <c r="A25" t="s">
        <v>907</v>
      </c>
      <c r="B25">
        <v>36</v>
      </c>
      <c r="C25">
        <v>21.9</v>
      </c>
      <c r="D25">
        <v>250</v>
      </c>
      <c r="E25">
        <v>1.4</v>
      </c>
      <c r="F25">
        <v>0.9</v>
      </c>
      <c r="G25">
        <v>60.8</v>
      </c>
      <c r="H25">
        <v>6.9</v>
      </c>
      <c r="I25">
        <v>1.4</v>
      </c>
      <c r="J25">
        <v>2.5</v>
      </c>
      <c r="K25">
        <v>1.8</v>
      </c>
      <c r="L25">
        <v>0</v>
      </c>
      <c r="Q25">
        <v>0.2</v>
      </c>
      <c r="R25">
        <v>0</v>
      </c>
      <c r="S25">
        <f t="shared" si="0"/>
        <v>14.75</v>
      </c>
      <c r="T25" t="str">
        <f t="shared" si="1"/>
        <v>Peyton Manning,DEN</v>
      </c>
      <c r="U25" t="str">
        <f t="shared" si="2"/>
        <v>Peyton Manning</v>
      </c>
      <c r="V25">
        <f>IFERROR(VLOOKUP(U25,'player index'!D:F,3,FALSE),VLOOKUP(U25,'player index'!E:F,2,FALSE))</f>
        <v>9</v>
      </c>
    </row>
    <row r="26" spans="1:22">
      <c r="A26" t="s">
        <v>908</v>
      </c>
      <c r="B26">
        <v>0.7</v>
      </c>
      <c r="C26">
        <v>0.4</v>
      </c>
      <c r="D26">
        <v>5</v>
      </c>
      <c r="E26">
        <v>0</v>
      </c>
      <c r="F26">
        <v>0</v>
      </c>
      <c r="G26">
        <v>57.9</v>
      </c>
      <c r="H26">
        <v>7.6</v>
      </c>
      <c r="I26">
        <v>0.1</v>
      </c>
      <c r="J26">
        <v>0.4</v>
      </c>
      <c r="K26">
        <v>4</v>
      </c>
      <c r="L26">
        <v>0</v>
      </c>
      <c r="Q26">
        <v>0</v>
      </c>
      <c r="R26">
        <v>0</v>
      </c>
      <c r="S26">
        <f t="shared" si="0"/>
        <v>0.24000000000000002</v>
      </c>
      <c r="T26" t="str">
        <f t="shared" si="1"/>
        <v>Mike Glennon,TB</v>
      </c>
      <c r="U26" t="str">
        <f t="shared" si="2"/>
        <v>Mike Glennon</v>
      </c>
      <c r="V26">
        <f>IFERROR(VLOOKUP(U26,'player index'!D:F,3,FALSE),VLOOKUP(U26,'player index'!E:F,2,FALSE))</f>
        <v>470</v>
      </c>
    </row>
    <row r="27" spans="1:22">
      <c r="A27" t="s">
        <v>909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Q27">
        <v>0</v>
      </c>
      <c r="R27">
        <v>0</v>
      </c>
      <c r="S27">
        <f t="shared" si="0"/>
        <v>0</v>
      </c>
      <c r="T27" t="str">
        <f t="shared" si="1"/>
        <v>Matt Barkley,ARI</v>
      </c>
      <c r="U27" t="str">
        <f t="shared" si="2"/>
        <v>Matt Barkley</v>
      </c>
      <c r="V27">
        <f>IFERROR(VLOOKUP(U27,'player index'!D:F,3,FALSE),VLOOKUP(U27,'player index'!E:F,2,FALSE))</f>
        <v>573</v>
      </c>
    </row>
    <row r="28" spans="1:22">
      <c r="A28" t="s">
        <v>910</v>
      </c>
      <c r="B28">
        <v>0.3</v>
      </c>
      <c r="C28">
        <v>0.2</v>
      </c>
      <c r="D28">
        <v>2.9</v>
      </c>
      <c r="E28">
        <v>0</v>
      </c>
      <c r="F28">
        <v>0</v>
      </c>
      <c r="G28">
        <v>60</v>
      </c>
      <c r="H28">
        <v>8.1999999999999993</v>
      </c>
      <c r="I28">
        <v>0.1</v>
      </c>
      <c r="J28">
        <v>0.2</v>
      </c>
      <c r="K28">
        <v>2.7</v>
      </c>
      <c r="L28">
        <v>0</v>
      </c>
      <c r="Q28">
        <v>0</v>
      </c>
      <c r="R28">
        <v>0</v>
      </c>
      <c r="S28">
        <f t="shared" si="0"/>
        <v>0.13600000000000001</v>
      </c>
      <c r="T28" t="str">
        <f t="shared" si="1"/>
        <v>Brandon Weeden,DAL</v>
      </c>
      <c r="U28" t="str">
        <f t="shared" si="2"/>
        <v>Brandon Weeden</v>
      </c>
      <c r="V28">
        <f>IFERROR(VLOOKUP(U28,'player index'!D:F,3,FALSE),VLOOKUP(U28,'player index'!E:F,2,FALSE))</f>
        <v>459</v>
      </c>
    </row>
    <row r="29" spans="1:22">
      <c r="A29" t="s">
        <v>911</v>
      </c>
      <c r="B29">
        <v>39</v>
      </c>
      <c r="C29">
        <v>24.4</v>
      </c>
      <c r="D29">
        <v>319</v>
      </c>
      <c r="E29">
        <v>2.2000000000000002</v>
      </c>
      <c r="F29">
        <v>1.1000000000000001</v>
      </c>
      <c r="G29">
        <v>62.6</v>
      </c>
      <c r="H29">
        <v>8.1999999999999993</v>
      </c>
      <c r="I29">
        <v>0.8</v>
      </c>
      <c r="J29">
        <v>2.5</v>
      </c>
      <c r="K29">
        <v>3</v>
      </c>
      <c r="L29">
        <v>0.1</v>
      </c>
      <c r="Q29">
        <v>0.3</v>
      </c>
      <c r="R29">
        <v>0</v>
      </c>
      <c r="S29">
        <f t="shared" si="0"/>
        <v>24.01</v>
      </c>
      <c r="T29" t="str">
        <f t="shared" si="1"/>
        <v>Eli Manning,NYG</v>
      </c>
      <c r="U29" t="str">
        <f t="shared" si="2"/>
        <v>Eli Manning</v>
      </c>
      <c r="V29">
        <f>IFERROR(VLOOKUP(U29,'player index'!D:F,3,FALSE),VLOOKUP(U29,'player index'!E:F,2,FALSE))</f>
        <v>6</v>
      </c>
    </row>
    <row r="30" spans="1:22">
      <c r="A30" t="s">
        <v>912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Q30">
        <v>0</v>
      </c>
      <c r="R30">
        <v>0</v>
      </c>
      <c r="S30">
        <f t="shared" si="0"/>
        <v>0</v>
      </c>
      <c r="T30" t="str">
        <f t="shared" si="1"/>
        <v>B.J. Daniels,SEA</v>
      </c>
      <c r="U30" t="str">
        <f t="shared" si="2"/>
        <v>B.J. Daniels</v>
      </c>
      <c r="V30">
        <f>IFERROR(VLOOKUP(U30,'player index'!D:F,3,FALSE),VLOOKUP(U30,'player index'!E:F,2,FALSE))</f>
        <v>568</v>
      </c>
    </row>
    <row r="31" spans="1:22">
      <c r="A31" t="s">
        <v>913</v>
      </c>
      <c r="B31">
        <v>0.1</v>
      </c>
      <c r="C31">
        <v>0.1</v>
      </c>
      <c r="D31">
        <v>0.5</v>
      </c>
      <c r="E31">
        <v>0</v>
      </c>
      <c r="F31">
        <v>0</v>
      </c>
      <c r="G31">
        <v>64.400000000000006</v>
      </c>
      <c r="H31">
        <v>5.7</v>
      </c>
      <c r="I31">
        <v>0</v>
      </c>
      <c r="J31">
        <v>0.1</v>
      </c>
      <c r="K31">
        <v>1.5</v>
      </c>
      <c r="L31">
        <v>0</v>
      </c>
      <c r="Q31">
        <v>0</v>
      </c>
      <c r="R31">
        <v>0</v>
      </c>
      <c r="S31">
        <f t="shared" si="0"/>
        <v>3.0000000000000002E-2</v>
      </c>
      <c r="T31" t="str">
        <f t="shared" si="1"/>
        <v>Jimmy Garoppolo,NE</v>
      </c>
      <c r="U31" t="str">
        <f t="shared" si="2"/>
        <v>Jimmy Garoppolo</v>
      </c>
      <c r="V31">
        <f>IFERROR(VLOOKUP(U31,'player index'!D:F,3,FALSE),VLOOKUP(U31,'player index'!E:F,2,FALSE))</f>
        <v>477</v>
      </c>
    </row>
    <row r="32" spans="1:22">
      <c r="A32" t="s">
        <v>914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Q32">
        <v>0</v>
      </c>
      <c r="R32">
        <v>0</v>
      </c>
      <c r="S32">
        <f t="shared" si="0"/>
        <v>0</v>
      </c>
      <c r="T32" t="str">
        <f t="shared" si="1"/>
        <v>Sean Mannion,STL</v>
      </c>
      <c r="U32" t="str">
        <f t="shared" si="2"/>
        <v>Sean Mannion</v>
      </c>
      <c r="V32">
        <f>IFERROR(VLOOKUP(U32,'player index'!D:F,3,FALSE),VLOOKUP(U32,'player index'!E:F,2,FALSE))</f>
        <v>657</v>
      </c>
    </row>
    <row r="33" spans="1:22">
      <c r="A33" t="s">
        <v>915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Q33">
        <v>0</v>
      </c>
      <c r="R33">
        <v>0</v>
      </c>
      <c r="S33">
        <f t="shared" si="0"/>
        <v>0</v>
      </c>
      <c r="T33" t="str">
        <f t="shared" si="1"/>
        <v>David Fales,CHI</v>
      </c>
      <c r="U33" t="str">
        <f t="shared" si="2"/>
        <v>David Fales</v>
      </c>
      <c r="V33">
        <f>IFERROR(VLOOKUP(U33,'player index'!D:F,3,FALSE),VLOOKUP(U33,'player index'!E:F,2,FALSE))</f>
        <v>602</v>
      </c>
    </row>
    <row r="34" spans="1:22">
      <c r="A34" t="s">
        <v>916</v>
      </c>
      <c r="B34">
        <v>35.6</v>
      </c>
      <c r="C34">
        <v>22.2</v>
      </c>
      <c r="D34">
        <v>231</v>
      </c>
      <c r="E34">
        <v>1.4</v>
      </c>
      <c r="F34">
        <v>1</v>
      </c>
      <c r="G34">
        <v>62.4</v>
      </c>
      <c r="H34">
        <v>6.5</v>
      </c>
      <c r="I34">
        <v>2.4</v>
      </c>
      <c r="J34">
        <v>3.3</v>
      </c>
      <c r="K34">
        <v>1.4</v>
      </c>
      <c r="L34">
        <v>0</v>
      </c>
      <c r="Q34">
        <v>0.2</v>
      </c>
      <c r="R34">
        <v>0</v>
      </c>
      <c r="S34">
        <f t="shared" si="0"/>
        <v>13.97</v>
      </c>
      <c r="T34" t="str">
        <f t="shared" si="1"/>
        <v>Tom Brady,NE</v>
      </c>
      <c r="U34" t="str">
        <f t="shared" si="2"/>
        <v>Tom Brady</v>
      </c>
      <c r="V34">
        <f>IFERROR(VLOOKUP(U34,'player index'!D:F,3,FALSE),VLOOKUP(U34,'player index'!E:F,2,FALSE))</f>
        <v>14</v>
      </c>
    </row>
    <row r="35" spans="1:22">
      <c r="A35" t="s">
        <v>917</v>
      </c>
      <c r="B35">
        <v>34.9</v>
      </c>
      <c r="C35">
        <v>21.2</v>
      </c>
      <c r="D35">
        <v>238</v>
      </c>
      <c r="E35">
        <v>1.5</v>
      </c>
      <c r="F35">
        <v>1.5</v>
      </c>
      <c r="G35">
        <v>60.7</v>
      </c>
      <c r="H35">
        <v>6.8</v>
      </c>
      <c r="I35">
        <v>2.5</v>
      </c>
      <c r="J35">
        <v>13.1</v>
      </c>
      <c r="K35">
        <v>5.3</v>
      </c>
      <c r="L35">
        <v>0.1</v>
      </c>
      <c r="Q35">
        <v>0.2</v>
      </c>
      <c r="R35">
        <v>0</v>
      </c>
      <c r="S35">
        <f t="shared" si="0"/>
        <v>15.73</v>
      </c>
      <c r="T35" t="str">
        <f t="shared" si="1"/>
        <v>Jay Cutler,CHI</v>
      </c>
      <c r="U35" t="str">
        <f t="shared" si="2"/>
        <v>Jay Cutler</v>
      </c>
      <c r="V35">
        <f>IFERROR(VLOOKUP(U35,'player index'!D:F,3,FALSE),VLOOKUP(U35,'player index'!E:F,2,FALSE))</f>
        <v>23</v>
      </c>
    </row>
    <row r="36" spans="1:22">
      <c r="A36" t="s">
        <v>918</v>
      </c>
      <c r="B36">
        <v>33.5</v>
      </c>
      <c r="C36">
        <v>18.899999999999999</v>
      </c>
      <c r="D36">
        <v>223</v>
      </c>
      <c r="E36">
        <v>1.5</v>
      </c>
      <c r="F36">
        <v>1.1000000000000001</v>
      </c>
      <c r="G36">
        <v>56.4</v>
      </c>
      <c r="H36">
        <v>6.7</v>
      </c>
      <c r="I36">
        <v>8.1999999999999993</v>
      </c>
      <c r="J36">
        <v>37.6</v>
      </c>
      <c r="K36">
        <v>4.5999999999999996</v>
      </c>
      <c r="L36">
        <v>0.3</v>
      </c>
      <c r="Q36">
        <v>0.3</v>
      </c>
      <c r="R36">
        <v>0</v>
      </c>
      <c r="S36">
        <f t="shared" si="0"/>
        <v>19.080000000000002</v>
      </c>
      <c r="T36" t="str">
        <f t="shared" si="1"/>
        <v>Cam Newton,CAR</v>
      </c>
      <c r="U36" t="str">
        <f t="shared" si="2"/>
        <v>Cam Newton</v>
      </c>
      <c r="V36">
        <f>IFERROR(VLOOKUP(U36,'player index'!D:F,3,FALSE),VLOOKUP(U36,'player index'!E:F,2,FALSE))</f>
        <v>11</v>
      </c>
    </row>
    <row r="37" spans="1:22">
      <c r="A37" t="s">
        <v>919</v>
      </c>
      <c r="B37">
        <v>0.4</v>
      </c>
      <c r="C37">
        <v>0.2</v>
      </c>
      <c r="D37">
        <v>2.9</v>
      </c>
      <c r="E37">
        <v>0</v>
      </c>
      <c r="F37">
        <v>0</v>
      </c>
      <c r="G37">
        <v>66.2</v>
      </c>
      <c r="H37">
        <v>7.8</v>
      </c>
      <c r="I37">
        <v>0</v>
      </c>
      <c r="J37">
        <v>0.1</v>
      </c>
      <c r="K37">
        <v>5.4</v>
      </c>
      <c r="L37">
        <v>0</v>
      </c>
      <c r="Q37">
        <v>0</v>
      </c>
      <c r="R37">
        <v>0</v>
      </c>
      <c r="S37">
        <f t="shared" si="0"/>
        <v>0.126</v>
      </c>
      <c r="T37" t="str">
        <f t="shared" si="1"/>
        <v>Matt Schaub,BAL</v>
      </c>
      <c r="U37" t="str">
        <f t="shared" si="2"/>
        <v>Matt Schaub</v>
      </c>
      <c r="V37">
        <f>IFERROR(VLOOKUP(U37,'player index'!D:F,3,FALSE),VLOOKUP(U37,'player index'!E:F,2,FALSE))</f>
        <v>462</v>
      </c>
    </row>
    <row r="38" spans="1:22">
      <c r="A38" t="s">
        <v>920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Q38">
        <v>0</v>
      </c>
      <c r="R38">
        <v>0</v>
      </c>
      <c r="S38">
        <f t="shared" si="0"/>
        <v>0</v>
      </c>
      <c r="T38" t="str">
        <f t="shared" si="1"/>
        <v>Charlie Whitehurst,TEN</v>
      </c>
      <c r="U38" t="str">
        <f t="shared" si="2"/>
        <v>Charlie Whitehurst</v>
      </c>
      <c r="V38">
        <f>IFERROR(VLOOKUP(U38,'player index'!D:F,3,FALSE),VLOOKUP(U38,'player index'!E:F,2,FALSE))</f>
        <v>495</v>
      </c>
    </row>
    <row r="39" spans="1:22">
      <c r="A39" t="s">
        <v>921</v>
      </c>
      <c r="B39">
        <v>0.6</v>
      </c>
      <c r="C39">
        <v>0.4</v>
      </c>
      <c r="D39">
        <v>4.8</v>
      </c>
      <c r="E39">
        <v>0</v>
      </c>
      <c r="F39">
        <v>0</v>
      </c>
      <c r="G39">
        <v>65.5</v>
      </c>
      <c r="H39">
        <v>8.1999999999999993</v>
      </c>
      <c r="I39">
        <v>0.1</v>
      </c>
      <c r="J39">
        <v>0.6</v>
      </c>
      <c r="K39">
        <v>4.5</v>
      </c>
      <c r="L39">
        <v>0</v>
      </c>
      <c r="Q39">
        <v>0</v>
      </c>
      <c r="R39">
        <v>0</v>
      </c>
      <c r="S39">
        <f t="shared" si="0"/>
        <v>0.252</v>
      </c>
      <c r="T39" t="str">
        <f t="shared" si="1"/>
        <v>Drew Stanton,ARI</v>
      </c>
      <c r="U39" t="str">
        <f t="shared" si="2"/>
        <v>Drew Stanton</v>
      </c>
      <c r="V39">
        <f>IFERROR(VLOOKUP(U39,'player index'!D:F,3,FALSE),VLOOKUP(U39,'player index'!E:F,2,FALSE))</f>
        <v>464</v>
      </c>
    </row>
    <row r="40" spans="1:22">
      <c r="A40" t="s">
        <v>922</v>
      </c>
      <c r="B40">
        <v>0.6</v>
      </c>
      <c r="C40">
        <v>0.3</v>
      </c>
      <c r="D40">
        <v>3.2</v>
      </c>
      <c r="E40">
        <v>0</v>
      </c>
      <c r="F40">
        <v>0</v>
      </c>
      <c r="G40">
        <v>56.5</v>
      </c>
      <c r="H40">
        <v>5.5</v>
      </c>
      <c r="I40">
        <v>0.1</v>
      </c>
      <c r="J40">
        <v>0.2</v>
      </c>
      <c r="K40">
        <v>3.9</v>
      </c>
      <c r="L40">
        <v>0</v>
      </c>
      <c r="Q40">
        <v>0</v>
      </c>
      <c r="R40">
        <v>0</v>
      </c>
      <c r="S40">
        <f t="shared" si="0"/>
        <v>0.14800000000000002</v>
      </c>
      <c r="T40" t="str">
        <f t="shared" si="1"/>
        <v>Chad Henne,JAC</v>
      </c>
      <c r="U40" t="str">
        <f t="shared" si="2"/>
        <v>Chad Henne</v>
      </c>
      <c r="V40">
        <f>IFERROR(VLOOKUP(U40,'player index'!D:F,3,FALSE),VLOOKUP(U40,'player index'!E:F,2,FALSE))</f>
        <v>488</v>
      </c>
    </row>
    <row r="41" spans="1:22">
      <c r="A41" t="s">
        <v>923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Q41">
        <v>0</v>
      </c>
      <c r="R41">
        <v>0</v>
      </c>
      <c r="S41">
        <f t="shared" si="0"/>
        <v>0</v>
      </c>
      <c r="T41" t="str">
        <f t="shared" si="1"/>
        <v>Joe Webb,CAR</v>
      </c>
      <c r="U41" t="str">
        <f t="shared" si="2"/>
        <v>Joe Webb</v>
      </c>
      <c r="V41">
        <f>IFERROR(VLOOKUP(U41,'player index'!D:F,3,FALSE),VLOOKUP(U41,'player index'!E:F,2,FALSE))</f>
        <v>517</v>
      </c>
    </row>
    <row r="42" spans="1:22">
      <c r="A42" t="s">
        <v>924</v>
      </c>
      <c r="B42">
        <v>0.2</v>
      </c>
      <c r="C42">
        <v>0.1</v>
      </c>
      <c r="D42">
        <v>1.2</v>
      </c>
      <c r="E42">
        <v>0</v>
      </c>
      <c r="F42">
        <v>0</v>
      </c>
      <c r="G42">
        <v>58</v>
      </c>
      <c r="H42">
        <v>7</v>
      </c>
      <c r="I42">
        <v>0.1</v>
      </c>
      <c r="J42">
        <v>0</v>
      </c>
      <c r="K42">
        <v>0.7</v>
      </c>
      <c r="L42">
        <v>0</v>
      </c>
      <c r="Q42">
        <v>0</v>
      </c>
      <c r="R42">
        <v>0</v>
      </c>
      <c r="S42">
        <f t="shared" si="0"/>
        <v>4.8000000000000001E-2</v>
      </c>
      <c r="T42" t="str">
        <f t="shared" si="1"/>
        <v>Matt Hasselbeck,IND</v>
      </c>
      <c r="U42" t="str">
        <f t="shared" si="2"/>
        <v>Matt Hasselbeck</v>
      </c>
      <c r="V42">
        <f>IFERROR(VLOOKUP(U42,'player index'!D:F,3,FALSE),VLOOKUP(U42,'player index'!E:F,2,FALSE))</f>
        <v>457</v>
      </c>
    </row>
    <row r="43" spans="1:22">
      <c r="A43" t="s">
        <v>925</v>
      </c>
      <c r="B43">
        <v>0.2</v>
      </c>
      <c r="C43">
        <v>0.1</v>
      </c>
      <c r="D43">
        <v>1.6</v>
      </c>
      <c r="E43">
        <v>0</v>
      </c>
      <c r="F43">
        <v>0</v>
      </c>
      <c r="G43">
        <v>64.099999999999994</v>
      </c>
      <c r="H43">
        <v>8.5</v>
      </c>
      <c r="I43">
        <v>0</v>
      </c>
      <c r="J43">
        <v>0.3</v>
      </c>
      <c r="K43">
        <v>9.4</v>
      </c>
      <c r="L43">
        <v>0</v>
      </c>
      <c r="Q43">
        <v>0</v>
      </c>
      <c r="R43">
        <v>0</v>
      </c>
      <c r="S43">
        <f t="shared" si="0"/>
        <v>9.4E-2</v>
      </c>
      <c r="T43" t="str">
        <f t="shared" si="1"/>
        <v>Scott Tolzien,GB</v>
      </c>
      <c r="U43" t="str">
        <f t="shared" si="2"/>
        <v>Scott Tolzien</v>
      </c>
      <c r="V43">
        <f>IFERROR(VLOOKUP(U43,'player index'!D:F,3,FALSE),VLOOKUP(U43,'player index'!E:F,2,FALSE))</f>
        <v>466</v>
      </c>
    </row>
    <row r="44" spans="1:22">
      <c r="A44" t="s">
        <v>926</v>
      </c>
      <c r="B44">
        <v>32.1</v>
      </c>
      <c r="C44">
        <v>20.9</v>
      </c>
      <c r="D44">
        <v>256</v>
      </c>
      <c r="E44">
        <v>2.2999999999999998</v>
      </c>
      <c r="F44">
        <v>0.7</v>
      </c>
      <c r="G44">
        <v>65.099999999999994</v>
      </c>
      <c r="H44">
        <v>8</v>
      </c>
      <c r="I44">
        <v>3.3</v>
      </c>
      <c r="J44">
        <v>14.9</v>
      </c>
      <c r="K44">
        <v>4.5</v>
      </c>
      <c r="L44">
        <v>0.1</v>
      </c>
      <c r="Q44">
        <v>0.3</v>
      </c>
      <c r="R44">
        <v>0</v>
      </c>
      <c r="S44">
        <f t="shared" si="0"/>
        <v>20.529999999999998</v>
      </c>
      <c r="T44" t="str">
        <f t="shared" si="1"/>
        <v>Aaron Rodgers,GB</v>
      </c>
      <c r="U44" t="str">
        <f t="shared" si="2"/>
        <v>Aaron Rodgers</v>
      </c>
      <c r="V44">
        <f>IFERROR(VLOOKUP(U44,'player index'!D:F,3,FALSE),VLOOKUP(U44,'player index'!E:F,2,FALSE))</f>
        <v>7</v>
      </c>
    </row>
    <row r="45" spans="1:22">
      <c r="A45" t="s">
        <v>927</v>
      </c>
      <c r="B45">
        <v>36.1</v>
      </c>
      <c r="C45">
        <v>23.2</v>
      </c>
      <c r="D45">
        <v>292</v>
      </c>
      <c r="E45">
        <v>1.9</v>
      </c>
      <c r="F45">
        <v>0.9</v>
      </c>
      <c r="G45">
        <v>64.3</v>
      </c>
      <c r="H45">
        <v>8.1</v>
      </c>
      <c r="I45">
        <v>1.6</v>
      </c>
      <c r="J45">
        <v>2.7</v>
      </c>
      <c r="K45">
        <v>1.7</v>
      </c>
      <c r="L45">
        <v>0</v>
      </c>
      <c r="Q45">
        <v>0.2</v>
      </c>
      <c r="R45">
        <v>0</v>
      </c>
      <c r="S45">
        <f t="shared" si="0"/>
        <v>18.450000000000003</v>
      </c>
      <c r="T45" t="str">
        <f t="shared" si="1"/>
        <v>Ben Roethlisberger,PIT</v>
      </c>
      <c r="U45" t="str">
        <f t="shared" si="2"/>
        <v>Ben Roethlisberger</v>
      </c>
      <c r="V45">
        <f>IFERROR(VLOOKUP(U45,'player index'!D:F,3,FALSE),VLOOKUP(U45,'player index'!E:F,2,FALSE))</f>
        <v>5</v>
      </c>
    </row>
    <row r="46" spans="1:22">
      <c r="A46" t="s">
        <v>928</v>
      </c>
      <c r="B46">
        <v>28.1</v>
      </c>
      <c r="C46">
        <v>17.3</v>
      </c>
      <c r="D46">
        <v>223</v>
      </c>
      <c r="E46">
        <v>1.4</v>
      </c>
      <c r="F46">
        <v>0.9</v>
      </c>
      <c r="G46">
        <v>61.6</v>
      </c>
      <c r="H46">
        <v>7.9</v>
      </c>
      <c r="I46">
        <v>6.8</v>
      </c>
      <c r="J46">
        <v>52.5</v>
      </c>
      <c r="K46">
        <v>7.7</v>
      </c>
      <c r="L46">
        <v>0.2</v>
      </c>
      <c r="Q46">
        <v>0.1</v>
      </c>
      <c r="R46">
        <v>0</v>
      </c>
      <c r="S46">
        <f t="shared" si="0"/>
        <v>19.969999999999995</v>
      </c>
      <c r="T46" t="str">
        <f t="shared" si="1"/>
        <v>Russell Wilson,SEA</v>
      </c>
      <c r="U46" t="str">
        <f t="shared" si="2"/>
        <v>Russell Wilson</v>
      </c>
      <c r="V46">
        <f>IFERROR(VLOOKUP(U46,'player index'!D:F,3,FALSE),VLOOKUP(U46,'player index'!E:F,2,FALSE))</f>
        <v>4</v>
      </c>
    </row>
    <row r="47" spans="1:22">
      <c r="A47" t="s">
        <v>929</v>
      </c>
      <c r="B47">
        <v>0.5</v>
      </c>
      <c r="C47">
        <v>0.3</v>
      </c>
      <c r="D47">
        <v>3.8</v>
      </c>
      <c r="E47">
        <v>0</v>
      </c>
      <c r="F47">
        <v>0</v>
      </c>
      <c r="G47">
        <v>63.9</v>
      </c>
      <c r="H47">
        <v>6.9</v>
      </c>
      <c r="I47">
        <v>0.1</v>
      </c>
      <c r="J47">
        <v>0.2</v>
      </c>
      <c r="K47">
        <v>2.8</v>
      </c>
      <c r="L47">
        <v>0</v>
      </c>
      <c r="Q47">
        <v>0</v>
      </c>
      <c r="R47">
        <v>0</v>
      </c>
      <c r="S47">
        <f t="shared" si="0"/>
        <v>0.17199999999999999</v>
      </c>
      <c r="T47" t="str">
        <f t="shared" si="1"/>
        <v>Kellen Clemens,SD</v>
      </c>
      <c r="U47" t="str">
        <f t="shared" si="2"/>
        <v>Kellen Clemens</v>
      </c>
      <c r="V47">
        <f>IFERROR(VLOOKUP(U47,'player index'!D:F,3,FALSE),VLOOKUP(U47,'player index'!E:F,2,FALSE))</f>
        <v>474</v>
      </c>
    </row>
    <row r="48" spans="1:22">
      <c r="A48" t="s">
        <v>930</v>
      </c>
      <c r="B48">
        <v>30.7</v>
      </c>
      <c r="C48">
        <v>20.9</v>
      </c>
      <c r="D48">
        <v>253</v>
      </c>
      <c r="E48">
        <v>1.5</v>
      </c>
      <c r="F48">
        <v>1</v>
      </c>
      <c r="G48">
        <v>68.099999999999994</v>
      </c>
      <c r="H48">
        <v>8.1999999999999993</v>
      </c>
      <c r="I48">
        <v>2.8</v>
      </c>
      <c r="J48">
        <v>10.6</v>
      </c>
      <c r="K48">
        <v>3.8</v>
      </c>
      <c r="L48">
        <v>0.2</v>
      </c>
      <c r="Q48">
        <v>0.3</v>
      </c>
      <c r="R48">
        <v>0</v>
      </c>
      <c r="S48">
        <f t="shared" si="0"/>
        <v>17.079999999999998</v>
      </c>
      <c r="T48" t="str">
        <f t="shared" si="1"/>
        <v>Nick Foles,STL</v>
      </c>
      <c r="U48" t="str">
        <f t="shared" si="2"/>
        <v>Nick Foles</v>
      </c>
      <c r="V48">
        <f>IFERROR(VLOOKUP(U48,'player index'!D:F,3,FALSE),VLOOKUP(U48,'player index'!E:F,2,FALSE))</f>
        <v>47</v>
      </c>
    </row>
    <row r="49" spans="1:22">
      <c r="A49" t="s">
        <v>931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Q49">
        <v>0</v>
      </c>
      <c r="R49">
        <v>0</v>
      </c>
      <c r="S49">
        <f t="shared" si="0"/>
        <v>0</v>
      </c>
      <c r="T49" t="str">
        <f t="shared" si="1"/>
        <v>Stephen Morris,PHI</v>
      </c>
      <c r="U49" t="str">
        <f t="shared" si="2"/>
        <v>Stephen Morris</v>
      </c>
      <c r="V49" t="e">
        <f>IFERROR(VLOOKUP(U49,'player index'!D:F,3,FALSE),VLOOKUP(U49,'player index'!E:F,2,FALSE))</f>
        <v>#N/A</v>
      </c>
    </row>
    <row r="50" spans="1:22">
      <c r="A50" t="s">
        <v>932</v>
      </c>
      <c r="B50">
        <v>0.4</v>
      </c>
      <c r="C50">
        <v>0.2</v>
      </c>
      <c r="D50">
        <v>3</v>
      </c>
      <c r="E50">
        <v>0</v>
      </c>
      <c r="F50">
        <v>0</v>
      </c>
      <c r="G50">
        <v>61.8</v>
      </c>
      <c r="H50">
        <v>7.9</v>
      </c>
      <c r="I50">
        <v>0.1</v>
      </c>
      <c r="J50">
        <v>0.7</v>
      </c>
      <c r="K50">
        <v>5.3</v>
      </c>
      <c r="L50">
        <v>0</v>
      </c>
      <c r="Q50">
        <v>0</v>
      </c>
      <c r="R50">
        <v>0</v>
      </c>
      <c r="S50">
        <f t="shared" si="0"/>
        <v>0.19</v>
      </c>
      <c r="T50" t="str">
        <f t="shared" si="1"/>
        <v>Michael Vick,PIT</v>
      </c>
      <c r="U50" t="str">
        <f t="shared" si="2"/>
        <v>Michael Vick</v>
      </c>
      <c r="V50">
        <f>IFERROR(VLOOKUP(U50,'player index'!D:F,3,FALSE),VLOOKUP(U50,'player index'!E:F,2,FALSE))</f>
        <v>465</v>
      </c>
    </row>
    <row r="51" spans="1:22">
      <c r="A51" t="s">
        <v>933</v>
      </c>
      <c r="B51">
        <v>4.2</v>
      </c>
      <c r="C51">
        <v>2.6</v>
      </c>
      <c r="D51">
        <v>27.5</v>
      </c>
      <c r="E51">
        <v>0.2</v>
      </c>
      <c r="F51">
        <v>0.2</v>
      </c>
      <c r="G51">
        <v>62.4</v>
      </c>
      <c r="H51">
        <v>6.6</v>
      </c>
      <c r="I51">
        <v>0.3</v>
      </c>
      <c r="J51">
        <v>0.7</v>
      </c>
      <c r="K51">
        <v>2.5</v>
      </c>
      <c r="L51">
        <v>0</v>
      </c>
      <c r="Q51">
        <v>0</v>
      </c>
      <c r="R51">
        <v>0</v>
      </c>
      <c r="S51">
        <f t="shared" si="0"/>
        <v>1.7700000000000002</v>
      </c>
      <c r="T51" t="str">
        <f t="shared" si="1"/>
        <v>Brian Hoyer,HOU</v>
      </c>
      <c r="U51" t="str">
        <f t="shared" si="2"/>
        <v>Brian Hoyer</v>
      </c>
      <c r="V51">
        <f>IFERROR(VLOOKUP(U51,'player index'!D:F,3,FALSE),VLOOKUP(U51,'player index'!E:F,2,FALSE))</f>
        <v>489</v>
      </c>
    </row>
    <row r="52" spans="1:22">
      <c r="A52" t="s">
        <v>934</v>
      </c>
      <c r="B52">
        <v>0.1</v>
      </c>
      <c r="C52">
        <v>0.1</v>
      </c>
      <c r="D52">
        <v>0.7</v>
      </c>
      <c r="E52">
        <v>0</v>
      </c>
      <c r="F52">
        <v>0</v>
      </c>
      <c r="G52">
        <v>55.1</v>
      </c>
      <c r="H52">
        <v>5.0999999999999996</v>
      </c>
      <c r="I52">
        <v>0</v>
      </c>
      <c r="J52">
        <v>0.1</v>
      </c>
      <c r="K52">
        <v>2.9</v>
      </c>
      <c r="L52">
        <v>0</v>
      </c>
      <c r="Q52">
        <v>0</v>
      </c>
      <c r="R52">
        <v>0</v>
      </c>
      <c r="S52">
        <f t="shared" si="0"/>
        <v>3.7999999999999999E-2</v>
      </c>
      <c r="T52" t="str">
        <f t="shared" si="1"/>
        <v>Jimmy Clausen,CHI</v>
      </c>
      <c r="U52" t="str">
        <f t="shared" si="2"/>
        <v>Jimmy Clausen</v>
      </c>
      <c r="V52">
        <f>IFERROR(VLOOKUP(U52,'player index'!D:F,3,FALSE),VLOOKUP(U52,'player index'!E:F,2,FALSE))</f>
        <v>473</v>
      </c>
    </row>
    <row r="53" spans="1:22">
      <c r="A53" t="s">
        <v>935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Q53">
        <v>0</v>
      </c>
      <c r="R53">
        <v>0</v>
      </c>
      <c r="S53">
        <f t="shared" si="0"/>
        <v>0</v>
      </c>
      <c r="T53" t="str">
        <f t="shared" si="1"/>
        <v>Brett Hundley,GB</v>
      </c>
      <c r="U53" t="str">
        <f t="shared" si="2"/>
        <v>Brett Hundley</v>
      </c>
      <c r="V53">
        <f>IFERROR(VLOOKUP(U53,'player index'!D:F,3,FALSE),VLOOKUP(U53,'player index'!E:F,2,FALSE))</f>
        <v>671</v>
      </c>
    </row>
    <row r="54" spans="1:22">
      <c r="A54" t="s">
        <v>936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Q54">
        <v>0</v>
      </c>
      <c r="R54">
        <v>0</v>
      </c>
      <c r="S54">
        <f t="shared" si="0"/>
        <v>0</v>
      </c>
      <c r="T54" t="str">
        <f t="shared" si="1"/>
        <v>Logan Thomas,MIA</v>
      </c>
      <c r="U54" t="str">
        <f t="shared" si="2"/>
        <v>Logan Thomas</v>
      </c>
      <c r="V54">
        <f>IFERROR(VLOOKUP(U54,'player index'!D:F,3,FALSE),VLOOKUP(U54,'player index'!E:F,2,FALSE))</f>
        <v>601</v>
      </c>
    </row>
    <row r="55" spans="1:22">
      <c r="A55" t="s">
        <v>937</v>
      </c>
      <c r="B55">
        <v>31.8</v>
      </c>
      <c r="C55">
        <v>19</v>
      </c>
      <c r="D55">
        <v>235</v>
      </c>
      <c r="E55">
        <v>1.7</v>
      </c>
      <c r="F55">
        <v>0.9</v>
      </c>
      <c r="G55">
        <v>59.7</v>
      </c>
      <c r="H55">
        <v>7.4</v>
      </c>
      <c r="I55">
        <v>1.5</v>
      </c>
      <c r="J55">
        <v>3.8</v>
      </c>
      <c r="K55">
        <v>2.5</v>
      </c>
      <c r="L55">
        <v>0</v>
      </c>
      <c r="Q55">
        <v>0.2</v>
      </c>
      <c r="R55">
        <v>0</v>
      </c>
      <c r="S55">
        <f t="shared" si="0"/>
        <v>15.48</v>
      </c>
      <c r="T55" t="str">
        <f t="shared" si="1"/>
        <v>Sam Bradford,PHI</v>
      </c>
      <c r="U55" t="str">
        <f t="shared" si="2"/>
        <v>Sam Bradford</v>
      </c>
      <c r="V55">
        <f>IFERROR(VLOOKUP(U55,'player index'!D:F,3,FALSE),VLOOKUP(U55,'player index'!E:F,2,FALSE))</f>
        <v>15</v>
      </c>
    </row>
    <row r="56" spans="1:22">
      <c r="A56" t="s">
        <v>938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Q56">
        <v>0</v>
      </c>
      <c r="R56">
        <v>0</v>
      </c>
      <c r="S56">
        <f t="shared" si="0"/>
        <v>0</v>
      </c>
      <c r="T56" t="str">
        <f t="shared" si="1"/>
        <v>Garrett Grayson,NO</v>
      </c>
      <c r="U56" t="str">
        <f t="shared" si="2"/>
        <v>Garrett Grayson</v>
      </c>
      <c r="V56">
        <f>IFERROR(VLOOKUP(U56,'player index'!D:F,3,FALSE),VLOOKUP(U56,'player index'!E:F,2,FALSE))</f>
        <v>666</v>
      </c>
    </row>
    <row r="57" spans="1:22">
      <c r="A57" t="s">
        <v>939</v>
      </c>
      <c r="B57">
        <v>34</v>
      </c>
      <c r="C57">
        <v>18.8</v>
      </c>
      <c r="D57">
        <v>265</v>
      </c>
      <c r="E57">
        <v>1.2</v>
      </c>
      <c r="F57">
        <v>1.3</v>
      </c>
      <c r="G57">
        <v>55.3</v>
      </c>
      <c r="H57">
        <v>7.8</v>
      </c>
      <c r="I57">
        <v>2.9</v>
      </c>
      <c r="J57">
        <v>15</v>
      </c>
      <c r="K57">
        <v>5.2</v>
      </c>
      <c r="L57">
        <v>0.1</v>
      </c>
      <c r="Q57">
        <v>0.2</v>
      </c>
      <c r="R57">
        <v>0</v>
      </c>
      <c r="S57">
        <f t="shared" si="0"/>
        <v>16</v>
      </c>
      <c r="T57" t="str">
        <f t="shared" si="1"/>
        <v>Johnny Manziel,CLE</v>
      </c>
      <c r="U57" t="str">
        <f t="shared" si="2"/>
        <v>Johnny Manziel</v>
      </c>
      <c r="V57">
        <f>IFERROR(VLOOKUP(U57,'player index'!D:F,3,FALSE),VLOOKUP(U57,'player index'!E:F,2,FALSE))</f>
        <v>33</v>
      </c>
    </row>
    <row r="58" spans="1:22">
      <c r="A58" t="s">
        <v>940</v>
      </c>
      <c r="B58">
        <v>39.700000000000003</v>
      </c>
      <c r="C58">
        <v>26.1</v>
      </c>
      <c r="D58">
        <v>310</v>
      </c>
      <c r="E58">
        <v>1.5</v>
      </c>
      <c r="F58">
        <v>1.2</v>
      </c>
      <c r="G58">
        <v>65.7</v>
      </c>
      <c r="H58">
        <v>7.8</v>
      </c>
      <c r="I58">
        <v>1.1000000000000001</v>
      </c>
      <c r="J58">
        <v>5.8</v>
      </c>
      <c r="K58">
        <v>5</v>
      </c>
      <c r="L58">
        <v>0</v>
      </c>
      <c r="Q58">
        <v>0.2</v>
      </c>
      <c r="R58">
        <v>0</v>
      </c>
      <c r="S58">
        <f t="shared" si="0"/>
        <v>20.58</v>
      </c>
      <c r="T58" t="str">
        <f t="shared" si="1"/>
        <v>Matt Ryan,ATL</v>
      </c>
      <c r="U58" t="str">
        <f t="shared" si="2"/>
        <v>Matt Ryan</v>
      </c>
      <c r="V58">
        <f>IFERROR(VLOOKUP(U58,'player index'!D:F,3,FALSE),VLOOKUP(U58,'player index'!E:F,2,FALSE))</f>
        <v>12</v>
      </c>
    </row>
    <row r="59" spans="1:22">
      <c r="A59" t="s">
        <v>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Q59">
        <v>0</v>
      </c>
      <c r="R59">
        <v>0</v>
      </c>
      <c r="S59">
        <f t="shared" si="0"/>
        <v>0</v>
      </c>
      <c r="T59" t="str">
        <f t="shared" si="1"/>
        <v>EJ Manuel,BUF</v>
      </c>
      <c r="U59" t="str">
        <f t="shared" si="2"/>
        <v>EJ Manuel</v>
      </c>
      <c r="V59">
        <f>IFERROR(VLOOKUP(U59,'player index'!D:F,3,FALSE),VLOOKUP(U59,'player index'!E:F,2,FALSE))</f>
        <v>561</v>
      </c>
    </row>
    <row r="60" spans="1:22">
      <c r="A60" t="s">
        <v>942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Q60">
        <v>0</v>
      </c>
      <c r="R60">
        <v>0</v>
      </c>
      <c r="S60">
        <f t="shared" si="0"/>
        <v>0</v>
      </c>
      <c r="T60" t="str">
        <f t="shared" si="1"/>
        <v>Taylor Heinicke,MIN</v>
      </c>
      <c r="U60" t="str">
        <f t="shared" si="2"/>
        <v>Taylor Heinicke</v>
      </c>
      <c r="V60" t="e">
        <f>IFERROR(VLOOKUP(U60,'player index'!D:F,3,FALSE),VLOOKUP(U60,'player index'!E:F,2,FALSE))</f>
        <v>#N/A</v>
      </c>
    </row>
    <row r="61" spans="1:22">
      <c r="A61" t="s">
        <v>943</v>
      </c>
      <c r="B61">
        <v>25.6</v>
      </c>
      <c r="C61">
        <v>15.7</v>
      </c>
      <c r="D61">
        <v>166</v>
      </c>
      <c r="E61">
        <v>0.9</v>
      </c>
      <c r="F61">
        <v>0.9</v>
      </c>
      <c r="G61">
        <v>61.3</v>
      </c>
      <c r="H61">
        <v>6.5</v>
      </c>
      <c r="I61">
        <v>2</v>
      </c>
      <c r="J61">
        <v>7.9</v>
      </c>
      <c r="K61">
        <v>3.9</v>
      </c>
      <c r="L61">
        <v>0</v>
      </c>
      <c r="Q61">
        <v>0.2</v>
      </c>
      <c r="R61">
        <v>0</v>
      </c>
      <c r="S61">
        <f t="shared" si="0"/>
        <v>9.93</v>
      </c>
      <c r="T61" t="str">
        <f t="shared" si="1"/>
        <v>Ryan Mallett,HOU</v>
      </c>
      <c r="U61" t="str">
        <f t="shared" si="2"/>
        <v>Ryan Mallett</v>
      </c>
      <c r="V61">
        <f>IFERROR(VLOOKUP(U61,'player index'!D:F,3,FALSE),VLOOKUP(U61,'player index'!E:F,2,FALSE))</f>
        <v>40</v>
      </c>
    </row>
    <row r="62" spans="1:22">
      <c r="A62" t="s">
        <v>944</v>
      </c>
      <c r="B62">
        <v>31.7</v>
      </c>
      <c r="C62">
        <v>20.7</v>
      </c>
      <c r="D62">
        <v>245</v>
      </c>
      <c r="E62">
        <v>1.4</v>
      </c>
      <c r="F62">
        <v>1.3</v>
      </c>
      <c r="G62">
        <v>65.3</v>
      </c>
      <c r="H62">
        <v>7.7</v>
      </c>
      <c r="I62">
        <v>3.6</v>
      </c>
      <c r="J62">
        <v>14.6</v>
      </c>
      <c r="K62">
        <v>4.0999999999999996</v>
      </c>
      <c r="L62">
        <v>0.1</v>
      </c>
      <c r="Q62">
        <v>0.1</v>
      </c>
      <c r="R62">
        <v>0</v>
      </c>
      <c r="S62">
        <f t="shared" si="0"/>
        <v>16.059999999999999</v>
      </c>
      <c r="T62" t="str">
        <f t="shared" si="1"/>
        <v>Teddy Bridgewater,MIN</v>
      </c>
      <c r="U62" t="str">
        <f t="shared" si="2"/>
        <v>Teddy Bridgewater</v>
      </c>
      <c r="V62">
        <f>IFERROR(VLOOKUP(U62,'player index'!D:F,3,FALSE),VLOOKUP(U62,'player index'!E:F,2,FALSE))</f>
        <v>21</v>
      </c>
    </row>
    <row r="63" spans="1:22">
      <c r="A63" t="s">
        <v>945</v>
      </c>
      <c r="B63">
        <v>0</v>
      </c>
      <c r="C63">
        <v>0</v>
      </c>
      <c r="D63">
        <v>0.3</v>
      </c>
      <c r="E63">
        <v>0</v>
      </c>
      <c r="F63">
        <v>0</v>
      </c>
      <c r="G63">
        <v>74.2</v>
      </c>
      <c r="H63">
        <v>8.6</v>
      </c>
      <c r="I63">
        <v>0</v>
      </c>
      <c r="J63">
        <v>0</v>
      </c>
      <c r="K63">
        <v>0.2</v>
      </c>
      <c r="L63">
        <v>0</v>
      </c>
      <c r="Q63">
        <v>0</v>
      </c>
      <c r="R63">
        <v>0</v>
      </c>
      <c r="S63">
        <f t="shared" si="0"/>
        <v>1.2E-2</v>
      </c>
      <c r="T63" t="str">
        <f t="shared" si="1"/>
        <v>Luke McCown,NO</v>
      </c>
      <c r="U63" t="str">
        <f t="shared" si="2"/>
        <v>Luke McCown</v>
      </c>
      <c r="V63">
        <f>IFERROR(VLOOKUP(U63,'player index'!D:F,3,FALSE),VLOOKUP(U63,'player index'!E:F,2,FALSE))</f>
        <v>461</v>
      </c>
    </row>
    <row r="64" spans="1:22">
      <c r="A64" t="s">
        <v>946</v>
      </c>
      <c r="B64">
        <v>31.4</v>
      </c>
      <c r="C64">
        <v>19.3</v>
      </c>
      <c r="D64">
        <v>242</v>
      </c>
      <c r="E64">
        <v>1.4</v>
      </c>
      <c r="F64">
        <v>0.6</v>
      </c>
      <c r="G64">
        <v>61.5</v>
      </c>
      <c r="H64">
        <v>7.7</v>
      </c>
      <c r="I64">
        <v>6.7</v>
      </c>
      <c r="J64">
        <v>47.1</v>
      </c>
      <c r="K64">
        <v>7</v>
      </c>
      <c r="L64">
        <v>0.1</v>
      </c>
      <c r="Q64">
        <v>0.3</v>
      </c>
      <c r="R64">
        <v>0</v>
      </c>
      <c r="S64">
        <f t="shared" si="0"/>
        <v>19.690000000000001</v>
      </c>
      <c r="T64" t="str">
        <f t="shared" si="1"/>
        <v>Colin Kaepernick,SF</v>
      </c>
      <c r="U64" t="str">
        <f t="shared" si="2"/>
        <v>Colin Kaepernick</v>
      </c>
      <c r="V64">
        <f>IFERROR(VLOOKUP(U64,'player index'!D:F,3,FALSE),VLOOKUP(U64,'player index'!E:F,2,FALSE))</f>
        <v>8</v>
      </c>
    </row>
    <row r="65" spans="1:22">
      <c r="A65" t="s">
        <v>947</v>
      </c>
      <c r="B65">
        <v>30</v>
      </c>
      <c r="C65">
        <v>16.7</v>
      </c>
      <c r="D65">
        <v>211</v>
      </c>
      <c r="E65">
        <v>1.2</v>
      </c>
      <c r="F65">
        <v>1.1000000000000001</v>
      </c>
      <c r="G65">
        <v>55.7</v>
      </c>
      <c r="H65">
        <v>7</v>
      </c>
      <c r="I65">
        <v>3.8</v>
      </c>
      <c r="J65">
        <v>18.100000000000001</v>
      </c>
      <c r="K65">
        <v>4.7</v>
      </c>
      <c r="L65">
        <v>0.1</v>
      </c>
      <c r="Q65">
        <v>0.2</v>
      </c>
      <c r="R65">
        <v>0</v>
      </c>
      <c r="S65">
        <f t="shared" si="0"/>
        <v>14.35</v>
      </c>
      <c r="T65" t="str">
        <f t="shared" si="1"/>
        <v>Ryan Fitzpatrick,NYJ</v>
      </c>
      <c r="U65" t="str">
        <f t="shared" si="2"/>
        <v>Ryan Fitzpatrick</v>
      </c>
      <c r="V65">
        <f>IFERROR(VLOOKUP(U65,'player index'!D:F,3,FALSE),VLOOKUP(U65,'player index'!E:F,2,FALSE))</f>
        <v>13</v>
      </c>
    </row>
    <row r="66" spans="1:22">
      <c r="A66" t="s">
        <v>948</v>
      </c>
      <c r="B66">
        <v>36.4</v>
      </c>
      <c r="C66">
        <v>24</v>
      </c>
      <c r="D66">
        <v>288</v>
      </c>
      <c r="E66">
        <v>1.8</v>
      </c>
      <c r="F66">
        <v>0.9</v>
      </c>
      <c r="G66">
        <v>65.900000000000006</v>
      </c>
      <c r="H66">
        <v>7.9</v>
      </c>
      <c r="I66">
        <v>1.5</v>
      </c>
      <c r="J66">
        <v>4</v>
      </c>
      <c r="K66">
        <v>2.8</v>
      </c>
      <c r="L66">
        <v>0</v>
      </c>
      <c r="Q66">
        <v>0.1</v>
      </c>
      <c r="R66">
        <v>0</v>
      </c>
      <c r="S66">
        <f t="shared" si="0"/>
        <v>18.119999999999997</v>
      </c>
      <c r="T66" t="str">
        <f t="shared" si="1"/>
        <v>Carson Palmer,ARI</v>
      </c>
      <c r="U66" t="str">
        <f t="shared" si="2"/>
        <v>Carson Palmer</v>
      </c>
      <c r="V66">
        <f>IFERROR(VLOOKUP(U66,'player index'!D:F,3,FALSE),VLOOKUP(U66,'player index'!E:F,2,FALSE))</f>
        <v>16</v>
      </c>
    </row>
    <row r="67" spans="1:22">
      <c r="A67" t="s">
        <v>949</v>
      </c>
      <c r="B67">
        <v>0.6</v>
      </c>
      <c r="C67">
        <v>0.4</v>
      </c>
      <c r="D67">
        <v>5.0999999999999996</v>
      </c>
      <c r="E67">
        <v>0</v>
      </c>
      <c r="F67">
        <v>0</v>
      </c>
      <c r="G67">
        <v>67.900000000000006</v>
      </c>
      <c r="H67">
        <v>8.3000000000000007</v>
      </c>
      <c r="I67">
        <v>0.1</v>
      </c>
      <c r="J67">
        <v>0.6</v>
      </c>
      <c r="K67">
        <v>4.5999999999999996</v>
      </c>
      <c r="L67">
        <v>0</v>
      </c>
      <c r="Q67">
        <v>0</v>
      </c>
      <c r="R67">
        <v>0</v>
      </c>
      <c r="S67">
        <f t="shared" si="0"/>
        <v>0.26400000000000001</v>
      </c>
      <c r="T67" t="str">
        <f t="shared" si="1"/>
        <v>Case Keenum,STL</v>
      </c>
      <c r="U67" t="str">
        <f t="shared" si="2"/>
        <v>Case Keenum</v>
      </c>
      <c r="V67">
        <f>IFERROR(VLOOKUP(U67,'player index'!D:F,3,FALSE),VLOOKUP(U67,'player index'!E:F,2,FALSE))</f>
        <v>481</v>
      </c>
    </row>
    <row r="68" spans="1:22">
      <c r="A68" t="s">
        <v>950</v>
      </c>
      <c r="B68">
        <v>0.6</v>
      </c>
      <c r="C68">
        <v>0.4</v>
      </c>
      <c r="D68">
        <v>4.5999999999999996</v>
      </c>
      <c r="E68">
        <v>0</v>
      </c>
      <c r="F68">
        <v>0</v>
      </c>
      <c r="G68">
        <v>64.5</v>
      </c>
      <c r="H68">
        <v>7.5</v>
      </c>
      <c r="I68">
        <v>0</v>
      </c>
      <c r="J68">
        <v>0</v>
      </c>
      <c r="K68">
        <v>1</v>
      </c>
      <c r="L68">
        <v>0</v>
      </c>
      <c r="Q68">
        <v>0</v>
      </c>
      <c r="R68">
        <v>0</v>
      </c>
      <c r="S68">
        <f t="shared" si="0"/>
        <v>0.184</v>
      </c>
      <c r="T68" t="str">
        <f t="shared" si="1"/>
        <v>Shaun Hill,MIN</v>
      </c>
      <c r="U68" t="str">
        <f t="shared" si="2"/>
        <v>Shaun Hill</v>
      </c>
      <c r="V68">
        <f>IFERROR(VLOOKUP(U68,'player index'!D:F,3,FALSE),VLOOKUP(U68,'player index'!E:F,2,FALSE))</f>
        <v>476</v>
      </c>
    </row>
    <row r="69" spans="1:22">
      <c r="A69" t="s">
        <v>951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Q69">
        <v>0</v>
      </c>
      <c r="R69">
        <v>0</v>
      </c>
      <c r="S69">
        <f t="shared" ref="S69:S132" si="3">D69*0.04+E69*4-F69+J69*0.1+L69*6+M69+N69*0.1+P69*6+IF(D69&gt;300,3,0)+IF(J69&gt;100,3,0)+IF(N69&gt;100,3,0)-Q69</f>
        <v>0</v>
      </c>
      <c r="T69" t="str">
        <f t="shared" ref="T69:T132" si="4">A69</f>
        <v>Colt McCoy,WAS</v>
      </c>
      <c r="U69" t="str">
        <f t="shared" ref="U69:U132" si="5">LEFT(T69,FIND(",",T69)-1)</f>
        <v>Colt McCoy</v>
      </c>
      <c r="V69">
        <f>IFERROR(VLOOKUP(U69,'player index'!D:F,3,FALSE),VLOOKUP(U69,'player index'!E:F,2,FALSE))</f>
        <v>490</v>
      </c>
    </row>
    <row r="70" spans="1:22">
      <c r="A70" t="s">
        <v>952</v>
      </c>
      <c r="B70">
        <v>0</v>
      </c>
      <c r="C70">
        <v>0</v>
      </c>
      <c r="D70">
        <v>0.2</v>
      </c>
      <c r="E70">
        <v>0</v>
      </c>
      <c r="F70">
        <v>0</v>
      </c>
      <c r="G70">
        <v>61.8</v>
      </c>
      <c r="H70">
        <v>7.4</v>
      </c>
      <c r="I70">
        <v>0</v>
      </c>
      <c r="J70">
        <v>0</v>
      </c>
      <c r="K70">
        <v>4.5</v>
      </c>
      <c r="L70">
        <v>0</v>
      </c>
      <c r="Q70">
        <v>0</v>
      </c>
      <c r="R70">
        <v>0</v>
      </c>
      <c r="S70">
        <f t="shared" si="3"/>
        <v>8.0000000000000002E-3</v>
      </c>
      <c r="T70" t="str">
        <f t="shared" si="4"/>
        <v>AJ McCarron,CIN</v>
      </c>
      <c r="U70" t="str">
        <f t="shared" si="5"/>
        <v>AJ McCarron</v>
      </c>
      <c r="V70">
        <f>IFERROR(VLOOKUP(U70,'player index'!D:F,3,FALSE),VLOOKUP(U70,'player index'!E:F,2,FALSE))</f>
        <v>478</v>
      </c>
    </row>
    <row r="71" spans="1:22">
      <c r="A71" t="s">
        <v>953</v>
      </c>
      <c r="B71">
        <v>0.4</v>
      </c>
      <c r="C71">
        <v>0.2</v>
      </c>
      <c r="D71">
        <v>2.8</v>
      </c>
      <c r="E71">
        <v>0</v>
      </c>
      <c r="F71">
        <v>0</v>
      </c>
      <c r="G71">
        <v>55.6</v>
      </c>
      <c r="H71">
        <v>6.5</v>
      </c>
      <c r="I71">
        <v>0</v>
      </c>
      <c r="J71">
        <v>0</v>
      </c>
      <c r="K71">
        <v>0</v>
      </c>
      <c r="L71">
        <v>0</v>
      </c>
      <c r="Q71">
        <v>0</v>
      </c>
      <c r="R71">
        <v>0</v>
      </c>
      <c r="S71">
        <f t="shared" si="3"/>
        <v>0.11199999999999999</v>
      </c>
      <c r="T71" t="str">
        <f t="shared" si="4"/>
        <v>Zach Mettenberger,TEN</v>
      </c>
      <c r="U71" t="str">
        <f t="shared" si="5"/>
        <v>Zach Mettenberger</v>
      </c>
      <c r="V71">
        <f>IFERROR(VLOOKUP(U71,'player index'!D:F,3,FALSE),VLOOKUP(U71,'player index'!E:F,2,FALSE))</f>
        <v>483</v>
      </c>
    </row>
    <row r="72" spans="1:22">
      <c r="A72" t="s">
        <v>954</v>
      </c>
      <c r="B72">
        <v>0.5</v>
      </c>
      <c r="C72">
        <v>0.3</v>
      </c>
      <c r="D72">
        <v>3.3</v>
      </c>
      <c r="E72">
        <v>0</v>
      </c>
      <c r="F72">
        <v>0</v>
      </c>
      <c r="G72">
        <v>60.7</v>
      </c>
      <c r="H72">
        <v>6.2</v>
      </c>
      <c r="I72">
        <v>0.1</v>
      </c>
      <c r="J72">
        <v>0.1</v>
      </c>
      <c r="K72">
        <v>1.9</v>
      </c>
      <c r="L72">
        <v>0</v>
      </c>
      <c r="Q72">
        <v>0</v>
      </c>
      <c r="R72">
        <v>0</v>
      </c>
      <c r="S72">
        <f t="shared" si="3"/>
        <v>0.14200000000000002</v>
      </c>
      <c r="T72" t="str">
        <f t="shared" si="4"/>
        <v>Matt McGloin,OAK</v>
      </c>
      <c r="U72" t="str">
        <f t="shared" si="5"/>
        <v>Matt McGloin</v>
      </c>
      <c r="V72">
        <f>IFERROR(VLOOKUP(U72,'player index'!D:F,3,FALSE),VLOOKUP(U72,'player index'!E:F,2,FALSE))</f>
        <v>492</v>
      </c>
    </row>
    <row r="73" spans="1:22">
      <c r="A73" t="s">
        <v>955</v>
      </c>
      <c r="B73">
        <v>34.9</v>
      </c>
      <c r="C73">
        <v>20.5</v>
      </c>
      <c r="D73">
        <v>212</v>
      </c>
      <c r="E73">
        <v>1.6</v>
      </c>
      <c r="F73">
        <v>1</v>
      </c>
      <c r="G73">
        <v>58.7</v>
      </c>
      <c r="H73">
        <v>6.1</v>
      </c>
      <c r="I73">
        <v>1.6</v>
      </c>
      <c r="J73">
        <v>4</v>
      </c>
      <c r="K73">
        <v>2.4</v>
      </c>
      <c r="L73">
        <v>0</v>
      </c>
      <c r="Q73">
        <v>0.2</v>
      </c>
      <c r="R73">
        <v>0</v>
      </c>
      <c r="S73">
        <f t="shared" si="3"/>
        <v>14.080000000000002</v>
      </c>
      <c r="T73" t="str">
        <f t="shared" si="4"/>
        <v>Derek Carr,OAK</v>
      </c>
      <c r="U73" t="str">
        <f t="shared" si="5"/>
        <v>Derek Carr</v>
      </c>
      <c r="V73">
        <f>IFERROR(VLOOKUP(U73,'player index'!D:F,3,FALSE),VLOOKUP(U73,'player index'!E:F,2,FALSE))</f>
        <v>32</v>
      </c>
    </row>
    <row r="74" spans="1:22">
      <c r="A74" t="s">
        <v>956</v>
      </c>
      <c r="B74">
        <v>31.1</v>
      </c>
      <c r="C74">
        <v>21.6</v>
      </c>
      <c r="D74">
        <v>243</v>
      </c>
      <c r="E74">
        <v>1</v>
      </c>
      <c r="F74">
        <v>1.5</v>
      </c>
      <c r="G74">
        <v>69.5</v>
      </c>
      <c r="H74">
        <v>7.8</v>
      </c>
      <c r="I74">
        <v>1.2</v>
      </c>
      <c r="J74">
        <v>2.2999999999999998</v>
      </c>
      <c r="K74">
        <v>1.8</v>
      </c>
      <c r="L74">
        <v>0</v>
      </c>
      <c r="Q74">
        <v>0.3</v>
      </c>
      <c r="R74">
        <v>0</v>
      </c>
      <c r="S74">
        <f t="shared" si="3"/>
        <v>12.15</v>
      </c>
      <c r="T74" t="str">
        <f t="shared" si="4"/>
        <v>Kirk Cousins,WAS</v>
      </c>
      <c r="U74" t="str">
        <f t="shared" si="5"/>
        <v>Kirk Cousins</v>
      </c>
      <c r="V74">
        <f>IFERROR(VLOOKUP(U74,'player index'!D:F,3,FALSE),VLOOKUP(U74,'player index'!E:F,2,FALSE))</f>
        <v>42</v>
      </c>
    </row>
    <row r="75" spans="1:22">
      <c r="A75" t="s">
        <v>957</v>
      </c>
      <c r="B75">
        <v>0.7</v>
      </c>
      <c r="C75">
        <v>0.4</v>
      </c>
      <c r="D75">
        <v>5</v>
      </c>
      <c r="E75">
        <v>0</v>
      </c>
      <c r="F75">
        <v>0</v>
      </c>
      <c r="G75">
        <v>59.3</v>
      </c>
      <c r="H75">
        <v>7.3</v>
      </c>
      <c r="I75">
        <v>0.1</v>
      </c>
      <c r="J75">
        <v>0.3</v>
      </c>
      <c r="K75">
        <v>2.7</v>
      </c>
      <c r="L75">
        <v>0</v>
      </c>
      <c r="Q75">
        <v>0</v>
      </c>
      <c r="R75">
        <v>0</v>
      </c>
      <c r="S75">
        <f t="shared" si="3"/>
        <v>0.23</v>
      </c>
      <c r="T75" t="str">
        <f t="shared" si="4"/>
        <v>Mark Sanchez,PHI</v>
      </c>
      <c r="U75" t="str">
        <f t="shared" si="5"/>
        <v>Mark Sanchez</v>
      </c>
      <c r="V75">
        <f>IFERROR(VLOOKUP(U75,'player index'!D:F,3,FALSE),VLOOKUP(U75,'player index'!E:F,2,FALSE))</f>
        <v>460</v>
      </c>
    </row>
    <row r="76" spans="1:22">
      <c r="A76" t="s">
        <v>958</v>
      </c>
      <c r="B76">
        <v>0.1</v>
      </c>
      <c r="C76">
        <v>0</v>
      </c>
      <c r="D76">
        <v>0.3</v>
      </c>
      <c r="E76">
        <v>0</v>
      </c>
      <c r="F76">
        <v>0</v>
      </c>
      <c r="G76">
        <v>50.8</v>
      </c>
      <c r="H76">
        <v>5.3</v>
      </c>
      <c r="I76">
        <v>0</v>
      </c>
      <c r="J76">
        <v>0</v>
      </c>
      <c r="K76">
        <v>1.1000000000000001</v>
      </c>
      <c r="L76">
        <v>0</v>
      </c>
      <c r="Q76">
        <v>0</v>
      </c>
      <c r="R76">
        <v>0</v>
      </c>
      <c r="S76">
        <f t="shared" si="3"/>
        <v>1.2E-2</v>
      </c>
      <c r="T76" t="str">
        <f t="shared" si="4"/>
        <v>Brock Osweiler,DEN</v>
      </c>
      <c r="U76" t="str">
        <f t="shared" si="5"/>
        <v>Brock Osweiler</v>
      </c>
      <c r="V76">
        <f>IFERROR(VLOOKUP(U76,'player index'!D:F,3,FALSE),VLOOKUP(U76,'player index'!E:F,2,FALSE))</f>
        <v>450</v>
      </c>
    </row>
    <row r="77" spans="1:22">
      <c r="A77" t="s">
        <v>959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Q77">
        <v>0</v>
      </c>
      <c r="R77">
        <v>0</v>
      </c>
      <c r="S77">
        <f t="shared" si="3"/>
        <v>0</v>
      </c>
      <c r="T77" t="str">
        <f t="shared" si="4"/>
        <v>Ryan Griffin,TB</v>
      </c>
      <c r="U77" t="str">
        <f t="shared" si="5"/>
        <v>Ryan Griffin</v>
      </c>
      <c r="V77">
        <f>IFERROR(VLOOKUP(U77,'player index'!D:F,3,FALSE),VLOOKUP(U77,'player index'!E:F,2,FALSE))</f>
        <v>566</v>
      </c>
    </row>
    <row r="78" spans="1:22">
      <c r="A78" t="s">
        <v>960</v>
      </c>
      <c r="B78">
        <v>0.2</v>
      </c>
      <c r="C78">
        <v>0.1</v>
      </c>
      <c r="D78">
        <v>1.1000000000000001</v>
      </c>
      <c r="E78">
        <v>0</v>
      </c>
      <c r="F78">
        <v>0</v>
      </c>
      <c r="G78">
        <v>53.8</v>
      </c>
      <c r="H78">
        <v>6.9</v>
      </c>
      <c r="I78">
        <v>0.1</v>
      </c>
      <c r="J78">
        <v>0.5</v>
      </c>
      <c r="K78">
        <v>5.9</v>
      </c>
      <c r="L78">
        <v>0</v>
      </c>
      <c r="Q78">
        <v>0</v>
      </c>
      <c r="R78">
        <v>0</v>
      </c>
      <c r="S78">
        <f t="shared" si="3"/>
        <v>9.4E-2</v>
      </c>
      <c r="T78" t="str">
        <f t="shared" si="4"/>
        <v>Blaine Gabbert,SF</v>
      </c>
      <c r="U78" t="str">
        <f t="shared" si="5"/>
        <v>Blaine Gabbert</v>
      </c>
      <c r="V78">
        <f>IFERROR(VLOOKUP(U78,'player index'!D:F,3,FALSE),VLOOKUP(U78,'player index'!E:F,2,FALSE))</f>
        <v>480</v>
      </c>
    </row>
    <row r="79" spans="1:22">
      <c r="A79" t="s">
        <v>961</v>
      </c>
      <c r="B79">
        <v>0</v>
      </c>
      <c r="C79">
        <v>0</v>
      </c>
      <c r="D79">
        <v>0.3</v>
      </c>
      <c r="E79">
        <v>0</v>
      </c>
      <c r="F79">
        <v>0</v>
      </c>
      <c r="G79">
        <v>58.1</v>
      </c>
      <c r="H79">
        <v>6.4</v>
      </c>
      <c r="I79">
        <v>0</v>
      </c>
      <c r="J79">
        <v>0</v>
      </c>
      <c r="K79">
        <v>0.2</v>
      </c>
      <c r="L79">
        <v>0</v>
      </c>
      <c r="Q79">
        <v>0</v>
      </c>
      <c r="R79">
        <v>0</v>
      </c>
      <c r="S79">
        <f t="shared" si="3"/>
        <v>1.2E-2</v>
      </c>
      <c r="T79" t="str">
        <f t="shared" si="4"/>
        <v>Matt Moore,MIA</v>
      </c>
      <c r="U79" t="str">
        <f t="shared" si="5"/>
        <v>Matt Moore</v>
      </c>
      <c r="V79">
        <f>IFERROR(VLOOKUP(U79,'player index'!D:F,3,FALSE),VLOOKUP(U79,'player index'!E:F,2,FALSE))</f>
        <v>469</v>
      </c>
    </row>
    <row r="80" spans="1:22">
      <c r="A80" t="s">
        <v>962</v>
      </c>
      <c r="B80">
        <v>39.299999999999997</v>
      </c>
      <c r="C80">
        <v>23.5</v>
      </c>
      <c r="D80">
        <v>313</v>
      </c>
      <c r="E80">
        <v>2.4</v>
      </c>
      <c r="F80">
        <v>0.8</v>
      </c>
      <c r="G80">
        <v>59.8</v>
      </c>
      <c r="H80">
        <v>8</v>
      </c>
      <c r="I80">
        <v>3.5</v>
      </c>
      <c r="J80">
        <v>17.7</v>
      </c>
      <c r="K80">
        <v>5.0999999999999996</v>
      </c>
      <c r="L80">
        <v>0.2</v>
      </c>
      <c r="Q80">
        <v>0.3</v>
      </c>
      <c r="R80">
        <v>0</v>
      </c>
      <c r="S80">
        <f t="shared" si="3"/>
        <v>26.989999999999995</v>
      </c>
      <c r="T80" t="str">
        <f t="shared" si="4"/>
        <v>Andrew Luck,IND</v>
      </c>
      <c r="U80" t="str">
        <f t="shared" si="5"/>
        <v>Andrew Luck</v>
      </c>
      <c r="V80">
        <f>IFERROR(VLOOKUP(U80,'player index'!D:F,3,FALSE),VLOOKUP(U80,'player index'!E:F,2,FALSE))</f>
        <v>2</v>
      </c>
    </row>
    <row r="81" spans="1:22">
      <c r="A81" t="s">
        <v>963</v>
      </c>
      <c r="B81">
        <v>35.200000000000003</v>
      </c>
      <c r="C81">
        <v>19.5</v>
      </c>
      <c r="D81">
        <v>200</v>
      </c>
      <c r="E81">
        <v>1.1000000000000001</v>
      </c>
      <c r="F81">
        <v>1.7</v>
      </c>
      <c r="G81">
        <v>55.4</v>
      </c>
      <c r="H81">
        <v>5.7</v>
      </c>
      <c r="I81">
        <v>3.9</v>
      </c>
      <c r="J81">
        <v>27.6</v>
      </c>
      <c r="K81">
        <v>7.1</v>
      </c>
      <c r="L81">
        <v>0</v>
      </c>
      <c r="Q81">
        <v>0.1</v>
      </c>
      <c r="R81">
        <v>0</v>
      </c>
      <c r="S81">
        <f t="shared" si="3"/>
        <v>13.360000000000001</v>
      </c>
      <c r="T81" t="str">
        <f t="shared" si="4"/>
        <v>Blake Bortles,JAC</v>
      </c>
      <c r="U81" t="str">
        <f t="shared" si="5"/>
        <v>Blake Bortles</v>
      </c>
      <c r="V81">
        <f>IFERROR(VLOOKUP(U81,'player index'!D:F,3,FALSE),VLOOKUP(U81,'player index'!E:F,2,FALSE))</f>
        <v>27</v>
      </c>
    </row>
    <row r="82" spans="1:22">
      <c r="A82" t="s">
        <v>964</v>
      </c>
      <c r="B82">
        <v>0.5</v>
      </c>
      <c r="C82">
        <v>0.3</v>
      </c>
      <c r="D82">
        <v>3.9</v>
      </c>
      <c r="E82">
        <v>0</v>
      </c>
      <c r="F82">
        <v>0</v>
      </c>
      <c r="G82">
        <v>59.2</v>
      </c>
      <c r="H82">
        <v>7.4</v>
      </c>
      <c r="I82">
        <v>0.1</v>
      </c>
      <c r="J82">
        <v>0.2</v>
      </c>
      <c r="K82">
        <v>2.8</v>
      </c>
      <c r="L82">
        <v>0</v>
      </c>
      <c r="Q82">
        <v>0</v>
      </c>
      <c r="R82">
        <v>0</v>
      </c>
      <c r="S82">
        <f t="shared" si="3"/>
        <v>0.17599999999999999</v>
      </c>
      <c r="T82" t="str">
        <f t="shared" si="4"/>
        <v>Matt Cassel,BUF</v>
      </c>
      <c r="U82" t="str">
        <f t="shared" si="5"/>
        <v>Matt Cassel</v>
      </c>
      <c r="V82">
        <f>IFERROR(VLOOKUP(U82,'player index'!D:F,3,FALSE),VLOOKUP(U82,'player index'!E:F,2,FALSE))</f>
        <v>479</v>
      </c>
    </row>
    <row r="83" spans="1:22">
      <c r="A83" t="s">
        <v>965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Q83">
        <v>0</v>
      </c>
      <c r="R83">
        <v>0</v>
      </c>
      <c r="S83">
        <f t="shared" si="3"/>
        <v>0</v>
      </c>
      <c r="T83" t="str">
        <f t="shared" si="4"/>
        <v>Aaron Murray,KC</v>
      </c>
      <c r="U83" t="str">
        <f t="shared" si="5"/>
        <v>Aaron Murray</v>
      </c>
      <c r="V83">
        <f>IFERROR(VLOOKUP(U83,'player index'!D:F,3,FALSE),VLOOKUP(U83,'player index'!E:F,2,FALSE))</f>
        <v>611</v>
      </c>
    </row>
    <row r="84" spans="1:22">
      <c r="A84" t="s">
        <v>966</v>
      </c>
      <c r="B84">
        <v>29</v>
      </c>
      <c r="C84">
        <v>16.600000000000001</v>
      </c>
      <c r="D84">
        <v>201</v>
      </c>
      <c r="E84">
        <v>1.5</v>
      </c>
      <c r="F84">
        <v>1</v>
      </c>
      <c r="G84">
        <v>57.2</v>
      </c>
      <c r="H84">
        <v>6.9</v>
      </c>
      <c r="I84">
        <v>4.4000000000000004</v>
      </c>
      <c r="J84">
        <v>27.7</v>
      </c>
      <c r="K84">
        <v>6.4</v>
      </c>
      <c r="L84">
        <v>0.1</v>
      </c>
      <c r="Q84">
        <v>0.2</v>
      </c>
      <c r="R84">
        <v>0</v>
      </c>
      <c r="S84">
        <f t="shared" si="3"/>
        <v>16.21</v>
      </c>
      <c r="T84" t="str">
        <f t="shared" si="4"/>
        <v>Marcus Mariota,TEN</v>
      </c>
      <c r="U84" t="str">
        <f t="shared" si="5"/>
        <v>Marcus Mariota</v>
      </c>
      <c r="V84">
        <f>IFERROR(VLOOKUP(U84,'player index'!D:F,3,FALSE),VLOOKUP(U84,'player index'!E:F,2,FALSE))</f>
        <v>22</v>
      </c>
    </row>
    <row r="85" spans="1:22">
      <c r="A85" t="s">
        <v>967</v>
      </c>
      <c r="I85" t="s">
        <v>1434</v>
      </c>
      <c r="S85">
        <f t="shared" si="3"/>
        <v>0</v>
      </c>
      <c r="T85" t="str">
        <f t="shared" si="4"/>
        <v>Pages: 1 2 All</v>
      </c>
      <c r="U85" t="e">
        <f t="shared" si="5"/>
        <v>#VALUE!</v>
      </c>
      <c r="V85" t="e">
        <f>IFERROR(VLOOKUP(U85,'player index'!D:F,3,FALSE),VLOOKUP(U85,'player index'!E:F,2,FALSE))</f>
        <v>#VALUE!</v>
      </c>
    </row>
    <row r="86" spans="1:22">
      <c r="A86" t="s">
        <v>968</v>
      </c>
      <c r="S86">
        <f t="shared" si="3"/>
        <v>0</v>
      </c>
      <c r="T86" t="str">
        <f t="shared" si="4"/>
        <v>Running Backs Week 2 Standard Stats -- Average</v>
      </c>
      <c r="U86" t="e">
        <f t="shared" si="5"/>
        <v>#VALUE!</v>
      </c>
      <c r="V86" t="e">
        <f>IFERROR(VLOOKUP(U86,'player index'!D:F,3,FALSE),VLOOKUP(U86,'player index'!E:F,2,FALSE))</f>
        <v>#VALUE!</v>
      </c>
    </row>
    <row r="87" spans="1:22">
      <c r="A87" t="s">
        <v>875</v>
      </c>
      <c r="B87" t="s">
        <v>969</v>
      </c>
      <c r="C87" t="s">
        <v>876</v>
      </c>
      <c r="S87">
        <f t="shared" si="3"/>
        <v>0</v>
      </c>
      <c r="T87" t="str">
        <f t="shared" si="4"/>
        <v>Rushing</v>
      </c>
      <c r="U87" t="e">
        <f t="shared" si="5"/>
        <v>#VALUE!</v>
      </c>
      <c r="V87" t="e">
        <f>IFERROR(VLOOKUP(U87,'player index'!D:F,3,FALSE),VLOOKUP(U87,'player index'!E:F,2,FALSE))</f>
        <v>#VALUE!</v>
      </c>
    </row>
    <row r="88" spans="1:22">
      <c r="A88" t="s">
        <v>877</v>
      </c>
      <c r="I88" t="s">
        <v>878</v>
      </c>
      <c r="J88" t="s">
        <v>880</v>
      </c>
      <c r="K88" t="s">
        <v>883</v>
      </c>
      <c r="L88" t="s">
        <v>5</v>
      </c>
      <c r="M88" t="s">
        <v>970</v>
      </c>
      <c r="N88" t="s">
        <v>880</v>
      </c>
      <c r="O88" t="s">
        <v>883</v>
      </c>
      <c r="P88" t="s">
        <v>5</v>
      </c>
      <c r="Q88" t="s">
        <v>884</v>
      </c>
      <c r="R88" t="s">
        <v>885</v>
      </c>
      <c r="S88" t="e">
        <f t="shared" si="3"/>
        <v>#VALUE!</v>
      </c>
      <c r="T88" t="str">
        <f t="shared" si="4"/>
        <v>Player</v>
      </c>
      <c r="U88" t="e">
        <f t="shared" si="5"/>
        <v>#VALUE!</v>
      </c>
      <c r="V88" t="e">
        <f>IFERROR(VLOOKUP(U88,'player index'!D:F,3,FALSE),VLOOKUP(U88,'player index'!E:F,2,FALSE))</f>
        <v>#VALUE!</v>
      </c>
    </row>
    <row r="89" spans="1:22">
      <c r="A89" t="s">
        <v>971</v>
      </c>
      <c r="I89">
        <v>0.2</v>
      </c>
      <c r="J89">
        <v>0.5</v>
      </c>
      <c r="K89">
        <v>3.4</v>
      </c>
      <c r="L89">
        <v>0</v>
      </c>
      <c r="M89">
        <v>0</v>
      </c>
      <c r="N89">
        <v>0.3</v>
      </c>
      <c r="O89">
        <v>8.5</v>
      </c>
      <c r="P89">
        <v>0</v>
      </c>
      <c r="Q89">
        <v>0</v>
      </c>
      <c r="R89">
        <v>0</v>
      </c>
      <c r="S89">
        <f t="shared" si="3"/>
        <v>0.08</v>
      </c>
      <c r="T89" t="str">
        <f t="shared" si="4"/>
        <v>Jeremy Langford,CHI</v>
      </c>
      <c r="U89" t="str">
        <f t="shared" si="5"/>
        <v>Jeremy Langford</v>
      </c>
      <c r="V89">
        <f>IFERROR(VLOOKUP(U89,'player index'!D:F,3,FALSE),VLOOKUP(U89,'player index'!E:F,2,FALSE))</f>
        <v>372</v>
      </c>
    </row>
    <row r="90" spans="1:22">
      <c r="A90" t="s">
        <v>972</v>
      </c>
      <c r="I90">
        <v>14.8</v>
      </c>
      <c r="J90">
        <v>61.5</v>
      </c>
      <c r="K90">
        <v>4.2</v>
      </c>
      <c r="L90">
        <v>0.3</v>
      </c>
      <c r="M90">
        <v>2</v>
      </c>
      <c r="N90">
        <v>13.2</v>
      </c>
      <c r="O90">
        <v>6.6</v>
      </c>
      <c r="P90">
        <v>0.1</v>
      </c>
      <c r="Q90">
        <v>0.1</v>
      </c>
      <c r="R90">
        <v>0</v>
      </c>
      <c r="S90">
        <f t="shared" si="3"/>
        <v>11.77</v>
      </c>
      <c r="T90" t="str">
        <f t="shared" si="4"/>
        <v>Jonathan Stewart,CAR</v>
      </c>
      <c r="U90" t="str">
        <f t="shared" si="5"/>
        <v>Jonathan Stewart</v>
      </c>
      <c r="V90">
        <f>IFERROR(VLOOKUP(U90,'player index'!D:F,3,FALSE),VLOOKUP(U90,'player index'!E:F,2,FALSE))</f>
        <v>52</v>
      </c>
    </row>
    <row r="91" spans="1:22">
      <c r="A91" t="s">
        <v>973</v>
      </c>
      <c r="I91">
        <v>3.8</v>
      </c>
      <c r="J91">
        <v>17.600000000000001</v>
      </c>
      <c r="K91">
        <v>4.5999999999999996</v>
      </c>
      <c r="L91">
        <v>0.1</v>
      </c>
      <c r="M91">
        <v>1.2</v>
      </c>
      <c r="N91">
        <v>10.9</v>
      </c>
      <c r="O91">
        <v>8.9</v>
      </c>
      <c r="P91">
        <v>0</v>
      </c>
      <c r="Q91">
        <v>0.1</v>
      </c>
      <c r="R91">
        <v>0</v>
      </c>
      <c r="S91">
        <f t="shared" si="3"/>
        <v>4.5500000000000007</v>
      </c>
      <c r="T91" t="str">
        <f t="shared" si="4"/>
        <v>Antonio Andrews,TEN</v>
      </c>
      <c r="U91" t="str">
        <f t="shared" si="5"/>
        <v>Antonio Andrews</v>
      </c>
      <c r="V91">
        <f>IFERROR(VLOOKUP(U91,'player index'!D:F,3,FALSE),VLOOKUP(U91,'player index'!E:F,2,FALSE))</f>
        <v>615</v>
      </c>
    </row>
    <row r="92" spans="1:22">
      <c r="A92" t="s">
        <v>974</v>
      </c>
      <c r="I92">
        <v>8.1999999999999993</v>
      </c>
      <c r="J92">
        <v>45.3</v>
      </c>
      <c r="K92">
        <v>5.5</v>
      </c>
      <c r="L92">
        <v>0.1</v>
      </c>
      <c r="M92">
        <v>0.8</v>
      </c>
      <c r="N92">
        <v>6.2</v>
      </c>
      <c r="O92">
        <v>7.3</v>
      </c>
      <c r="P92">
        <v>0.1</v>
      </c>
      <c r="Q92">
        <v>0.3</v>
      </c>
      <c r="R92">
        <v>0</v>
      </c>
      <c r="S92">
        <f t="shared" si="3"/>
        <v>6.8500000000000005</v>
      </c>
      <c r="T92" t="str">
        <f t="shared" si="4"/>
        <v>Terrance West,TEN</v>
      </c>
      <c r="U92" t="str">
        <f t="shared" si="5"/>
        <v>Terrance West</v>
      </c>
      <c r="V92">
        <f>IFERROR(VLOOKUP(U92,'player index'!D:F,3,FALSE),VLOOKUP(U92,'player index'!E:F,2,FALSE))</f>
        <v>265</v>
      </c>
    </row>
    <row r="93" spans="1:22">
      <c r="A93" t="s">
        <v>975</v>
      </c>
      <c r="I93">
        <v>14.5</v>
      </c>
      <c r="J93">
        <v>61.2</v>
      </c>
      <c r="K93">
        <v>4.2</v>
      </c>
      <c r="L93">
        <v>0.7</v>
      </c>
      <c r="M93">
        <v>2.9</v>
      </c>
      <c r="N93">
        <v>20.2</v>
      </c>
      <c r="O93">
        <v>6.9</v>
      </c>
      <c r="P93">
        <v>0.1</v>
      </c>
      <c r="Q93">
        <v>0.4</v>
      </c>
      <c r="R93">
        <v>0</v>
      </c>
      <c r="S93">
        <f t="shared" si="3"/>
        <v>15.44</v>
      </c>
      <c r="T93" t="str">
        <f t="shared" si="4"/>
        <v>DeMarco Murray,PHI</v>
      </c>
      <c r="U93" t="str">
        <f t="shared" si="5"/>
        <v>DeMarco Murray</v>
      </c>
      <c r="V93">
        <f>IFERROR(VLOOKUP(U93,'player index'!D:F,3,FALSE),VLOOKUP(U93,'player index'!E:F,2,FALSE))</f>
        <v>35</v>
      </c>
    </row>
    <row r="94" spans="1:22">
      <c r="A94" t="s">
        <v>976</v>
      </c>
      <c r="I94">
        <v>16.100000000000001</v>
      </c>
      <c r="J94">
        <v>76.2</v>
      </c>
      <c r="K94">
        <v>4.7</v>
      </c>
      <c r="L94">
        <v>0.3</v>
      </c>
      <c r="M94">
        <v>1.3</v>
      </c>
      <c r="N94">
        <v>9.1999999999999993</v>
      </c>
      <c r="O94">
        <v>6.9</v>
      </c>
      <c r="P94">
        <v>0.1</v>
      </c>
      <c r="Q94">
        <v>0.1</v>
      </c>
      <c r="R94">
        <v>0</v>
      </c>
      <c r="S94">
        <f t="shared" si="3"/>
        <v>12.140000000000002</v>
      </c>
      <c r="T94" t="str">
        <f t="shared" si="4"/>
        <v>Alfred Blue,HOU</v>
      </c>
      <c r="U94" t="str">
        <f t="shared" si="5"/>
        <v>Alfred Blue</v>
      </c>
      <c r="V94">
        <f>IFERROR(VLOOKUP(U94,'player index'!D:F,3,FALSE),VLOOKUP(U94,'player index'!E:F,2,FALSE))</f>
        <v>164</v>
      </c>
    </row>
    <row r="95" spans="1:22">
      <c r="A95" t="s">
        <v>977</v>
      </c>
      <c r="I95">
        <v>0.1</v>
      </c>
      <c r="J95">
        <v>0.2</v>
      </c>
      <c r="K95">
        <v>3.3</v>
      </c>
      <c r="L95">
        <v>0</v>
      </c>
      <c r="M95">
        <v>0</v>
      </c>
      <c r="N95">
        <v>0.1</v>
      </c>
      <c r="O95">
        <v>9.4</v>
      </c>
      <c r="P95">
        <v>0</v>
      </c>
      <c r="Q95">
        <v>0</v>
      </c>
      <c r="R95">
        <v>0</v>
      </c>
      <c r="S95">
        <f t="shared" si="3"/>
        <v>3.0000000000000006E-2</v>
      </c>
      <c r="T95" t="str">
        <f t="shared" si="4"/>
        <v>Cedric Peerman,CIN</v>
      </c>
      <c r="U95" t="str">
        <f t="shared" si="5"/>
        <v>Cedric Peerman</v>
      </c>
      <c r="V95">
        <f>IFERROR(VLOOKUP(U95,'player index'!D:F,3,FALSE),VLOOKUP(U95,'player index'!E:F,2,FALSE))</f>
        <v>458</v>
      </c>
    </row>
    <row r="96" spans="1:22">
      <c r="A96" t="s">
        <v>978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f t="shared" si="3"/>
        <v>0</v>
      </c>
      <c r="T96" t="str">
        <f t="shared" si="4"/>
        <v>Jordan Todman,PIT</v>
      </c>
      <c r="U96" t="str">
        <f t="shared" si="5"/>
        <v>Jordan Todman</v>
      </c>
      <c r="V96">
        <f>IFERROR(VLOOKUP(U96,'player index'!D:F,3,FALSE),VLOOKUP(U96,'player index'!E:F,2,FALSE))</f>
        <v>359</v>
      </c>
    </row>
    <row r="97" spans="1:22">
      <c r="A97" t="s">
        <v>979</v>
      </c>
      <c r="I97">
        <v>0.2</v>
      </c>
      <c r="J97">
        <v>1</v>
      </c>
      <c r="K97">
        <v>4.4000000000000004</v>
      </c>
      <c r="L97">
        <v>0</v>
      </c>
      <c r="M97">
        <v>0</v>
      </c>
      <c r="N97">
        <v>0.1</v>
      </c>
      <c r="O97">
        <v>2.7</v>
      </c>
      <c r="P97">
        <v>0</v>
      </c>
      <c r="Q97">
        <v>0</v>
      </c>
      <c r="R97">
        <v>0</v>
      </c>
      <c r="S97">
        <f t="shared" si="3"/>
        <v>0.11000000000000001</v>
      </c>
      <c r="T97" t="str">
        <f t="shared" si="4"/>
        <v>Mike James,TB</v>
      </c>
      <c r="U97" t="str">
        <f t="shared" si="5"/>
        <v>Mike James</v>
      </c>
      <c r="V97">
        <f>IFERROR(VLOOKUP(U97,'player index'!D:F,3,FALSE),VLOOKUP(U97,'player index'!E:F,2,FALSE))</f>
        <v>575</v>
      </c>
    </row>
    <row r="98" spans="1:22">
      <c r="A98" t="s">
        <v>980</v>
      </c>
      <c r="I98">
        <v>16.399999999999999</v>
      </c>
      <c r="J98">
        <v>84.9</v>
      </c>
      <c r="K98">
        <v>5.2</v>
      </c>
      <c r="L98">
        <v>0.5</v>
      </c>
      <c r="M98">
        <v>1.5</v>
      </c>
      <c r="N98">
        <v>10.3</v>
      </c>
      <c r="O98">
        <v>6.7</v>
      </c>
      <c r="P98">
        <v>0.1</v>
      </c>
      <c r="Q98">
        <v>0.1</v>
      </c>
      <c r="R98">
        <v>0</v>
      </c>
      <c r="S98">
        <f t="shared" si="3"/>
        <v>14.52</v>
      </c>
      <c r="T98" t="str">
        <f t="shared" si="4"/>
        <v>Carlos Hyde,SF</v>
      </c>
      <c r="U98" t="str">
        <f t="shared" si="5"/>
        <v>Carlos Hyde</v>
      </c>
      <c r="V98">
        <f>IFERROR(VLOOKUP(U98,'player index'!D:F,3,FALSE),VLOOKUP(U98,'player index'!E:F,2,FALSE))</f>
        <v>50</v>
      </c>
    </row>
    <row r="99" spans="1:22">
      <c r="A99" t="s">
        <v>981</v>
      </c>
      <c r="I99">
        <v>1.1000000000000001</v>
      </c>
      <c r="J99">
        <v>5.3</v>
      </c>
      <c r="K99">
        <v>4.5999999999999996</v>
      </c>
      <c r="L99">
        <v>0</v>
      </c>
      <c r="M99">
        <v>0.5</v>
      </c>
      <c r="N99">
        <v>4.2</v>
      </c>
      <c r="O99">
        <v>8.5</v>
      </c>
      <c r="P99">
        <v>0</v>
      </c>
      <c r="Q99">
        <v>0</v>
      </c>
      <c r="R99">
        <v>0</v>
      </c>
      <c r="S99">
        <f t="shared" si="3"/>
        <v>1.4500000000000002</v>
      </c>
      <c r="T99" t="str">
        <f t="shared" si="4"/>
        <v>Jalston Fowler,TEN</v>
      </c>
      <c r="U99" t="str">
        <f t="shared" si="5"/>
        <v>Jalston Fowler</v>
      </c>
      <c r="V99">
        <f>IFERROR(VLOOKUP(U99,'player index'!D:F,3,FALSE),VLOOKUP(U99,'player index'!E:F,2,FALSE))</f>
        <v>394</v>
      </c>
    </row>
    <row r="100" spans="1:22">
      <c r="A100" t="s">
        <v>982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f t="shared" si="3"/>
        <v>0</v>
      </c>
      <c r="T100" t="str">
        <f t="shared" si="4"/>
        <v>Bryce Brown,BUF</v>
      </c>
      <c r="U100" t="str">
        <f t="shared" si="5"/>
        <v>Bryce Brown</v>
      </c>
      <c r="V100">
        <f>IFERROR(VLOOKUP(U100,'player index'!D:F,3,FALSE),VLOOKUP(U100,'player index'!E:F,2,FALSE))</f>
        <v>545</v>
      </c>
    </row>
    <row r="101" spans="1:22">
      <c r="A101" t="s">
        <v>983</v>
      </c>
      <c r="I101">
        <v>12.8</v>
      </c>
      <c r="J101">
        <v>68.2</v>
      </c>
      <c r="K101">
        <v>5.3</v>
      </c>
      <c r="L101">
        <v>0.5</v>
      </c>
      <c r="M101">
        <v>1.5</v>
      </c>
      <c r="N101">
        <v>12.8</v>
      </c>
      <c r="O101">
        <v>8.3000000000000007</v>
      </c>
      <c r="P101">
        <v>0</v>
      </c>
      <c r="Q101">
        <v>0.1</v>
      </c>
      <c r="R101">
        <v>0</v>
      </c>
      <c r="S101">
        <f t="shared" si="3"/>
        <v>12.500000000000002</v>
      </c>
      <c r="T101" t="str">
        <f t="shared" si="4"/>
        <v>Tevin Coleman,ATL</v>
      </c>
      <c r="U101" t="str">
        <f t="shared" si="5"/>
        <v>Tevin Coleman</v>
      </c>
      <c r="V101">
        <f>IFERROR(VLOOKUP(U101,'player index'!D:F,3,FALSE),VLOOKUP(U101,'player index'!E:F,2,FALSE))</f>
        <v>59</v>
      </c>
    </row>
    <row r="102" spans="1:22">
      <c r="A102" t="s">
        <v>984</v>
      </c>
      <c r="I102">
        <v>0</v>
      </c>
      <c r="J102">
        <v>0.2</v>
      </c>
      <c r="K102">
        <v>4.8</v>
      </c>
      <c r="L102">
        <v>0</v>
      </c>
      <c r="M102">
        <v>0</v>
      </c>
      <c r="N102">
        <v>0.6</v>
      </c>
      <c r="O102">
        <v>13.3</v>
      </c>
      <c r="P102">
        <v>0</v>
      </c>
      <c r="Q102">
        <v>0</v>
      </c>
      <c r="R102">
        <v>0</v>
      </c>
      <c r="S102">
        <f t="shared" si="3"/>
        <v>0.08</v>
      </c>
      <c r="T102" t="str">
        <f t="shared" si="4"/>
        <v>Rex Burkhead,CIN</v>
      </c>
      <c r="U102" t="str">
        <f t="shared" si="5"/>
        <v>Rex Burkhead</v>
      </c>
      <c r="V102">
        <f>IFERROR(VLOOKUP(U102,'player index'!D:F,3,FALSE),VLOOKUP(U102,'player index'!E:F,2,FALSE))</f>
        <v>393</v>
      </c>
    </row>
    <row r="103" spans="1:22">
      <c r="A103" t="s">
        <v>985</v>
      </c>
      <c r="I103">
        <v>15.1</v>
      </c>
      <c r="J103">
        <v>64.7</v>
      </c>
      <c r="K103">
        <v>4.3</v>
      </c>
      <c r="L103">
        <v>0.3</v>
      </c>
      <c r="M103">
        <v>1.7</v>
      </c>
      <c r="N103">
        <v>14.6</v>
      </c>
      <c r="O103">
        <v>8.6</v>
      </c>
      <c r="P103">
        <v>0</v>
      </c>
      <c r="Q103">
        <v>0.2</v>
      </c>
      <c r="R103">
        <v>0</v>
      </c>
      <c r="S103">
        <f t="shared" si="3"/>
        <v>11.23</v>
      </c>
      <c r="T103" t="str">
        <f t="shared" si="4"/>
        <v>LeSean McCoy,BUF</v>
      </c>
      <c r="U103" t="str">
        <f t="shared" si="5"/>
        <v>LeSean McCoy</v>
      </c>
      <c r="V103">
        <f>IFERROR(VLOOKUP(U103,'player index'!D:F,3,FALSE),VLOOKUP(U103,'player index'!E:F,2,FALSE))</f>
        <v>67</v>
      </c>
    </row>
    <row r="104" spans="1:22">
      <c r="A104" t="s">
        <v>986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f t="shared" si="3"/>
        <v>0</v>
      </c>
      <c r="T104" t="str">
        <f t="shared" si="4"/>
        <v>Chase Reynolds,STL</v>
      </c>
      <c r="U104" t="str">
        <f t="shared" si="5"/>
        <v>Chase Reynolds</v>
      </c>
      <c r="V104">
        <f>IFERROR(VLOOKUP(U104,'player index'!D:F,3,FALSE),VLOOKUP(U104,'player index'!E:F,2,FALSE))</f>
        <v>487</v>
      </c>
    </row>
    <row r="105" spans="1:22">
      <c r="A105" t="s">
        <v>987</v>
      </c>
      <c r="I105">
        <v>3.8</v>
      </c>
      <c r="J105">
        <v>16.3</v>
      </c>
      <c r="K105">
        <v>4.2</v>
      </c>
      <c r="L105">
        <v>0.1</v>
      </c>
      <c r="M105">
        <v>1.2</v>
      </c>
      <c r="N105">
        <v>9.1</v>
      </c>
      <c r="O105">
        <v>7.7</v>
      </c>
      <c r="P105">
        <v>0</v>
      </c>
      <c r="Q105">
        <v>0</v>
      </c>
      <c r="R105">
        <v>0</v>
      </c>
      <c r="S105">
        <f t="shared" si="3"/>
        <v>4.3400000000000007</v>
      </c>
      <c r="T105" t="str">
        <f t="shared" si="4"/>
        <v>Branden Oliver,SD</v>
      </c>
      <c r="U105" t="str">
        <f t="shared" si="5"/>
        <v>Branden Oliver</v>
      </c>
      <c r="V105">
        <f>IFERROR(VLOOKUP(U105,'player index'!D:F,3,FALSE),VLOOKUP(U105,'player index'!E:F,2,FALSE))</f>
        <v>348</v>
      </c>
    </row>
    <row r="106" spans="1:22">
      <c r="A106" t="s">
        <v>988</v>
      </c>
      <c r="I106">
        <v>13.4</v>
      </c>
      <c r="J106">
        <v>51.7</v>
      </c>
      <c r="K106">
        <v>3.9</v>
      </c>
      <c r="L106">
        <v>0.7</v>
      </c>
      <c r="M106">
        <v>2.9</v>
      </c>
      <c r="N106">
        <v>20.8</v>
      </c>
      <c r="O106">
        <v>7.3</v>
      </c>
      <c r="P106">
        <v>0.5</v>
      </c>
      <c r="Q106">
        <v>0.1</v>
      </c>
      <c r="R106">
        <v>0</v>
      </c>
      <c r="S106">
        <f t="shared" si="3"/>
        <v>17.25</v>
      </c>
      <c r="T106" t="str">
        <f t="shared" si="4"/>
        <v>Jamaal Charles,KC</v>
      </c>
      <c r="U106" t="str">
        <f t="shared" si="5"/>
        <v>Jamaal Charles</v>
      </c>
      <c r="V106">
        <f>IFERROR(VLOOKUP(U106,'player index'!D:F,3,FALSE),VLOOKUP(U106,'player index'!E:F,2,FALSE))</f>
        <v>44</v>
      </c>
    </row>
    <row r="107" spans="1:22">
      <c r="A107" t="s">
        <v>989</v>
      </c>
      <c r="I107">
        <v>0.2</v>
      </c>
      <c r="J107">
        <v>0.7</v>
      </c>
      <c r="K107">
        <v>4.5</v>
      </c>
      <c r="L107">
        <v>0</v>
      </c>
      <c r="M107">
        <v>0</v>
      </c>
      <c r="N107">
        <v>0.1</v>
      </c>
      <c r="O107">
        <v>13.6</v>
      </c>
      <c r="P107">
        <v>0</v>
      </c>
      <c r="Q107">
        <v>0</v>
      </c>
      <c r="R107">
        <v>0</v>
      </c>
      <c r="S107">
        <f t="shared" si="3"/>
        <v>7.9999999999999988E-2</v>
      </c>
      <c r="T107" t="str">
        <f t="shared" si="4"/>
        <v>Christine Michael,DAL</v>
      </c>
      <c r="U107" t="str">
        <f t="shared" si="5"/>
        <v>Christine Michael</v>
      </c>
      <c r="V107">
        <f>IFERROR(VLOOKUP(U107,'player index'!D:F,3,FALSE),VLOOKUP(U107,'player index'!E:F,2,FALSE))</f>
        <v>564</v>
      </c>
    </row>
    <row r="108" spans="1:22">
      <c r="A108" t="s">
        <v>990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f t="shared" si="3"/>
        <v>0</v>
      </c>
      <c r="T108" t="str">
        <f t="shared" si="4"/>
        <v>Tim Hightower,NO</v>
      </c>
      <c r="U108" t="str">
        <f t="shared" si="5"/>
        <v>Tim Hightower</v>
      </c>
      <c r="V108">
        <f>IFERROR(VLOOKUP(U108,'player index'!D:F,3,FALSE),VLOOKUP(U108,'player index'!E:F,2,FALSE))</f>
        <v>502</v>
      </c>
    </row>
    <row r="109" spans="1:22">
      <c r="A109" t="s">
        <v>991</v>
      </c>
      <c r="I109">
        <v>4</v>
      </c>
      <c r="J109">
        <v>17.399999999999999</v>
      </c>
      <c r="K109">
        <v>4.3</v>
      </c>
      <c r="L109">
        <v>0.1</v>
      </c>
      <c r="M109">
        <v>1.4</v>
      </c>
      <c r="N109">
        <v>9.8000000000000007</v>
      </c>
      <c r="O109">
        <v>6.9</v>
      </c>
      <c r="P109">
        <v>0.1</v>
      </c>
      <c r="Q109">
        <v>0.1</v>
      </c>
      <c r="R109">
        <v>0</v>
      </c>
      <c r="S109">
        <f t="shared" si="3"/>
        <v>5.2200000000000006</v>
      </c>
      <c r="T109" t="str">
        <f t="shared" si="4"/>
        <v>Bernard Pierce,JAC</v>
      </c>
      <c r="U109" t="str">
        <f t="shared" si="5"/>
        <v>Bernard Pierce</v>
      </c>
      <c r="V109">
        <f>IFERROR(VLOOKUP(U109,'player index'!D:F,3,FALSE),VLOOKUP(U109,'player index'!E:F,2,FALSE))</f>
        <v>386</v>
      </c>
    </row>
    <row r="110" spans="1:22">
      <c r="A110" t="s">
        <v>992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f t="shared" si="3"/>
        <v>0</v>
      </c>
      <c r="T110" t="str">
        <f t="shared" si="4"/>
        <v>Alonzo Harris,GB</v>
      </c>
      <c r="U110" t="str">
        <f t="shared" si="5"/>
        <v>Alonzo Harris</v>
      </c>
      <c r="V110">
        <f>IFERROR(VLOOKUP(U110,'player index'!D:F,3,FALSE),VLOOKUP(U110,'player index'!E:F,2,FALSE))</f>
        <v>455</v>
      </c>
    </row>
    <row r="111" spans="1:22">
      <c r="A111" t="s">
        <v>993</v>
      </c>
      <c r="I111">
        <v>14.7</v>
      </c>
      <c r="J111">
        <v>61.9</v>
      </c>
      <c r="K111">
        <v>4.2</v>
      </c>
      <c r="L111">
        <v>0.3</v>
      </c>
      <c r="M111">
        <v>2.7</v>
      </c>
      <c r="N111">
        <v>19.600000000000001</v>
      </c>
      <c r="O111">
        <v>7.3</v>
      </c>
      <c r="P111">
        <v>0.1</v>
      </c>
      <c r="Q111">
        <v>0.1</v>
      </c>
      <c r="R111">
        <v>0</v>
      </c>
      <c r="S111">
        <f t="shared" si="3"/>
        <v>13.150000000000002</v>
      </c>
      <c r="T111" t="str">
        <f t="shared" si="4"/>
        <v>Melvin Gordon,SD</v>
      </c>
      <c r="U111" t="str">
        <f t="shared" si="5"/>
        <v>Melvin Gordon</v>
      </c>
      <c r="V111">
        <f>IFERROR(VLOOKUP(U111,'player index'!D:F,3,FALSE),VLOOKUP(U111,'player index'!E:F,2,FALSE))</f>
        <v>125</v>
      </c>
    </row>
    <row r="112" spans="1:22">
      <c r="A112" t="s">
        <v>994</v>
      </c>
      <c r="I112">
        <v>0.1</v>
      </c>
      <c r="J112">
        <v>0.3</v>
      </c>
      <c r="K112">
        <v>2.6</v>
      </c>
      <c r="L112">
        <v>0</v>
      </c>
      <c r="M112">
        <v>1</v>
      </c>
      <c r="N112">
        <v>6.3</v>
      </c>
      <c r="O112">
        <v>6.6</v>
      </c>
      <c r="P112">
        <v>0.1</v>
      </c>
      <c r="Q112">
        <v>0</v>
      </c>
      <c r="R112">
        <v>0</v>
      </c>
      <c r="S112">
        <f t="shared" si="3"/>
        <v>2.2600000000000002</v>
      </c>
      <c r="T112" t="str">
        <f t="shared" si="4"/>
        <v>Anthony Sherman,KC</v>
      </c>
      <c r="U112" t="str">
        <f t="shared" si="5"/>
        <v>Anthony Sherman</v>
      </c>
      <c r="V112">
        <f>IFERROR(VLOOKUP(U112,'player index'!D:F,3,FALSE),VLOOKUP(U112,'player index'!E:F,2,FALSE))</f>
        <v>370</v>
      </c>
    </row>
    <row r="113" spans="1:22">
      <c r="A113" t="s">
        <v>995</v>
      </c>
      <c r="I113">
        <v>0.1</v>
      </c>
      <c r="J113">
        <v>0.6</v>
      </c>
      <c r="K113">
        <v>4.0999999999999996</v>
      </c>
      <c r="L113">
        <v>0</v>
      </c>
      <c r="M113">
        <v>0</v>
      </c>
      <c r="N113">
        <v>0.2</v>
      </c>
      <c r="O113">
        <v>7.8</v>
      </c>
      <c r="P113">
        <v>0</v>
      </c>
      <c r="Q113">
        <v>0</v>
      </c>
      <c r="R113">
        <v>0</v>
      </c>
      <c r="S113">
        <f t="shared" si="3"/>
        <v>0.08</v>
      </c>
      <c r="T113" t="str">
        <f t="shared" si="4"/>
        <v>Zach Zenner,DET</v>
      </c>
      <c r="U113" t="str">
        <f t="shared" si="5"/>
        <v>Zach Zenner</v>
      </c>
      <c r="V113">
        <f>IFERROR(VLOOKUP(U113,'player index'!D:F,3,FALSE),VLOOKUP(U113,'player index'!E:F,2,FALSE))</f>
        <v>377</v>
      </c>
    </row>
    <row r="114" spans="1:22">
      <c r="A114" t="s">
        <v>996</v>
      </c>
      <c r="I114">
        <v>4.0999999999999996</v>
      </c>
      <c r="J114">
        <v>13.4</v>
      </c>
      <c r="K114">
        <v>3.2</v>
      </c>
      <c r="L114">
        <v>0.1</v>
      </c>
      <c r="M114">
        <v>1.3</v>
      </c>
      <c r="N114">
        <v>10</v>
      </c>
      <c r="O114">
        <v>7.6</v>
      </c>
      <c r="P114">
        <v>0.1</v>
      </c>
      <c r="Q114">
        <v>0</v>
      </c>
      <c r="R114">
        <v>0</v>
      </c>
      <c r="S114">
        <f t="shared" si="3"/>
        <v>4.84</v>
      </c>
      <c r="T114" t="str">
        <f t="shared" si="4"/>
        <v>Mike Tolbert,CAR</v>
      </c>
      <c r="U114" t="str">
        <f t="shared" si="5"/>
        <v>Mike Tolbert</v>
      </c>
      <c r="V114">
        <f>IFERROR(VLOOKUP(U114,'player index'!D:F,3,FALSE),VLOOKUP(U114,'player index'!E:F,2,FALSE))</f>
        <v>334</v>
      </c>
    </row>
    <row r="115" spans="1:22">
      <c r="A115" t="s">
        <v>997</v>
      </c>
      <c r="I115">
        <v>4.3</v>
      </c>
      <c r="J115">
        <v>15.3</v>
      </c>
      <c r="K115">
        <v>3.6</v>
      </c>
      <c r="L115">
        <v>0.1</v>
      </c>
      <c r="M115">
        <v>3.9</v>
      </c>
      <c r="N115">
        <v>41.9</v>
      </c>
      <c r="O115">
        <v>10.7</v>
      </c>
      <c r="P115">
        <v>0.2</v>
      </c>
      <c r="Q115">
        <v>0.1</v>
      </c>
      <c r="R115">
        <v>0</v>
      </c>
      <c r="S115">
        <f t="shared" si="3"/>
        <v>11.320000000000002</v>
      </c>
      <c r="T115" t="str">
        <f t="shared" si="4"/>
        <v>Shane Vereen,NYG</v>
      </c>
      <c r="U115" t="str">
        <f t="shared" si="5"/>
        <v>Shane Vereen</v>
      </c>
      <c r="V115">
        <f>IFERROR(VLOOKUP(U115,'player index'!D:F,3,FALSE),VLOOKUP(U115,'player index'!E:F,2,FALSE))</f>
        <v>188</v>
      </c>
    </row>
    <row r="116" spans="1:22">
      <c r="A116" t="s">
        <v>998</v>
      </c>
      <c r="I116">
        <v>3.3</v>
      </c>
      <c r="J116">
        <v>14</v>
      </c>
      <c r="K116">
        <v>4.2</v>
      </c>
      <c r="L116">
        <v>0.1</v>
      </c>
      <c r="M116">
        <v>1.9</v>
      </c>
      <c r="N116">
        <v>14.9</v>
      </c>
      <c r="O116">
        <v>8</v>
      </c>
      <c r="P116">
        <v>0.1</v>
      </c>
      <c r="Q116">
        <v>0.1</v>
      </c>
      <c r="R116">
        <v>0</v>
      </c>
      <c r="S116">
        <f t="shared" si="3"/>
        <v>5.8900000000000006</v>
      </c>
      <c r="T116" t="str">
        <f t="shared" si="4"/>
        <v>Dexter McCluster,TEN</v>
      </c>
      <c r="U116" t="str">
        <f t="shared" si="5"/>
        <v>Dexter McCluster</v>
      </c>
      <c r="V116">
        <f>IFERROR(VLOOKUP(U116,'player index'!D:F,3,FALSE),VLOOKUP(U116,'player index'!E:F,2,FALSE))</f>
        <v>239</v>
      </c>
    </row>
    <row r="117" spans="1:22">
      <c r="A117" t="s">
        <v>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f t="shared" si="3"/>
        <v>0</v>
      </c>
      <c r="T117" t="str">
        <f t="shared" si="4"/>
        <v>Isaiah Pead,STL</v>
      </c>
      <c r="U117" t="str">
        <f t="shared" si="5"/>
        <v>Isaiah Pead</v>
      </c>
      <c r="V117">
        <f>IFERROR(VLOOKUP(U117,'player index'!D:F,3,FALSE),VLOOKUP(U117,'player index'!E:F,2,FALSE))</f>
        <v>404</v>
      </c>
    </row>
    <row r="118" spans="1:22">
      <c r="A118" t="s">
        <v>1000</v>
      </c>
      <c r="I118">
        <v>0.2</v>
      </c>
      <c r="J118">
        <v>1</v>
      </c>
      <c r="K118">
        <v>4.0999999999999996</v>
      </c>
      <c r="L118">
        <v>0</v>
      </c>
      <c r="M118">
        <v>0</v>
      </c>
      <c r="N118">
        <v>0.2</v>
      </c>
      <c r="O118">
        <v>8.5</v>
      </c>
      <c r="P118">
        <v>0</v>
      </c>
      <c r="Q118">
        <v>0</v>
      </c>
      <c r="R118">
        <v>0</v>
      </c>
      <c r="S118">
        <f t="shared" si="3"/>
        <v>0.12000000000000001</v>
      </c>
      <c r="T118" t="str">
        <f t="shared" si="4"/>
        <v>Mike Davis,SF</v>
      </c>
      <c r="U118" t="str">
        <f t="shared" si="5"/>
        <v>Mike Davis</v>
      </c>
      <c r="V118">
        <f>IFERROR(VLOOKUP(U118,'player index'!D:F,3,FALSE),VLOOKUP(U118,'player index'!E:F,2,FALSE))</f>
        <v>368</v>
      </c>
    </row>
    <row r="119" spans="1:22">
      <c r="A119" t="s">
        <v>1001</v>
      </c>
      <c r="I119">
        <v>0.4</v>
      </c>
      <c r="J119">
        <v>1.2</v>
      </c>
      <c r="K119">
        <v>3.6</v>
      </c>
      <c r="L119">
        <v>0</v>
      </c>
      <c r="M119">
        <v>0.1</v>
      </c>
      <c r="N119">
        <v>1</v>
      </c>
      <c r="O119">
        <v>7.9</v>
      </c>
      <c r="P119">
        <v>0</v>
      </c>
      <c r="Q119">
        <v>0</v>
      </c>
      <c r="R119">
        <v>0</v>
      </c>
      <c r="S119">
        <f t="shared" si="3"/>
        <v>0.32</v>
      </c>
      <c r="T119" t="str">
        <f t="shared" si="4"/>
        <v>Matt Asiata,MIN</v>
      </c>
      <c r="U119" t="str">
        <f t="shared" si="5"/>
        <v>Matt Asiata</v>
      </c>
      <c r="V119">
        <f>IFERROR(VLOOKUP(U119,'player index'!D:F,3,FALSE),VLOOKUP(U119,'player index'!E:F,2,FALSE))</f>
        <v>339</v>
      </c>
    </row>
    <row r="120" spans="1:22">
      <c r="A120" t="s">
        <v>1002</v>
      </c>
      <c r="I120">
        <v>7.2</v>
      </c>
      <c r="J120">
        <v>35.799999999999997</v>
      </c>
      <c r="K120">
        <v>5</v>
      </c>
      <c r="L120">
        <v>0.2</v>
      </c>
      <c r="M120">
        <v>0.9</v>
      </c>
      <c r="N120">
        <v>8.1999999999999993</v>
      </c>
      <c r="O120">
        <v>8.6999999999999993</v>
      </c>
      <c r="P120">
        <v>0</v>
      </c>
      <c r="Q120">
        <v>0.2</v>
      </c>
      <c r="R120">
        <v>0</v>
      </c>
      <c r="S120">
        <f t="shared" si="3"/>
        <v>6.3000000000000007</v>
      </c>
      <c r="T120" t="str">
        <f t="shared" si="4"/>
        <v>Jarryd Hayne,SF</v>
      </c>
      <c r="U120" t="str">
        <f t="shared" si="5"/>
        <v>Jarryd Hayne</v>
      </c>
      <c r="V120">
        <f>IFERROR(VLOOKUP(U120,'player index'!D:F,3,FALSE),VLOOKUP(U120,'player index'!E:F,2,FALSE))</f>
        <v>280</v>
      </c>
    </row>
    <row r="121" spans="1:22">
      <c r="A121" t="s">
        <v>1003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f t="shared" si="3"/>
        <v>0</v>
      </c>
      <c r="T121" t="str">
        <f t="shared" si="4"/>
        <v>LaMichael James,MIA</v>
      </c>
      <c r="U121" t="str">
        <f t="shared" si="5"/>
        <v>LaMichael James</v>
      </c>
      <c r="V121" t="e">
        <f>IFERROR(VLOOKUP(U121,'player index'!D:F,3,FALSE),VLOOKUP(U121,'player index'!E:F,2,FALSE))</f>
        <v>#N/A</v>
      </c>
    </row>
    <row r="122" spans="1:22">
      <c r="A122" t="s">
        <v>1004</v>
      </c>
      <c r="I122">
        <v>0.4</v>
      </c>
      <c r="J122">
        <v>0.8</v>
      </c>
      <c r="K122">
        <v>2</v>
      </c>
      <c r="L122">
        <v>0</v>
      </c>
      <c r="M122">
        <v>1.7</v>
      </c>
      <c r="N122">
        <v>18.399999999999999</v>
      </c>
      <c r="O122">
        <v>10.7</v>
      </c>
      <c r="P122">
        <v>0.2</v>
      </c>
      <c r="Q122">
        <v>0.1</v>
      </c>
      <c r="R122">
        <v>0</v>
      </c>
      <c r="S122">
        <f t="shared" si="3"/>
        <v>4.7200000000000006</v>
      </c>
      <c r="T122" t="str">
        <f t="shared" si="4"/>
        <v>Bruce Miller,SF</v>
      </c>
      <c r="U122" t="str">
        <f t="shared" si="5"/>
        <v>Bruce Miller</v>
      </c>
      <c r="V122">
        <f>IFERROR(VLOOKUP(U122,'player index'!D:F,3,FALSE),VLOOKUP(U122,'player index'!E:F,2,FALSE))</f>
        <v>363</v>
      </c>
    </row>
    <row r="123" spans="1:22">
      <c r="A123" t="s">
        <v>1005</v>
      </c>
      <c r="I123">
        <v>15.9</v>
      </c>
      <c r="J123">
        <v>66.099999999999994</v>
      </c>
      <c r="K123">
        <v>4.2</v>
      </c>
      <c r="L123">
        <v>0.5</v>
      </c>
      <c r="M123">
        <v>5.3</v>
      </c>
      <c r="N123">
        <v>42.5</v>
      </c>
      <c r="O123">
        <v>8</v>
      </c>
      <c r="P123">
        <v>0.2</v>
      </c>
      <c r="Q123">
        <v>0.1</v>
      </c>
      <c r="R123">
        <v>0</v>
      </c>
      <c r="S123">
        <f t="shared" si="3"/>
        <v>20.259999999999998</v>
      </c>
      <c r="T123" t="str">
        <f t="shared" si="4"/>
        <v>Matt Forte,CHI</v>
      </c>
      <c r="U123" t="str">
        <f t="shared" si="5"/>
        <v>Matt Forte</v>
      </c>
      <c r="V123">
        <f>IFERROR(VLOOKUP(U123,'player index'!D:F,3,FALSE),VLOOKUP(U123,'player index'!E:F,2,FALSE))</f>
        <v>19</v>
      </c>
    </row>
    <row r="124" spans="1:22">
      <c r="A124" t="s">
        <v>1006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f t="shared" si="3"/>
        <v>0</v>
      </c>
      <c r="T124" t="str">
        <f t="shared" si="4"/>
        <v>Marcus Murphy,NO</v>
      </c>
      <c r="U124" t="str">
        <f t="shared" si="5"/>
        <v>Marcus Murphy</v>
      </c>
      <c r="V124">
        <f>IFERROR(VLOOKUP(U124,'player index'!D:F,3,FALSE),VLOOKUP(U124,'player index'!E:F,2,FALSE))</f>
        <v>374</v>
      </c>
    </row>
    <row r="125" spans="1:22">
      <c r="A125" t="s">
        <v>1007</v>
      </c>
      <c r="I125">
        <v>10.9</v>
      </c>
      <c r="J125">
        <v>48.1</v>
      </c>
      <c r="K125">
        <v>4.4000000000000004</v>
      </c>
      <c r="L125">
        <v>0.3</v>
      </c>
      <c r="M125">
        <v>2.9</v>
      </c>
      <c r="N125">
        <v>22.3</v>
      </c>
      <c r="O125">
        <v>7.7</v>
      </c>
      <c r="P125">
        <v>0.2</v>
      </c>
      <c r="Q125">
        <v>0.1</v>
      </c>
      <c r="R125">
        <v>0</v>
      </c>
      <c r="S125">
        <f t="shared" si="3"/>
        <v>12.840000000000002</v>
      </c>
      <c r="T125" t="str">
        <f t="shared" si="4"/>
        <v>Chris Johnson,ARI</v>
      </c>
      <c r="U125" t="str">
        <f t="shared" si="5"/>
        <v>Chris Johnson</v>
      </c>
      <c r="V125">
        <f>IFERROR(VLOOKUP(U125,'player index'!D:F,3,FALSE),VLOOKUP(U125,'player index'!E:F,2,FALSE))</f>
        <v>71</v>
      </c>
    </row>
    <row r="126" spans="1:22">
      <c r="A126" t="s">
        <v>1008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f t="shared" si="3"/>
        <v>0</v>
      </c>
      <c r="T126" t="str">
        <f t="shared" si="4"/>
        <v>Vick Ballard,IND</v>
      </c>
      <c r="U126" t="str">
        <f t="shared" si="5"/>
        <v>Vick Ballard</v>
      </c>
      <c r="V126">
        <f>IFERROR(VLOOKUP(U126,'player index'!D:F,3,FALSE),VLOOKUP(U126,'player index'!E:F,2,FALSE))</f>
        <v>539</v>
      </c>
    </row>
    <row r="127" spans="1:22">
      <c r="A127" t="s">
        <v>1009</v>
      </c>
      <c r="I127">
        <v>0.4</v>
      </c>
      <c r="J127">
        <v>1.6</v>
      </c>
      <c r="K127">
        <v>4.4000000000000004</v>
      </c>
      <c r="L127">
        <v>0</v>
      </c>
      <c r="M127">
        <v>0.1</v>
      </c>
      <c r="N127">
        <v>0.9</v>
      </c>
      <c r="O127">
        <v>9.8000000000000007</v>
      </c>
      <c r="P127">
        <v>0</v>
      </c>
      <c r="Q127">
        <v>0</v>
      </c>
      <c r="R127">
        <v>0</v>
      </c>
      <c r="S127">
        <f t="shared" si="3"/>
        <v>0.35000000000000003</v>
      </c>
      <c r="T127" t="str">
        <f t="shared" si="4"/>
        <v>Khiry Robinson,NO</v>
      </c>
      <c r="U127" t="str">
        <f t="shared" si="5"/>
        <v>Khiry Robinson</v>
      </c>
      <c r="V127">
        <f>IFERROR(VLOOKUP(U127,'player index'!D:F,3,FALSE),VLOOKUP(U127,'player index'!E:F,2,FALSE))</f>
        <v>176</v>
      </c>
    </row>
    <row r="128" spans="1:22">
      <c r="A128" t="s">
        <v>1010</v>
      </c>
      <c r="I128">
        <v>0.9</v>
      </c>
      <c r="J128">
        <v>4.7</v>
      </c>
      <c r="K128">
        <v>5.0999999999999996</v>
      </c>
      <c r="L128">
        <v>0</v>
      </c>
      <c r="M128">
        <v>0.1</v>
      </c>
      <c r="N128">
        <v>0.7</v>
      </c>
      <c r="O128">
        <v>8.1</v>
      </c>
      <c r="P128">
        <v>0</v>
      </c>
      <c r="Q128">
        <v>0</v>
      </c>
      <c r="R128">
        <v>0</v>
      </c>
      <c r="S128">
        <f t="shared" si="3"/>
        <v>0.64</v>
      </c>
      <c r="T128" t="str">
        <f t="shared" si="4"/>
        <v>Zac Stacy,NYJ</v>
      </c>
      <c r="U128" t="str">
        <f t="shared" si="5"/>
        <v>Zac Stacy</v>
      </c>
      <c r="V128">
        <f>IFERROR(VLOOKUP(U128,'player index'!D:F,3,FALSE),VLOOKUP(U128,'player index'!E:F,2,FALSE))</f>
        <v>578</v>
      </c>
    </row>
    <row r="129" spans="1:22">
      <c r="A129" t="s">
        <v>1011</v>
      </c>
      <c r="I129">
        <v>6.6</v>
      </c>
      <c r="J129">
        <v>26.8</v>
      </c>
      <c r="K129">
        <v>4.0999999999999996</v>
      </c>
      <c r="L129">
        <v>0.1</v>
      </c>
      <c r="M129">
        <v>1.7</v>
      </c>
      <c r="N129">
        <v>14.3</v>
      </c>
      <c r="O129">
        <v>8.1999999999999993</v>
      </c>
      <c r="P129">
        <v>0.1</v>
      </c>
      <c r="Q129">
        <v>0.1</v>
      </c>
      <c r="R129">
        <v>0</v>
      </c>
      <c r="S129">
        <f t="shared" si="3"/>
        <v>6.91</v>
      </c>
      <c r="T129" t="str">
        <f t="shared" si="4"/>
        <v>Damien Williams,MIA</v>
      </c>
      <c r="U129" t="str">
        <f t="shared" si="5"/>
        <v>Damien Williams</v>
      </c>
      <c r="V129">
        <f>IFERROR(VLOOKUP(U129,'player index'!D:F,3,FALSE),VLOOKUP(U129,'player index'!E:F,2,FALSE))</f>
        <v>297</v>
      </c>
    </row>
    <row r="130" spans="1:22">
      <c r="A130" t="s">
        <v>1012</v>
      </c>
      <c r="I130">
        <v>1.8</v>
      </c>
      <c r="J130">
        <v>5.5</v>
      </c>
      <c r="K130">
        <v>3</v>
      </c>
      <c r="L130">
        <v>0.1</v>
      </c>
      <c r="M130">
        <v>0.6</v>
      </c>
      <c r="N130">
        <v>3.8</v>
      </c>
      <c r="O130">
        <v>5.9</v>
      </c>
      <c r="P130">
        <v>0</v>
      </c>
      <c r="Q130">
        <v>0</v>
      </c>
      <c r="R130">
        <v>0</v>
      </c>
      <c r="S130">
        <f t="shared" si="3"/>
        <v>2.13</v>
      </c>
      <c r="T130" t="str">
        <f t="shared" si="4"/>
        <v>John Kuhn,GB</v>
      </c>
      <c r="U130" t="str">
        <f t="shared" si="5"/>
        <v>John Kuhn</v>
      </c>
      <c r="V130">
        <f>IFERROR(VLOOKUP(U130,'player index'!D:F,3,FALSE),VLOOKUP(U130,'player index'!E:F,2,FALSE))</f>
        <v>367</v>
      </c>
    </row>
    <row r="131" spans="1:22">
      <c r="A131" t="s">
        <v>1013</v>
      </c>
      <c r="I131">
        <v>12.3</v>
      </c>
      <c r="J131">
        <v>56.9</v>
      </c>
      <c r="K131">
        <v>4.5999999999999996</v>
      </c>
      <c r="L131">
        <v>0.4</v>
      </c>
      <c r="M131">
        <v>2.9</v>
      </c>
      <c r="N131">
        <v>16.600000000000001</v>
      </c>
      <c r="O131">
        <v>5.7</v>
      </c>
      <c r="P131">
        <v>0.1</v>
      </c>
      <c r="Q131">
        <v>0.1</v>
      </c>
      <c r="R131">
        <v>0</v>
      </c>
      <c r="S131">
        <f t="shared" si="3"/>
        <v>13.15</v>
      </c>
      <c r="T131" t="str">
        <f t="shared" si="4"/>
        <v>Justin Forsett,BAL</v>
      </c>
      <c r="U131" t="str">
        <f t="shared" si="5"/>
        <v>Justin Forsett</v>
      </c>
      <c r="V131">
        <f>IFERROR(VLOOKUP(U131,'player index'!D:F,3,FALSE),VLOOKUP(U131,'player index'!E:F,2,FALSE))</f>
        <v>39</v>
      </c>
    </row>
    <row r="132" spans="1:22">
      <c r="A132" t="s">
        <v>1014</v>
      </c>
      <c r="I132">
        <v>13.6</v>
      </c>
      <c r="J132">
        <v>51.4</v>
      </c>
      <c r="K132">
        <v>3.8</v>
      </c>
      <c r="L132">
        <v>0.4</v>
      </c>
      <c r="M132">
        <v>2.7</v>
      </c>
      <c r="N132">
        <v>21.8</v>
      </c>
      <c r="O132">
        <v>8.1</v>
      </c>
      <c r="P132">
        <v>0.1</v>
      </c>
      <c r="Q132">
        <v>0.1</v>
      </c>
      <c r="R132">
        <v>0</v>
      </c>
      <c r="S132">
        <f t="shared" si="3"/>
        <v>12.920000000000002</v>
      </c>
      <c r="T132" t="str">
        <f t="shared" si="4"/>
        <v>Rashad Jennings,NYG</v>
      </c>
      <c r="U132" t="str">
        <f t="shared" si="5"/>
        <v>Rashad Jennings</v>
      </c>
      <c r="V132">
        <f>IFERROR(VLOOKUP(U132,'player index'!D:F,3,FALSE),VLOOKUP(U132,'player index'!E:F,2,FALSE))</f>
        <v>64</v>
      </c>
    </row>
    <row r="133" spans="1:22">
      <c r="A133" t="s">
        <v>1015</v>
      </c>
      <c r="I133">
        <v>0</v>
      </c>
      <c r="J133">
        <v>0</v>
      </c>
      <c r="K133">
        <v>4.0999999999999996</v>
      </c>
      <c r="L133">
        <v>0</v>
      </c>
      <c r="M133">
        <v>0</v>
      </c>
      <c r="N133">
        <v>0.1</v>
      </c>
      <c r="O133">
        <v>5.4</v>
      </c>
      <c r="P133">
        <v>0</v>
      </c>
      <c r="Q133">
        <v>0</v>
      </c>
      <c r="R133">
        <v>0</v>
      </c>
      <c r="S133">
        <f t="shared" ref="S133:S196" si="6">D133*0.04+E133*4-F133+J133*0.1+L133*6+M133+N133*0.1+P133*6+IF(D133&gt;300,3,0)+IF(J133&gt;100,3,0)+IF(N133&gt;100,3,0)-Q133</f>
        <v>1.0000000000000002E-2</v>
      </c>
      <c r="T133" t="str">
        <f t="shared" ref="T133:T196" si="7">A133</f>
        <v>Will Tukuafu,SEA</v>
      </c>
      <c r="U133" t="str">
        <f t="shared" ref="U133:U196" si="8">LEFT(T133,FIND(",",T133)-1)</f>
        <v>Will Tukuafu</v>
      </c>
      <c r="V133" t="e">
        <f>IFERROR(VLOOKUP(U133,'player index'!D:F,3,FALSE),VLOOKUP(U133,'player index'!E:F,2,FALSE))</f>
        <v>#N/A</v>
      </c>
    </row>
    <row r="134" spans="1:22">
      <c r="A134" t="s">
        <v>1016</v>
      </c>
      <c r="I134">
        <v>11.6</v>
      </c>
      <c r="J134">
        <v>43.4</v>
      </c>
      <c r="K134">
        <v>3.7</v>
      </c>
      <c r="L134">
        <v>0.4</v>
      </c>
      <c r="M134">
        <v>1.3</v>
      </c>
      <c r="N134">
        <v>11.5</v>
      </c>
      <c r="O134">
        <v>8.9</v>
      </c>
      <c r="P134">
        <v>0.1</v>
      </c>
      <c r="Q134">
        <v>0.1</v>
      </c>
      <c r="R134">
        <v>0</v>
      </c>
      <c r="S134">
        <f t="shared" si="6"/>
        <v>9.6900000000000013</v>
      </c>
      <c r="T134" t="str">
        <f t="shared" si="7"/>
        <v>Isaiah Crowell,CLE</v>
      </c>
      <c r="U134" t="str">
        <f t="shared" si="8"/>
        <v>Isaiah Crowell</v>
      </c>
      <c r="V134">
        <f>IFERROR(VLOOKUP(U134,'player index'!D:F,3,FALSE),VLOOKUP(U134,'player index'!E:F,2,FALSE))</f>
        <v>72</v>
      </c>
    </row>
    <row r="135" spans="1:22">
      <c r="A135" t="s">
        <v>1017</v>
      </c>
      <c r="I135">
        <v>0.1</v>
      </c>
      <c r="J135">
        <v>0.4</v>
      </c>
      <c r="K135">
        <v>3</v>
      </c>
      <c r="L135">
        <v>0</v>
      </c>
      <c r="M135">
        <v>0</v>
      </c>
      <c r="N135">
        <v>0.1</v>
      </c>
      <c r="O135">
        <v>6.3</v>
      </c>
      <c r="P135">
        <v>0</v>
      </c>
      <c r="Q135">
        <v>0</v>
      </c>
      <c r="R135">
        <v>0</v>
      </c>
      <c r="S135">
        <f t="shared" si="6"/>
        <v>5.000000000000001E-2</v>
      </c>
      <c r="T135" t="str">
        <f t="shared" si="7"/>
        <v>Charcandrick West,KC</v>
      </c>
      <c r="U135" t="str">
        <f t="shared" si="8"/>
        <v>Charcandrick West</v>
      </c>
      <c r="V135">
        <f>IFERROR(VLOOKUP(U135,'player index'!D:F,3,FALSE),VLOOKUP(U135,'player index'!E:F,2,FALSE))</f>
        <v>435</v>
      </c>
    </row>
    <row r="136" spans="1:22">
      <c r="A136" t="s">
        <v>1018</v>
      </c>
      <c r="I136">
        <v>4.3</v>
      </c>
      <c r="J136">
        <v>16.7</v>
      </c>
      <c r="K136">
        <v>3.9</v>
      </c>
      <c r="L136">
        <v>0.1</v>
      </c>
      <c r="M136">
        <v>1.8</v>
      </c>
      <c r="N136">
        <v>11.1</v>
      </c>
      <c r="O136">
        <v>6.3</v>
      </c>
      <c r="P136">
        <v>0.1</v>
      </c>
      <c r="Q136">
        <v>0.1</v>
      </c>
      <c r="R136">
        <v>0</v>
      </c>
      <c r="S136">
        <f t="shared" si="6"/>
        <v>5.6800000000000015</v>
      </c>
      <c r="T136" t="str">
        <f t="shared" si="7"/>
        <v>Jacquizz Rodgers,CHI</v>
      </c>
      <c r="U136" t="str">
        <f t="shared" si="8"/>
        <v>Jacquizz Rodgers</v>
      </c>
      <c r="V136">
        <f>IFERROR(VLOOKUP(U136,'player index'!D:F,3,FALSE),VLOOKUP(U136,'player index'!E:F,2,FALSE))</f>
        <v>303</v>
      </c>
    </row>
    <row r="137" spans="1:22">
      <c r="A137" t="s">
        <v>1019</v>
      </c>
      <c r="I137">
        <v>13.6</v>
      </c>
      <c r="J137">
        <v>64.099999999999994</v>
      </c>
      <c r="K137">
        <v>4.7</v>
      </c>
      <c r="L137">
        <v>0.4</v>
      </c>
      <c r="M137">
        <v>2.7</v>
      </c>
      <c r="N137">
        <v>23.5</v>
      </c>
      <c r="O137">
        <v>8.6</v>
      </c>
      <c r="P137">
        <v>0.1</v>
      </c>
      <c r="Q137">
        <v>0.1</v>
      </c>
      <c r="R137">
        <v>0</v>
      </c>
      <c r="S137">
        <f t="shared" si="6"/>
        <v>14.360000000000001</v>
      </c>
      <c r="T137" t="str">
        <f t="shared" si="7"/>
        <v>C.J. Anderson,DEN</v>
      </c>
      <c r="U137" t="str">
        <f t="shared" si="8"/>
        <v>C.J. Anderson</v>
      </c>
      <c r="V137">
        <f>IFERROR(VLOOKUP(U137,'player index'!D:F,3,FALSE),VLOOKUP(U137,'player index'!E:F,2,FALSE))</f>
        <v>69</v>
      </c>
    </row>
    <row r="138" spans="1:22">
      <c r="A138" t="s">
        <v>1020</v>
      </c>
      <c r="I138">
        <v>8.8000000000000007</v>
      </c>
      <c r="J138">
        <v>39.4</v>
      </c>
      <c r="K138">
        <v>4.5</v>
      </c>
      <c r="L138">
        <v>0.3</v>
      </c>
      <c r="M138">
        <v>1</v>
      </c>
      <c r="N138">
        <v>7.5</v>
      </c>
      <c r="O138">
        <v>7.6</v>
      </c>
      <c r="P138">
        <v>0</v>
      </c>
      <c r="Q138">
        <v>0.1</v>
      </c>
      <c r="R138">
        <v>0</v>
      </c>
      <c r="S138">
        <f t="shared" si="6"/>
        <v>7.3900000000000006</v>
      </c>
      <c r="T138" t="str">
        <f t="shared" si="7"/>
        <v>Javorius Allen,BAL</v>
      </c>
      <c r="U138" t="str">
        <f t="shared" si="8"/>
        <v>Javorius Allen</v>
      </c>
      <c r="V138">
        <f>IFERROR(VLOOKUP(U138,'player index'!D:F,3,FALSE),VLOOKUP(U138,'player index'!E:F,2,FALSE))</f>
        <v>340</v>
      </c>
    </row>
    <row r="139" spans="1:22">
      <c r="A139" t="s">
        <v>1021</v>
      </c>
      <c r="I139">
        <v>4.8</v>
      </c>
      <c r="J139">
        <v>20.100000000000001</v>
      </c>
      <c r="K139">
        <v>4.2</v>
      </c>
      <c r="L139">
        <v>0.2</v>
      </c>
      <c r="M139">
        <v>2.9</v>
      </c>
      <c r="N139">
        <v>28.4</v>
      </c>
      <c r="O139">
        <v>9.9</v>
      </c>
      <c r="P139">
        <v>0.1</v>
      </c>
      <c r="Q139">
        <v>0.1</v>
      </c>
      <c r="R139">
        <v>0</v>
      </c>
      <c r="S139">
        <f t="shared" si="6"/>
        <v>9.4499999999999993</v>
      </c>
      <c r="T139" t="str">
        <f t="shared" si="7"/>
        <v>Darren Sproles,PHI</v>
      </c>
      <c r="U139" t="str">
        <f t="shared" si="8"/>
        <v>Darren Sproles</v>
      </c>
      <c r="V139">
        <f>IFERROR(VLOOKUP(U139,'player index'!D:F,3,FALSE),VLOOKUP(U139,'player index'!E:F,2,FALSE))</f>
        <v>183</v>
      </c>
    </row>
    <row r="140" spans="1:22">
      <c r="A140" t="s">
        <v>1022</v>
      </c>
      <c r="I140">
        <v>17</v>
      </c>
      <c r="J140">
        <v>87.1</v>
      </c>
      <c r="K140">
        <v>5.0999999999999996</v>
      </c>
      <c r="L140">
        <v>0.5</v>
      </c>
      <c r="M140">
        <v>0.9</v>
      </c>
      <c r="N140">
        <v>7.4</v>
      </c>
      <c r="O140">
        <v>7.8</v>
      </c>
      <c r="P140">
        <v>0.1</v>
      </c>
      <c r="Q140">
        <v>0.1</v>
      </c>
      <c r="R140">
        <v>0</v>
      </c>
      <c r="S140">
        <f t="shared" si="6"/>
        <v>13.85</v>
      </c>
      <c r="T140" t="str">
        <f t="shared" si="7"/>
        <v>Chris Ivory,NYJ</v>
      </c>
      <c r="U140" t="str">
        <f t="shared" si="8"/>
        <v>Chris Ivory</v>
      </c>
      <c r="V140">
        <f>IFERROR(VLOOKUP(U140,'player index'!D:F,3,FALSE),VLOOKUP(U140,'player index'!E:F,2,FALSE))</f>
        <v>51</v>
      </c>
    </row>
    <row r="141" spans="1:22">
      <c r="A141" t="s">
        <v>1023</v>
      </c>
      <c r="I141">
        <v>7.6</v>
      </c>
      <c r="J141">
        <v>32.5</v>
      </c>
      <c r="K141">
        <v>4.3</v>
      </c>
      <c r="L141">
        <v>0.2</v>
      </c>
      <c r="M141">
        <v>3.4</v>
      </c>
      <c r="N141">
        <v>22.3</v>
      </c>
      <c r="O141">
        <v>6.6</v>
      </c>
      <c r="P141">
        <v>0.1</v>
      </c>
      <c r="Q141">
        <v>0.1</v>
      </c>
      <c r="R141">
        <v>0</v>
      </c>
      <c r="S141">
        <f t="shared" si="6"/>
        <v>10.58</v>
      </c>
      <c r="T141" t="str">
        <f t="shared" si="7"/>
        <v>C.J. Spiller,NO</v>
      </c>
      <c r="U141" t="str">
        <f t="shared" si="8"/>
        <v>C.J. Spiller</v>
      </c>
      <c r="V141">
        <f>IFERROR(VLOOKUP(U141,'player index'!D:F,3,FALSE),VLOOKUP(U141,'player index'!E:F,2,FALSE))</f>
        <v>227</v>
      </c>
    </row>
    <row r="142" spans="1:22">
      <c r="A142" t="s">
        <v>1024</v>
      </c>
      <c r="I142">
        <v>0</v>
      </c>
      <c r="J142">
        <v>0.1</v>
      </c>
      <c r="K142">
        <v>2.5</v>
      </c>
      <c r="L142">
        <v>0</v>
      </c>
      <c r="M142">
        <v>0</v>
      </c>
      <c r="N142">
        <v>0.2</v>
      </c>
      <c r="O142">
        <v>10.8</v>
      </c>
      <c r="P142">
        <v>0</v>
      </c>
      <c r="Q142">
        <v>0</v>
      </c>
      <c r="R142">
        <v>0</v>
      </c>
      <c r="S142">
        <f t="shared" si="6"/>
        <v>3.0000000000000006E-2</v>
      </c>
      <c r="T142" t="str">
        <f t="shared" si="7"/>
        <v>Orleans Darkwa,NYG</v>
      </c>
      <c r="U142" t="str">
        <f t="shared" si="8"/>
        <v>Orleans Darkwa</v>
      </c>
      <c r="V142">
        <f>IFERROR(VLOOKUP(U142,'player index'!D:F,3,FALSE),VLOOKUP(U142,'player index'!E:F,2,FALSE))</f>
        <v>628</v>
      </c>
    </row>
    <row r="143" spans="1:22">
      <c r="A143" t="s">
        <v>1025</v>
      </c>
      <c r="I143">
        <v>6.7</v>
      </c>
      <c r="J143">
        <v>25.9</v>
      </c>
      <c r="K143">
        <v>3.9</v>
      </c>
      <c r="L143">
        <v>0.2</v>
      </c>
      <c r="M143">
        <v>1.2</v>
      </c>
      <c r="N143">
        <v>9.3000000000000007</v>
      </c>
      <c r="O143">
        <v>7.8</v>
      </c>
      <c r="P143">
        <v>0</v>
      </c>
      <c r="Q143">
        <v>0.1</v>
      </c>
      <c r="R143">
        <v>0</v>
      </c>
      <c r="S143">
        <f t="shared" si="6"/>
        <v>5.82</v>
      </c>
      <c r="T143" t="str">
        <f t="shared" si="7"/>
        <v>Matt Jones,WAS</v>
      </c>
      <c r="U143" t="str">
        <f t="shared" si="8"/>
        <v>Matt Jones</v>
      </c>
      <c r="V143">
        <f>IFERROR(VLOOKUP(U143,'player index'!D:F,3,FALSE),VLOOKUP(U143,'player index'!E:F,2,FALSE))</f>
        <v>299</v>
      </c>
    </row>
    <row r="144" spans="1:22">
      <c r="A144" t="s">
        <v>1026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f t="shared" si="6"/>
        <v>0</v>
      </c>
      <c r="T144" t="str">
        <f t="shared" si="7"/>
        <v>Roy Helu,OAK</v>
      </c>
      <c r="U144" t="str">
        <f t="shared" si="8"/>
        <v>Roy Helu</v>
      </c>
      <c r="V144">
        <f>IFERROR(VLOOKUP(U144,'player index'!D:F,3,FALSE),VLOOKUP(U144,'player index'!E:F,2,FALSE))</f>
        <v>249</v>
      </c>
    </row>
    <row r="145" spans="1:22">
      <c r="A145" t="s">
        <v>1027</v>
      </c>
      <c r="I145">
        <v>5.9</v>
      </c>
      <c r="J145">
        <v>33.299999999999997</v>
      </c>
      <c r="K145">
        <v>5.6</v>
      </c>
      <c r="L145">
        <v>0.3</v>
      </c>
      <c r="M145">
        <v>2.2999999999999998</v>
      </c>
      <c r="N145">
        <v>23.7</v>
      </c>
      <c r="O145">
        <v>10.1</v>
      </c>
      <c r="P145">
        <v>0.1</v>
      </c>
      <c r="Q145">
        <v>0.1</v>
      </c>
      <c r="R145">
        <v>0</v>
      </c>
      <c r="S145">
        <f t="shared" si="6"/>
        <v>10.3</v>
      </c>
      <c r="T145" t="str">
        <f t="shared" si="7"/>
        <v>Fred Jackson,SEA</v>
      </c>
      <c r="U145" t="str">
        <f t="shared" si="8"/>
        <v>Fred Jackson</v>
      </c>
      <c r="V145">
        <f>IFERROR(VLOOKUP(U145,'player index'!D:F,3,FALSE),VLOOKUP(U145,'player index'!E:F,2,FALSE))</f>
        <v>304</v>
      </c>
    </row>
    <row r="146" spans="1:22">
      <c r="A146" t="s">
        <v>1028</v>
      </c>
      <c r="I146">
        <v>14</v>
      </c>
      <c r="J146">
        <v>58.8</v>
      </c>
      <c r="K146">
        <v>4.2</v>
      </c>
      <c r="L146">
        <v>0.3</v>
      </c>
      <c r="M146">
        <v>1.4</v>
      </c>
      <c r="N146">
        <v>16.100000000000001</v>
      </c>
      <c r="O146">
        <v>11.1</v>
      </c>
      <c r="P146">
        <v>0.1</v>
      </c>
      <c r="Q146">
        <v>0.2</v>
      </c>
      <c r="R146">
        <v>0</v>
      </c>
      <c r="S146">
        <f t="shared" si="6"/>
        <v>11.090000000000002</v>
      </c>
      <c r="T146" t="str">
        <f t="shared" si="7"/>
        <v>Tre Mason,STL</v>
      </c>
      <c r="U146" t="str">
        <f t="shared" si="8"/>
        <v>Tre Mason</v>
      </c>
      <c r="V146">
        <f>IFERROR(VLOOKUP(U146,'player index'!D:F,3,FALSE),VLOOKUP(U146,'player index'!E:F,2,FALSE))</f>
        <v>76</v>
      </c>
    </row>
    <row r="147" spans="1:22">
      <c r="A147" t="s">
        <v>1029</v>
      </c>
      <c r="I147">
        <v>12.5</v>
      </c>
      <c r="J147">
        <v>49.5</v>
      </c>
      <c r="K147">
        <v>4</v>
      </c>
      <c r="L147">
        <v>0.3</v>
      </c>
      <c r="M147">
        <v>1.3</v>
      </c>
      <c r="N147">
        <v>11</v>
      </c>
      <c r="O147">
        <v>8.6999999999999993</v>
      </c>
      <c r="P147">
        <v>0.1</v>
      </c>
      <c r="Q147">
        <v>0.2</v>
      </c>
      <c r="R147">
        <v>0</v>
      </c>
      <c r="S147">
        <f t="shared" si="6"/>
        <v>9.5500000000000007</v>
      </c>
      <c r="T147" t="str">
        <f t="shared" si="7"/>
        <v>Frank Gore,IND</v>
      </c>
      <c r="U147" t="str">
        <f t="shared" si="8"/>
        <v>Frank Gore</v>
      </c>
      <c r="V147">
        <f>IFERROR(VLOOKUP(U147,'player index'!D:F,3,FALSE),VLOOKUP(U147,'player index'!E:F,2,FALSE))</f>
        <v>60</v>
      </c>
    </row>
    <row r="148" spans="1:22">
      <c r="A148" t="s">
        <v>1030</v>
      </c>
      <c r="I148">
        <v>7.2</v>
      </c>
      <c r="J148">
        <v>32.1</v>
      </c>
      <c r="K148">
        <v>4.5</v>
      </c>
      <c r="L148">
        <v>0.1</v>
      </c>
      <c r="M148">
        <v>1</v>
      </c>
      <c r="N148">
        <v>6.8</v>
      </c>
      <c r="O148">
        <v>7.1</v>
      </c>
      <c r="P148">
        <v>0</v>
      </c>
      <c r="Q148">
        <v>0.1</v>
      </c>
      <c r="R148">
        <v>0</v>
      </c>
      <c r="S148">
        <f t="shared" si="6"/>
        <v>5.3900000000000006</v>
      </c>
      <c r="T148" t="str">
        <f t="shared" si="7"/>
        <v>Jonathan Grimes,HOU</v>
      </c>
      <c r="U148" t="str">
        <f t="shared" si="8"/>
        <v>Jonathan Grimes</v>
      </c>
      <c r="V148">
        <f>IFERROR(VLOOKUP(U148,'player index'!D:F,3,FALSE),VLOOKUP(U148,'player index'!E:F,2,FALSE))</f>
        <v>247</v>
      </c>
    </row>
    <row r="149" spans="1:22">
      <c r="A149" t="s">
        <v>1031</v>
      </c>
      <c r="I149">
        <v>0</v>
      </c>
      <c r="J149">
        <v>0.1</v>
      </c>
      <c r="K149">
        <v>3.8</v>
      </c>
      <c r="L149">
        <v>0</v>
      </c>
      <c r="M149">
        <v>0</v>
      </c>
      <c r="N149">
        <v>0.1</v>
      </c>
      <c r="O149">
        <v>9</v>
      </c>
      <c r="P149">
        <v>0</v>
      </c>
      <c r="Q149">
        <v>0</v>
      </c>
      <c r="R149">
        <v>0</v>
      </c>
      <c r="S149">
        <f t="shared" si="6"/>
        <v>2.0000000000000004E-2</v>
      </c>
      <c r="T149" t="str">
        <f t="shared" si="7"/>
        <v>Roosevelt Nix,PIT</v>
      </c>
      <c r="U149" t="str">
        <f t="shared" si="8"/>
        <v>Roosevelt Nix</v>
      </c>
      <c r="V149" t="e">
        <f>IFERROR(VLOOKUP(U149,'player index'!D:F,3,FALSE),VLOOKUP(U149,'player index'!E:F,2,FALSE))</f>
        <v>#N/A</v>
      </c>
    </row>
    <row r="150" spans="1:22">
      <c r="A150" t="s">
        <v>1032</v>
      </c>
      <c r="I150">
        <v>13.6</v>
      </c>
      <c r="J150">
        <v>61</v>
      </c>
      <c r="K150">
        <v>4.5</v>
      </c>
      <c r="L150">
        <v>0.3</v>
      </c>
      <c r="M150">
        <v>1.6</v>
      </c>
      <c r="N150">
        <v>13.1</v>
      </c>
      <c r="O150">
        <v>7.9</v>
      </c>
      <c r="P150">
        <v>0.1</v>
      </c>
      <c r="Q150">
        <v>0.2</v>
      </c>
      <c r="R150">
        <v>0</v>
      </c>
      <c r="S150">
        <f t="shared" si="6"/>
        <v>11.21</v>
      </c>
      <c r="T150" t="str">
        <f t="shared" si="7"/>
        <v>Joseph Randle,DAL</v>
      </c>
      <c r="U150" t="str">
        <f t="shared" si="8"/>
        <v>Joseph Randle</v>
      </c>
      <c r="V150">
        <f>IFERROR(VLOOKUP(U150,'player index'!D:F,3,FALSE),VLOOKUP(U150,'player index'!E:F,2,FALSE))</f>
        <v>61</v>
      </c>
    </row>
    <row r="151" spans="1:22">
      <c r="A151" t="s">
        <v>1033</v>
      </c>
      <c r="I151">
        <v>0.4</v>
      </c>
      <c r="J151">
        <v>1.2</v>
      </c>
      <c r="K151">
        <v>2.8</v>
      </c>
      <c r="L151">
        <v>0</v>
      </c>
      <c r="M151">
        <v>0.4</v>
      </c>
      <c r="N151">
        <v>5.7</v>
      </c>
      <c r="O151">
        <v>13</v>
      </c>
      <c r="P151">
        <v>0.1</v>
      </c>
      <c r="Q151">
        <v>0</v>
      </c>
      <c r="R151">
        <v>0</v>
      </c>
      <c r="S151">
        <f t="shared" si="6"/>
        <v>1.6900000000000002</v>
      </c>
      <c r="T151" t="str">
        <f t="shared" si="7"/>
        <v>Derrick Coleman,SEA</v>
      </c>
      <c r="U151" t="str">
        <f t="shared" si="8"/>
        <v>Derrick Coleman</v>
      </c>
      <c r="V151">
        <f>IFERROR(VLOOKUP(U151,'player index'!D:F,3,FALSE),VLOOKUP(U151,'player index'!E:F,2,FALSE))</f>
        <v>390</v>
      </c>
    </row>
    <row r="152" spans="1:22">
      <c r="A152" t="s">
        <v>1034</v>
      </c>
      <c r="I152">
        <v>17.8</v>
      </c>
      <c r="J152">
        <v>65.7</v>
      </c>
      <c r="K152">
        <v>3.7</v>
      </c>
      <c r="L152">
        <v>0.5</v>
      </c>
      <c r="M152">
        <v>2.5</v>
      </c>
      <c r="N152">
        <v>18.100000000000001</v>
      </c>
      <c r="O152">
        <v>7.2</v>
      </c>
      <c r="P152">
        <v>0.1</v>
      </c>
      <c r="Q152">
        <v>0.1</v>
      </c>
      <c r="R152">
        <v>0</v>
      </c>
      <c r="S152">
        <f t="shared" si="6"/>
        <v>14.38</v>
      </c>
      <c r="T152" t="str">
        <f t="shared" si="7"/>
        <v>Adrian Peterson,MIN</v>
      </c>
      <c r="U152" t="str">
        <f t="shared" si="8"/>
        <v>Adrian Peterson</v>
      </c>
      <c r="V152">
        <f>IFERROR(VLOOKUP(U152,'player index'!D:F,3,FALSE),VLOOKUP(U152,'player index'!E:F,2,FALSE))</f>
        <v>29</v>
      </c>
    </row>
    <row r="153" spans="1:22">
      <c r="A153" t="s">
        <v>1035</v>
      </c>
      <c r="I153">
        <v>0.7</v>
      </c>
      <c r="J153">
        <v>2.1</v>
      </c>
      <c r="K153">
        <v>3.1</v>
      </c>
      <c r="L153">
        <v>0.2</v>
      </c>
      <c r="M153">
        <v>0.7</v>
      </c>
      <c r="N153">
        <v>5.0999999999999996</v>
      </c>
      <c r="O153">
        <v>7.6</v>
      </c>
      <c r="P153">
        <v>0.1</v>
      </c>
      <c r="Q153">
        <v>0</v>
      </c>
      <c r="R153">
        <v>0</v>
      </c>
      <c r="S153">
        <f t="shared" si="6"/>
        <v>3.22</v>
      </c>
      <c r="T153" t="str">
        <f t="shared" si="7"/>
        <v>Darrel Young,WAS</v>
      </c>
      <c r="U153" t="str">
        <f t="shared" si="8"/>
        <v>Darrel Young</v>
      </c>
      <c r="V153">
        <f>IFERROR(VLOOKUP(U153,'player index'!D:F,3,FALSE),VLOOKUP(U153,'player index'!E:F,2,FALSE))</f>
        <v>380</v>
      </c>
    </row>
    <row r="154" spans="1:22">
      <c r="A154" t="s">
        <v>1036</v>
      </c>
      <c r="I154">
        <v>0.2</v>
      </c>
      <c r="J154">
        <v>0.6</v>
      </c>
      <c r="K154">
        <v>3.5</v>
      </c>
      <c r="L154">
        <v>0</v>
      </c>
      <c r="M154">
        <v>0.1</v>
      </c>
      <c r="N154">
        <v>0.5</v>
      </c>
      <c r="O154">
        <v>9.4</v>
      </c>
      <c r="P154">
        <v>0</v>
      </c>
      <c r="Q154">
        <v>0</v>
      </c>
      <c r="R154">
        <v>0</v>
      </c>
      <c r="S154">
        <f t="shared" si="6"/>
        <v>0.21000000000000002</v>
      </c>
      <c r="T154" t="str">
        <f t="shared" si="7"/>
        <v>Fozzy Whittaker,CAR</v>
      </c>
      <c r="U154" t="str">
        <f t="shared" si="8"/>
        <v>Fozzy Whittaker</v>
      </c>
      <c r="V154">
        <f>IFERROR(VLOOKUP(U154,'player index'!D:F,3,FALSE),VLOOKUP(U154,'player index'!E:F,2,FALSE))</f>
        <v>311</v>
      </c>
    </row>
    <row r="155" spans="1:22">
      <c r="A155" t="s">
        <v>1037</v>
      </c>
      <c r="I155">
        <v>2</v>
      </c>
      <c r="J155">
        <v>7.7</v>
      </c>
      <c r="K155">
        <v>3.8</v>
      </c>
      <c r="L155">
        <v>0.1</v>
      </c>
      <c r="M155">
        <v>0.5</v>
      </c>
      <c r="N155">
        <v>4.5</v>
      </c>
      <c r="O155">
        <v>8.6999999999999993</v>
      </c>
      <c r="P155">
        <v>0</v>
      </c>
      <c r="Q155">
        <v>0.1</v>
      </c>
      <c r="R155">
        <v>0</v>
      </c>
      <c r="S155">
        <f t="shared" si="6"/>
        <v>2.2200000000000002</v>
      </c>
      <c r="T155" t="str">
        <f t="shared" si="7"/>
        <v>Fitzgerald Toussaint,PIT</v>
      </c>
      <c r="U155" t="str">
        <f t="shared" si="8"/>
        <v>Fitzgerald Toussaint</v>
      </c>
      <c r="V155">
        <f>IFERROR(VLOOKUP(U155,'player index'!D:F,3,FALSE),VLOOKUP(U155,'player index'!E:F,2,FALSE))</f>
        <v>633</v>
      </c>
    </row>
    <row r="156" spans="1:22">
      <c r="A156" t="s">
        <v>1038</v>
      </c>
      <c r="I156">
        <v>7.1</v>
      </c>
      <c r="J156">
        <v>31.1</v>
      </c>
      <c r="K156">
        <v>4.4000000000000004</v>
      </c>
      <c r="L156">
        <v>0.2</v>
      </c>
      <c r="M156">
        <v>2.4</v>
      </c>
      <c r="N156">
        <v>25.6</v>
      </c>
      <c r="O156">
        <v>10.6</v>
      </c>
      <c r="P156">
        <v>0</v>
      </c>
      <c r="Q156">
        <v>0.1</v>
      </c>
      <c r="R156">
        <v>0</v>
      </c>
      <c r="S156">
        <f t="shared" si="6"/>
        <v>9.1700000000000017</v>
      </c>
      <c r="T156" t="str">
        <f t="shared" si="7"/>
        <v>Charles Sims,TB</v>
      </c>
      <c r="U156" t="str">
        <f t="shared" si="8"/>
        <v>Charles Sims</v>
      </c>
      <c r="V156">
        <f>IFERROR(VLOOKUP(U156,'player index'!D:F,3,FALSE),VLOOKUP(U156,'player index'!E:F,2,FALSE))</f>
        <v>244</v>
      </c>
    </row>
    <row r="157" spans="1:22">
      <c r="A157" t="s">
        <v>1039</v>
      </c>
      <c r="I157">
        <v>2.8</v>
      </c>
      <c r="J157">
        <v>10.9</v>
      </c>
      <c r="K157">
        <v>3.9</v>
      </c>
      <c r="L157">
        <v>0.2</v>
      </c>
      <c r="M157">
        <v>0.7</v>
      </c>
      <c r="N157">
        <v>5.3</v>
      </c>
      <c r="O157">
        <v>7.5</v>
      </c>
      <c r="P157">
        <v>0</v>
      </c>
      <c r="Q157">
        <v>0.1</v>
      </c>
      <c r="R157">
        <v>0</v>
      </c>
      <c r="S157">
        <f t="shared" si="6"/>
        <v>3.4200000000000004</v>
      </c>
      <c r="T157" t="str">
        <f t="shared" si="7"/>
        <v>Anthony Dixon,BUF</v>
      </c>
      <c r="U157" t="str">
        <f t="shared" si="8"/>
        <v>Anthony Dixon</v>
      </c>
      <c r="V157">
        <f>IFERROR(VLOOKUP(U157,'player index'!D:F,3,FALSE),VLOOKUP(U157,'player index'!E:F,2,FALSE))</f>
        <v>336</v>
      </c>
    </row>
    <row r="158" spans="1:22">
      <c r="A158" t="s">
        <v>1040</v>
      </c>
      <c r="I158">
        <v>6.6</v>
      </c>
      <c r="J158">
        <v>30.5</v>
      </c>
      <c r="K158">
        <v>4.5999999999999996</v>
      </c>
      <c r="L158">
        <v>0.3</v>
      </c>
      <c r="M158">
        <v>2.2999999999999998</v>
      </c>
      <c r="N158">
        <v>24.4</v>
      </c>
      <c r="O158">
        <v>10.7</v>
      </c>
      <c r="P158">
        <v>0.2</v>
      </c>
      <c r="Q158">
        <v>0.1</v>
      </c>
      <c r="R158">
        <v>0</v>
      </c>
      <c r="S158">
        <f t="shared" si="6"/>
        <v>10.69</v>
      </c>
      <c r="T158" t="str">
        <f t="shared" si="7"/>
        <v>David Johnson,ARI</v>
      </c>
      <c r="U158" t="str">
        <f t="shared" si="8"/>
        <v>David Johnson</v>
      </c>
      <c r="V158">
        <f>IFERROR(VLOOKUP(U158,'player index'!D:F,3,FALSE),VLOOKUP(U158,'player index'!E:F,2,FALSE))</f>
        <v>169</v>
      </c>
    </row>
    <row r="159" spans="1:22">
      <c r="A159" t="s">
        <v>1041</v>
      </c>
      <c r="I159">
        <v>0.1</v>
      </c>
      <c r="J159">
        <v>0.4</v>
      </c>
      <c r="K159">
        <v>3.3</v>
      </c>
      <c r="L159">
        <v>0</v>
      </c>
      <c r="M159">
        <v>0.1</v>
      </c>
      <c r="N159">
        <v>0.4</v>
      </c>
      <c r="O159">
        <v>6.7</v>
      </c>
      <c r="P159">
        <v>0</v>
      </c>
      <c r="Q159">
        <v>0</v>
      </c>
      <c r="R159">
        <v>0</v>
      </c>
      <c r="S159">
        <f t="shared" si="6"/>
        <v>0.18000000000000002</v>
      </c>
      <c r="T159" t="str">
        <f t="shared" si="7"/>
        <v>Chris Thompson,WAS</v>
      </c>
      <c r="U159" t="str">
        <f t="shared" si="8"/>
        <v>Chris Thompson</v>
      </c>
      <c r="V159">
        <f>IFERROR(VLOOKUP(U159,'player index'!D:F,3,FALSE),VLOOKUP(U159,'player index'!E:F,2,FALSE))</f>
        <v>327</v>
      </c>
    </row>
    <row r="160" spans="1:22">
      <c r="A160" t="s">
        <v>1042</v>
      </c>
      <c r="I160">
        <v>0.8</v>
      </c>
      <c r="J160">
        <v>3.6</v>
      </c>
      <c r="K160">
        <v>4.5</v>
      </c>
      <c r="L160">
        <v>0</v>
      </c>
      <c r="M160">
        <v>0.4</v>
      </c>
      <c r="N160">
        <v>4.8</v>
      </c>
      <c r="O160">
        <v>11</v>
      </c>
      <c r="P160">
        <v>0</v>
      </c>
      <c r="Q160">
        <v>0</v>
      </c>
      <c r="R160">
        <v>0</v>
      </c>
      <c r="S160">
        <f t="shared" si="6"/>
        <v>1.24</v>
      </c>
      <c r="T160" t="str">
        <f t="shared" si="7"/>
        <v>Jay Prosch,HOU</v>
      </c>
      <c r="U160" t="str">
        <f t="shared" si="8"/>
        <v>Jay Prosch</v>
      </c>
      <c r="V160">
        <f>IFERROR(VLOOKUP(U160,'player index'!D:F,3,FALSE),VLOOKUP(U160,'player index'!E:F,2,FALSE))</f>
        <v>448</v>
      </c>
    </row>
    <row r="161" spans="1:22">
      <c r="A161" t="s">
        <v>1043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f t="shared" si="6"/>
        <v>0</v>
      </c>
      <c r="T161" t="str">
        <f t="shared" si="7"/>
        <v>Jonas Gray,MIA</v>
      </c>
      <c r="U161" t="str">
        <f t="shared" si="8"/>
        <v>Jonas Gray</v>
      </c>
      <c r="V161">
        <f>IFERROR(VLOOKUP(U161,'player index'!D:F,3,FALSE),VLOOKUP(U161,'player index'!E:F,2,FALSE))</f>
        <v>551</v>
      </c>
    </row>
    <row r="162" spans="1:22">
      <c r="A162" t="s">
        <v>1044</v>
      </c>
      <c r="I162">
        <v>7.5</v>
      </c>
      <c r="J162">
        <v>36.200000000000003</v>
      </c>
      <c r="K162">
        <v>4.8</v>
      </c>
      <c r="L162">
        <v>0.1</v>
      </c>
      <c r="M162">
        <v>1.3</v>
      </c>
      <c r="N162">
        <v>10.8</v>
      </c>
      <c r="O162">
        <v>8.5</v>
      </c>
      <c r="P162">
        <v>0</v>
      </c>
      <c r="Q162">
        <v>0.1</v>
      </c>
      <c r="R162">
        <v>0</v>
      </c>
      <c r="S162">
        <f t="shared" si="6"/>
        <v>6.5000000000000009</v>
      </c>
      <c r="T162" t="str">
        <f t="shared" si="7"/>
        <v>Bilal Powell,NYJ</v>
      </c>
      <c r="U162" t="str">
        <f t="shared" si="8"/>
        <v>Bilal Powell</v>
      </c>
      <c r="V162">
        <f>IFERROR(VLOOKUP(U162,'player index'!D:F,3,FALSE),VLOOKUP(U162,'player index'!E:F,2,FALSE))</f>
        <v>203</v>
      </c>
    </row>
    <row r="163" spans="1:22">
      <c r="A163" t="s">
        <v>1045</v>
      </c>
      <c r="I163">
        <v>0.3</v>
      </c>
      <c r="J163">
        <v>1.2</v>
      </c>
      <c r="K163">
        <v>4</v>
      </c>
      <c r="L163">
        <v>0</v>
      </c>
      <c r="M163">
        <v>0.1</v>
      </c>
      <c r="N163">
        <v>0.8</v>
      </c>
      <c r="O163">
        <v>7.4</v>
      </c>
      <c r="P163">
        <v>0</v>
      </c>
      <c r="Q163">
        <v>0</v>
      </c>
      <c r="R163">
        <v>0</v>
      </c>
      <c r="S163">
        <f t="shared" si="6"/>
        <v>0.30000000000000004</v>
      </c>
      <c r="T163" t="str">
        <f t="shared" si="7"/>
        <v>Donald Brown,SD</v>
      </c>
      <c r="U163" t="str">
        <f t="shared" si="8"/>
        <v>Donald Brown</v>
      </c>
      <c r="V163">
        <f>IFERROR(VLOOKUP(U163,'player index'!D:F,3,FALSE),VLOOKUP(U163,'player index'!E:F,2,FALSE))</f>
        <v>504</v>
      </c>
    </row>
    <row r="164" spans="1:22">
      <c r="A164" t="s">
        <v>1046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f t="shared" si="6"/>
        <v>0</v>
      </c>
      <c r="T164" t="str">
        <f t="shared" si="7"/>
        <v>Terrence Magee,BAL</v>
      </c>
      <c r="U164" t="str">
        <f t="shared" si="8"/>
        <v>Terrence Magee</v>
      </c>
      <c r="V164">
        <f>IFERROR(VLOOKUP(U164,'player index'!D:F,3,FALSE),VLOOKUP(U164,'player index'!E:F,2,FALSE))</f>
        <v>688</v>
      </c>
    </row>
    <row r="165" spans="1:22">
      <c r="A165" t="s">
        <v>1047</v>
      </c>
      <c r="I165">
        <v>4.2</v>
      </c>
      <c r="J165">
        <v>17.7</v>
      </c>
      <c r="K165">
        <v>4.2</v>
      </c>
      <c r="L165">
        <v>0.1</v>
      </c>
      <c r="M165">
        <v>1.2</v>
      </c>
      <c r="N165">
        <v>8.6</v>
      </c>
      <c r="O165">
        <v>7.2</v>
      </c>
      <c r="P165">
        <v>0.2</v>
      </c>
      <c r="Q165">
        <v>0.1</v>
      </c>
      <c r="R165">
        <v>0</v>
      </c>
      <c r="S165">
        <f t="shared" si="6"/>
        <v>5.5300000000000011</v>
      </c>
      <c r="T165" t="str">
        <f t="shared" si="7"/>
        <v>Stepfan Taylor,ARI</v>
      </c>
      <c r="U165" t="str">
        <f t="shared" si="8"/>
        <v>Stepfan Taylor</v>
      </c>
      <c r="V165">
        <f>IFERROR(VLOOKUP(U165,'player index'!D:F,3,FALSE),VLOOKUP(U165,'player index'!E:F,2,FALSE))</f>
        <v>409</v>
      </c>
    </row>
    <row r="166" spans="1:22">
      <c r="A166" t="s">
        <v>1048</v>
      </c>
      <c r="I166">
        <v>3.8</v>
      </c>
      <c r="J166">
        <v>16.399999999999999</v>
      </c>
      <c r="K166">
        <v>4.4000000000000004</v>
      </c>
      <c r="L166">
        <v>0.1</v>
      </c>
      <c r="M166">
        <v>2.6</v>
      </c>
      <c r="N166">
        <v>24.7</v>
      </c>
      <c r="O166">
        <v>9.6</v>
      </c>
      <c r="P166">
        <v>0.3</v>
      </c>
      <c r="Q166">
        <v>0.1</v>
      </c>
      <c r="R166">
        <v>0</v>
      </c>
      <c r="S166">
        <f t="shared" si="6"/>
        <v>9.01</v>
      </c>
      <c r="T166" t="str">
        <f t="shared" si="7"/>
        <v>Theo Riddick,DET</v>
      </c>
      <c r="U166" t="str">
        <f t="shared" si="8"/>
        <v>Theo Riddick</v>
      </c>
      <c r="V166">
        <f>IFERROR(VLOOKUP(U166,'player index'!D:F,3,FALSE),VLOOKUP(U166,'player index'!E:F,2,FALSE))</f>
        <v>326</v>
      </c>
    </row>
    <row r="167" spans="1:22">
      <c r="A167" t="s">
        <v>1049</v>
      </c>
      <c r="I167">
        <v>6.4</v>
      </c>
      <c r="J167">
        <v>28.9</v>
      </c>
      <c r="K167">
        <v>4.5</v>
      </c>
      <c r="L167">
        <v>0.2</v>
      </c>
      <c r="M167">
        <v>1.3</v>
      </c>
      <c r="N167">
        <v>9.1</v>
      </c>
      <c r="O167">
        <v>7.1</v>
      </c>
      <c r="P167">
        <v>0.1</v>
      </c>
      <c r="Q167">
        <v>0.1</v>
      </c>
      <c r="R167">
        <v>0</v>
      </c>
      <c r="S167">
        <f t="shared" si="6"/>
        <v>6.8000000000000007</v>
      </c>
      <c r="T167" t="str">
        <f t="shared" si="7"/>
        <v>Chris Polk,HOU</v>
      </c>
      <c r="U167" t="str">
        <f t="shared" si="8"/>
        <v>Chris Polk</v>
      </c>
      <c r="V167">
        <f>IFERROR(VLOOKUP(U167,'player index'!D:F,3,FALSE),VLOOKUP(U167,'player index'!E:F,2,FALSE))</f>
        <v>285</v>
      </c>
    </row>
    <row r="168" spans="1:22">
      <c r="A168" t="s">
        <v>1050</v>
      </c>
      <c r="I168">
        <v>5.6</v>
      </c>
      <c r="J168">
        <v>25.9</v>
      </c>
      <c r="K168">
        <v>4.5999999999999996</v>
      </c>
      <c r="L168">
        <v>0.2</v>
      </c>
      <c r="M168">
        <v>1.2</v>
      </c>
      <c r="N168">
        <v>8.1999999999999993</v>
      </c>
      <c r="O168">
        <v>6.7</v>
      </c>
      <c r="P168">
        <v>0</v>
      </c>
      <c r="Q168">
        <v>0.1</v>
      </c>
      <c r="R168">
        <v>0</v>
      </c>
      <c r="S168">
        <f t="shared" si="6"/>
        <v>5.7100000000000009</v>
      </c>
      <c r="T168" t="str">
        <f t="shared" si="7"/>
        <v>Denard Robinson,JAC</v>
      </c>
      <c r="U168" t="str">
        <f t="shared" si="8"/>
        <v>Denard Robinson</v>
      </c>
      <c r="V168">
        <f>IFERROR(VLOOKUP(U168,'player index'!D:F,3,FALSE),VLOOKUP(U168,'player index'!E:F,2,FALSE))</f>
        <v>291</v>
      </c>
    </row>
    <row r="169" spans="1:22">
      <c r="A169" t="s">
        <v>1051</v>
      </c>
      <c r="I169">
        <v>9.1</v>
      </c>
      <c r="J169">
        <v>41.9</v>
      </c>
      <c r="K169">
        <v>4.5999999999999996</v>
      </c>
      <c r="L169">
        <v>0.3</v>
      </c>
      <c r="M169">
        <v>1.5</v>
      </c>
      <c r="N169">
        <v>13.1</v>
      </c>
      <c r="O169">
        <v>8.6999999999999993</v>
      </c>
      <c r="P169">
        <v>0.1</v>
      </c>
      <c r="Q169">
        <v>0.1</v>
      </c>
      <c r="R169">
        <v>0</v>
      </c>
      <c r="S169">
        <f t="shared" si="6"/>
        <v>9.3000000000000007</v>
      </c>
      <c r="T169" t="str">
        <f t="shared" si="7"/>
        <v>Karlos Williams,BUF</v>
      </c>
      <c r="U169" t="str">
        <f t="shared" si="8"/>
        <v>Karlos Williams</v>
      </c>
      <c r="V169">
        <f>IFERROR(VLOOKUP(U169,'player index'!D:F,3,FALSE),VLOOKUP(U169,'player index'!E:F,2,FALSE))</f>
        <v>256</v>
      </c>
    </row>
    <row r="170" spans="1:22">
      <c r="A170" t="s">
        <v>1052</v>
      </c>
      <c r="I170">
        <v>13</v>
      </c>
      <c r="J170">
        <v>62.4</v>
      </c>
      <c r="K170">
        <v>4.8</v>
      </c>
      <c r="L170">
        <v>0.3</v>
      </c>
      <c r="M170">
        <v>1.4</v>
      </c>
      <c r="N170">
        <v>9.5</v>
      </c>
      <c r="O170">
        <v>6.6</v>
      </c>
      <c r="P170">
        <v>0.1</v>
      </c>
      <c r="Q170">
        <v>0.1</v>
      </c>
      <c r="R170">
        <v>0</v>
      </c>
      <c r="S170">
        <f t="shared" si="6"/>
        <v>10.889999999999999</v>
      </c>
      <c r="T170" t="str">
        <f t="shared" si="7"/>
        <v>Bishop Sankey,TEN</v>
      </c>
      <c r="U170" t="str">
        <f t="shared" si="8"/>
        <v>Bishop Sankey</v>
      </c>
      <c r="V170">
        <f>IFERROR(VLOOKUP(U170,'player index'!D:F,3,FALSE),VLOOKUP(U170,'player index'!E:F,2,FALSE))</f>
        <v>101</v>
      </c>
    </row>
    <row r="171" spans="1:22">
      <c r="A171" t="s">
        <v>1053</v>
      </c>
      <c r="I171">
        <v>7.1</v>
      </c>
      <c r="J171">
        <v>27.5</v>
      </c>
      <c r="K171">
        <v>3.9</v>
      </c>
      <c r="L171">
        <v>0.2</v>
      </c>
      <c r="M171">
        <v>3.7</v>
      </c>
      <c r="N171">
        <v>38</v>
      </c>
      <c r="O171">
        <v>10.199999999999999</v>
      </c>
      <c r="P171">
        <v>0.1</v>
      </c>
      <c r="Q171">
        <v>0.1</v>
      </c>
      <c r="R171">
        <v>0</v>
      </c>
      <c r="S171">
        <f t="shared" si="6"/>
        <v>11.950000000000001</v>
      </c>
      <c r="T171" t="str">
        <f t="shared" si="7"/>
        <v>Benny Cunningham,STL</v>
      </c>
      <c r="U171" t="str">
        <f t="shared" si="8"/>
        <v>Benny Cunningham</v>
      </c>
      <c r="V171">
        <f>IFERROR(VLOOKUP(U171,'player index'!D:F,3,FALSE),VLOOKUP(U171,'player index'!E:F,2,FALSE))</f>
        <v>162</v>
      </c>
    </row>
    <row r="172" spans="1:22">
      <c r="A172" t="s">
        <v>1054</v>
      </c>
      <c r="I172">
        <v>14.9</v>
      </c>
      <c r="J172">
        <v>58.7</v>
      </c>
      <c r="K172">
        <v>3.9</v>
      </c>
      <c r="L172">
        <v>0.4</v>
      </c>
      <c r="M172">
        <v>1.6</v>
      </c>
      <c r="N172">
        <v>16</v>
      </c>
      <c r="O172">
        <v>10</v>
      </c>
      <c r="P172">
        <v>0.1</v>
      </c>
      <c r="Q172">
        <v>0.1</v>
      </c>
      <c r="R172">
        <v>0</v>
      </c>
      <c r="S172">
        <f t="shared" si="6"/>
        <v>11.97</v>
      </c>
      <c r="T172" t="str">
        <f t="shared" si="7"/>
        <v>DeAngelo Williams,PIT</v>
      </c>
      <c r="U172" t="str">
        <f t="shared" si="8"/>
        <v>DeAngelo Williams</v>
      </c>
      <c r="V172">
        <f>IFERROR(VLOOKUP(U172,'player index'!D:F,3,FALSE),VLOOKUP(U172,'player index'!E:F,2,FALSE))</f>
        <v>49</v>
      </c>
    </row>
    <row r="173" spans="1:22">
      <c r="A173" t="s">
        <v>1055</v>
      </c>
      <c r="I173">
        <v>7.6</v>
      </c>
      <c r="J173">
        <v>26.6</v>
      </c>
      <c r="K173">
        <v>3.5</v>
      </c>
      <c r="L173">
        <v>0.4</v>
      </c>
      <c r="M173">
        <v>0.7</v>
      </c>
      <c r="N173">
        <v>5.7</v>
      </c>
      <c r="O173">
        <v>7.9</v>
      </c>
      <c r="P173">
        <v>0</v>
      </c>
      <c r="Q173">
        <v>0.1</v>
      </c>
      <c r="R173">
        <v>0</v>
      </c>
      <c r="S173">
        <f t="shared" si="6"/>
        <v>6.2300000000000013</v>
      </c>
      <c r="T173" t="str">
        <f t="shared" si="7"/>
        <v>Andre Williams,NYG</v>
      </c>
      <c r="U173" t="str">
        <f t="shared" si="8"/>
        <v>Andre Williams</v>
      </c>
      <c r="V173">
        <f>IFERROR(VLOOKUP(U173,'player index'!D:F,3,FALSE),VLOOKUP(U173,'player index'!E:F,2,FALSE))</f>
        <v>257</v>
      </c>
    </row>
    <row r="174" spans="1:22">
      <c r="A174" t="s">
        <v>1056</v>
      </c>
      <c r="I174">
        <v>7.6</v>
      </c>
      <c r="J174">
        <v>34.700000000000003</v>
      </c>
      <c r="K174">
        <v>4.5999999999999996</v>
      </c>
      <c r="L174">
        <v>0.6</v>
      </c>
      <c r="M174">
        <v>2.2000000000000002</v>
      </c>
      <c r="N174">
        <v>18.100000000000001</v>
      </c>
      <c r="O174">
        <v>8.3000000000000007</v>
      </c>
      <c r="P174">
        <v>0.1</v>
      </c>
      <c r="Q174">
        <v>0.1</v>
      </c>
      <c r="R174">
        <v>0</v>
      </c>
      <c r="S174">
        <f t="shared" si="6"/>
        <v>11.58</v>
      </c>
      <c r="T174" t="str">
        <f t="shared" si="7"/>
        <v>Ryan Mathews,PHI</v>
      </c>
      <c r="U174" t="str">
        <f t="shared" si="8"/>
        <v>Ryan Mathews</v>
      </c>
      <c r="V174">
        <f>IFERROR(VLOOKUP(U174,'player index'!D:F,3,FALSE),VLOOKUP(U174,'player index'!E:F,2,FALSE))</f>
        <v>230</v>
      </c>
    </row>
    <row r="175" spans="1:22">
      <c r="A175" t="s">
        <v>1057</v>
      </c>
      <c r="I175">
        <v>5.4</v>
      </c>
      <c r="J175">
        <v>22.9</v>
      </c>
      <c r="K175">
        <v>4.2</v>
      </c>
      <c r="L175">
        <v>0.3</v>
      </c>
      <c r="M175">
        <v>1.2</v>
      </c>
      <c r="N175">
        <v>12.7</v>
      </c>
      <c r="O175">
        <v>10.7</v>
      </c>
      <c r="P175">
        <v>0.1</v>
      </c>
      <c r="Q175">
        <v>0.1</v>
      </c>
      <c r="R175">
        <v>0</v>
      </c>
      <c r="S175">
        <f t="shared" si="6"/>
        <v>7.0600000000000005</v>
      </c>
      <c r="T175" t="str">
        <f t="shared" si="7"/>
        <v>Lorenzo Taliaferro,BAL</v>
      </c>
      <c r="U175" t="str">
        <f t="shared" si="8"/>
        <v>Lorenzo Taliaferro</v>
      </c>
      <c r="V175">
        <f>IFERROR(VLOOKUP(U175,'player index'!D:F,3,FALSE),VLOOKUP(U175,'player index'!E:F,2,FALSE))</f>
        <v>248</v>
      </c>
    </row>
    <row r="176" spans="1:22">
      <c r="A176" t="s">
        <v>1058</v>
      </c>
      <c r="I176">
        <v>8.1999999999999993</v>
      </c>
      <c r="J176">
        <v>42.1</v>
      </c>
      <c r="K176">
        <v>5.0999999999999996</v>
      </c>
      <c r="L176">
        <v>0.3</v>
      </c>
      <c r="M176">
        <v>3.1</v>
      </c>
      <c r="N176">
        <v>24.1</v>
      </c>
      <c r="O176">
        <v>7.7</v>
      </c>
      <c r="P176">
        <v>0.1</v>
      </c>
      <c r="Q176">
        <v>0.1</v>
      </c>
      <c r="R176">
        <v>0</v>
      </c>
      <c r="S176">
        <f t="shared" si="6"/>
        <v>12.02</v>
      </c>
      <c r="T176" t="str">
        <f t="shared" si="7"/>
        <v>Giovani Bernard,CIN</v>
      </c>
      <c r="U176" t="str">
        <f t="shared" si="8"/>
        <v>Giovani Bernard</v>
      </c>
      <c r="V176">
        <f>IFERROR(VLOOKUP(U176,'player index'!D:F,3,FALSE),VLOOKUP(U176,'player index'!E:F,2,FALSE))</f>
        <v>145</v>
      </c>
    </row>
    <row r="177" spans="1:22">
      <c r="A177" t="s">
        <v>1059</v>
      </c>
      <c r="I177">
        <v>2.1</v>
      </c>
      <c r="J177">
        <v>7.3</v>
      </c>
      <c r="K177">
        <v>3.5</v>
      </c>
      <c r="L177">
        <v>0.1</v>
      </c>
      <c r="M177">
        <v>0.9</v>
      </c>
      <c r="N177">
        <v>7.1</v>
      </c>
      <c r="O177">
        <v>8.3000000000000007</v>
      </c>
      <c r="P177">
        <v>0</v>
      </c>
      <c r="Q177">
        <v>0.1</v>
      </c>
      <c r="R177">
        <v>0</v>
      </c>
      <c r="S177">
        <f t="shared" si="6"/>
        <v>2.84</v>
      </c>
      <c r="T177" t="str">
        <f t="shared" si="7"/>
        <v>Dri Archer,PIT</v>
      </c>
      <c r="U177" t="str">
        <f t="shared" si="8"/>
        <v>Dri Archer</v>
      </c>
      <c r="V177">
        <f>IFERROR(VLOOKUP(U177,'player index'!D:F,3,FALSE),VLOOKUP(U177,'player index'!E:F,2,FALSE))</f>
        <v>346</v>
      </c>
    </row>
    <row r="178" spans="1:22">
      <c r="A178" t="s">
        <v>1060</v>
      </c>
      <c r="I178">
        <v>0.8</v>
      </c>
      <c r="J178">
        <v>1.2</v>
      </c>
      <c r="K178">
        <v>1.6</v>
      </c>
      <c r="L178">
        <v>0.3</v>
      </c>
      <c r="M178">
        <v>0.5</v>
      </c>
      <c r="N178">
        <v>4.0999999999999996</v>
      </c>
      <c r="O178">
        <v>7.6</v>
      </c>
      <c r="P178">
        <v>0</v>
      </c>
      <c r="Q178">
        <v>0</v>
      </c>
      <c r="R178">
        <v>0</v>
      </c>
      <c r="S178">
        <f t="shared" si="6"/>
        <v>2.83</v>
      </c>
      <c r="T178" t="str">
        <f t="shared" si="7"/>
        <v>Will Johnson,PIT</v>
      </c>
      <c r="U178" t="str">
        <f t="shared" si="8"/>
        <v>Will Johnson</v>
      </c>
      <c r="V178">
        <f>IFERROR(VLOOKUP(U178,'player index'!D:F,3,FALSE),VLOOKUP(U178,'player index'!E:F,2,FALSE))</f>
        <v>293</v>
      </c>
    </row>
    <row r="179" spans="1:22">
      <c r="A179" t="s">
        <v>1061</v>
      </c>
      <c r="I179">
        <v>16.3</v>
      </c>
      <c r="J179">
        <v>91.5</v>
      </c>
      <c r="K179">
        <v>5.6</v>
      </c>
      <c r="L179">
        <v>0.5</v>
      </c>
      <c r="M179">
        <v>2.2999999999999998</v>
      </c>
      <c r="N179">
        <v>22.4</v>
      </c>
      <c r="O179">
        <v>9.8000000000000007</v>
      </c>
      <c r="P179">
        <v>0.2</v>
      </c>
      <c r="Q179">
        <v>0.2</v>
      </c>
      <c r="R179">
        <v>0</v>
      </c>
      <c r="S179">
        <f t="shared" si="6"/>
        <v>17.689999999999998</v>
      </c>
      <c r="T179" t="str">
        <f t="shared" si="7"/>
        <v>Marshawn Lynch,SEA</v>
      </c>
      <c r="U179" t="str">
        <f t="shared" si="8"/>
        <v>Marshawn Lynch</v>
      </c>
      <c r="V179">
        <f>IFERROR(VLOOKUP(U179,'player index'!D:F,3,FALSE),VLOOKUP(U179,'player index'!E:F,2,FALSE))</f>
        <v>45</v>
      </c>
    </row>
    <row r="180" spans="1:22">
      <c r="A180" t="s">
        <v>1062</v>
      </c>
      <c r="I180">
        <v>12.8</v>
      </c>
      <c r="J180">
        <v>60.9</v>
      </c>
      <c r="K180">
        <v>4.8</v>
      </c>
      <c r="L180">
        <v>0.3</v>
      </c>
      <c r="M180">
        <v>1.3</v>
      </c>
      <c r="N180">
        <v>7.2</v>
      </c>
      <c r="O180">
        <v>5.7</v>
      </c>
      <c r="P180">
        <v>0</v>
      </c>
      <c r="Q180">
        <v>0.1</v>
      </c>
      <c r="R180">
        <v>0</v>
      </c>
      <c r="S180">
        <f t="shared" si="6"/>
        <v>9.81</v>
      </c>
      <c r="T180" t="str">
        <f t="shared" si="7"/>
        <v>Doug Martin,TB</v>
      </c>
      <c r="U180" t="str">
        <f t="shared" si="8"/>
        <v>Doug Martin</v>
      </c>
      <c r="V180">
        <f>IFERROR(VLOOKUP(U180,'player index'!D:F,3,FALSE),VLOOKUP(U180,'player index'!E:F,2,FALSE))</f>
        <v>77</v>
      </c>
    </row>
    <row r="181" spans="1:22">
      <c r="A181" t="s">
        <v>1063</v>
      </c>
      <c r="I181">
        <v>1.1000000000000001</v>
      </c>
      <c r="J181">
        <v>4.3</v>
      </c>
      <c r="K181">
        <v>3.9</v>
      </c>
      <c r="L181">
        <v>0</v>
      </c>
      <c r="M181">
        <v>0.8</v>
      </c>
      <c r="N181">
        <v>6.1</v>
      </c>
      <c r="O181">
        <v>8</v>
      </c>
      <c r="P181">
        <v>0</v>
      </c>
      <c r="Q181">
        <v>0</v>
      </c>
      <c r="R181">
        <v>0</v>
      </c>
      <c r="S181">
        <f t="shared" si="6"/>
        <v>1.8399999999999999</v>
      </c>
      <c r="T181" t="str">
        <f t="shared" si="7"/>
        <v>Zach Line,MIN</v>
      </c>
      <c r="U181" t="str">
        <f t="shared" si="8"/>
        <v>Zach Line</v>
      </c>
      <c r="V181">
        <f>IFERROR(VLOOKUP(U181,'player index'!D:F,3,FALSE),VLOOKUP(U181,'player index'!E:F,2,FALSE))</f>
        <v>454</v>
      </c>
    </row>
    <row r="182" spans="1:22">
      <c r="A182" t="s">
        <v>1064</v>
      </c>
      <c r="I182">
        <v>14.8</v>
      </c>
      <c r="J182">
        <v>56.6</v>
      </c>
      <c r="K182">
        <v>3.8</v>
      </c>
      <c r="L182">
        <v>0.5</v>
      </c>
      <c r="M182">
        <v>2.9</v>
      </c>
      <c r="N182">
        <v>23.2</v>
      </c>
      <c r="O182">
        <v>8.1</v>
      </c>
      <c r="P182">
        <v>0.1</v>
      </c>
      <c r="Q182">
        <v>0.1</v>
      </c>
      <c r="R182">
        <v>0</v>
      </c>
      <c r="S182">
        <f t="shared" si="6"/>
        <v>14.38</v>
      </c>
      <c r="T182" t="str">
        <f t="shared" si="7"/>
        <v>Latavius Murray,OAK</v>
      </c>
      <c r="U182" t="str">
        <f t="shared" si="8"/>
        <v>Latavius Murray</v>
      </c>
      <c r="V182">
        <f>IFERROR(VLOOKUP(U182,'player index'!D:F,3,FALSE),VLOOKUP(U182,'player index'!E:F,2,FALSE))</f>
        <v>73</v>
      </c>
    </row>
    <row r="183" spans="1:22">
      <c r="A183" t="s">
        <v>1065</v>
      </c>
      <c r="I183">
        <v>12.5</v>
      </c>
      <c r="J183">
        <v>66.7</v>
      </c>
      <c r="K183">
        <v>5.3</v>
      </c>
      <c r="L183">
        <v>0.4</v>
      </c>
      <c r="M183">
        <v>3.1</v>
      </c>
      <c r="N183">
        <v>26</v>
      </c>
      <c r="O183">
        <v>8.3000000000000007</v>
      </c>
      <c r="P183">
        <v>0.1</v>
      </c>
      <c r="Q183">
        <v>0.1</v>
      </c>
      <c r="R183">
        <v>0</v>
      </c>
      <c r="S183">
        <f t="shared" si="6"/>
        <v>15.27</v>
      </c>
      <c r="T183" t="str">
        <f t="shared" si="7"/>
        <v>Ameer Abdullah,DET</v>
      </c>
      <c r="U183" t="str">
        <f t="shared" si="8"/>
        <v>Ameer Abdullah</v>
      </c>
      <c r="V183">
        <f>IFERROR(VLOOKUP(U183,'player index'!D:F,3,FALSE),VLOOKUP(U183,'player index'!E:F,2,FALSE))</f>
        <v>55</v>
      </c>
    </row>
    <row r="184" spans="1:22">
      <c r="A184" t="s">
        <v>1066</v>
      </c>
      <c r="I184">
        <v>18.100000000000001</v>
      </c>
      <c r="J184">
        <v>69.8</v>
      </c>
      <c r="K184">
        <v>3.9</v>
      </c>
      <c r="L184">
        <v>0.6</v>
      </c>
      <c r="M184">
        <v>2.6</v>
      </c>
      <c r="N184">
        <v>24.3</v>
      </c>
      <c r="O184">
        <v>9.3000000000000007</v>
      </c>
      <c r="P184">
        <v>0.2</v>
      </c>
      <c r="Q184">
        <v>0.2</v>
      </c>
      <c r="R184">
        <v>0</v>
      </c>
      <c r="S184">
        <f t="shared" si="6"/>
        <v>16.61</v>
      </c>
      <c r="T184" t="str">
        <f t="shared" si="7"/>
        <v>Eddie Lacy,GB</v>
      </c>
      <c r="U184" t="str">
        <f t="shared" si="8"/>
        <v>Eddie Lacy</v>
      </c>
      <c r="V184">
        <f>IFERROR(VLOOKUP(U184,'player index'!D:F,3,FALSE),VLOOKUP(U184,'player index'!E:F,2,FALSE))</f>
        <v>28</v>
      </c>
    </row>
    <row r="185" spans="1:22">
      <c r="A185" t="s">
        <v>1067</v>
      </c>
      <c r="I185">
        <v>4.9000000000000004</v>
      </c>
      <c r="J185">
        <v>16.399999999999999</v>
      </c>
      <c r="K185">
        <v>3.3</v>
      </c>
      <c r="L185">
        <v>0.1</v>
      </c>
      <c r="M185">
        <v>1</v>
      </c>
      <c r="N185">
        <v>7.5</v>
      </c>
      <c r="O185">
        <v>7.3</v>
      </c>
      <c r="P185">
        <v>0</v>
      </c>
      <c r="Q185">
        <v>0.1</v>
      </c>
      <c r="R185">
        <v>0</v>
      </c>
      <c r="S185">
        <f t="shared" si="6"/>
        <v>3.89</v>
      </c>
      <c r="T185" t="str">
        <f t="shared" si="7"/>
        <v>Taiwan Jones,OAK</v>
      </c>
      <c r="U185" t="str">
        <f t="shared" si="8"/>
        <v>Taiwan Jones</v>
      </c>
      <c r="V185">
        <f>IFERROR(VLOOKUP(U185,'player index'!D:F,3,FALSE),VLOOKUP(U185,'player index'!E:F,2,FALSE))</f>
        <v>371</v>
      </c>
    </row>
    <row r="186" spans="1:22">
      <c r="A186" t="s">
        <v>1068</v>
      </c>
      <c r="I186">
        <v>16.399999999999999</v>
      </c>
      <c r="J186">
        <v>76.7</v>
      </c>
      <c r="K186">
        <v>4.7</v>
      </c>
      <c r="L186">
        <v>0.5</v>
      </c>
      <c r="M186">
        <v>2.2999999999999998</v>
      </c>
      <c r="N186">
        <v>18.399999999999999</v>
      </c>
      <c r="O186">
        <v>8</v>
      </c>
      <c r="P186">
        <v>0</v>
      </c>
      <c r="Q186">
        <v>0.2</v>
      </c>
      <c r="R186">
        <v>0</v>
      </c>
      <c r="S186">
        <f t="shared" si="6"/>
        <v>14.610000000000003</v>
      </c>
      <c r="T186" t="str">
        <f t="shared" si="7"/>
        <v>Lamar Miller,MIA</v>
      </c>
      <c r="U186" t="str">
        <f t="shared" si="8"/>
        <v>Lamar Miller</v>
      </c>
      <c r="V186">
        <f>IFERROR(VLOOKUP(U186,'player index'!D:F,3,FALSE),VLOOKUP(U186,'player index'!E:F,2,FALSE))</f>
        <v>38</v>
      </c>
    </row>
    <row r="187" spans="1:22">
      <c r="A187" t="s">
        <v>1069</v>
      </c>
      <c r="I187">
        <v>5.2</v>
      </c>
      <c r="J187">
        <v>18.600000000000001</v>
      </c>
      <c r="K187">
        <v>3.6</v>
      </c>
      <c r="L187">
        <v>0.2</v>
      </c>
      <c r="M187">
        <v>1</v>
      </c>
      <c r="N187">
        <v>7.4</v>
      </c>
      <c r="O187">
        <v>7.3</v>
      </c>
      <c r="P187">
        <v>0.1</v>
      </c>
      <c r="Q187">
        <v>0.1</v>
      </c>
      <c r="R187">
        <v>0</v>
      </c>
      <c r="S187">
        <f t="shared" si="6"/>
        <v>5.3000000000000007</v>
      </c>
      <c r="T187" t="str">
        <f t="shared" si="7"/>
        <v>James Starks,GB</v>
      </c>
      <c r="U187" t="str">
        <f t="shared" si="8"/>
        <v>James Starks</v>
      </c>
      <c r="V187">
        <f>IFERROR(VLOOKUP(U187,'player index'!D:F,3,FALSE),VLOOKUP(U187,'player index'!E:F,2,FALSE))</f>
        <v>310</v>
      </c>
    </row>
    <row r="188" spans="1:22">
      <c r="A188" t="s">
        <v>1070</v>
      </c>
      <c r="I188">
        <v>5.9</v>
      </c>
      <c r="J188">
        <v>29.4</v>
      </c>
      <c r="K188">
        <v>5</v>
      </c>
      <c r="L188">
        <v>0.2</v>
      </c>
      <c r="M188">
        <v>2.1</v>
      </c>
      <c r="N188">
        <v>17.100000000000001</v>
      </c>
      <c r="O188">
        <v>8.1</v>
      </c>
      <c r="P188">
        <v>0.1</v>
      </c>
      <c r="Q188">
        <v>0.1</v>
      </c>
      <c r="R188">
        <v>0</v>
      </c>
      <c r="S188">
        <f t="shared" si="6"/>
        <v>8.4500000000000011</v>
      </c>
      <c r="T188" t="str">
        <f t="shared" si="7"/>
        <v>Devonta Freeman,ATL</v>
      </c>
      <c r="U188" t="str">
        <f t="shared" si="8"/>
        <v>Devonta Freeman</v>
      </c>
      <c r="V188">
        <f>IFERROR(VLOOKUP(U188,'player index'!D:F,3,FALSE),VLOOKUP(U188,'player index'!E:F,2,FALSE))</f>
        <v>160</v>
      </c>
    </row>
    <row r="189" spans="1:22">
      <c r="A189" t="s">
        <v>1071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f t="shared" si="6"/>
        <v>0</v>
      </c>
      <c r="T189" t="str">
        <f t="shared" si="7"/>
        <v>Thomas Rawls,SEA</v>
      </c>
      <c r="U189" t="str">
        <f t="shared" si="8"/>
        <v>Thomas Rawls</v>
      </c>
      <c r="V189">
        <f>IFERROR(VLOOKUP(U189,'player index'!D:F,3,FALSE),VLOOKUP(U189,'player index'!E:F,2,FALSE))</f>
        <v>345</v>
      </c>
    </row>
    <row r="190" spans="1:22">
      <c r="A190" t="s">
        <v>1072</v>
      </c>
      <c r="I190">
        <v>1.4</v>
      </c>
      <c r="J190">
        <v>4.2</v>
      </c>
      <c r="K190">
        <v>2.9</v>
      </c>
      <c r="L190">
        <v>0</v>
      </c>
      <c r="M190">
        <v>0.6</v>
      </c>
      <c r="N190">
        <v>4.5</v>
      </c>
      <c r="O190">
        <v>7.6</v>
      </c>
      <c r="P190">
        <v>0</v>
      </c>
      <c r="Q190">
        <v>0</v>
      </c>
      <c r="R190">
        <v>0</v>
      </c>
      <c r="S190">
        <f t="shared" si="6"/>
        <v>1.47</v>
      </c>
      <c r="T190" t="str">
        <f t="shared" si="7"/>
        <v>Tommy Bohanon,NYJ</v>
      </c>
      <c r="U190" t="str">
        <f t="shared" si="8"/>
        <v>Tommy Bohanon</v>
      </c>
      <c r="V190">
        <f>IFERROR(VLOOKUP(U190,'player index'!D:F,3,FALSE),VLOOKUP(U190,'player index'!E:F,2,FALSE))</f>
        <v>381</v>
      </c>
    </row>
    <row r="191" spans="1:22">
      <c r="A191" t="s">
        <v>1073</v>
      </c>
      <c r="I191">
        <v>17.899999999999999</v>
      </c>
      <c r="J191">
        <v>88.7</v>
      </c>
      <c r="K191">
        <v>5</v>
      </c>
      <c r="L191">
        <v>0.8</v>
      </c>
      <c r="M191">
        <v>1.6</v>
      </c>
      <c r="N191">
        <v>13.7</v>
      </c>
      <c r="O191">
        <v>8.8000000000000007</v>
      </c>
      <c r="P191">
        <v>0.1</v>
      </c>
      <c r="Q191">
        <v>0.1</v>
      </c>
      <c r="R191">
        <v>0</v>
      </c>
      <c r="S191">
        <f t="shared" si="6"/>
        <v>17.14</v>
      </c>
      <c r="T191" t="str">
        <f t="shared" si="7"/>
        <v>Jeremy Hill,CIN</v>
      </c>
      <c r="U191" t="str">
        <f t="shared" si="8"/>
        <v>Jeremy Hill</v>
      </c>
      <c r="V191">
        <f>IFERROR(VLOOKUP(U191,'player index'!D:F,3,FALSE),VLOOKUP(U191,'player index'!E:F,2,FALSE))</f>
        <v>37</v>
      </c>
    </row>
    <row r="192" spans="1:22">
      <c r="A192" t="s">
        <v>1074</v>
      </c>
      <c r="I192">
        <v>0.1</v>
      </c>
      <c r="J192">
        <v>0.5</v>
      </c>
      <c r="K192">
        <v>3.3</v>
      </c>
      <c r="L192">
        <v>0</v>
      </c>
      <c r="M192">
        <v>0</v>
      </c>
      <c r="N192">
        <v>0.4</v>
      </c>
      <c r="O192">
        <v>11.1</v>
      </c>
      <c r="P192">
        <v>0</v>
      </c>
      <c r="Q192">
        <v>0</v>
      </c>
      <c r="R192">
        <v>0</v>
      </c>
      <c r="S192">
        <f t="shared" si="6"/>
        <v>9.0000000000000011E-2</v>
      </c>
      <c r="T192" t="str">
        <f t="shared" si="7"/>
        <v>Tyler Varga,IND</v>
      </c>
      <c r="U192" t="str">
        <f t="shared" si="8"/>
        <v>Tyler Varga</v>
      </c>
      <c r="V192">
        <f>IFERROR(VLOOKUP(U192,'player index'!D:F,3,FALSE),VLOOKUP(U192,'player index'!E:F,2,FALSE))</f>
        <v>335</v>
      </c>
    </row>
    <row r="193" spans="1:22">
      <c r="A193" t="s">
        <v>1075</v>
      </c>
      <c r="I193">
        <v>8.8000000000000007</v>
      </c>
      <c r="J193">
        <v>42.5</v>
      </c>
      <c r="K193">
        <v>4.8</v>
      </c>
      <c r="L193">
        <v>0.3</v>
      </c>
      <c r="M193">
        <v>2.2000000000000002</v>
      </c>
      <c r="N193">
        <v>21.6</v>
      </c>
      <c r="O193">
        <v>9.6</v>
      </c>
      <c r="P193">
        <v>0</v>
      </c>
      <c r="Q193">
        <v>0.1</v>
      </c>
      <c r="R193">
        <v>0</v>
      </c>
      <c r="S193">
        <f t="shared" si="6"/>
        <v>10.31</v>
      </c>
      <c r="T193" t="str">
        <f t="shared" si="7"/>
        <v>Joique Bell,DET</v>
      </c>
      <c r="U193" t="str">
        <f t="shared" si="8"/>
        <v>Joique Bell</v>
      </c>
      <c r="V193">
        <f>IFERROR(VLOOKUP(U193,'player index'!D:F,3,FALSE),VLOOKUP(U193,'player index'!E:F,2,FALSE))</f>
        <v>182</v>
      </c>
    </row>
    <row r="194" spans="1:22">
      <c r="A194" t="s">
        <v>1076</v>
      </c>
      <c r="I194">
        <v>0</v>
      </c>
      <c r="J194">
        <v>0.1</v>
      </c>
      <c r="K194">
        <v>3.6</v>
      </c>
      <c r="L194">
        <v>0</v>
      </c>
      <c r="M194">
        <v>0</v>
      </c>
      <c r="N194">
        <v>0.2</v>
      </c>
      <c r="O194">
        <v>5.9</v>
      </c>
      <c r="P194">
        <v>0</v>
      </c>
      <c r="Q194">
        <v>0</v>
      </c>
      <c r="R194">
        <v>0</v>
      </c>
      <c r="S194">
        <f t="shared" si="6"/>
        <v>3.0000000000000006E-2</v>
      </c>
      <c r="T194" t="str">
        <f t="shared" si="7"/>
        <v>Jamize Olawale,OAK</v>
      </c>
      <c r="U194" t="str">
        <f t="shared" si="8"/>
        <v>Jamize Olawale</v>
      </c>
      <c r="V194">
        <f>IFERROR(VLOOKUP(U194,'player index'!D:F,3,FALSE),VLOOKUP(U194,'player index'!E:F,2,FALSE))</f>
        <v>557</v>
      </c>
    </row>
    <row r="195" spans="1:22">
      <c r="A195" t="s">
        <v>1077</v>
      </c>
      <c r="I195">
        <v>0.2</v>
      </c>
      <c r="J195">
        <v>0.6</v>
      </c>
      <c r="K195">
        <v>3.8</v>
      </c>
      <c r="L195">
        <v>0</v>
      </c>
      <c r="M195">
        <v>0</v>
      </c>
      <c r="N195">
        <v>0.1</v>
      </c>
      <c r="O195">
        <v>5.7</v>
      </c>
      <c r="P195">
        <v>0</v>
      </c>
      <c r="Q195">
        <v>0</v>
      </c>
      <c r="R195">
        <v>0</v>
      </c>
      <c r="S195">
        <f t="shared" si="6"/>
        <v>7.0000000000000007E-2</v>
      </c>
      <c r="T195" t="str">
        <f t="shared" si="7"/>
        <v>James White,NE</v>
      </c>
      <c r="U195" t="str">
        <f t="shared" si="8"/>
        <v>James White</v>
      </c>
      <c r="V195">
        <f>IFERROR(VLOOKUP(U195,'player index'!D:F,3,FALSE),VLOOKUP(U195,'player index'!E:F,2,FALSE))</f>
        <v>606</v>
      </c>
    </row>
    <row r="196" spans="1:22">
      <c r="A196" t="s">
        <v>1078</v>
      </c>
      <c r="I196">
        <v>0.2</v>
      </c>
      <c r="J196">
        <v>0.7</v>
      </c>
      <c r="K196">
        <v>4.2</v>
      </c>
      <c r="L196">
        <v>0</v>
      </c>
      <c r="M196">
        <v>0</v>
      </c>
      <c r="N196">
        <v>0.4</v>
      </c>
      <c r="O196">
        <v>13</v>
      </c>
      <c r="P196">
        <v>0</v>
      </c>
      <c r="Q196">
        <v>0</v>
      </c>
      <c r="R196">
        <v>0</v>
      </c>
      <c r="S196">
        <f t="shared" si="6"/>
        <v>0.11</v>
      </c>
      <c r="T196" t="str">
        <f t="shared" si="7"/>
        <v>Ka'Deem Carey,CHI</v>
      </c>
      <c r="U196" t="str">
        <f t="shared" si="8"/>
        <v>Ka'Deem Carey</v>
      </c>
      <c r="V196">
        <f>IFERROR(VLOOKUP(U196,'player index'!D:F,3,FALSE),VLOOKUP(U196,'player index'!E:F,2,FALSE))</f>
        <v>609</v>
      </c>
    </row>
    <row r="197" spans="1:22">
      <c r="A197" t="s">
        <v>1079</v>
      </c>
      <c r="I197">
        <v>12.4</v>
      </c>
      <c r="J197">
        <v>51.5</v>
      </c>
      <c r="K197">
        <v>4.2</v>
      </c>
      <c r="L197">
        <v>0.5</v>
      </c>
      <c r="M197">
        <v>2.9</v>
      </c>
      <c r="N197">
        <v>24</v>
      </c>
      <c r="O197">
        <v>8.1999999999999993</v>
      </c>
      <c r="P197">
        <v>0.1</v>
      </c>
      <c r="Q197">
        <v>0.1</v>
      </c>
      <c r="R197">
        <v>0</v>
      </c>
      <c r="S197">
        <f t="shared" ref="S197:S260" si="9">D197*0.04+E197*4-F197+J197*0.1+L197*6+M197+N197*0.1+P197*6+IF(D197&gt;300,3,0)+IF(J197&gt;100,3,0)+IF(N197&gt;100,3,0)-Q197</f>
        <v>13.950000000000001</v>
      </c>
      <c r="T197" t="str">
        <f t="shared" ref="T197:T260" si="10">A197</f>
        <v>Mark Ingram,NO</v>
      </c>
      <c r="U197" t="str">
        <f t="shared" ref="U197:U260" si="11">LEFT(T197,FIND(",",T197)-1)</f>
        <v>Mark Ingram</v>
      </c>
      <c r="V197">
        <f>IFERROR(VLOOKUP(U197,'player index'!D:F,3,FALSE),VLOOKUP(U197,'player index'!E:F,2,FALSE))</f>
        <v>43</v>
      </c>
    </row>
    <row r="198" spans="1:22">
      <c r="A198" t="s">
        <v>1080</v>
      </c>
      <c r="I198">
        <v>0</v>
      </c>
      <c r="J198">
        <v>0.1</v>
      </c>
      <c r="K198">
        <v>3.8</v>
      </c>
      <c r="L198">
        <v>0</v>
      </c>
      <c r="M198">
        <v>0</v>
      </c>
      <c r="N198">
        <v>0.1</v>
      </c>
      <c r="O198">
        <v>9.1999999999999993</v>
      </c>
      <c r="P198">
        <v>0</v>
      </c>
      <c r="Q198">
        <v>0</v>
      </c>
      <c r="R198">
        <v>0</v>
      </c>
      <c r="S198">
        <f t="shared" si="9"/>
        <v>2.0000000000000004E-2</v>
      </c>
      <c r="T198" t="str">
        <f t="shared" si="10"/>
        <v>Nikita Whitlock,NYG</v>
      </c>
      <c r="U198" t="str">
        <f t="shared" si="11"/>
        <v>Nikita Whitlock</v>
      </c>
      <c r="V198">
        <f>IFERROR(VLOOKUP(U198,'player index'!D:F,3,FALSE),VLOOKUP(U198,'player index'!E:F,2,FALSE))</f>
        <v>438</v>
      </c>
    </row>
    <row r="199" spans="1:22">
      <c r="A199" t="s">
        <v>1081</v>
      </c>
      <c r="I199">
        <v>0.4</v>
      </c>
      <c r="J199">
        <v>1.9</v>
      </c>
      <c r="K199">
        <v>4.9000000000000004</v>
      </c>
      <c r="L199">
        <v>0</v>
      </c>
      <c r="M199">
        <v>0.1</v>
      </c>
      <c r="N199">
        <v>0.6</v>
      </c>
      <c r="O199">
        <v>9</v>
      </c>
      <c r="P199">
        <v>0</v>
      </c>
      <c r="Q199">
        <v>0</v>
      </c>
      <c r="R199">
        <v>0</v>
      </c>
      <c r="S199">
        <f t="shared" si="9"/>
        <v>0.35000000000000003</v>
      </c>
      <c r="T199" t="str">
        <f t="shared" si="10"/>
        <v>Bobby Rainey,TB</v>
      </c>
      <c r="U199" t="str">
        <f t="shared" si="11"/>
        <v>Bobby Rainey</v>
      </c>
      <c r="V199">
        <f>IFERROR(VLOOKUP(U199,'player index'!D:F,3,FALSE),VLOOKUP(U199,'player index'!E:F,2,FALSE))</f>
        <v>342</v>
      </c>
    </row>
    <row r="200" spans="1:22">
      <c r="A200" t="s">
        <v>1082</v>
      </c>
      <c r="I200">
        <v>4.7</v>
      </c>
      <c r="J200">
        <v>19.600000000000001</v>
      </c>
      <c r="K200">
        <v>4.2</v>
      </c>
      <c r="L200">
        <v>0.2</v>
      </c>
      <c r="M200">
        <v>1.4</v>
      </c>
      <c r="N200">
        <v>8.3000000000000007</v>
      </c>
      <c r="O200">
        <v>5.8</v>
      </c>
      <c r="P200">
        <v>0</v>
      </c>
      <c r="Q200">
        <v>0</v>
      </c>
      <c r="R200">
        <v>0</v>
      </c>
      <c r="S200">
        <f t="shared" si="9"/>
        <v>5.3900000000000006</v>
      </c>
      <c r="T200" t="str">
        <f t="shared" si="10"/>
        <v>Jerick McKinnon,MIN</v>
      </c>
      <c r="U200" t="str">
        <f t="shared" si="11"/>
        <v>Jerick McKinnon</v>
      </c>
      <c r="V200">
        <f>IFERROR(VLOOKUP(U200,'player index'!D:F,3,FALSE),VLOOKUP(U200,'player index'!E:F,2,FALSE))</f>
        <v>283</v>
      </c>
    </row>
    <row r="201" spans="1:22">
      <c r="A201" t="s">
        <v>1083</v>
      </c>
      <c r="I201">
        <v>6.1</v>
      </c>
      <c r="J201">
        <v>25</v>
      </c>
      <c r="K201">
        <v>4.0999999999999996</v>
      </c>
      <c r="L201">
        <v>0.2</v>
      </c>
      <c r="M201">
        <v>1.9</v>
      </c>
      <c r="N201">
        <v>22.1</v>
      </c>
      <c r="O201">
        <v>11.8</v>
      </c>
      <c r="P201">
        <v>0.1</v>
      </c>
      <c r="Q201">
        <v>0.1</v>
      </c>
      <c r="R201">
        <v>0</v>
      </c>
      <c r="S201">
        <f t="shared" si="9"/>
        <v>8.31</v>
      </c>
      <c r="T201" t="str">
        <f t="shared" si="10"/>
        <v>Lance Dunbar,DAL</v>
      </c>
      <c r="U201" t="str">
        <f t="shared" si="11"/>
        <v>Lance Dunbar</v>
      </c>
      <c r="V201">
        <f>IFERROR(VLOOKUP(U201,'player index'!D:F,3,FALSE),VLOOKUP(U201,'player index'!E:F,2,FALSE))</f>
        <v>238</v>
      </c>
    </row>
    <row r="202" spans="1:22">
      <c r="A202" t="s">
        <v>1084</v>
      </c>
      <c r="I202">
        <v>1.1000000000000001</v>
      </c>
      <c r="J202">
        <v>3.1</v>
      </c>
      <c r="K202">
        <v>2.7</v>
      </c>
      <c r="L202">
        <v>0</v>
      </c>
      <c r="M202">
        <v>0.9</v>
      </c>
      <c r="N202">
        <v>4.3</v>
      </c>
      <c r="O202">
        <v>4.5999999999999996</v>
      </c>
      <c r="P202">
        <v>0.1</v>
      </c>
      <c r="Q202">
        <v>0</v>
      </c>
      <c r="R202">
        <v>0</v>
      </c>
      <c r="S202">
        <f t="shared" si="9"/>
        <v>2.2400000000000002</v>
      </c>
      <c r="T202" t="str">
        <f t="shared" si="10"/>
        <v>Austin Johnson,NO</v>
      </c>
      <c r="U202" t="str">
        <f t="shared" si="11"/>
        <v>Austin Johnson</v>
      </c>
      <c r="V202">
        <f>IFERROR(VLOOKUP(U202,'player index'!D:F,3,FALSE),VLOOKUP(U202,'player index'!E:F,2,FALSE))</f>
        <v>362</v>
      </c>
    </row>
    <row r="203" spans="1:22">
      <c r="A203" t="s">
        <v>1085</v>
      </c>
      <c r="I203">
        <v>8.6</v>
      </c>
      <c r="J203">
        <v>36.9</v>
      </c>
      <c r="K203">
        <v>4.3</v>
      </c>
      <c r="L203">
        <v>0.3</v>
      </c>
      <c r="M203">
        <v>1.6</v>
      </c>
      <c r="N203">
        <v>12.5</v>
      </c>
      <c r="O203">
        <v>8.1</v>
      </c>
      <c r="P203">
        <v>0</v>
      </c>
      <c r="Q203">
        <v>0.1</v>
      </c>
      <c r="R203">
        <v>0</v>
      </c>
      <c r="S203">
        <f t="shared" si="9"/>
        <v>8.24</v>
      </c>
      <c r="T203" t="str">
        <f t="shared" si="10"/>
        <v>Dion Lewis,NE</v>
      </c>
      <c r="U203" t="str">
        <f t="shared" si="11"/>
        <v>Dion Lewis</v>
      </c>
      <c r="V203">
        <f>IFERROR(VLOOKUP(U203,'player index'!D:F,3,FALSE),VLOOKUP(U203,'player index'!E:F,2,FALSE))</f>
        <v>143</v>
      </c>
    </row>
    <row r="204" spans="1:22">
      <c r="A204" t="s">
        <v>1086</v>
      </c>
      <c r="I204">
        <v>16.899999999999999</v>
      </c>
      <c r="J204">
        <v>64.400000000000006</v>
      </c>
      <c r="K204">
        <v>3.8</v>
      </c>
      <c r="L204">
        <v>0.3</v>
      </c>
      <c r="M204">
        <v>1.2</v>
      </c>
      <c r="N204">
        <v>8.1999999999999993</v>
      </c>
      <c r="O204">
        <v>6.9</v>
      </c>
      <c r="P204">
        <v>0</v>
      </c>
      <c r="Q204">
        <v>0.1</v>
      </c>
      <c r="R204">
        <v>0</v>
      </c>
      <c r="S204">
        <f t="shared" si="9"/>
        <v>10.160000000000002</v>
      </c>
      <c r="T204" t="str">
        <f t="shared" si="10"/>
        <v>Alfred Morris,WAS</v>
      </c>
      <c r="U204" t="str">
        <f t="shared" si="11"/>
        <v>Alfred Morris</v>
      </c>
      <c r="V204">
        <f>IFERROR(VLOOKUP(U204,'player index'!D:F,3,FALSE),VLOOKUP(U204,'player index'!E:F,2,FALSE))</f>
        <v>65</v>
      </c>
    </row>
    <row r="205" spans="1:22">
      <c r="A205" t="s">
        <v>1087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15.1</v>
      </c>
      <c r="O205">
        <v>7.5</v>
      </c>
      <c r="P205">
        <v>0.1</v>
      </c>
      <c r="Q205">
        <v>0.1</v>
      </c>
      <c r="R205">
        <v>0</v>
      </c>
      <c r="S205">
        <f t="shared" si="9"/>
        <v>4.01</v>
      </c>
      <c r="T205" t="str">
        <f t="shared" si="10"/>
        <v>Kyle Juszczyk,BAL</v>
      </c>
      <c r="U205" t="str">
        <f t="shared" si="11"/>
        <v>Kyle Juszczyk</v>
      </c>
      <c r="V205">
        <f>IFERROR(VLOOKUP(U205,'player index'!D:F,3,FALSE),VLOOKUP(U205,'player index'!E:F,2,FALSE))</f>
        <v>321</v>
      </c>
    </row>
    <row r="206" spans="1:22">
      <c r="A206" t="s">
        <v>1088</v>
      </c>
      <c r="I206">
        <v>8.6</v>
      </c>
      <c r="J206">
        <v>41.6</v>
      </c>
      <c r="K206">
        <v>4.8</v>
      </c>
      <c r="L206">
        <v>0.1</v>
      </c>
      <c r="M206">
        <v>1.3</v>
      </c>
      <c r="N206">
        <v>9.1</v>
      </c>
      <c r="O206">
        <v>7.2</v>
      </c>
      <c r="P206">
        <v>0</v>
      </c>
      <c r="Q206">
        <v>0.1</v>
      </c>
      <c r="R206">
        <v>0</v>
      </c>
      <c r="S206">
        <f t="shared" si="9"/>
        <v>6.87</v>
      </c>
      <c r="T206" t="str">
        <f t="shared" si="10"/>
        <v>Ronnie Hillman,DEN</v>
      </c>
      <c r="U206" t="str">
        <f t="shared" si="11"/>
        <v>Ronnie Hillman</v>
      </c>
      <c r="V206">
        <f>IFERROR(VLOOKUP(U206,'player index'!D:F,3,FALSE),VLOOKUP(U206,'player index'!E:F,2,FALSE))</f>
        <v>186</v>
      </c>
    </row>
    <row r="207" spans="1:22">
      <c r="A207" t="s">
        <v>1089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7.9</v>
      </c>
      <c r="O207">
        <v>7.8</v>
      </c>
      <c r="P207">
        <v>0.1</v>
      </c>
      <c r="Q207">
        <v>0</v>
      </c>
      <c r="R207">
        <v>0</v>
      </c>
      <c r="S207">
        <f t="shared" si="9"/>
        <v>2.39</v>
      </c>
      <c r="T207" t="str">
        <f t="shared" si="10"/>
        <v>Patrick DiMarco,ATL</v>
      </c>
      <c r="U207" t="str">
        <f t="shared" si="11"/>
        <v>Patrick DiMarco</v>
      </c>
      <c r="V207">
        <f>IFERROR(VLOOKUP(U207,'player index'!D:F,3,FALSE),VLOOKUP(U207,'player index'!E:F,2,FALSE))</f>
        <v>432</v>
      </c>
    </row>
    <row r="208" spans="1:22">
      <c r="A208" t="s">
        <v>1090</v>
      </c>
      <c r="I208">
        <v>11</v>
      </c>
      <c r="J208">
        <v>50.5</v>
      </c>
      <c r="K208">
        <v>4.5999999999999996</v>
      </c>
      <c r="L208">
        <v>0.4</v>
      </c>
      <c r="M208">
        <v>1.3</v>
      </c>
      <c r="N208">
        <v>8.1999999999999993</v>
      </c>
      <c r="O208">
        <v>6.2</v>
      </c>
      <c r="P208">
        <v>0.1</v>
      </c>
      <c r="Q208">
        <v>0.1</v>
      </c>
      <c r="R208">
        <v>0</v>
      </c>
      <c r="S208">
        <f t="shared" si="9"/>
        <v>10.070000000000002</v>
      </c>
      <c r="T208" t="str">
        <f t="shared" si="10"/>
        <v>LeGarrette Blount,NE</v>
      </c>
      <c r="U208" t="str">
        <f t="shared" si="11"/>
        <v>LeGarrette Blount</v>
      </c>
      <c r="V208">
        <f>IFERROR(VLOOKUP(U208,'player index'!D:F,3,FALSE),VLOOKUP(U208,'player index'!E:F,2,FALSE))</f>
        <v>104</v>
      </c>
    </row>
    <row r="209" spans="1:22">
      <c r="A209" t="s">
        <v>1091</v>
      </c>
      <c r="I209">
        <v>0</v>
      </c>
      <c r="J209">
        <v>0.1</v>
      </c>
      <c r="K209">
        <v>5.0999999999999996</v>
      </c>
      <c r="L209">
        <v>0</v>
      </c>
      <c r="M209">
        <v>0</v>
      </c>
      <c r="N209">
        <v>0.1</v>
      </c>
      <c r="O209">
        <v>8.1</v>
      </c>
      <c r="P209">
        <v>0</v>
      </c>
      <c r="Q209">
        <v>0</v>
      </c>
      <c r="R209">
        <v>0</v>
      </c>
      <c r="S209">
        <f t="shared" si="9"/>
        <v>2.0000000000000004E-2</v>
      </c>
      <c r="T209" t="str">
        <f t="shared" si="10"/>
        <v>Michael Burton,DET</v>
      </c>
      <c r="U209" t="str">
        <f t="shared" si="11"/>
        <v>Michael Burton</v>
      </c>
      <c r="V209">
        <f>IFERROR(VLOOKUP(U209,'player index'!D:F,3,FALSE),VLOOKUP(U209,'player index'!E:F,2,FALSE))</f>
        <v>430</v>
      </c>
    </row>
    <row r="210" spans="1:22">
      <c r="A210" t="s">
        <v>1092</v>
      </c>
      <c r="I210">
        <v>0</v>
      </c>
      <c r="J210">
        <v>0.1</v>
      </c>
      <c r="K210">
        <v>3.2</v>
      </c>
      <c r="L210">
        <v>0</v>
      </c>
      <c r="M210">
        <v>0.1</v>
      </c>
      <c r="N210">
        <v>0.4</v>
      </c>
      <c r="O210">
        <v>7.6</v>
      </c>
      <c r="P210">
        <v>0</v>
      </c>
      <c r="Q210">
        <v>0</v>
      </c>
      <c r="R210">
        <v>0</v>
      </c>
      <c r="S210">
        <f t="shared" si="9"/>
        <v>0.15000000000000002</v>
      </c>
      <c r="T210" t="str">
        <f t="shared" si="10"/>
        <v>Travaris Cadet,NE</v>
      </c>
      <c r="U210" t="str">
        <f t="shared" si="11"/>
        <v>Travaris Cadet</v>
      </c>
      <c r="V210">
        <f>IFERROR(VLOOKUP(U210,'player index'!D:F,3,FALSE),VLOOKUP(U210,'player index'!E:F,2,FALSE))</f>
        <v>423</v>
      </c>
    </row>
    <row r="211" spans="1:22">
      <c r="A211" t="s">
        <v>1093</v>
      </c>
      <c r="I211">
        <v>8</v>
      </c>
      <c r="J211">
        <v>32.9</v>
      </c>
      <c r="K211">
        <v>4.0999999999999996</v>
      </c>
      <c r="L211">
        <v>0.3</v>
      </c>
      <c r="M211">
        <v>2</v>
      </c>
      <c r="N211">
        <v>18.8</v>
      </c>
      <c r="O211">
        <v>9.1999999999999993</v>
      </c>
      <c r="P211">
        <v>0.1</v>
      </c>
      <c r="Q211">
        <v>0.1</v>
      </c>
      <c r="R211">
        <v>0</v>
      </c>
      <c r="S211">
        <f t="shared" si="9"/>
        <v>9.4700000000000006</v>
      </c>
      <c r="T211" t="str">
        <f t="shared" si="10"/>
        <v>Josh Robinson,IND</v>
      </c>
      <c r="U211" t="str">
        <f t="shared" si="11"/>
        <v>Josh Robinson</v>
      </c>
      <c r="V211">
        <f>IFERROR(VLOOKUP(U211,'player index'!D:F,3,FALSE),VLOOKUP(U211,'player index'!E:F,2,FALSE))</f>
        <v>221</v>
      </c>
    </row>
    <row r="212" spans="1:22">
      <c r="A212" t="s">
        <v>1094</v>
      </c>
      <c r="I212">
        <v>0.5</v>
      </c>
      <c r="J212">
        <v>2.2999999999999998</v>
      </c>
      <c r="K212">
        <v>4.2</v>
      </c>
      <c r="L212">
        <v>0</v>
      </c>
      <c r="M212">
        <v>0.6</v>
      </c>
      <c r="N212">
        <v>2.9</v>
      </c>
      <c r="O212">
        <v>4.5999999999999996</v>
      </c>
      <c r="P212">
        <v>0.2</v>
      </c>
      <c r="Q212">
        <v>0</v>
      </c>
      <c r="R212">
        <v>0</v>
      </c>
      <c r="S212">
        <f t="shared" si="9"/>
        <v>2.3200000000000003</v>
      </c>
      <c r="T212" t="str">
        <f t="shared" si="10"/>
        <v>Tyler Clutts,DAL</v>
      </c>
      <c r="U212" t="str">
        <f t="shared" si="11"/>
        <v>Tyler Clutts</v>
      </c>
      <c r="V212">
        <f>IFERROR(VLOOKUP(U212,'player index'!D:F,3,FALSE),VLOOKUP(U212,'player index'!E:F,2,FALSE))</f>
        <v>522</v>
      </c>
    </row>
    <row r="213" spans="1:22">
      <c r="A213" t="s">
        <v>1095</v>
      </c>
      <c r="I213">
        <v>0.1</v>
      </c>
      <c r="J213">
        <v>0.6</v>
      </c>
      <c r="K213">
        <v>4.3</v>
      </c>
      <c r="L213">
        <v>0</v>
      </c>
      <c r="M213">
        <v>0</v>
      </c>
      <c r="N213">
        <v>0.4</v>
      </c>
      <c r="O213">
        <v>8.3000000000000007</v>
      </c>
      <c r="P213">
        <v>0</v>
      </c>
      <c r="Q213">
        <v>0</v>
      </c>
      <c r="R213">
        <v>0</v>
      </c>
      <c r="S213">
        <f t="shared" si="9"/>
        <v>0.1</v>
      </c>
      <c r="T213" t="str">
        <f t="shared" si="10"/>
        <v>Terron Ward,ATL</v>
      </c>
      <c r="U213" t="str">
        <f t="shared" si="11"/>
        <v>Terron Ward</v>
      </c>
      <c r="V213">
        <f>IFERROR(VLOOKUP(U213,'player index'!D:F,3,FALSE),VLOOKUP(U213,'player index'!E:F,2,FALSE))</f>
        <v>384</v>
      </c>
    </row>
    <row r="214" spans="1:22">
      <c r="A214" t="s">
        <v>1096</v>
      </c>
      <c r="I214">
        <v>5.4</v>
      </c>
      <c r="J214">
        <v>23.3</v>
      </c>
      <c r="K214">
        <v>4.3</v>
      </c>
      <c r="L214">
        <v>0.2</v>
      </c>
      <c r="M214">
        <v>2.7</v>
      </c>
      <c r="N214">
        <v>17.7</v>
      </c>
      <c r="O214">
        <v>6.5</v>
      </c>
      <c r="P214">
        <v>0.1</v>
      </c>
      <c r="Q214">
        <v>0.1</v>
      </c>
      <c r="R214">
        <v>0</v>
      </c>
      <c r="S214">
        <f t="shared" si="9"/>
        <v>8.5</v>
      </c>
      <c r="T214" t="str">
        <f t="shared" si="10"/>
        <v>Danny Woodhead,SD</v>
      </c>
      <c r="U214" t="str">
        <f t="shared" si="11"/>
        <v>Danny Woodhead</v>
      </c>
      <c r="V214">
        <f>IFERROR(VLOOKUP(U214,'player index'!D:F,3,FALSE),VLOOKUP(U214,'player index'!E:F,2,FALSE))</f>
        <v>105</v>
      </c>
    </row>
    <row r="215" spans="1:22">
      <c r="A215" t="s">
        <v>1097</v>
      </c>
      <c r="I215">
        <v>2.6</v>
      </c>
      <c r="J215">
        <v>9.3000000000000007</v>
      </c>
      <c r="K215">
        <v>3.6</v>
      </c>
      <c r="L215">
        <v>0.1</v>
      </c>
      <c r="M215">
        <v>0.9</v>
      </c>
      <c r="N215">
        <v>7.9</v>
      </c>
      <c r="O215">
        <v>9</v>
      </c>
      <c r="P215">
        <v>0</v>
      </c>
      <c r="Q215">
        <v>0.1</v>
      </c>
      <c r="R215">
        <v>0</v>
      </c>
      <c r="S215">
        <f t="shared" si="9"/>
        <v>3.12</v>
      </c>
      <c r="T215" t="str">
        <f t="shared" si="10"/>
        <v>Shaun Draughn,CLE</v>
      </c>
      <c r="U215" t="str">
        <f t="shared" si="11"/>
        <v>Shaun Draughn</v>
      </c>
      <c r="V215">
        <f>IFERROR(VLOOKUP(U215,'player index'!D:F,3,FALSE),VLOOKUP(U215,'player index'!E:F,2,FALSE))</f>
        <v>344</v>
      </c>
    </row>
    <row r="216" spans="1:22">
      <c r="A216" t="s">
        <v>1098</v>
      </c>
      <c r="I216">
        <v>0.1</v>
      </c>
      <c r="J216">
        <v>0.4</v>
      </c>
      <c r="K216">
        <v>2.9</v>
      </c>
      <c r="L216">
        <v>0</v>
      </c>
      <c r="M216">
        <v>0</v>
      </c>
      <c r="N216">
        <v>0.2</v>
      </c>
      <c r="O216">
        <v>7.2</v>
      </c>
      <c r="P216">
        <v>0</v>
      </c>
      <c r="Q216">
        <v>0</v>
      </c>
      <c r="R216">
        <v>0</v>
      </c>
      <c r="S216">
        <f t="shared" si="9"/>
        <v>6.0000000000000012E-2</v>
      </c>
      <c r="T216" t="str">
        <f t="shared" si="10"/>
        <v>Kenjon Barner,PHI</v>
      </c>
      <c r="U216" t="str">
        <f t="shared" si="11"/>
        <v>Kenjon Barner</v>
      </c>
      <c r="V216">
        <f>IFERROR(VLOOKUP(U216,'player index'!D:F,3,FALSE),VLOOKUP(U216,'player index'!E:F,2,FALSE))</f>
        <v>570</v>
      </c>
    </row>
    <row r="217" spans="1:22">
      <c r="A217" t="s">
        <v>1099</v>
      </c>
      <c r="I217">
        <v>0</v>
      </c>
      <c r="J217">
        <v>0.3</v>
      </c>
      <c r="K217">
        <v>9.6999999999999993</v>
      </c>
      <c r="L217">
        <v>0</v>
      </c>
      <c r="M217">
        <v>0</v>
      </c>
      <c r="N217">
        <v>0</v>
      </c>
      <c r="O217">
        <v>6.7</v>
      </c>
      <c r="P217">
        <v>0</v>
      </c>
      <c r="Q217">
        <v>0</v>
      </c>
      <c r="R217">
        <v>0</v>
      </c>
      <c r="S217">
        <f t="shared" si="9"/>
        <v>0.03</v>
      </c>
      <c r="T217" t="str">
        <f t="shared" si="10"/>
        <v>Jorvorskie Lane,TB</v>
      </c>
      <c r="U217" t="str">
        <f t="shared" si="11"/>
        <v>Jorvorskie Lane</v>
      </c>
      <c r="V217">
        <f>IFERROR(VLOOKUP(U217,'player index'!D:F,3,FALSE),VLOOKUP(U217,'player index'!E:F,2,FALSE))</f>
        <v>398</v>
      </c>
    </row>
    <row r="218" spans="1:22">
      <c r="A218" t="s">
        <v>1100</v>
      </c>
      <c r="I218">
        <v>7.7</v>
      </c>
      <c r="J218">
        <v>32.1</v>
      </c>
      <c r="K218">
        <v>4.2</v>
      </c>
      <c r="L218">
        <v>0.3</v>
      </c>
      <c r="M218">
        <v>1.2</v>
      </c>
      <c r="N218">
        <v>10.3</v>
      </c>
      <c r="O218">
        <v>8.5</v>
      </c>
      <c r="P218">
        <v>0</v>
      </c>
      <c r="Q218">
        <v>0.1</v>
      </c>
      <c r="R218">
        <v>0</v>
      </c>
      <c r="S218">
        <f t="shared" si="9"/>
        <v>7.1400000000000006</v>
      </c>
      <c r="T218" t="str">
        <f t="shared" si="10"/>
        <v>Darren McFadden,DAL</v>
      </c>
      <c r="U218" t="str">
        <f t="shared" si="11"/>
        <v>Darren McFadden</v>
      </c>
      <c r="V218">
        <f>IFERROR(VLOOKUP(U218,'player index'!D:F,3,FALSE),VLOOKUP(U218,'player index'!E:F,2,FALSE))</f>
        <v>214</v>
      </c>
    </row>
    <row r="219" spans="1:22">
      <c r="A219" t="s">
        <v>1101</v>
      </c>
      <c r="I219">
        <v>1.5</v>
      </c>
      <c r="J219">
        <v>5.8</v>
      </c>
      <c r="K219">
        <v>3.9</v>
      </c>
      <c r="L219">
        <v>0.1</v>
      </c>
      <c r="M219">
        <v>2.2000000000000002</v>
      </c>
      <c r="N219">
        <v>19.7</v>
      </c>
      <c r="O219">
        <v>8.8000000000000007</v>
      </c>
      <c r="P219">
        <v>0.3</v>
      </c>
      <c r="Q219">
        <v>0</v>
      </c>
      <c r="R219">
        <v>0</v>
      </c>
      <c r="S219">
        <f t="shared" si="9"/>
        <v>7.15</v>
      </c>
      <c r="T219" t="str">
        <f t="shared" si="10"/>
        <v>Marcel Reece,OAK</v>
      </c>
      <c r="U219" t="str">
        <f t="shared" si="11"/>
        <v>Marcel Reece</v>
      </c>
      <c r="V219">
        <f>IFERROR(VLOOKUP(U219,'player index'!D:F,3,FALSE),VLOOKUP(U219,'player index'!E:F,2,FALSE))</f>
        <v>320</v>
      </c>
    </row>
    <row r="220" spans="1:22">
      <c r="A220" t="s">
        <v>1102</v>
      </c>
      <c r="I220">
        <v>0.3</v>
      </c>
      <c r="J220">
        <v>0.9</v>
      </c>
      <c r="K220">
        <v>3.3</v>
      </c>
      <c r="L220">
        <v>0</v>
      </c>
      <c r="M220">
        <v>0</v>
      </c>
      <c r="N220">
        <v>0.3</v>
      </c>
      <c r="O220">
        <v>8.1999999999999993</v>
      </c>
      <c r="P220">
        <v>0</v>
      </c>
      <c r="Q220">
        <v>0</v>
      </c>
      <c r="R220">
        <v>0</v>
      </c>
      <c r="S220">
        <f t="shared" si="9"/>
        <v>0.12000000000000001</v>
      </c>
      <c r="T220" t="str">
        <f t="shared" si="10"/>
        <v>Cameron Artis-Payne,CAR</v>
      </c>
      <c r="U220" t="str">
        <f t="shared" si="11"/>
        <v>Cameron Artis-Payne</v>
      </c>
      <c r="V220">
        <f>IFERROR(VLOOKUP(U220,'player index'!D:F,3,FALSE),VLOOKUP(U220,'player index'!E:F,2,FALSE))</f>
        <v>680</v>
      </c>
    </row>
    <row r="221" spans="1:22">
      <c r="A221" t="s">
        <v>1103</v>
      </c>
      <c r="I221">
        <v>6.5</v>
      </c>
      <c r="J221">
        <v>23</v>
      </c>
      <c r="K221">
        <v>3.5</v>
      </c>
      <c r="L221">
        <v>0.3</v>
      </c>
      <c r="M221">
        <v>0.9</v>
      </c>
      <c r="N221">
        <v>6.5</v>
      </c>
      <c r="O221">
        <v>7.5</v>
      </c>
      <c r="P221">
        <v>0.1</v>
      </c>
      <c r="Q221">
        <v>0.1</v>
      </c>
      <c r="R221">
        <v>0</v>
      </c>
      <c r="S221">
        <f t="shared" si="9"/>
        <v>6.15</v>
      </c>
      <c r="T221" t="str">
        <f t="shared" si="10"/>
        <v>Knile Davis,KC</v>
      </c>
      <c r="U221" t="str">
        <f t="shared" si="11"/>
        <v>Knile Davis</v>
      </c>
      <c r="V221">
        <f>IFERROR(VLOOKUP(U221,'player index'!D:F,3,FALSE),VLOOKUP(U221,'player index'!E:F,2,FALSE))</f>
        <v>294</v>
      </c>
    </row>
    <row r="222" spans="1:22">
      <c r="A222" t="s">
        <v>1104</v>
      </c>
      <c r="I222">
        <v>4.4000000000000004</v>
      </c>
      <c r="J222">
        <v>17.5</v>
      </c>
      <c r="K222">
        <v>4</v>
      </c>
      <c r="L222">
        <v>0.1</v>
      </c>
      <c r="M222">
        <v>0.3</v>
      </c>
      <c r="N222">
        <v>1.8</v>
      </c>
      <c r="O222">
        <v>6.2</v>
      </c>
      <c r="P222">
        <v>0</v>
      </c>
      <c r="Q222">
        <v>0.1</v>
      </c>
      <c r="R222">
        <v>0</v>
      </c>
      <c r="S222">
        <f t="shared" si="9"/>
        <v>2.73</v>
      </c>
      <c r="T222" t="str">
        <f t="shared" si="10"/>
        <v>Brandon Bolden,NE</v>
      </c>
      <c r="U222" t="str">
        <f t="shared" si="11"/>
        <v>Brandon Bolden</v>
      </c>
      <c r="V222">
        <f>IFERROR(VLOOKUP(U222,'player index'!D:F,3,FALSE),VLOOKUP(U222,'player index'!E:F,2,FALSE))</f>
        <v>337</v>
      </c>
    </row>
    <row r="223" spans="1:22">
      <c r="A223" t="s">
        <v>1105</v>
      </c>
      <c r="I223">
        <v>0</v>
      </c>
      <c r="J223">
        <v>0.1</v>
      </c>
      <c r="K223">
        <v>3.8</v>
      </c>
      <c r="L223">
        <v>0</v>
      </c>
      <c r="M223">
        <v>0</v>
      </c>
      <c r="N223">
        <v>0.1</v>
      </c>
      <c r="O223">
        <v>9.1999999999999993</v>
      </c>
      <c r="P223">
        <v>0</v>
      </c>
      <c r="Q223">
        <v>0</v>
      </c>
      <c r="R223">
        <v>0</v>
      </c>
      <c r="S223">
        <f t="shared" si="9"/>
        <v>2.0000000000000004E-2</v>
      </c>
      <c r="T223" t="str">
        <f t="shared" si="10"/>
        <v>Aaron Ripkowski,GB</v>
      </c>
      <c r="U223" t="str">
        <f t="shared" si="11"/>
        <v>Aaron Ripkowski</v>
      </c>
      <c r="V223">
        <f>IFERROR(VLOOKUP(U223,'player index'!D:F,3,FALSE),VLOOKUP(U223,'player index'!E:F,2,FALSE))</f>
        <v>673</v>
      </c>
    </row>
    <row r="224" spans="1:22">
      <c r="A224" t="s">
        <v>1106</v>
      </c>
      <c r="I224">
        <v>0.2</v>
      </c>
      <c r="J224">
        <v>1.1000000000000001</v>
      </c>
      <c r="K224">
        <v>5.4</v>
      </c>
      <c r="L224">
        <v>0</v>
      </c>
      <c r="M224">
        <v>0</v>
      </c>
      <c r="N224">
        <v>0.1</v>
      </c>
      <c r="O224">
        <v>5.7</v>
      </c>
      <c r="P224">
        <v>0</v>
      </c>
      <c r="Q224">
        <v>0</v>
      </c>
      <c r="R224">
        <v>0</v>
      </c>
      <c r="S224">
        <f t="shared" si="9"/>
        <v>0.12000000000000002</v>
      </c>
      <c r="T224" t="str">
        <f t="shared" si="10"/>
        <v>Juwan Thompson,DEN</v>
      </c>
      <c r="U224" t="str">
        <f t="shared" si="11"/>
        <v>Juwan Thompson</v>
      </c>
      <c r="V224">
        <f>IFERROR(VLOOKUP(U224,'player index'!D:F,3,FALSE),VLOOKUP(U224,'player index'!E:F,2,FALSE))</f>
        <v>338</v>
      </c>
    </row>
    <row r="225" spans="1:22">
      <c r="A225" t="s">
        <v>1107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f t="shared" si="9"/>
        <v>0</v>
      </c>
      <c r="T225" t="str">
        <f t="shared" si="10"/>
        <v>Corey Grant,JAC</v>
      </c>
      <c r="U225" t="str">
        <f t="shared" si="11"/>
        <v>Corey Grant</v>
      </c>
      <c r="V225">
        <f>IFERROR(VLOOKUP(U225,'player index'!D:F,3,FALSE),VLOOKUP(U225,'player index'!E:F,2,FALSE))</f>
        <v>412</v>
      </c>
    </row>
    <row r="226" spans="1:22">
      <c r="A226" t="s">
        <v>1108</v>
      </c>
      <c r="I226">
        <v>12.3</v>
      </c>
      <c r="J226">
        <v>55.5</v>
      </c>
      <c r="K226">
        <v>4.5</v>
      </c>
      <c r="L226">
        <v>0.4</v>
      </c>
      <c r="M226">
        <v>2.2000000000000002</v>
      </c>
      <c r="N226">
        <v>15.5</v>
      </c>
      <c r="O226">
        <v>7.1</v>
      </c>
      <c r="P226">
        <v>0.1</v>
      </c>
      <c r="Q226">
        <v>0.1</v>
      </c>
      <c r="R226">
        <v>0</v>
      </c>
      <c r="S226">
        <f t="shared" si="9"/>
        <v>12.200000000000003</v>
      </c>
      <c r="T226" t="str">
        <f t="shared" si="10"/>
        <v>T.J. Yeldon,JAC</v>
      </c>
      <c r="U226" t="str">
        <f t="shared" si="11"/>
        <v>T.J. Yeldon</v>
      </c>
      <c r="V226">
        <f>IFERROR(VLOOKUP(U226,'player index'!D:F,3,FALSE),VLOOKUP(U226,'player index'!E:F,2,FALSE))</f>
        <v>103</v>
      </c>
    </row>
    <row r="227" spans="1:22">
      <c r="A227" t="s">
        <v>1109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f t="shared" si="9"/>
        <v>0</v>
      </c>
      <c r="T227" t="str">
        <f t="shared" si="10"/>
        <v>Marcus Thigpen,BUF</v>
      </c>
      <c r="U227" t="str">
        <f t="shared" si="11"/>
        <v>Marcus Thigpen</v>
      </c>
      <c r="V227">
        <f>IFERROR(VLOOKUP(U227,'player index'!D:F,3,FALSE),VLOOKUP(U227,'player index'!E:F,2,FALSE))</f>
        <v>354</v>
      </c>
    </row>
    <row r="228" spans="1:22">
      <c r="A228" t="s">
        <v>1110</v>
      </c>
      <c r="I228">
        <v>7.9</v>
      </c>
      <c r="J228">
        <v>30</v>
      </c>
      <c r="K228">
        <v>3.8</v>
      </c>
      <c r="L228">
        <v>0.3</v>
      </c>
      <c r="M228">
        <v>1.2</v>
      </c>
      <c r="N228">
        <v>11.6</v>
      </c>
      <c r="O228">
        <v>9.6999999999999993</v>
      </c>
      <c r="P228">
        <v>0</v>
      </c>
      <c r="Q228">
        <v>0.1</v>
      </c>
      <c r="R228">
        <v>0</v>
      </c>
      <c r="S228">
        <f t="shared" si="9"/>
        <v>7.0600000000000005</v>
      </c>
      <c r="T228" t="str">
        <f t="shared" si="10"/>
        <v>Duke Johnson,CLE</v>
      </c>
      <c r="U228" t="str">
        <f t="shared" si="11"/>
        <v>Duke Johnson</v>
      </c>
      <c r="V228">
        <f>IFERROR(VLOOKUP(U228,'player index'!D:F,3,FALSE),VLOOKUP(U228,'player index'!E:F,2,FALSE))</f>
        <v>194</v>
      </c>
    </row>
    <row r="229" spans="1:22">
      <c r="A229" t="s">
        <v>1111</v>
      </c>
      <c r="I229">
        <v>0.8</v>
      </c>
      <c r="J229">
        <v>4.8</v>
      </c>
      <c r="K229">
        <v>6</v>
      </c>
      <c r="L229">
        <v>0</v>
      </c>
      <c r="M229">
        <v>0.4</v>
      </c>
      <c r="N229">
        <v>2.4</v>
      </c>
      <c r="O229">
        <v>6.6</v>
      </c>
      <c r="P229">
        <v>0</v>
      </c>
      <c r="Q229">
        <v>0</v>
      </c>
      <c r="R229">
        <v>0</v>
      </c>
      <c r="S229">
        <f t="shared" si="9"/>
        <v>1.1200000000000001</v>
      </c>
      <c r="T229" t="str">
        <f t="shared" si="10"/>
        <v>Jerome Felton,BUF</v>
      </c>
      <c r="U229" t="str">
        <f t="shared" si="11"/>
        <v>Jerome Felton</v>
      </c>
      <c r="V229">
        <f>IFERROR(VLOOKUP(U229,'player index'!D:F,3,FALSE),VLOOKUP(U229,'player index'!E:F,2,FALSE))</f>
        <v>399</v>
      </c>
    </row>
    <row r="230" spans="1:22">
      <c r="A230" t="s">
        <v>1112</v>
      </c>
      <c r="M230" t="s">
        <v>970</v>
      </c>
      <c r="S230" t="e">
        <f t="shared" si="9"/>
        <v>#VALUE!</v>
      </c>
      <c r="T230" t="str">
        <f t="shared" si="10"/>
        <v>Pages: 1 2 3 All</v>
      </c>
      <c r="U230" t="e">
        <f t="shared" si="11"/>
        <v>#VALUE!</v>
      </c>
      <c r="V230" t="e">
        <f>IFERROR(VLOOKUP(U230,'player index'!D:F,3,FALSE),VLOOKUP(U230,'player index'!E:F,2,FALSE))</f>
        <v>#VALUE!</v>
      </c>
    </row>
    <row r="231" spans="1:22">
      <c r="A231" t="s">
        <v>1113</v>
      </c>
      <c r="S231">
        <f t="shared" si="9"/>
        <v>0</v>
      </c>
      <c r="T231" t="str">
        <f t="shared" si="10"/>
        <v>Wide Receivers Week 2 Standard Stats -- Average</v>
      </c>
      <c r="U231" t="e">
        <f t="shared" si="11"/>
        <v>#VALUE!</v>
      </c>
      <c r="V231" t="e">
        <f>IFERROR(VLOOKUP(U231,'player index'!D:F,3,FALSE),VLOOKUP(U231,'player index'!E:F,2,FALSE))</f>
        <v>#VALUE!</v>
      </c>
    </row>
    <row r="232" spans="1:22">
      <c r="A232" t="s">
        <v>969</v>
      </c>
      <c r="I232" t="s">
        <v>876</v>
      </c>
      <c r="S232">
        <f t="shared" si="9"/>
        <v>0</v>
      </c>
      <c r="T232" t="str">
        <f t="shared" si="10"/>
        <v>Receiving</v>
      </c>
      <c r="U232" t="e">
        <f t="shared" si="11"/>
        <v>#VALUE!</v>
      </c>
      <c r="V232" t="e">
        <f>IFERROR(VLOOKUP(U232,'player index'!D:F,3,FALSE),VLOOKUP(U232,'player index'!E:F,2,FALSE))</f>
        <v>#VALUE!</v>
      </c>
    </row>
    <row r="233" spans="1:22">
      <c r="A233" t="s">
        <v>877</v>
      </c>
      <c r="M233" t="s">
        <v>970</v>
      </c>
      <c r="N233" t="s">
        <v>880</v>
      </c>
      <c r="O233" t="s">
        <v>883</v>
      </c>
      <c r="P233" t="s">
        <v>5</v>
      </c>
      <c r="Q233" t="s">
        <v>884</v>
      </c>
      <c r="R233" t="s">
        <v>885</v>
      </c>
      <c r="S233" t="e">
        <f t="shared" si="9"/>
        <v>#VALUE!</v>
      </c>
      <c r="T233" t="str">
        <f t="shared" si="10"/>
        <v>Player</v>
      </c>
      <c r="U233" t="e">
        <f t="shared" si="11"/>
        <v>#VALUE!</v>
      </c>
      <c r="V233" t="e">
        <f>IFERROR(VLOOKUP(U233,'player index'!D:F,3,FALSE),VLOOKUP(U233,'player index'!E:F,2,FALSE))</f>
        <v>#VALUE!</v>
      </c>
    </row>
    <row r="234" spans="1:22">
      <c r="A234" t="s">
        <v>1114</v>
      </c>
      <c r="M234">
        <v>1.4</v>
      </c>
      <c r="N234">
        <v>22.9</v>
      </c>
      <c r="O234">
        <v>15.8</v>
      </c>
      <c r="P234">
        <v>0.1</v>
      </c>
      <c r="Q234">
        <v>0.1</v>
      </c>
      <c r="R234">
        <v>0</v>
      </c>
      <c r="S234">
        <f t="shared" si="9"/>
        <v>4.1900000000000004</v>
      </c>
      <c r="T234" t="str">
        <f t="shared" si="10"/>
        <v>Phillip Dorsett,IND</v>
      </c>
      <c r="U234" t="str">
        <f t="shared" si="11"/>
        <v>Phillip Dorsett</v>
      </c>
      <c r="V234">
        <f>IFERROR(VLOOKUP(U234,'player index'!D:F,3,FALSE),VLOOKUP(U234,'player index'!E:F,2,FALSE))</f>
        <v>262</v>
      </c>
    </row>
    <row r="235" spans="1:22">
      <c r="A235" t="s">
        <v>1115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f t="shared" si="9"/>
        <v>0</v>
      </c>
      <c r="T235" t="str">
        <f t="shared" si="10"/>
        <v>DeAndrew White,SF</v>
      </c>
      <c r="U235" t="str">
        <f t="shared" si="11"/>
        <v>DeAndrew White</v>
      </c>
      <c r="V235">
        <f>IFERROR(VLOOKUP(U235,'player index'!D:F,3,FALSE),VLOOKUP(U235,'player index'!E:F,2,FALSE))</f>
        <v>332</v>
      </c>
    </row>
    <row r="236" spans="1:22">
      <c r="A236" t="s">
        <v>1116</v>
      </c>
      <c r="M236">
        <v>0</v>
      </c>
      <c r="N236">
        <v>0.7</v>
      </c>
      <c r="O236">
        <v>13.8</v>
      </c>
      <c r="P236">
        <v>0</v>
      </c>
      <c r="Q236">
        <v>0</v>
      </c>
      <c r="R236">
        <v>0</v>
      </c>
      <c r="S236">
        <f t="shared" si="9"/>
        <v>6.9999999999999993E-2</v>
      </c>
      <c r="T236" t="str">
        <f t="shared" si="10"/>
        <v>Stefon Diggs,MIN</v>
      </c>
      <c r="U236" t="str">
        <f t="shared" si="11"/>
        <v>Stefon Diggs</v>
      </c>
      <c r="V236">
        <f>IFERROR(VLOOKUP(U236,'player index'!D:F,3,FALSE),VLOOKUP(U236,'player index'!E:F,2,FALSE))</f>
        <v>676</v>
      </c>
    </row>
    <row r="237" spans="1:22">
      <c r="A237" t="s">
        <v>1117</v>
      </c>
      <c r="M237">
        <v>4.3</v>
      </c>
      <c r="N237">
        <v>64.400000000000006</v>
      </c>
      <c r="O237">
        <v>14.9</v>
      </c>
      <c r="P237">
        <v>0.2</v>
      </c>
      <c r="Q237">
        <v>0</v>
      </c>
      <c r="R237">
        <v>0</v>
      </c>
      <c r="S237">
        <f t="shared" si="9"/>
        <v>11.940000000000001</v>
      </c>
      <c r="T237" t="str">
        <f t="shared" si="10"/>
        <v>Marquess Wilson,CHI</v>
      </c>
      <c r="U237" t="str">
        <f t="shared" si="11"/>
        <v>Marquess Wilson</v>
      </c>
      <c r="V237">
        <f>IFERROR(VLOOKUP(U237,'player index'!D:F,3,FALSE),VLOOKUP(U237,'player index'!E:F,2,FALSE))</f>
        <v>242</v>
      </c>
    </row>
    <row r="238" spans="1:22">
      <c r="A238" t="s">
        <v>1118</v>
      </c>
      <c r="M238">
        <v>3.7</v>
      </c>
      <c r="N238">
        <v>51.2</v>
      </c>
      <c r="O238">
        <v>13.9</v>
      </c>
      <c r="P238">
        <v>0.2</v>
      </c>
      <c r="Q238">
        <v>0</v>
      </c>
      <c r="R238">
        <v>0</v>
      </c>
      <c r="S238">
        <f t="shared" si="9"/>
        <v>10.02</v>
      </c>
      <c r="T238" t="str">
        <f t="shared" si="10"/>
        <v>Markus Wheaton,PIT</v>
      </c>
      <c r="U238" t="str">
        <f t="shared" si="11"/>
        <v>Markus Wheaton</v>
      </c>
      <c r="V238">
        <f>IFERROR(VLOOKUP(U238,'player index'!D:F,3,FALSE),VLOOKUP(U238,'player index'!E:F,2,FALSE))</f>
        <v>156</v>
      </c>
    </row>
    <row r="239" spans="1:22">
      <c r="A239" t="s">
        <v>1119</v>
      </c>
      <c r="M239">
        <v>5.6</v>
      </c>
      <c r="N239">
        <v>67.8</v>
      </c>
      <c r="O239">
        <v>12.1</v>
      </c>
      <c r="P239">
        <v>0.2</v>
      </c>
      <c r="Q239">
        <v>0.1</v>
      </c>
      <c r="R239">
        <v>0</v>
      </c>
      <c r="S239">
        <f t="shared" si="9"/>
        <v>13.479999999999999</v>
      </c>
      <c r="T239" t="str">
        <f t="shared" si="10"/>
        <v>Larry Fitzgerald,ARI</v>
      </c>
      <c r="U239" t="str">
        <f t="shared" si="11"/>
        <v>Larry Fitzgerald</v>
      </c>
      <c r="V239">
        <f>IFERROR(VLOOKUP(U239,'player index'!D:F,3,FALSE),VLOOKUP(U239,'player index'!E:F,2,FALSE))</f>
        <v>132</v>
      </c>
    </row>
    <row r="240" spans="1:22">
      <c r="A240" t="s">
        <v>1120</v>
      </c>
      <c r="M240">
        <v>4.8</v>
      </c>
      <c r="N240">
        <v>62.8</v>
      </c>
      <c r="O240">
        <v>13</v>
      </c>
      <c r="P240">
        <v>0.4</v>
      </c>
      <c r="Q240">
        <v>0.2</v>
      </c>
      <c r="R240">
        <v>0</v>
      </c>
      <c r="S240">
        <f t="shared" si="9"/>
        <v>13.280000000000001</v>
      </c>
      <c r="T240" t="str">
        <f t="shared" si="10"/>
        <v>Andre Johnson,IND</v>
      </c>
      <c r="U240" t="str">
        <f t="shared" si="11"/>
        <v>Andre Johnson</v>
      </c>
      <c r="V240">
        <f>IFERROR(VLOOKUP(U240,'player index'!D:F,3,FALSE),VLOOKUP(U240,'player index'!E:F,2,FALSE))</f>
        <v>154</v>
      </c>
    </row>
    <row r="241" spans="1:22">
      <c r="A241" t="s">
        <v>1121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f t="shared" si="9"/>
        <v>0</v>
      </c>
      <c r="T241" t="str">
        <f t="shared" si="10"/>
        <v>Chris Owusu,NYJ</v>
      </c>
      <c r="U241" t="str">
        <f t="shared" si="11"/>
        <v>Chris Owusu</v>
      </c>
      <c r="V241">
        <f>IFERROR(VLOOKUP(U241,'player index'!D:F,3,FALSE),VLOOKUP(U241,'player index'!E:F,2,FALSE))</f>
        <v>234</v>
      </c>
    </row>
    <row r="242" spans="1:22">
      <c r="A242" t="s">
        <v>1122</v>
      </c>
      <c r="M242">
        <v>3.9</v>
      </c>
      <c r="N242">
        <v>43.6</v>
      </c>
      <c r="O242">
        <v>11.2</v>
      </c>
      <c r="P242">
        <v>0.5</v>
      </c>
      <c r="Q242">
        <v>0</v>
      </c>
      <c r="R242">
        <v>0</v>
      </c>
      <c r="S242">
        <f t="shared" si="9"/>
        <v>11.26</v>
      </c>
      <c r="T242" t="str">
        <f t="shared" si="10"/>
        <v>Jeremy Maclin,KC</v>
      </c>
      <c r="U242" t="str">
        <f t="shared" si="11"/>
        <v>Jeremy Maclin</v>
      </c>
      <c r="V242">
        <f>IFERROR(VLOOKUP(U242,'player index'!D:F,3,FALSE),VLOOKUP(U242,'player index'!E:F,2,FALSE))</f>
        <v>100</v>
      </c>
    </row>
    <row r="243" spans="1:22">
      <c r="A243" t="s">
        <v>1123</v>
      </c>
      <c r="M243">
        <v>0</v>
      </c>
      <c r="N243">
        <v>0.6</v>
      </c>
      <c r="O243">
        <v>16.899999999999999</v>
      </c>
      <c r="P243">
        <v>0</v>
      </c>
      <c r="Q243">
        <v>0</v>
      </c>
      <c r="R243">
        <v>0</v>
      </c>
      <c r="S243">
        <f t="shared" si="9"/>
        <v>0.06</v>
      </c>
      <c r="T243" t="str">
        <f t="shared" si="10"/>
        <v>Ricardo Lockette,SEA</v>
      </c>
      <c r="U243" t="str">
        <f t="shared" si="11"/>
        <v>Ricardo Lockette</v>
      </c>
      <c r="V243">
        <f>IFERROR(VLOOKUP(U243,'player index'!D:F,3,FALSE),VLOOKUP(U243,'player index'!E:F,2,FALSE))</f>
        <v>392</v>
      </c>
    </row>
    <row r="244" spans="1:22">
      <c r="A244" t="s">
        <v>1124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f t="shared" si="9"/>
        <v>0</v>
      </c>
      <c r="T244" t="str">
        <f t="shared" si="10"/>
        <v>Terrelle Pryor,CLE</v>
      </c>
      <c r="U244" t="str">
        <f t="shared" si="11"/>
        <v>Terrelle Pryor</v>
      </c>
      <c r="V244" t="e">
        <f>IFERROR(VLOOKUP(U244,'player index'!D:F,3,FALSE),VLOOKUP(U244,'player index'!E:F,2,FALSE))</f>
        <v>#N/A</v>
      </c>
    </row>
    <row r="245" spans="1:22">
      <c r="A245" t="s">
        <v>1125</v>
      </c>
      <c r="M245">
        <v>3.7</v>
      </c>
      <c r="N245">
        <v>35.700000000000003</v>
      </c>
      <c r="O245">
        <v>9.8000000000000007</v>
      </c>
      <c r="P245">
        <v>0.2</v>
      </c>
      <c r="Q245">
        <v>0</v>
      </c>
      <c r="R245">
        <v>0</v>
      </c>
      <c r="S245">
        <f t="shared" si="9"/>
        <v>8.4700000000000006</v>
      </c>
      <c r="T245" t="str">
        <f t="shared" si="10"/>
        <v>Michael Crabtree,OAK</v>
      </c>
      <c r="U245" t="str">
        <f t="shared" si="11"/>
        <v>Michael Crabtree</v>
      </c>
      <c r="V245">
        <f>IFERROR(VLOOKUP(U245,'player index'!D:F,3,FALSE),VLOOKUP(U245,'player index'!E:F,2,FALSE))</f>
        <v>200</v>
      </c>
    </row>
    <row r="246" spans="1:22">
      <c r="A246" t="s">
        <v>1126</v>
      </c>
      <c r="M246">
        <v>2.7</v>
      </c>
      <c r="N246">
        <v>41.3</v>
      </c>
      <c r="O246">
        <v>15.5</v>
      </c>
      <c r="P246">
        <v>0.1</v>
      </c>
      <c r="Q246">
        <v>0</v>
      </c>
      <c r="R246">
        <v>0</v>
      </c>
      <c r="S246">
        <f t="shared" si="9"/>
        <v>7.43</v>
      </c>
      <c r="T246" t="str">
        <f t="shared" si="10"/>
        <v>Nate Washington,HOU</v>
      </c>
      <c r="U246" t="str">
        <f t="shared" si="11"/>
        <v>Nate Washington</v>
      </c>
      <c r="V246">
        <f>IFERROR(VLOOKUP(U246,'player index'!D:F,3,FALSE),VLOOKUP(U246,'player index'!E:F,2,FALSE))</f>
        <v>174</v>
      </c>
    </row>
    <row r="247" spans="1:22">
      <c r="A247" t="s">
        <v>1127</v>
      </c>
      <c r="M247">
        <v>1.5</v>
      </c>
      <c r="N247">
        <v>17.7</v>
      </c>
      <c r="O247">
        <v>11.5</v>
      </c>
      <c r="P247">
        <v>0.1</v>
      </c>
      <c r="Q247">
        <v>0.1</v>
      </c>
      <c r="R247">
        <v>0</v>
      </c>
      <c r="S247">
        <f t="shared" si="9"/>
        <v>3.77</v>
      </c>
      <c r="T247" t="str">
        <f t="shared" si="10"/>
        <v>Cordarrelle Patterson,MIN</v>
      </c>
      <c r="U247" t="str">
        <f t="shared" si="11"/>
        <v>Cordarrelle Patterson</v>
      </c>
      <c r="V247">
        <f>IFERROR(VLOOKUP(U247,'player index'!D:F,3,FALSE),VLOOKUP(U247,'player index'!E:F,2,FALSE))</f>
        <v>341</v>
      </c>
    </row>
    <row r="248" spans="1:22">
      <c r="A248" t="s">
        <v>1128</v>
      </c>
      <c r="M248">
        <v>2.8</v>
      </c>
      <c r="N248">
        <v>30</v>
      </c>
      <c r="O248">
        <v>10.8</v>
      </c>
      <c r="P248">
        <v>0.1</v>
      </c>
      <c r="Q248">
        <v>0.1</v>
      </c>
      <c r="R248">
        <v>0</v>
      </c>
      <c r="S248">
        <f t="shared" si="9"/>
        <v>6.3000000000000007</v>
      </c>
      <c r="T248" t="str">
        <f t="shared" si="10"/>
        <v>Cecil Shorts,HOU</v>
      </c>
      <c r="U248" t="str">
        <f t="shared" si="11"/>
        <v>Cecil Shorts</v>
      </c>
      <c r="V248">
        <f>IFERROR(VLOOKUP(U248,'player index'!D:F,3,FALSE),VLOOKUP(U248,'player index'!E:F,2,FALSE))</f>
        <v>205</v>
      </c>
    </row>
    <row r="249" spans="1:22">
      <c r="A249" t="s">
        <v>1129</v>
      </c>
      <c r="M249">
        <v>0</v>
      </c>
      <c r="N249">
        <v>0.8</v>
      </c>
      <c r="O249">
        <v>25.5</v>
      </c>
      <c r="P249">
        <v>0</v>
      </c>
      <c r="Q249">
        <v>0</v>
      </c>
      <c r="R249">
        <v>0</v>
      </c>
      <c r="S249">
        <f t="shared" si="9"/>
        <v>8.0000000000000016E-2</v>
      </c>
      <c r="T249" t="str">
        <f t="shared" si="10"/>
        <v>Marquise Goodwin,BUF</v>
      </c>
      <c r="U249" t="str">
        <f t="shared" si="11"/>
        <v>Marquise Goodwin</v>
      </c>
      <c r="V249">
        <f>IFERROR(VLOOKUP(U249,'player index'!D:F,3,FALSE),VLOOKUP(U249,'player index'!E:F,2,FALSE))</f>
        <v>563</v>
      </c>
    </row>
    <row r="250" spans="1:22">
      <c r="A250" t="s">
        <v>1130</v>
      </c>
      <c r="M250">
        <v>4.2</v>
      </c>
      <c r="N250">
        <v>55.4</v>
      </c>
      <c r="O250">
        <v>13.3</v>
      </c>
      <c r="P250">
        <v>0.4</v>
      </c>
      <c r="Q250">
        <v>0.1</v>
      </c>
      <c r="R250">
        <v>0</v>
      </c>
      <c r="S250">
        <f t="shared" si="9"/>
        <v>12.040000000000001</v>
      </c>
      <c r="T250" t="str">
        <f t="shared" si="10"/>
        <v>Kendall Wright,TEN</v>
      </c>
      <c r="U250" t="str">
        <f t="shared" si="11"/>
        <v>Kendall Wright</v>
      </c>
      <c r="V250">
        <f>IFERROR(VLOOKUP(U250,'player index'!D:F,3,FALSE),VLOOKUP(U250,'player index'!E:F,2,FALSE))</f>
        <v>166</v>
      </c>
    </row>
    <row r="251" spans="1:22">
      <c r="A251" t="s">
        <v>1131</v>
      </c>
      <c r="M251">
        <v>3.1</v>
      </c>
      <c r="N251">
        <v>37.5</v>
      </c>
      <c r="O251">
        <v>12.2</v>
      </c>
      <c r="P251">
        <v>0.3</v>
      </c>
      <c r="Q251">
        <v>0</v>
      </c>
      <c r="R251">
        <v>0</v>
      </c>
      <c r="S251">
        <f t="shared" si="9"/>
        <v>8.6499999999999986</v>
      </c>
      <c r="T251" t="str">
        <f t="shared" si="10"/>
        <v>Jerricho Cotchery,CAR</v>
      </c>
      <c r="U251" t="str">
        <f t="shared" si="11"/>
        <v>Jerricho Cotchery</v>
      </c>
      <c r="V251">
        <f>IFERROR(VLOOKUP(U251,'player index'!D:F,3,FALSE),VLOOKUP(U251,'player index'!E:F,2,FALSE))</f>
        <v>198</v>
      </c>
    </row>
    <row r="252" spans="1:22">
      <c r="A252" t="s">
        <v>1132</v>
      </c>
      <c r="M252">
        <v>4.5999999999999996</v>
      </c>
      <c r="N252">
        <v>57.7</v>
      </c>
      <c r="O252">
        <v>12.5</v>
      </c>
      <c r="P252">
        <v>0.4</v>
      </c>
      <c r="Q252">
        <v>0.1</v>
      </c>
      <c r="R252">
        <v>0</v>
      </c>
      <c r="S252">
        <f t="shared" si="9"/>
        <v>12.670000000000002</v>
      </c>
      <c r="T252" t="str">
        <f t="shared" si="10"/>
        <v>Steve Smith,BAL</v>
      </c>
      <c r="U252" t="str">
        <f t="shared" si="11"/>
        <v>Steve Smith</v>
      </c>
      <c r="V252">
        <f>IFERROR(VLOOKUP(U252,'player index'!D:F,3,FALSE),VLOOKUP(U252,'player index'!E:F,2,FALSE))</f>
        <v>142</v>
      </c>
    </row>
    <row r="253" spans="1:22">
      <c r="A253" t="s">
        <v>1133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f t="shared" si="9"/>
        <v>0</v>
      </c>
      <c r="T253" t="str">
        <f t="shared" si="10"/>
        <v>Tony Lippett,MIA</v>
      </c>
      <c r="U253" t="str">
        <f t="shared" si="11"/>
        <v>Tony Lippett</v>
      </c>
      <c r="V253" t="e">
        <f>IFERROR(VLOOKUP(U253,'player index'!D:F,3,FALSE),VLOOKUP(U253,'player index'!E:F,2,FALSE))</f>
        <v>#N/A</v>
      </c>
    </row>
    <row r="254" spans="1:22">
      <c r="A254" t="s">
        <v>1134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f t="shared" si="9"/>
        <v>0</v>
      </c>
      <c r="T254" t="str">
        <f t="shared" si="10"/>
        <v>Mario Alford,CIN</v>
      </c>
      <c r="U254" t="str">
        <f t="shared" si="11"/>
        <v>Mario Alford</v>
      </c>
      <c r="V254">
        <f>IFERROR(VLOOKUP(U254,'player index'!D:F,3,FALSE),VLOOKUP(U254,'player index'!E:F,2,FALSE))</f>
        <v>684</v>
      </c>
    </row>
    <row r="255" spans="1:22">
      <c r="A255" t="s">
        <v>1135</v>
      </c>
      <c r="M255">
        <v>0.1</v>
      </c>
      <c r="N255">
        <v>1.7</v>
      </c>
      <c r="O255">
        <v>16.899999999999999</v>
      </c>
      <c r="P255">
        <v>0</v>
      </c>
      <c r="Q255">
        <v>0</v>
      </c>
      <c r="R255">
        <v>0</v>
      </c>
      <c r="S255">
        <f t="shared" si="9"/>
        <v>0.27</v>
      </c>
      <c r="T255" t="str">
        <f t="shared" si="10"/>
        <v>Chris Givens,STL</v>
      </c>
      <c r="U255" t="str">
        <f t="shared" si="11"/>
        <v>Chris Givens</v>
      </c>
      <c r="V255">
        <f>IFERROR(VLOOKUP(U255,'player index'!D:F,3,FALSE),VLOOKUP(U255,'player index'!E:F,2,FALSE))</f>
        <v>385</v>
      </c>
    </row>
    <row r="256" spans="1:22">
      <c r="A256" t="s">
        <v>1136</v>
      </c>
      <c r="M256">
        <v>0</v>
      </c>
      <c r="N256">
        <v>0</v>
      </c>
      <c r="O256">
        <v>7</v>
      </c>
      <c r="P256">
        <v>0</v>
      </c>
      <c r="Q256">
        <v>0</v>
      </c>
      <c r="R256">
        <v>0</v>
      </c>
      <c r="S256">
        <f t="shared" si="9"/>
        <v>0</v>
      </c>
      <c r="T256" t="str">
        <f t="shared" si="10"/>
        <v>Marcus Easley,BUF</v>
      </c>
      <c r="U256" t="str">
        <f t="shared" si="11"/>
        <v>Marcus Easley</v>
      </c>
      <c r="V256">
        <f>IFERROR(VLOOKUP(U256,'player index'!D:F,3,FALSE),VLOOKUP(U256,'player index'!E:F,2,FALSE))</f>
        <v>513</v>
      </c>
    </row>
    <row r="257" spans="1:22">
      <c r="A257" t="s">
        <v>1137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f t="shared" si="9"/>
        <v>0</v>
      </c>
      <c r="T257" t="str">
        <f t="shared" si="10"/>
        <v>Jerome Simpson,SF</v>
      </c>
      <c r="U257" t="str">
        <f t="shared" si="11"/>
        <v>Jerome Simpson</v>
      </c>
      <c r="V257">
        <f>IFERROR(VLOOKUP(U257,'player index'!D:F,3,FALSE),VLOOKUP(U257,'player index'!E:F,2,FALSE))</f>
        <v>500</v>
      </c>
    </row>
    <row r="258" spans="1:22">
      <c r="A258" t="s">
        <v>1138</v>
      </c>
      <c r="M258">
        <v>5</v>
      </c>
      <c r="N258">
        <v>60.9</v>
      </c>
      <c r="O258">
        <v>12.2</v>
      </c>
      <c r="P258">
        <v>0.2</v>
      </c>
      <c r="Q258">
        <v>0</v>
      </c>
      <c r="R258">
        <v>0</v>
      </c>
      <c r="S258">
        <f t="shared" si="9"/>
        <v>12.29</v>
      </c>
      <c r="T258" t="str">
        <f t="shared" si="10"/>
        <v>Pierre Garcon,WAS</v>
      </c>
      <c r="U258" t="str">
        <f t="shared" si="11"/>
        <v>Pierre Garcon</v>
      </c>
      <c r="V258">
        <f>IFERROR(VLOOKUP(U258,'player index'!D:F,3,FALSE),VLOOKUP(U258,'player index'!E:F,2,FALSE))</f>
        <v>121</v>
      </c>
    </row>
    <row r="259" spans="1:22">
      <c r="A259" t="s">
        <v>1139</v>
      </c>
      <c r="M259">
        <v>4.2</v>
      </c>
      <c r="N259">
        <v>62.3</v>
      </c>
      <c r="O259">
        <v>14.9</v>
      </c>
      <c r="P259">
        <v>0.2</v>
      </c>
      <c r="Q259">
        <v>0</v>
      </c>
      <c r="R259">
        <v>0</v>
      </c>
      <c r="S259">
        <f t="shared" si="9"/>
        <v>11.629999999999999</v>
      </c>
      <c r="T259" t="str">
        <f t="shared" si="10"/>
        <v>Rueben Randle,NYG</v>
      </c>
      <c r="U259" t="str">
        <f t="shared" si="11"/>
        <v>Rueben Randle</v>
      </c>
      <c r="V259">
        <f>IFERROR(VLOOKUP(U259,'player index'!D:F,3,FALSE),VLOOKUP(U259,'player index'!E:F,2,FALSE))</f>
        <v>150</v>
      </c>
    </row>
    <row r="260" spans="1:22">
      <c r="A260" t="s">
        <v>1140</v>
      </c>
      <c r="M260">
        <v>7.4</v>
      </c>
      <c r="N260">
        <v>106</v>
      </c>
      <c r="O260">
        <v>14.3</v>
      </c>
      <c r="P260">
        <v>0.5</v>
      </c>
      <c r="Q260">
        <v>0</v>
      </c>
      <c r="R260">
        <v>0</v>
      </c>
      <c r="S260">
        <f t="shared" si="9"/>
        <v>24</v>
      </c>
      <c r="T260" t="str">
        <f t="shared" si="10"/>
        <v>Julio Jones,ATL</v>
      </c>
      <c r="U260" t="str">
        <f t="shared" si="11"/>
        <v>Julio Jones</v>
      </c>
      <c r="V260">
        <f>IFERROR(VLOOKUP(U260,'player index'!D:F,3,FALSE),VLOOKUP(U260,'player index'!E:F,2,FALSE))</f>
        <v>41</v>
      </c>
    </row>
    <row r="261" spans="1:22">
      <c r="A261" t="s">
        <v>1141</v>
      </c>
      <c r="M261">
        <v>0.1</v>
      </c>
      <c r="N261">
        <v>2.2999999999999998</v>
      </c>
      <c r="O261">
        <v>17.7</v>
      </c>
      <c r="P261">
        <v>0</v>
      </c>
      <c r="Q261">
        <v>0</v>
      </c>
      <c r="R261">
        <v>0</v>
      </c>
      <c r="S261">
        <f t="shared" ref="S261:S324" si="12">D261*0.04+E261*4-F261+J261*0.1+L261*6+M261+N261*0.1+P261*6+IF(D261&gt;300,3,0)+IF(J261&gt;100,3,0)+IF(N261&gt;100,3,0)-Q261</f>
        <v>0.32999999999999996</v>
      </c>
      <c r="T261" t="str">
        <f t="shared" ref="T261:T324" si="13">A261</f>
        <v>Brian Quick,STL</v>
      </c>
      <c r="U261" t="str">
        <f t="shared" ref="U261:U324" si="14">LEFT(T261,FIND(",",T261)-1)</f>
        <v>Brian Quick</v>
      </c>
      <c r="V261">
        <f>IFERROR(VLOOKUP(U261,'player index'!D:F,3,FALSE),VLOOKUP(U261,'player index'!E:F,2,FALSE))</f>
        <v>544</v>
      </c>
    </row>
    <row r="262" spans="1:22">
      <c r="A262" t="s">
        <v>1142</v>
      </c>
      <c r="M262">
        <v>1.6</v>
      </c>
      <c r="N262">
        <v>20.399999999999999</v>
      </c>
      <c r="O262">
        <v>12.8</v>
      </c>
      <c r="P262">
        <v>0.1</v>
      </c>
      <c r="Q262">
        <v>0</v>
      </c>
      <c r="R262">
        <v>0</v>
      </c>
      <c r="S262">
        <f t="shared" si="12"/>
        <v>4.24</v>
      </c>
      <c r="T262" t="str">
        <f t="shared" si="13"/>
        <v>Jordan Norwood,DEN</v>
      </c>
      <c r="U262" t="str">
        <f t="shared" si="14"/>
        <v>Jordan Norwood</v>
      </c>
      <c r="V262">
        <f>IFERROR(VLOOKUP(U262,'player index'!D:F,3,FALSE),VLOOKUP(U262,'player index'!E:F,2,FALSE))</f>
        <v>196</v>
      </c>
    </row>
    <row r="263" spans="1:22">
      <c r="A263" t="s">
        <v>1143</v>
      </c>
      <c r="M263">
        <v>3.1</v>
      </c>
      <c r="N263">
        <v>44.8</v>
      </c>
      <c r="O263">
        <v>14.5</v>
      </c>
      <c r="P263">
        <v>0.1</v>
      </c>
      <c r="Q263">
        <v>0</v>
      </c>
      <c r="R263">
        <v>0</v>
      </c>
      <c r="S263">
        <f t="shared" si="12"/>
        <v>8.18</v>
      </c>
      <c r="T263" t="str">
        <f t="shared" si="13"/>
        <v>Stedman Bailey,STL</v>
      </c>
      <c r="U263" t="str">
        <f t="shared" si="14"/>
        <v>Stedman Bailey</v>
      </c>
      <c r="V263">
        <f>IFERROR(VLOOKUP(U263,'player index'!D:F,3,FALSE),VLOOKUP(U263,'player index'!E:F,2,FALSE))</f>
        <v>245</v>
      </c>
    </row>
    <row r="264" spans="1:22">
      <c r="A264" t="s">
        <v>1144</v>
      </c>
      <c r="M264">
        <v>4</v>
      </c>
      <c r="N264">
        <v>52.4</v>
      </c>
      <c r="O264">
        <v>13</v>
      </c>
      <c r="P264">
        <v>0.3</v>
      </c>
      <c r="Q264">
        <v>0.1</v>
      </c>
      <c r="R264">
        <v>0</v>
      </c>
      <c r="S264">
        <f t="shared" si="12"/>
        <v>10.94</v>
      </c>
      <c r="T264" t="str">
        <f t="shared" si="13"/>
        <v>Doug Baldwin,SEA</v>
      </c>
      <c r="U264" t="str">
        <f t="shared" si="14"/>
        <v>Doug Baldwin</v>
      </c>
      <c r="V264">
        <f>IFERROR(VLOOKUP(U264,'player index'!D:F,3,FALSE),VLOOKUP(U264,'player index'!E:F,2,FALSE))</f>
        <v>189</v>
      </c>
    </row>
    <row r="265" spans="1:22">
      <c r="A265" t="s">
        <v>1145</v>
      </c>
      <c r="M265">
        <v>2.6</v>
      </c>
      <c r="N265">
        <v>44.3</v>
      </c>
      <c r="O265">
        <v>16.8</v>
      </c>
      <c r="P265">
        <v>0.1</v>
      </c>
      <c r="Q265">
        <v>0</v>
      </c>
      <c r="R265">
        <v>0</v>
      </c>
      <c r="S265">
        <f t="shared" si="12"/>
        <v>7.629999999999999</v>
      </c>
      <c r="T265" t="str">
        <f t="shared" si="13"/>
        <v>Taylor Gabriel,CLE</v>
      </c>
      <c r="U265" t="str">
        <f t="shared" si="14"/>
        <v>Taylor Gabriel</v>
      </c>
      <c r="V265">
        <f>IFERROR(VLOOKUP(U265,'player index'!D:F,3,FALSE),VLOOKUP(U265,'player index'!E:F,2,FALSE))</f>
        <v>358</v>
      </c>
    </row>
    <row r="266" spans="1:22">
      <c r="A266" t="s">
        <v>1146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f t="shared" si="12"/>
        <v>0</v>
      </c>
      <c r="T266" t="str">
        <f t="shared" si="13"/>
        <v>Marlon Moore,CLE</v>
      </c>
      <c r="U266" t="str">
        <f t="shared" si="14"/>
        <v>Marlon Moore</v>
      </c>
      <c r="V266">
        <f>IFERROR(VLOOKUP(U266,'player index'!D:F,3,FALSE),VLOOKUP(U266,'player index'!E:F,2,FALSE))</f>
        <v>491</v>
      </c>
    </row>
    <row r="267" spans="1:22">
      <c r="A267" t="s">
        <v>1147</v>
      </c>
      <c r="M267">
        <v>2.9</v>
      </c>
      <c r="N267">
        <v>47.1</v>
      </c>
      <c r="O267">
        <v>16.399999999999999</v>
      </c>
      <c r="P267">
        <v>0.2</v>
      </c>
      <c r="Q267">
        <v>0</v>
      </c>
      <c r="R267">
        <v>0</v>
      </c>
      <c r="S267">
        <f t="shared" si="12"/>
        <v>8.8099999999999987</v>
      </c>
      <c r="T267" t="str">
        <f t="shared" si="13"/>
        <v>Brian Hartline,CLE</v>
      </c>
      <c r="U267" t="str">
        <f t="shared" si="14"/>
        <v>Brian Hartline</v>
      </c>
      <c r="V267">
        <f>IFERROR(VLOOKUP(U267,'player index'!D:F,3,FALSE),VLOOKUP(U267,'player index'!E:F,2,FALSE))</f>
        <v>278</v>
      </c>
    </row>
    <row r="268" spans="1:22">
      <c r="A268" t="s">
        <v>1148</v>
      </c>
      <c r="M268">
        <v>0</v>
      </c>
      <c r="N268">
        <v>0.8</v>
      </c>
      <c r="O268">
        <v>19.899999999999999</v>
      </c>
      <c r="P268">
        <v>0</v>
      </c>
      <c r="Q268">
        <v>0</v>
      </c>
      <c r="R268">
        <v>0</v>
      </c>
      <c r="S268">
        <f t="shared" si="12"/>
        <v>8.0000000000000016E-2</v>
      </c>
      <c r="T268" t="str">
        <f t="shared" si="13"/>
        <v>Adam Thielen,MIN</v>
      </c>
      <c r="U268" t="str">
        <f t="shared" si="14"/>
        <v>Adam Thielen</v>
      </c>
      <c r="V268">
        <f>IFERROR(VLOOKUP(U268,'player index'!D:F,3,FALSE),VLOOKUP(U268,'player index'!E:F,2,FALSE))</f>
        <v>453</v>
      </c>
    </row>
    <row r="269" spans="1:22">
      <c r="A269" t="s">
        <v>1149</v>
      </c>
      <c r="M269">
        <v>3.2</v>
      </c>
      <c r="N269">
        <v>44.8</v>
      </c>
      <c r="O269">
        <v>14</v>
      </c>
      <c r="P269">
        <v>0.1</v>
      </c>
      <c r="Q269">
        <v>0</v>
      </c>
      <c r="R269">
        <v>0</v>
      </c>
      <c r="S269">
        <f t="shared" si="12"/>
        <v>8.2799999999999994</v>
      </c>
      <c r="T269" t="str">
        <f t="shared" si="13"/>
        <v>Allen Robinson,JAC</v>
      </c>
      <c r="U269" t="str">
        <f t="shared" si="14"/>
        <v>Allen Robinson</v>
      </c>
      <c r="V269">
        <f>IFERROR(VLOOKUP(U269,'player index'!D:F,3,FALSE),VLOOKUP(U269,'player index'!E:F,2,FALSE))</f>
        <v>120</v>
      </c>
    </row>
    <row r="270" spans="1:22">
      <c r="A270" t="s">
        <v>1150</v>
      </c>
      <c r="M270">
        <v>4.8</v>
      </c>
      <c r="N270">
        <v>76.2</v>
      </c>
      <c r="O270">
        <v>15.8</v>
      </c>
      <c r="P270">
        <v>0.6</v>
      </c>
      <c r="Q270">
        <v>0</v>
      </c>
      <c r="R270">
        <v>0</v>
      </c>
      <c r="S270">
        <f t="shared" si="12"/>
        <v>16.020000000000003</v>
      </c>
      <c r="T270" t="str">
        <f t="shared" si="13"/>
        <v>Mike Evans,TB</v>
      </c>
      <c r="U270" t="str">
        <f t="shared" si="14"/>
        <v>Mike Evans</v>
      </c>
      <c r="V270">
        <f>IFERROR(VLOOKUP(U270,'player index'!D:F,3,FALSE),VLOOKUP(U270,'player index'!E:F,2,FALSE))</f>
        <v>74</v>
      </c>
    </row>
    <row r="271" spans="1:22">
      <c r="A271" t="s">
        <v>1151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f t="shared" si="12"/>
        <v>0</v>
      </c>
      <c r="T271" t="str">
        <f t="shared" si="13"/>
        <v>Kevin Norwood,CAR</v>
      </c>
      <c r="U271" t="str">
        <f t="shared" si="14"/>
        <v>Kevin Norwood</v>
      </c>
      <c r="V271">
        <f>IFERROR(VLOOKUP(U271,'player index'!D:F,3,FALSE),VLOOKUP(U271,'player index'!E:F,2,FALSE))</f>
        <v>401</v>
      </c>
    </row>
    <row r="272" spans="1:22">
      <c r="A272" t="s">
        <v>1152</v>
      </c>
      <c r="M272">
        <v>1.9</v>
      </c>
      <c r="N272">
        <v>26</v>
      </c>
      <c r="O272">
        <v>13.4</v>
      </c>
      <c r="P272">
        <v>0.1</v>
      </c>
      <c r="Q272">
        <v>0</v>
      </c>
      <c r="R272">
        <v>0</v>
      </c>
      <c r="S272">
        <f t="shared" si="12"/>
        <v>5.0999999999999996</v>
      </c>
      <c r="T272" t="str">
        <f t="shared" si="13"/>
        <v>Rod Streater,OAK</v>
      </c>
      <c r="U272" t="str">
        <f t="shared" si="14"/>
        <v>Rod Streater</v>
      </c>
      <c r="V272">
        <f>IFERROR(VLOOKUP(U272,'player index'!D:F,3,FALSE),VLOOKUP(U272,'player index'!E:F,2,FALSE))</f>
        <v>333</v>
      </c>
    </row>
    <row r="273" spans="1:22">
      <c r="A273" t="s">
        <v>1153</v>
      </c>
      <c r="M273">
        <v>1.6</v>
      </c>
      <c r="N273">
        <v>20.9</v>
      </c>
      <c r="O273">
        <v>13.1</v>
      </c>
      <c r="P273">
        <v>0.2</v>
      </c>
      <c r="Q273">
        <v>0.1</v>
      </c>
      <c r="R273">
        <v>0</v>
      </c>
      <c r="S273">
        <f t="shared" si="12"/>
        <v>4.7900000000000009</v>
      </c>
      <c r="T273" t="str">
        <f t="shared" si="13"/>
        <v>Riley Cooper,PHI</v>
      </c>
      <c r="U273" t="str">
        <f t="shared" si="14"/>
        <v>Riley Cooper</v>
      </c>
      <c r="V273">
        <f>IFERROR(VLOOKUP(U273,'player index'!D:F,3,FALSE),VLOOKUP(U273,'player index'!E:F,2,FALSE))</f>
        <v>263</v>
      </c>
    </row>
    <row r="274" spans="1:22">
      <c r="A274" t="s">
        <v>1154</v>
      </c>
      <c r="M274">
        <v>2.4</v>
      </c>
      <c r="N274">
        <v>48</v>
      </c>
      <c r="O274">
        <v>19.899999999999999</v>
      </c>
      <c r="P274">
        <v>0.4</v>
      </c>
      <c r="Q274">
        <v>0.1</v>
      </c>
      <c r="R274">
        <v>0</v>
      </c>
      <c r="S274">
        <f t="shared" si="12"/>
        <v>9.5000000000000018</v>
      </c>
      <c r="T274" t="str">
        <f t="shared" si="13"/>
        <v>Sammy Watkins,BUF</v>
      </c>
      <c r="U274" t="str">
        <f t="shared" si="14"/>
        <v>Sammy Watkins</v>
      </c>
      <c r="V274">
        <f>IFERROR(VLOOKUP(U274,'player index'!D:F,3,FALSE),VLOOKUP(U274,'player index'!E:F,2,FALSE))</f>
        <v>138</v>
      </c>
    </row>
    <row r="275" spans="1:22">
      <c r="A275" t="s">
        <v>1155</v>
      </c>
      <c r="M275">
        <v>1.5</v>
      </c>
      <c r="N275">
        <v>18.8</v>
      </c>
      <c r="O275">
        <v>12.6</v>
      </c>
      <c r="P275">
        <v>0.1</v>
      </c>
      <c r="Q275">
        <v>0</v>
      </c>
      <c r="R275">
        <v>0</v>
      </c>
      <c r="S275">
        <f t="shared" si="12"/>
        <v>3.98</v>
      </c>
      <c r="T275" t="str">
        <f t="shared" si="13"/>
        <v>Jeremy Kerley,NYJ</v>
      </c>
      <c r="U275" t="str">
        <f t="shared" si="14"/>
        <v>Jeremy Kerley</v>
      </c>
      <c r="V275">
        <f>IFERROR(VLOOKUP(U275,'player index'!D:F,3,FALSE),VLOOKUP(U275,'player index'!E:F,2,FALSE))</f>
        <v>415</v>
      </c>
    </row>
    <row r="276" spans="1:22">
      <c r="A276" t="s">
        <v>1156</v>
      </c>
      <c r="M276">
        <v>2.7</v>
      </c>
      <c r="N276">
        <v>39.200000000000003</v>
      </c>
      <c r="O276">
        <v>14.5</v>
      </c>
      <c r="P276">
        <v>0.3</v>
      </c>
      <c r="Q276">
        <v>0.1</v>
      </c>
      <c r="R276">
        <v>0</v>
      </c>
      <c r="S276">
        <f t="shared" si="12"/>
        <v>8.3200000000000021</v>
      </c>
      <c r="T276" t="str">
        <f t="shared" si="13"/>
        <v>Allen Hurns,JAC</v>
      </c>
      <c r="U276" t="str">
        <f t="shared" si="14"/>
        <v>Allen Hurns</v>
      </c>
      <c r="V276">
        <f>IFERROR(VLOOKUP(U276,'player index'!D:F,3,FALSE),VLOOKUP(U276,'player index'!E:F,2,FALSE))</f>
        <v>204</v>
      </c>
    </row>
    <row r="277" spans="1:22">
      <c r="A277" t="s">
        <v>1157</v>
      </c>
      <c r="M277">
        <v>3.4</v>
      </c>
      <c r="N277">
        <v>46</v>
      </c>
      <c r="O277">
        <v>13.5</v>
      </c>
      <c r="P277">
        <v>0.2</v>
      </c>
      <c r="Q277">
        <v>0</v>
      </c>
      <c r="R277">
        <v>0</v>
      </c>
      <c r="S277">
        <f t="shared" si="12"/>
        <v>9.1999999999999993</v>
      </c>
      <c r="T277" t="str">
        <f t="shared" si="13"/>
        <v>Andrew Hawkins,CLE</v>
      </c>
      <c r="U277" t="str">
        <f t="shared" si="14"/>
        <v>Andrew Hawkins</v>
      </c>
      <c r="V277">
        <f>IFERROR(VLOOKUP(U277,'player index'!D:F,3,FALSE),VLOOKUP(U277,'player index'!E:F,2,FALSE))</f>
        <v>251</v>
      </c>
    </row>
    <row r="278" spans="1:22">
      <c r="A278" t="s">
        <v>1158</v>
      </c>
      <c r="M278">
        <v>1.8</v>
      </c>
      <c r="N278">
        <v>23.5</v>
      </c>
      <c r="O278">
        <v>13.4</v>
      </c>
      <c r="P278">
        <v>0.3</v>
      </c>
      <c r="Q278">
        <v>0</v>
      </c>
      <c r="R278">
        <v>0</v>
      </c>
      <c r="S278">
        <f t="shared" si="12"/>
        <v>5.95</v>
      </c>
      <c r="T278" t="str">
        <f t="shared" si="13"/>
        <v>Kamar Aiken,BAL</v>
      </c>
      <c r="U278" t="str">
        <f t="shared" si="14"/>
        <v>Kamar Aiken</v>
      </c>
      <c r="V278">
        <f>IFERROR(VLOOKUP(U278,'player index'!D:F,3,FALSE),VLOOKUP(U278,'player index'!E:F,2,FALSE))</f>
        <v>224</v>
      </c>
    </row>
    <row r="279" spans="1:22">
      <c r="A279" t="s">
        <v>1159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f t="shared" si="12"/>
        <v>0</v>
      </c>
      <c r="T279" t="str">
        <f t="shared" si="13"/>
        <v>Matthew Slater,NE</v>
      </c>
      <c r="U279" t="str">
        <f t="shared" si="14"/>
        <v>Matthew Slater</v>
      </c>
      <c r="V279">
        <f>IFERROR(VLOOKUP(U279,'player index'!D:F,3,FALSE),VLOOKUP(U279,'player index'!E:F,2,FALSE))</f>
        <v>503</v>
      </c>
    </row>
    <row r="280" spans="1:22">
      <c r="A280" t="s">
        <v>1160</v>
      </c>
      <c r="M280">
        <v>6.7</v>
      </c>
      <c r="N280">
        <v>67.2</v>
      </c>
      <c r="O280">
        <v>10</v>
      </c>
      <c r="P280">
        <v>0.3</v>
      </c>
      <c r="Q280">
        <v>0.2</v>
      </c>
      <c r="R280">
        <v>0</v>
      </c>
      <c r="S280">
        <f t="shared" si="12"/>
        <v>15.020000000000003</v>
      </c>
      <c r="T280" t="str">
        <f t="shared" si="13"/>
        <v>Jarvis Landry,MIA</v>
      </c>
      <c r="U280" t="str">
        <f t="shared" si="14"/>
        <v>Jarvis Landry</v>
      </c>
      <c r="V280">
        <f>IFERROR(VLOOKUP(U280,'player index'!D:F,3,FALSE),VLOOKUP(U280,'player index'!E:F,2,FALSE))</f>
        <v>94</v>
      </c>
    </row>
    <row r="281" spans="1:22">
      <c r="A281" t="s">
        <v>1161</v>
      </c>
      <c r="M281">
        <v>2.8</v>
      </c>
      <c r="N281">
        <v>39.299999999999997</v>
      </c>
      <c r="O281">
        <v>13.9</v>
      </c>
      <c r="P281">
        <v>0.3</v>
      </c>
      <c r="Q281">
        <v>0</v>
      </c>
      <c r="R281">
        <v>0</v>
      </c>
      <c r="S281">
        <f t="shared" si="12"/>
        <v>8.5299999999999994</v>
      </c>
      <c r="T281" t="str">
        <f t="shared" si="13"/>
        <v>Greg Jennings,MIA</v>
      </c>
      <c r="U281" t="str">
        <f t="shared" si="14"/>
        <v>Greg Jennings</v>
      </c>
      <c r="V281">
        <f>IFERROR(VLOOKUP(U281,'player index'!D:F,3,FALSE),VLOOKUP(U281,'player index'!E:F,2,FALSE))</f>
        <v>236</v>
      </c>
    </row>
    <row r="282" spans="1:22">
      <c r="A282" t="s">
        <v>1162</v>
      </c>
      <c r="M282">
        <v>4.4000000000000004</v>
      </c>
      <c r="N282">
        <v>70</v>
      </c>
      <c r="O282">
        <v>15.8</v>
      </c>
      <c r="P282">
        <v>0.3</v>
      </c>
      <c r="Q282">
        <v>0.1</v>
      </c>
      <c r="R282">
        <v>0</v>
      </c>
      <c r="S282">
        <f t="shared" si="12"/>
        <v>13.1</v>
      </c>
      <c r="T282" t="str">
        <f t="shared" si="13"/>
        <v>Vincent Jackson,TB</v>
      </c>
      <c r="U282" t="str">
        <f t="shared" si="14"/>
        <v>Vincent Jackson</v>
      </c>
      <c r="V282">
        <f>IFERROR(VLOOKUP(U282,'player index'!D:F,3,FALSE),VLOOKUP(U282,'player index'!E:F,2,FALSE))</f>
        <v>110</v>
      </c>
    </row>
    <row r="283" spans="1:22">
      <c r="A283" t="s">
        <v>1163</v>
      </c>
      <c r="M283">
        <v>2.5</v>
      </c>
      <c r="N283">
        <v>34.4</v>
      </c>
      <c r="O283">
        <v>13.5</v>
      </c>
      <c r="P283">
        <v>0.1</v>
      </c>
      <c r="Q283">
        <v>0</v>
      </c>
      <c r="R283">
        <v>0</v>
      </c>
      <c r="S283">
        <f t="shared" si="12"/>
        <v>6.5399999999999991</v>
      </c>
      <c r="T283" t="str">
        <f t="shared" si="13"/>
        <v>Kenny Stills,MIA</v>
      </c>
      <c r="U283" t="str">
        <f t="shared" si="14"/>
        <v>Kenny Stills</v>
      </c>
      <c r="V283">
        <f>IFERROR(VLOOKUP(U283,'player index'!D:F,3,FALSE),VLOOKUP(U283,'player index'!E:F,2,FALSE))</f>
        <v>287</v>
      </c>
    </row>
    <row r="284" spans="1:22">
      <c r="A284" t="s">
        <v>1164</v>
      </c>
      <c r="M284">
        <v>3.5</v>
      </c>
      <c r="N284">
        <v>51.9</v>
      </c>
      <c r="O284">
        <v>15</v>
      </c>
      <c r="P284">
        <v>0.4</v>
      </c>
      <c r="Q284">
        <v>0.1</v>
      </c>
      <c r="R284">
        <v>0</v>
      </c>
      <c r="S284">
        <f t="shared" si="12"/>
        <v>10.990000000000002</v>
      </c>
      <c r="T284" t="str">
        <f t="shared" si="13"/>
        <v>Michael Floyd,ARI</v>
      </c>
      <c r="U284" t="str">
        <f t="shared" si="14"/>
        <v>Michael Floyd</v>
      </c>
      <c r="V284">
        <f>IFERROR(VLOOKUP(U284,'player index'!D:F,3,FALSE),VLOOKUP(U284,'player index'!E:F,2,FALSE))</f>
        <v>180</v>
      </c>
    </row>
    <row r="285" spans="1:22">
      <c r="A285" t="s">
        <v>1165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f t="shared" si="12"/>
        <v>0</v>
      </c>
      <c r="T285" t="str">
        <f t="shared" si="13"/>
        <v>Geremy Davis,NYG</v>
      </c>
      <c r="U285" t="str">
        <f t="shared" si="14"/>
        <v>Geremy Davis</v>
      </c>
      <c r="V285">
        <f>IFERROR(VLOOKUP(U285,'player index'!D:F,3,FALSE),VLOOKUP(U285,'player index'!E:F,2,FALSE))</f>
        <v>422</v>
      </c>
    </row>
    <row r="286" spans="1:22">
      <c r="A286" t="s">
        <v>1166</v>
      </c>
      <c r="M286">
        <v>1.6</v>
      </c>
      <c r="N286">
        <v>23</v>
      </c>
      <c r="O286">
        <v>14</v>
      </c>
      <c r="P286">
        <v>0.1</v>
      </c>
      <c r="Q286">
        <v>0</v>
      </c>
      <c r="R286">
        <v>0</v>
      </c>
      <c r="S286">
        <f t="shared" si="12"/>
        <v>4.5</v>
      </c>
      <c r="T286" t="str">
        <f t="shared" si="13"/>
        <v>Jaron Brown,ARI</v>
      </c>
      <c r="U286" t="str">
        <f t="shared" si="14"/>
        <v>Jaron Brown</v>
      </c>
      <c r="V286">
        <f>IFERROR(VLOOKUP(U286,'player index'!D:F,3,FALSE),VLOOKUP(U286,'player index'!E:F,2,FALSE))</f>
        <v>426</v>
      </c>
    </row>
    <row r="287" spans="1:22">
      <c r="A287" t="s">
        <v>1167</v>
      </c>
      <c r="M287">
        <v>4.9000000000000004</v>
      </c>
      <c r="N287">
        <v>65.099999999999994</v>
      </c>
      <c r="O287">
        <v>13.4</v>
      </c>
      <c r="P287">
        <v>0.3</v>
      </c>
      <c r="Q287">
        <v>0.1</v>
      </c>
      <c r="R287">
        <v>0</v>
      </c>
      <c r="S287">
        <f t="shared" si="12"/>
        <v>13.110000000000001</v>
      </c>
      <c r="T287" t="str">
        <f t="shared" si="13"/>
        <v>Roddy White,ATL</v>
      </c>
      <c r="U287" t="str">
        <f t="shared" si="14"/>
        <v>Roddy White</v>
      </c>
      <c r="V287">
        <f>IFERROR(VLOOKUP(U287,'player index'!D:F,3,FALSE),VLOOKUP(U287,'player index'!E:F,2,FALSE))</f>
        <v>99</v>
      </c>
    </row>
    <row r="288" spans="1:22">
      <c r="A288" t="s">
        <v>1168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f t="shared" si="12"/>
        <v>0</v>
      </c>
      <c r="T288" t="str">
        <f t="shared" si="13"/>
        <v>Sammie Coates,PIT</v>
      </c>
      <c r="U288" t="str">
        <f t="shared" si="14"/>
        <v>Sammie Coates</v>
      </c>
      <c r="V288">
        <f>IFERROR(VLOOKUP(U288,'player index'!D:F,3,FALSE),VLOOKUP(U288,'player index'!E:F,2,FALSE))</f>
        <v>664</v>
      </c>
    </row>
    <row r="289" spans="1:22">
      <c r="A289" t="s">
        <v>1169</v>
      </c>
      <c r="M289">
        <v>2.2999999999999998</v>
      </c>
      <c r="N289">
        <v>26.6</v>
      </c>
      <c r="O289">
        <v>11.6</v>
      </c>
      <c r="P289">
        <v>0.1</v>
      </c>
      <c r="Q289">
        <v>0</v>
      </c>
      <c r="R289">
        <v>0</v>
      </c>
      <c r="S289">
        <f t="shared" si="12"/>
        <v>5.5600000000000005</v>
      </c>
      <c r="T289" t="str">
        <f t="shared" si="13"/>
        <v>DeVante Parker,MIA</v>
      </c>
      <c r="U289" t="str">
        <f t="shared" si="14"/>
        <v>DeVante Parker</v>
      </c>
      <c r="V289">
        <f>IFERROR(VLOOKUP(U289,'player index'!D:F,3,FALSE),VLOOKUP(U289,'player index'!E:F,2,FALSE))</f>
        <v>240</v>
      </c>
    </row>
    <row r="290" spans="1:22">
      <c r="A290" t="s">
        <v>1170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f t="shared" si="12"/>
        <v>0</v>
      </c>
      <c r="T290" t="str">
        <f t="shared" si="13"/>
        <v>Seyi Ajirotutu,PHI</v>
      </c>
      <c r="U290" t="str">
        <f t="shared" si="14"/>
        <v>Seyi Ajirotutu</v>
      </c>
      <c r="V290">
        <f>IFERROR(VLOOKUP(U290,'player index'!D:F,3,FALSE),VLOOKUP(U290,'player index'!E:F,2,FALSE))</f>
        <v>518</v>
      </c>
    </row>
    <row r="291" spans="1:22">
      <c r="A291" t="s">
        <v>1171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f t="shared" si="12"/>
        <v>0</v>
      </c>
      <c r="T291" t="str">
        <f t="shared" si="13"/>
        <v>J.J. Nelson,ARI</v>
      </c>
      <c r="U291" t="str">
        <f t="shared" si="14"/>
        <v>J.J. Nelson</v>
      </c>
      <c r="V291">
        <f>IFERROR(VLOOKUP(U291,'player index'!D:F,3,FALSE),VLOOKUP(U291,'player index'!E:F,2,FALSE))</f>
        <v>365</v>
      </c>
    </row>
    <row r="292" spans="1:22">
      <c r="A292" t="s">
        <v>1172</v>
      </c>
      <c r="M292">
        <v>3.7</v>
      </c>
      <c r="N292">
        <v>55.1</v>
      </c>
      <c r="O292">
        <v>14.8</v>
      </c>
      <c r="P292">
        <v>0.3</v>
      </c>
      <c r="Q292">
        <v>0</v>
      </c>
      <c r="R292">
        <v>0</v>
      </c>
      <c r="S292">
        <f t="shared" si="12"/>
        <v>11.010000000000002</v>
      </c>
      <c r="T292" t="str">
        <f t="shared" si="13"/>
        <v>Eric Decker,NYJ</v>
      </c>
      <c r="U292" t="str">
        <f t="shared" si="14"/>
        <v>Eric Decker</v>
      </c>
      <c r="V292">
        <f>IFERROR(VLOOKUP(U292,'player index'!D:F,3,FALSE),VLOOKUP(U292,'player index'!E:F,2,FALSE))</f>
        <v>95</v>
      </c>
    </row>
    <row r="293" spans="1:22">
      <c r="A293" t="s">
        <v>1173</v>
      </c>
      <c r="M293">
        <v>1.1000000000000001</v>
      </c>
      <c r="N293">
        <v>14.1</v>
      </c>
      <c r="O293">
        <v>12.4</v>
      </c>
      <c r="P293">
        <v>0.1</v>
      </c>
      <c r="Q293">
        <v>0</v>
      </c>
      <c r="R293">
        <v>0</v>
      </c>
      <c r="S293">
        <f t="shared" si="12"/>
        <v>3.1100000000000003</v>
      </c>
      <c r="T293" t="str">
        <f t="shared" si="13"/>
        <v>Cody Latimer,DEN</v>
      </c>
      <c r="U293" t="str">
        <f t="shared" si="14"/>
        <v>Cody Latimer</v>
      </c>
      <c r="V293">
        <f>IFERROR(VLOOKUP(U293,'player index'!D:F,3,FALSE),VLOOKUP(U293,'player index'!E:F,2,FALSE))</f>
        <v>388</v>
      </c>
    </row>
    <row r="294" spans="1:22">
      <c r="A294" t="s">
        <v>1174</v>
      </c>
      <c r="M294">
        <v>1.7</v>
      </c>
      <c r="N294">
        <v>13.8</v>
      </c>
      <c r="O294">
        <v>8</v>
      </c>
      <c r="P294">
        <v>0.1</v>
      </c>
      <c r="Q294">
        <v>0</v>
      </c>
      <c r="R294">
        <v>0</v>
      </c>
      <c r="S294">
        <f t="shared" si="12"/>
        <v>3.68</v>
      </c>
      <c r="T294" t="str">
        <f t="shared" si="13"/>
        <v>Jason Avant,KC</v>
      </c>
      <c r="U294" t="str">
        <f t="shared" si="14"/>
        <v>Jason Avant</v>
      </c>
      <c r="V294">
        <f>IFERROR(VLOOKUP(U294,'player index'!D:F,3,FALSE),VLOOKUP(U294,'player index'!E:F,2,FALSE))</f>
        <v>355</v>
      </c>
    </row>
    <row r="295" spans="1:22">
      <c r="A295" t="s">
        <v>1175</v>
      </c>
      <c r="M295">
        <v>1.2</v>
      </c>
      <c r="N295">
        <v>15.2</v>
      </c>
      <c r="O295">
        <v>13.1</v>
      </c>
      <c r="P295">
        <v>0.1</v>
      </c>
      <c r="Q295">
        <v>0</v>
      </c>
      <c r="R295">
        <v>0</v>
      </c>
      <c r="S295">
        <f t="shared" si="12"/>
        <v>3.32</v>
      </c>
      <c r="T295" t="str">
        <f t="shared" si="13"/>
        <v>Michael Campanaro,BAL</v>
      </c>
      <c r="U295" t="str">
        <f t="shared" si="14"/>
        <v>Michael Campanaro</v>
      </c>
      <c r="V295">
        <f>IFERROR(VLOOKUP(U295,'player index'!D:F,3,FALSE),VLOOKUP(U295,'player index'!E:F,2,FALSE))</f>
        <v>302</v>
      </c>
    </row>
    <row r="296" spans="1:22">
      <c r="A296" t="s">
        <v>1176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f t="shared" si="12"/>
        <v>0</v>
      </c>
      <c r="T296" t="str">
        <f t="shared" si="13"/>
        <v>Chris Harper,NE</v>
      </c>
      <c r="U296" t="str">
        <f t="shared" si="14"/>
        <v>Chris Harper</v>
      </c>
      <c r="V296">
        <f>IFERROR(VLOOKUP(U296,'player index'!D:F,3,FALSE),VLOOKUP(U296,'player index'!E:F,2,FALSE))</f>
        <v>581</v>
      </c>
    </row>
    <row r="297" spans="1:22">
      <c r="A297" t="s">
        <v>1177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f t="shared" si="12"/>
        <v>0</v>
      </c>
      <c r="T297" t="str">
        <f t="shared" si="13"/>
        <v>Bryan Walters,JAC</v>
      </c>
      <c r="U297" t="str">
        <f t="shared" si="14"/>
        <v>Bryan Walters</v>
      </c>
      <c r="V297">
        <f>IFERROR(VLOOKUP(U297,'player index'!D:F,3,FALSE),VLOOKUP(U297,'player index'!E:F,2,FALSE))</f>
        <v>443</v>
      </c>
    </row>
    <row r="298" spans="1:22">
      <c r="A298" t="s">
        <v>1178</v>
      </c>
      <c r="M298">
        <v>2.4</v>
      </c>
      <c r="N298">
        <v>29.6</v>
      </c>
      <c r="O298">
        <v>12.2</v>
      </c>
      <c r="P298">
        <v>0.1</v>
      </c>
      <c r="Q298">
        <v>0.2</v>
      </c>
      <c r="R298">
        <v>0</v>
      </c>
      <c r="S298">
        <f t="shared" si="12"/>
        <v>5.7600000000000007</v>
      </c>
      <c r="T298" t="str">
        <f t="shared" si="13"/>
        <v>Andre Roberts,WAS</v>
      </c>
      <c r="U298" t="str">
        <f t="shared" si="14"/>
        <v>Andre Roberts</v>
      </c>
      <c r="V298">
        <f>IFERROR(VLOOKUP(U298,'player index'!D:F,3,FALSE),VLOOKUP(U298,'player index'!E:F,2,FALSE))</f>
        <v>206</v>
      </c>
    </row>
    <row r="299" spans="1:22">
      <c r="A299" t="s">
        <v>1179</v>
      </c>
      <c r="M299">
        <v>2.9</v>
      </c>
      <c r="N299">
        <v>48.3</v>
      </c>
      <c r="O299">
        <v>16.899999999999999</v>
      </c>
      <c r="P299">
        <v>0.2</v>
      </c>
      <c r="Q299">
        <v>0</v>
      </c>
      <c r="R299">
        <v>0</v>
      </c>
      <c r="S299">
        <f t="shared" si="12"/>
        <v>8.93</v>
      </c>
      <c r="T299" t="str">
        <f t="shared" si="13"/>
        <v>Charles Johnson,MIN</v>
      </c>
      <c r="U299" t="str">
        <f t="shared" si="14"/>
        <v>Charles Johnson</v>
      </c>
      <c r="V299">
        <f>IFERROR(VLOOKUP(U299,'player index'!D:F,3,FALSE),VLOOKUP(U299,'player index'!E:F,2,FALSE))</f>
        <v>152</v>
      </c>
    </row>
    <row r="300" spans="1:22">
      <c r="A300" t="s">
        <v>1180</v>
      </c>
      <c r="M300">
        <v>0.1</v>
      </c>
      <c r="N300">
        <v>0.7</v>
      </c>
      <c r="O300">
        <v>14.1</v>
      </c>
      <c r="P300">
        <v>0</v>
      </c>
      <c r="Q300">
        <v>0</v>
      </c>
      <c r="R300">
        <v>0</v>
      </c>
      <c r="S300">
        <f t="shared" si="12"/>
        <v>0.16999999999999998</v>
      </c>
      <c r="T300" t="str">
        <f t="shared" si="13"/>
        <v>Josh Bellamy,CHI</v>
      </c>
      <c r="U300" t="str">
        <f t="shared" si="14"/>
        <v>Josh Bellamy</v>
      </c>
      <c r="V300">
        <f>IFERROR(VLOOKUP(U300,'player index'!D:F,3,FALSE),VLOOKUP(U300,'player index'!E:F,2,FALSE))</f>
        <v>270</v>
      </c>
    </row>
    <row r="301" spans="1:22">
      <c r="A301" t="s">
        <v>1181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f t="shared" si="12"/>
        <v>0</v>
      </c>
      <c r="T301" t="str">
        <f t="shared" si="13"/>
        <v>Keith Mumphery,HOU</v>
      </c>
      <c r="U301" t="str">
        <f t="shared" si="14"/>
        <v>Keith Mumphery</v>
      </c>
      <c r="V301">
        <f>IFERROR(VLOOKUP(U301,'player index'!D:F,3,FALSE),VLOOKUP(U301,'player index'!E:F,2,FALSE))</f>
        <v>322</v>
      </c>
    </row>
    <row r="302" spans="1:22">
      <c r="A302" t="s">
        <v>1182</v>
      </c>
      <c r="M302">
        <v>4.5</v>
      </c>
      <c r="N302">
        <v>59.2</v>
      </c>
      <c r="O302">
        <v>13.2</v>
      </c>
      <c r="P302">
        <v>0.4</v>
      </c>
      <c r="Q302">
        <v>0</v>
      </c>
      <c r="R302">
        <v>0</v>
      </c>
      <c r="S302">
        <f t="shared" si="12"/>
        <v>12.820000000000002</v>
      </c>
      <c r="T302" t="str">
        <f t="shared" si="13"/>
        <v>Davante Adams,GB</v>
      </c>
      <c r="U302" t="str">
        <f t="shared" si="14"/>
        <v>Davante Adams</v>
      </c>
      <c r="V302">
        <f>IFERROR(VLOOKUP(U302,'player index'!D:F,3,FALSE),VLOOKUP(U302,'player index'!E:F,2,FALSE))</f>
        <v>147</v>
      </c>
    </row>
    <row r="303" spans="1:22">
      <c r="A303" t="s">
        <v>1183</v>
      </c>
      <c r="M303">
        <v>5.9</v>
      </c>
      <c r="N303">
        <v>78</v>
      </c>
      <c r="O303">
        <v>13.2</v>
      </c>
      <c r="P303">
        <v>0.7</v>
      </c>
      <c r="Q303">
        <v>0.2</v>
      </c>
      <c r="R303">
        <v>0</v>
      </c>
      <c r="S303">
        <f t="shared" si="12"/>
        <v>17.7</v>
      </c>
      <c r="T303" t="str">
        <f t="shared" si="13"/>
        <v>Randall Cobb,GB</v>
      </c>
      <c r="U303" t="str">
        <f t="shared" si="14"/>
        <v>Randall Cobb</v>
      </c>
      <c r="V303">
        <f>IFERROR(VLOOKUP(U303,'player index'!D:F,3,FALSE),VLOOKUP(U303,'player index'!E:F,2,FALSE))</f>
        <v>86</v>
      </c>
    </row>
    <row r="304" spans="1:22">
      <c r="A304" t="s">
        <v>1184</v>
      </c>
      <c r="M304">
        <v>2.2000000000000002</v>
      </c>
      <c r="N304">
        <v>35</v>
      </c>
      <c r="O304">
        <v>15.6</v>
      </c>
      <c r="P304">
        <v>0.2</v>
      </c>
      <c r="Q304">
        <v>0.1</v>
      </c>
      <c r="R304">
        <v>0</v>
      </c>
      <c r="S304">
        <f t="shared" si="12"/>
        <v>6.8000000000000007</v>
      </c>
      <c r="T304" t="str">
        <f t="shared" si="13"/>
        <v>Devin Street,DAL</v>
      </c>
      <c r="U304" t="str">
        <f t="shared" si="14"/>
        <v>Devin Street</v>
      </c>
      <c r="V304">
        <f>IFERROR(VLOOKUP(U304,'player index'!D:F,3,FALSE),VLOOKUP(U304,'player index'!E:F,2,FALSE))</f>
        <v>233</v>
      </c>
    </row>
    <row r="305" spans="1:22">
      <c r="A305" t="s">
        <v>1185</v>
      </c>
      <c r="M305">
        <v>1.7</v>
      </c>
      <c r="N305">
        <v>20.9</v>
      </c>
      <c r="O305">
        <v>12.6</v>
      </c>
      <c r="P305">
        <v>0.2</v>
      </c>
      <c r="Q305">
        <v>0.1</v>
      </c>
      <c r="R305">
        <v>0</v>
      </c>
      <c r="S305">
        <f t="shared" si="12"/>
        <v>4.8900000000000006</v>
      </c>
      <c r="T305" t="str">
        <f t="shared" si="13"/>
        <v>Chris Hogan,BUF</v>
      </c>
      <c r="U305" t="str">
        <f t="shared" si="14"/>
        <v>Chris Hogan</v>
      </c>
      <c r="V305">
        <f>IFERROR(VLOOKUP(U305,'player index'!D:F,3,FALSE),VLOOKUP(U305,'player index'!E:F,2,FALSE))</f>
        <v>408</v>
      </c>
    </row>
    <row r="306" spans="1:22">
      <c r="A306" t="s">
        <v>1186</v>
      </c>
      <c r="M306">
        <v>4.4000000000000004</v>
      </c>
      <c r="N306">
        <v>51.9</v>
      </c>
      <c r="O306">
        <v>11.7</v>
      </c>
      <c r="P306">
        <v>0.4</v>
      </c>
      <c r="Q306">
        <v>0</v>
      </c>
      <c r="R306">
        <v>0</v>
      </c>
      <c r="S306">
        <f t="shared" si="12"/>
        <v>11.99</v>
      </c>
      <c r="T306" t="str">
        <f t="shared" si="13"/>
        <v>Steve Johnson,SD</v>
      </c>
      <c r="U306" t="str">
        <f t="shared" si="14"/>
        <v>Steve Johnson</v>
      </c>
      <c r="V306">
        <f>IFERROR(VLOOKUP(U306,'player index'!D:F,3,FALSE),VLOOKUP(U306,'player index'!E:F,2,FALSE))</f>
        <v>158</v>
      </c>
    </row>
    <row r="307" spans="1:22">
      <c r="A307" t="s">
        <v>1187</v>
      </c>
      <c r="M307">
        <v>0</v>
      </c>
      <c r="N307">
        <v>0.3</v>
      </c>
      <c r="O307">
        <v>8.4</v>
      </c>
      <c r="P307">
        <v>0</v>
      </c>
      <c r="Q307">
        <v>0</v>
      </c>
      <c r="R307">
        <v>0</v>
      </c>
      <c r="S307">
        <f t="shared" si="12"/>
        <v>0.03</v>
      </c>
      <c r="T307" t="str">
        <f t="shared" si="13"/>
        <v>Frankie Hammond,KC</v>
      </c>
      <c r="U307" t="str">
        <f t="shared" si="14"/>
        <v>Frankie Hammond</v>
      </c>
      <c r="V307">
        <f>IFERROR(VLOOKUP(U307,'player index'!D:F,3,FALSE),VLOOKUP(U307,'player index'!E:F,2,FALSE))</f>
        <v>618</v>
      </c>
    </row>
    <row r="308" spans="1:22">
      <c r="A308" t="s">
        <v>1188</v>
      </c>
      <c r="M308">
        <v>0.1</v>
      </c>
      <c r="N308">
        <v>0.7</v>
      </c>
      <c r="O308">
        <v>13.1</v>
      </c>
      <c r="P308">
        <v>0</v>
      </c>
      <c r="Q308">
        <v>0</v>
      </c>
      <c r="R308">
        <v>0</v>
      </c>
      <c r="S308">
        <f t="shared" si="12"/>
        <v>0.16999999999999998</v>
      </c>
      <c r="T308" t="str">
        <f t="shared" si="13"/>
        <v>Jeff Janis,GB</v>
      </c>
      <c r="U308" t="str">
        <f t="shared" si="14"/>
        <v>Jeff Janis</v>
      </c>
      <c r="V308">
        <f>IFERROR(VLOOKUP(U308,'player index'!D:F,3,FALSE),VLOOKUP(U308,'player index'!E:F,2,FALSE))</f>
        <v>445</v>
      </c>
    </row>
    <row r="309" spans="1:22">
      <c r="A309" t="s">
        <v>1189</v>
      </c>
      <c r="M309">
        <v>5.2</v>
      </c>
      <c r="N309">
        <v>69.599999999999994</v>
      </c>
      <c r="O309">
        <v>13.4</v>
      </c>
      <c r="P309">
        <v>0.5</v>
      </c>
      <c r="Q309">
        <v>0</v>
      </c>
      <c r="R309">
        <v>0</v>
      </c>
      <c r="S309">
        <f t="shared" si="12"/>
        <v>15.16</v>
      </c>
      <c r="T309" t="str">
        <f t="shared" si="13"/>
        <v>Calvin Johnson,DET</v>
      </c>
      <c r="U309" t="str">
        <f t="shared" si="14"/>
        <v>Calvin Johnson</v>
      </c>
      <c r="V309">
        <f>IFERROR(VLOOKUP(U309,'player index'!D:F,3,FALSE),VLOOKUP(U309,'player index'!E:F,2,FALSE))</f>
        <v>58</v>
      </c>
    </row>
    <row r="310" spans="1:22">
      <c r="A310" t="s">
        <v>1190</v>
      </c>
      <c r="M310">
        <v>1.7</v>
      </c>
      <c r="N310">
        <v>21.9</v>
      </c>
      <c r="O310">
        <v>12.7</v>
      </c>
      <c r="P310">
        <v>0.1</v>
      </c>
      <c r="Q310">
        <v>0</v>
      </c>
      <c r="R310">
        <v>0</v>
      </c>
      <c r="S310">
        <f t="shared" si="12"/>
        <v>4.49</v>
      </c>
      <c r="T310" t="str">
        <f t="shared" si="13"/>
        <v>Miles Austin,PHI</v>
      </c>
      <c r="U310" t="str">
        <f t="shared" si="14"/>
        <v>Miles Austin</v>
      </c>
      <c r="V310">
        <f>IFERROR(VLOOKUP(U310,'player index'!D:F,3,FALSE),VLOOKUP(U310,'player index'!E:F,2,FALSE))</f>
        <v>349</v>
      </c>
    </row>
    <row r="311" spans="1:22">
      <c r="A311" t="s">
        <v>1191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f t="shared" si="12"/>
        <v>0</v>
      </c>
      <c r="T311" t="str">
        <f t="shared" si="13"/>
        <v>Brittan Golden,ARI</v>
      </c>
      <c r="U311" t="str">
        <f t="shared" si="14"/>
        <v>Brittan Golden</v>
      </c>
      <c r="V311">
        <f>IFERROR(VLOOKUP(U311,'player index'!D:F,3,FALSE),VLOOKUP(U311,'player index'!E:F,2,FALSE))</f>
        <v>485</v>
      </c>
    </row>
    <row r="312" spans="1:22">
      <c r="A312" t="s">
        <v>1192</v>
      </c>
      <c r="M312">
        <v>4.7</v>
      </c>
      <c r="N312">
        <v>58.9</v>
      </c>
      <c r="O312">
        <v>12.5</v>
      </c>
      <c r="P312">
        <v>0.4</v>
      </c>
      <c r="Q312">
        <v>0</v>
      </c>
      <c r="R312">
        <v>0</v>
      </c>
      <c r="S312">
        <f t="shared" si="12"/>
        <v>12.99</v>
      </c>
      <c r="T312" t="str">
        <f t="shared" si="13"/>
        <v>Amari Cooper,OAK</v>
      </c>
      <c r="U312" t="str">
        <f t="shared" si="14"/>
        <v>Amari Cooper</v>
      </c>
      <c r="V312">
        <f>IFERROR(VLOOKUP(U312,'player index'!D:F,3,FALSE),VLOOKUP(U312,'player index'!E:F,2,FALSE))</f>
        <v>114</v>
      </c>
    </row>
    <row r="313" spans="1:22">
      <c r="A313" t="s">
        <v>1193</v>
      </c>
      <c r="M313">
        <v>2.9</v>
      </c>
      <c r="N313">
        <v>38.1</v>
      </c>
      <c r="O313">
        <v>13.3</v>
      </c>
      <c r="P313">
        <v>0.2</v>
      </c>
      <c r="Q313">
        <v>0.1</v>
      </c>
      <c r="R313">
        <v>0</v>
      </c>
      <c r="S313">
        <f t="shared" si="12"/>
        <v>7.8100000000000014</v>
      </c>
      <c r="T313" t="str">
        <f t="shared" si="13"/>
        <v>Corey Brown,CAR</v>
      </c>
      <c r="U313" t="str">
        <f t="shared" si="14"/>
        <v>Corey Brown</v>
      </c>
      <c r="V313">
        <f>IFERROR(VLOOKUP(U313,'player index'!D:F,3,FALSE),VLOOKUP(U313,'player index'!E:F,2,FALSE))</f>
        <v>273</v>
      </c>
    </row>
    <row r="314" spans="1:22">
      <c r="A314" t="s">
        <v>1194</v>
      </c>
      <c r="M314">
        <v>1.5</v>
      </c>
      <c r="N314">
        <v>17.5</v>
      </c>
      <c r="O314">
        <v>11.4</v>
      </c>
      <c r="P314">
        <v>0.1</v>
      </c>
      <c r="Q314">
        <v>0</v>
      </c>
      <c r="R314">
        <v>0</v>
      </c>
      <c r="S314">
        <f t="shared" si="12"/>
        <v>3.85</v>
      </c>
      <c r="T314" t="str">
        <f t="shared" si="13"/>
        <v>Albert Wilson,KC</v>
      </c>
      <c r="U314" t="str">
        <f t="shared" si="14"/>
        <v>Albert Wilson</v>
      </c>
      <c r="V314">
        <f>IFERROR(VLOOKUP(U314,'player index'!D:F,3,FALSE),VLOOKUP(U314,'player index'!E:F,2,FALSE))</f>
        <v>274</v>
      </c>
    </row>
    <row r="315" spans="1:22">
      <c r="A315" t="s">
        <v>1195</v>
      </c>
      <c r="M315">
        <v>1.6</v>
      </c>
      <c r="N315">
        <v>26.7</v>
      </c>
      <c r="O315">
        <v>17.2</v>
      </c>
      <c r="P315">
        <v>0.2</v>
      </c>
      <c r="Q315">
        <v>0</v>
      </c>
      <c r="R315">
        <v>0</v>
      </c>
      <c r="S315">
        <f t="shared" si="12"/>
        <v>5.47</v>
      </c>
      <c r="T315" t="str">
        <f t="shared" si="13"/>
        <v>Justin Hunter,TEN</v>
      </c>
      <c r="U315" t="str">
        <f t="shared" si="14"/>
        <v>Justin Hunter</v>
      </c>
      <c r="V315">
        <f>IFERROR(VLOOKUP(U315,'player index'!D:F,3,FALSE),VLOOKUP(U315,'player index'!E:F,2,FALSE))</f>
        <v>267</v>
      </c>
    </row>
    <row r="316" spans="1:22">
      <c r="A316" t="s">
        <v>1196</v>
      </c>
      <c r="M316">
        <v>0.1</v>
      </c>
      <c r="N316">
        <v>1</v>
      </c>
      <c r="O316">
        <v>12</v>
      </c>
      <c r="P316">
        <v>0</v>
      </c>
      <c r="Q316">
        <v>0</v>
      </c>
      <c r="R316">
        <v>0</v>
      </c>
      <c r="S316">
        <f t="shared" si="12"/>
        <v>0.2</v>
      </c>
      <c r="T316" t="str">
        <f t="shared" si="13"/>
        <v>Greg Little,CIN</v>
      </c>
      <c r="U316" t="str">
        <f t="shared" si="14"/>
        <v>Greg Little</v>
      </c>
      <c r="V316">
        <f>IFERROR(VLOOKUP(U316,'player index'!D:F,3,FALSE),VLOOKUP(U316,'player index'!E:F,2,FALSE))</f>
        <v>523</v>
      </c>
    </row>
    <row r="317" spans="1:22">
      <c r="A317" t="s">
        <v>1197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f t="shared" si="12"/>
        <v>0</v>
      </c>
      <c r="T317" t="str">
        <f t="shared" si="13"/>
        <v>Keshawn Martin,NE</v>
      </c>
      <c r="U317" t="str">
        <f t="shared" si="14"/>
        <v>Keshawn Martin</v>
      </c>
      <c r="V317">
        <f>IFERROR(VLOOKUP(U317,'player index'!D:F,3,FALSE),VLOOKUP(U317,'player index'!E:F,2,FALSE))</f>
        <v>482</v>
      </c>
    </row>
    <row r="318" spans="1:22">
      <c r="A318" t="s">
        <v>1198</v>
      </c>
      <c r="M318">
        <v>1.4</v>
      </c>
      <c r="N318">
        <v>20.6</v>
      </c>
      <c r="O318">
        <v>14.7</v>
      </c>
      <c r="P318">
        <v>0.2</v>
      </c>
      <c r="Q318">
        <v>0</v>
      </c>
      <c r="R318">
        <v>0</v>
      </c>
      <c r="S318">
        <f t="shared" si="12"/>
        <v>4.66</v>
      </c>
      <c r="T318" t="str">
        <f t="shared" si="13"/>
        <v>Ty Montgomery,GB</v>
      </c>
      <c r="U318" t="str">
        <f t="shared" si="14"/>
        <v>Ty Montgomery</v>
      </c>
      <c r="V318">
        <f>IFERROR(VLOOKUP(U318,'player index'!D:F,3,FALSE),VLOOKUP(U318,'player index'!E:F,2,FALSE))</f>
        <v>376</v>
      </c>
    </row>
    <row r="319" spans="1:22">
      <c r="A319" t="s">
        <v>1199</v>
      </c>
      <c r="M319">
        <v>2.5</v>
      </c>
      <c r="N319">
        <v>26.8</v>
      </c>
      <c r="O319">
        <v>10.9</v>
      </c>
      <c r="P319">
        <v>0.1</v>
      </c>
      <c r="Q319">
        <v>0</v>
      </c>
      <c r="R319">
        <v>0</v>
      </c>
      <c r="S319">
        <f t="shared" si="12"/>
        <v>5.7799999999999994</v>
      </c>
      <c r="T319" t="str">
        <f t="shared" si="13"/>
        <v>Marqise Lee,JAC</v>
      </c>
      <c r="U319" t="str">
        <f t="shared" si="14"/>
        <v>Marqise Lee</v>
      </c>
      <c r="V319">
        <f>IFERROR(VLOOKUP(U319,'player index'!D:F,3,FALSE),VLOOKUP(U319,'player index'!E:F,2,FALSE))</f>
        <v>286</v>
      </c>
    </row>
    <row r="320" spans="1:22">
      <c r="A320" t="s">
        <v>1200</v>
      </c>
      <c r="M320">
        <v>2.1</v>
      </c>
      <c r="N320">
        <v>31.5</v>
      </c>
      <c r="O320">
        <v>14.9</v>
      </c>
      <c r="P320">
        <v>0.1</v>
      </c>
      <c r="Q320">
        <v>0</v>
      </c>
      <c r="R320">
        <v>0</v>
      </c>
      <c r="S320">
        <f t="shared" si="12"/>
        <v>5.85</v>
      </c>
      <c r="T320" t="str">
        <f t="shared" si="13"/>
        <v>Jermaine Kearse,SEA</v>
      </c>
      <c r="U320" t="str">
        <f t="shared" si="14"/>
        <v>Jermaine Kearse</v>
      </c>
      <c r="V320">
        <f>IFERROR(VLOOKUP(U320,'player index'!D:F,3,FALSE),VLOOKUP(U320,'player index'!E:F,2,FALSE))</f>
        <v>177</v>
      </c>
    </row>
    <row r="321" spans="1:22">
      <c r="A321" t="s">
        <v>1201</v>
      </c>
      <c r="M321">
        <v>2.5</v>
      </c>
      <c r="N321">
        <v>41.1</v>
      </c>
      <c r="O321">
        <v>16.2</v>
      </c>
      <c r="P321">
        <v>0.2</v>
      </c>
      <c r="Q321">
        <v>0</v>
      </c>
      <c r="R321">
        <v>0</v>
      </c>
      <c r="S321">
        <f t="shared" si="12"/>
        <v>7.8100000000000005</v>
      </c>
      <c r="T321" t="str">
        <f t="shared" si="13"/>
        <v>Jarius Wright,MIN</v>
      </c>
      <c r="U321" t="str">
        <f t="shared" si="14"/>
        <v>Jarius Wright</v>
      </c>
      <c r="V321">
        <f>IFERROR(VLOOKUP(U321,'player index'!D:F,3,FALSE),VLOOKUP(U321,'player index'!E:F,2,FALSE))</f>
        <v>241</v>
      </c>
    </row>
    <row r="322" spans="1:22">
      <c r="A322" t="s">
        <v>1202</v>
      </c>
      <c r="M322">
        <v>2.5</v>
      </c>
      <c r="N322">
        <v>34.200000000000003</v>
      </c>
      <c r="O322">
        <v>13.8</v>
      </c>
      <c r="P322">
        <v>0.3</v>
      </c>
      <c r="Q322">
        <v>0.1</v>
      </c>
      <c r="R322">
        <v>0</v>
      </c>
      <c r="S322">
        <f t="shared" si="12"/>
        <v>7.62</v>
      </c>
      <c r="T322" t="str">
        <f t="shared" si="13"/>
        <v>Robert Woods,BUF</v>
      </c>
      <c r="U322" t="str">
        <f t="shared" si="14"/>
        <v>Robert Woods</v>
      </c>
      <c r="V322">
        <f>IFERROR(VLOOKUP(U322,'player index'!D:F,3,FALSE),VLOOKUP(U322,'player index'!E:F,2,FALSE))</f>
        <v>268</v>
      </c>
    </row>
    <row r="323" spans="1:22">
      <c r="A323" t="s">
        <v>1203</v>
      </c>
      <c r="M323">
        <v>3</v>
      </c>
      <c r="N323">
        <v>31.5</v>
      </c>
      <c r="O323">
        <v>10.5</v>
      </c>
      <c r="P323">
        <v>0.2</v>
      </c>
      <c r="Q323">
        <v>0</v>
      </c>
      <c r="R323">
        <v>0</v>
      </c>
      <c r="S323">
        <f t="shared" si="12"/>
        <v>7.3500000000000005</v>
      </c>
      <c r="T323" t="str">
        <f t="shared" si="13"/>
        <v>Leonard Hankerson,ATL</v>
      </c>
      <c r="U323" t="str">
        <f t="shared" si="14"/>
        <v>Leonard Hankerson</v>
      </c>
      <c r="V323">
        <f>IFERROR(VLOOKUP(U323,'player index'!D:F,3,FALSE),VLOOKUP(U323,'player index'!E:F,2,FALSE))</f>
        <v>201</v>
      </c>
    </row>
    <row r="324" spans="1:22">
      <c r="A324" t="s">
        <v>1204</v>
      </c>
      <c r="M324">
        <v>0.1</v>
      </c>
      <c r="N324">
        <v>0.7</v>
      </c>
      <c r="O324">
        <v>11.6</v>
      </c>
      <c r="P324">
        <v>0</v>
      </c>
      <c r="Q324">
        <v>0</v>
      </c>
      <c r="R324">
        <v>0</v>
      </c>
      <c r="S324">
        <f t="shared" si="12"/>
        <v>0.16999999999999998</v>
      </c>
      <c r="T324" t="str">
        <f t="shared" si="13"/>
        <v>Griff Whalen,IND</v>
      </c>
      <c r="U324" t="str">
        <f t="shared" si="14"/>
        <v>Griff Whalen</v>
      </c>
      <c r="V324">
        <f>IFERROR(VLOOKUP(U324,'player index'!D:F,3,FALSE),VLOOKUP(U324,'player index'!E:F,2,FALSE))</f>
        <v>403</v>
      </c>
    </row>
    <row r="325" spans="1:22">
      <c r="A325" t="s">
        <v>1205</v>
      </c>
      <c r="M325">
        <v>1.5</v>
      </c>
      <c r="N325">
        <v>21.3</v>
      </c>
      <c r="O325">
        <v>14.2</v>
      </c>
      <c r="P325">
        <v>0.1</v>
      </c>
      <c r="Q325">
        <v>0</v>
      </c>
      <c r="R325">
        <v>0</v>
      </c>
      <c r="S325">
        <f t="shared" ref="S325:S388" si="15">D325*0.04+E325*4-F325+J325*0.1+L325*6+M325+N325*0.1+P325*6+IF(D325&gt;300,3,0)+IF(J325&gt;100,3,0)+IF(N325&gt;100,3,0)-Q325</f>
        <v>4.2300000000000004</v>
      </c>
      <c r="T325" t="str">
        <f t="shared" ref="T325:T388" si="16">A325</f>
        <v>Tyler Lockett,SEA</v>
      </c>
      <c r="U325" t="str">
        <f t="shared" ref="U325:U388" si="17">LEFT(T325,FIND(",",T325)-1)</f>
        <v>Tyler Lockett</v>
      </c>
      <c r="V325">
        <f>IFERROR(VLOOKUP(U325,'player index'!D:F,3,FALSE),VLOOKUP(U325,'player index'!E:F,2,FALSE))</f>
        <v>213</v>
      </c>
    </row>
    <row r="326" spans="1:22">
      <c r="A326" t="s">
        <v>1206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f t="shared" si="15"/>
        <v>0</v>
      </c>
      <c r="T326" t="str">
        <f t="shared" si="16"/>
        <v>Justin Hardy,ATL</v>
      </c>
      <c r="U326" t="str">
        <f t="shared" si="17"/>
        <v>Justin Hardy</v>
      </c>
      <c r="V326">
        <f>IFERROR(VLOOKUP(U326,'player index'!D:F,3,FALSE),VLOOKUP(U326,'player index'!E:F,2,FALSE))</f>
        <v>658</v>
      </c>
    </row>
    <row r="327" spans="1:22">
      <c r="A327" t="s">
        <v>1207</v>
      </c>
      <c r="M327">
        <v>3.7</v>
      </c>
      <c r="N327">
        <v>56.6</v>
      </c>
      <c r="O327">
        <v>15.5</v>
      </c>
      <c r="P327">
        <v>0.5</v>
      </c>
      <c r="Q327">
        <v>0</v>
      </c>
      <c r="R327">
        <v>0</v>
      </c>
      <c r="S327">
        <f t="shared" si="15"/>
        <v>12.36</v>
      </c>
      <c r="T327" t="str">
        <f t="shared" si="16"/>
        <v>Mike Wallace,MIN</v>
      </c>
      <c r="U327" t="str">
        <f t="shared" si="17"/>
        <v>Mike Wallace</v>
      </c>
      <c r="V327">
        <f>IFERROR(VLOOKUP(U327,'player index'!D:F,3,FALSE),VLOOKUP(U327,'player index'!E:F,2,FALSE))</f>
        <v>157</v>
      </c>
    </row>
    <row r="328" spans="1:22">
      <c r="A328" t="s">
        <v>1208</v>
      </c>
      <c r="M328">
        <v>3.6</v>
      </c>
      <c r="N328">
        <v>48.1</v>
      </c>
      <c r="O328">
        <v>13.2</v>
      </c>
      <c r="P328">
        <v>0.2</v>
      </c>
      <c r="Q328">
        <v>0.2</v>
      </c>
      <c r="R328">
        <v>0</v>
      </c>
      <c r="S328">
        <f t="shared" si="15"/>
        <v>9.41</v>
      </c>
      <c r="T328" t="str">
        <f t="shared" si="16"/>
        <v>Cole Beasley,DAL</v>
      </c>
      <c r="U328" t="str">
        <f t="shared" si="17"/>
        <v>Cole Beasley</v>
      </c>
      <c r="V328">
        <f>IFERROR(VLOOKUP(U328,'player index'!D:F,3,FALSE),VLOOKUP(U328,'player index'!E:F,2,FALSE))</f>
        <v>155</v>
      </c>
    </row>
    <row r="329" spans="1:22">
      <c r="A329" t="s">
        <v>1209</v>
      </c>
      <c r="M329">
        <v>3</v>
      </c>
      <c r="N329">
        <v>49.5</v>
      </c>
      <c r="O329">
        <v>16.7</v>
      </c>
      <c r="P329">
        <v>0.2</v>
      </c>
      <c r="Q329">
        <v>0</v>
      </c>
      <c r="R329">
        <v>0</v>
      </c>
      <c r="S329">
        <f t="shared" si="15"/>
        <v>9.15</v>
      </c>
      <c r="T329" t="str">
        <f t="shared" si="16"/>
        <v>Malcom Floyd,SD</v>
      </c>
      <c r="U329" t="str">
        <f t="shared" si="17"/>
        <v>Malcom Floyd</v>
      </c>
      <c r="V329">
        <f>IFERROR(VLOOKUP(U329,'player index'!D:F,3,FALSE),VLOOKUP(U329,'player index'!E:F,2,FALSE))</f>
        <v>151</v>
      </c>
    </row>
    <row r="330" spans="1:22">
      <c r="A330" t="s">
        <v>1210</v>
      </c>
      <c r="M330">
        <v>5.2</v>
      </c>
      <c r="N330">
        <v>70.400000000000006</v>
      </c>
      <c r="O330">
        <v>13.5</v>
      </c>
      <c r="P330">
        <v>0.4</v>
      </c>
      <c r="Q330">
        <v>0</v>
      </c>
      <c r="R330">
        <v>0</v>
      </c>
      <c r="S330">
        <f t="shared" si="15"/>
        <v>14.640000000000002</v>
      </c>
      <c r="T330" t="str">
        <f t="shared" si="16"/>
        <v>Anquan Boldin,SF</v>
      </c>
      <c r="U330" t="str">
        <f t="shared" si="17"/>
        <v>Anquan Boldin</v>
      </c>
      <c r="V330">
        <f>IFERROR(VLOOKUP(U330,'player index'!D:F,3,FALSE),VLOOKUP(U330,'player index'!E:F,2,FALSE))</f>
        <v>165</v>
      </c>
    </row>
    <row r="331" spans="1:22">
      <c r="A331" t="s">
        <v>1211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f t="shared" si="15"/>
        <v>0</v>
      </c>
      <c r="T331" t="str">
        <f t="shared" si="16"/>
        <v>Cameron Meredith,CHI</v>
      </c>
      <c r="U331" t="str">
        <f t="shared" si="17"/>
        <v>Cameron Meredith</v>
      </c>
      <c r="V331">
        <f>IFERROR(VLOOKUP(U331,'player index'!D:F,3,FALSE),VLOOKUP(U331,'player index'!E:F,2,FALSE))</f>
        <v>698</v>
      </c>
    </row>
    <row r="332" spans="1:22">
      <c r="A332" t="s">
        <v>1212</v>
      </c>
      <c r="M332">
        <v>2.4</v>
      </c>
      <c r="N332">
        <v>33.200000000000003</v>
      </c>
      <c r="O332">
        <v>14.1</v>
      </c>
      <c r="P332">
        <v>0.2</v>
      </c>
      <c r="Q332">
        <v>0</v>
      </c>
      <c r="R332">
        <v>0</v>
      </c>
      <c r="S332">
        <f t="shared" si="15"/>
        <v>6.9200000000000008</v>
      </c>
      <c r="T332" t="str">
        <f t="shared" si="16"/>
        <v>Mohamed Sanu,CIN</v>
      </c>
      <c r="U332" t="str">
        <f t="shared" si="17"/>
        <v>Mohamed Sanu</v>
      </c>
      <c r="V332">
        <f>IFERROR(VLOOKUP(U332,'player index'!D:F,3,FALSE),VLOOKUP(U332,'player index'!E:F,2,FALSE))</f>
        <v>300</v>
      </c>
    </row>
    <row r="333" spans="1:22">
      <c r="A333" t="s">
        <v>1213</v>
      </c>
      <c r="M333">
        <v>3.6</v>
      </c>
      <c r="N333">
        <v>35.6</v>
      </c>
      <c r="O333">
        <v>9.9</v>
      </c>
      <c r="P333">
        <v>0.2</v>
      </c>
      <c r="Q333">
        <v>0</v>
      </c>
      <c r="R333">
        <v>0</v>
      </c>
      <c r="S333">
        <f t="shared" si="15"/>
        <v>8.36</v>
      </c>
      <c r="T333" t="str">
        <f t="shared" si="16"/>
        <v>Danny Amendola,NE</v>
      </c>
      <c r="U333" t="str">
        <f t="shared" si="17"/>
        <v>Danny Amendola</v>
      </c>
      <c r="V333">
        <f>IFERROR(VLOOKUP(U333,'player index'!D:F,3,FALSE),VLOOKUP(U333,'player index'!E:F,2,FALSE))</f>
        <v>195</v>
      </c>
    </row>
    <row r="334" spans="1:22">
      <c r="A334" t="s">
        <v>1214</v>
      </c>
      <c r="M334">
        <v>2.2000000000000002</v>
      </c>
      <c r="N334">
        <v>29.2</v>
      </c>
      <c r="O334">
        <v>13.2</v>
      </c>
      <c r="P334">
        <v>0.2</v>
      </c>
      <c r="Q334">
        <v>0</v>
      </c>
      <c r="R334">
        <v>0</v>
      </c>
      <c r="S334">
        <f t="shared" si="15"/>
        <v>6.32</v>
      </c>
      <c r="T334" t="str">
        <f t="shared" si="16"/>
        <v>Harry Douglas,TEN</v>
      </c>
      <c r="U334" t="str">
        <f t="shared" si="17"/>
        <v>Harry Douglas</v>
      </c>
      <c r="V334">
        <f>IFERROR(VLOOKUP(U334,'player index'!D:F,3,FALSE),VLOOKUP(U334,'player index'!E:F,2,FALSE))</f>
        <v>235</v>
      </c>
    </row>
    <row r="335" spans="1:22">
      <c r="A335" t="s">
        <v>1215</v>
      </c>
      <c r="M335">
        <v>6.7</v>
      </c>
      <c r="N335">
        <v>93.8</v>
      </c>
      <c r="O335">
        <v>14</v>
      </c>
      <c r="P335">
        <v>0.9</v>
      </c>
      <c r="Q335">
        <v>0.1</v>
      </c>
      <c r="R335">
        <v>0</v>
      </c>
      <c r="S335">
        <f t="shared" si="15"/>
        <v>21.380000000000003</v>
      </c>
      <c r="T335" t="str">
        <f t="shared" si="16"/>
        <v>Odell Beckham,NYG</v>
      </c>
      <c r="U335" t="str">
        <f t="shared" si="17"/>
        <v>Odell Beckham</v>
      </c>
      <c r="V335">
        <f>IFERROR(VLOOKUP(U335,'player index'!D:F,3,FALSE),VLOOKUP(U335,'player index'!E:F,2,FALSE))</f>
        <v>46</v>
      </c>
    </row>
    <row r="336" spans="1:22">
      <c r="A336" t="s">
        <v>1216</v>
      </c>
      <c r="M336">
        <v>1.7</v>
      </c>
      <c r="N336">
        <v>26.8</v>
      </c>
      <c r="O336">
        <v>15.9</v>
      </c>
      <c r="P336">
        <v>0.2</v>
      </c>
      <c r="Q336">
        <v>0</v>
      </c>
      <c r="R336">
        <v>0</v>
      </c>
      <c r="S336">
        <f t="shared" si="15"/>
        <v>5.58</v>
      </c>
      <c r="T336" t="str">
        <f t="shared" si="16"/>
        <v>Andre Holmes,OAK</v>
      </c>
      <c r="U336" t="str">
        <f t="shared" si="17"/>
        <v>Andre Holmes</v>
      </c>
      <c r="V336">
        <f>IFERROR(VLOOKUP(U336,'player index'!D:F,3,FALSE),VLOOKUP(U336,'player index'!E:F,2,FALSE))</f>
        <v>389</v>
      </c>
    </row>
    <row r="337" spans="1:22">
      <c r="A337" t="s">
        <v>1217</v>
      </c>
      <c r="M337">
        <v>2.4</v>
      </c>
      <c r="N337">
        <v>30.3</v>
      </c>
      <c r="O337">
        <v>12.4</v>
      </c>
      <c r="P337">
        <v>0.2</v>
      </c>
      <c r="Q337">
        <v>0</v>
      </c>
      <c r="R337">
        <v>0</v>
      </c>
      <c r="S337">
        <f t="shared" si="15"/>
        <v>6.63</v>
      </c>
      <c r="T337" t="str">
        <f t="shared" si="16"/>
        <v>Louis Murphy,TB</v>
      </c>
      <c r="U337" t="str">
        <f t="shared" si="17"/>
        <v>Louis Murphy</v>
      </c>
      <c r="V337">
        <f>IFERROR(VLOOKUP(U337,'player index'!D:F,3,FALSE),VLOOKUP(U337,'player index'!E:F,2,FALSE))</f>
        <v>282</v>
      </c>
    </row>
    <row r="338" spans="1:22">
      <c r="A338" t="s">
        <v>1218</v>
      </c>
      <c r="M338">
        <v>3.4</v>
      </c>
      <c r="N338">
        <v>51.2</v>
      </c>
      <c r="O338">
        <v>15.1</v>
      </c>
      <c r="P338">
        <v>0.2</v>
      </c>
      <c r="Q338">
        <v>0</v>
      </c>
      <c r="R338">
        <v>0</v>
      </c>
      <c r="S338">
        <f t="shared" si="15"/>
        <v>9.7200000000000024</v>
      </c>
      <c r="T338" t="str">
        <f t="shared" si="16"/>
        <v>Kenny Britt,STL</v>
      </c>
      <c r="U338" t="str">
        <f t="shared" si="17"/>
        <v>Kenny Britt</v>
      </c>
      <c r="V338">
        <f>IFERROR(VLOOKUP(U338,'player index'!D:F,3,FALSE),VLOOKUP(U338,'player index'!E:F,2,FALSE))</f>
        <v>192</v>
      </c>
    </row>
    <row r="339" spans="1:22">
      <c r="A339" t="s">
        <v>1219</v>
      </c>
      <c r="M339">
        <v>5.4</v>
      </c>
      <c r="N339">
        <v>72.7</v>
      </c>
      <c r="O339">
        <v>13.5</v>
      </c>
      <c r="P339">
        <v>0.7</v>
      </c>
      <c r="Q339">
        <v>0.1</v>
      </c>
      <c r="R339">
        <v>0</v>
      </c>
      <c r="S339">
        <f t="shared" si="15"/>
        <v>16.77</v>
      </c>
      <c r="T339" t="str">
        <f t="shared" si="16"/>
        <v>Eddie Royal,CHI</v>
      </c>
      <c r="U339" t="str">
        <f t="shared" si="17"/>
        <v>Eddie Royal</v>
      </c>
      <c r="V339">
        <f>IFERROR(VLOOKUP(U339,'player index'!D:F,3,FALSE),VLOOKUP(U339,'player index'!E:F,2,FALSE))</f>
        <v>208</v>
      </c>
    </row>
    <row r="340" spans="1:22">
      <c r="A340" t="s">
        <v>1220</v>
      </c>
      <c r="M340">
        <v>7.2</v>
      </c>
      <c r="N340">
        <v>104</v>
      </c>
      <c r="O340">
        <v>14.4</v>
      </c>
      <c r="P340">
        <v>0.8</v>
      </c>
      <c r="Q340">
        <v>0.1</v>
      </c>
      <c r="R340">
        <v>0</v>
      </c>
      <c r="S340">
        <f t="shared" si="15"/>
        <v>25.3</v>
      </c>
      <c r="T340" t="str">
        <f t="shared" si="16"/>
        <v>Antonio Brown,PIT</v>
      </c>
      <c r="U340" t="str">
        <f t="shared" si="17"/>
        <v>Antonio Brown</v>
      </c>
      <c r="V340">
        <f>IFERROR(VLOOKUP(U340,'player index'!D:F,3,FALSE),VLOOKUP(U340,'player index'!E:F,2,FALSE))</f>
        <v>26</v>
      </c>
    </row>
    <row r="341" spans="1:22">
      <c r="A341" t="s">
        <v>1221</v>
      </c>
      <c r="M341">
        <v>5.8</v>
      </c>
      <c r="N341">
        <v>79.3</v>
      </c>
      <c r="O341">
        <v>13.7</v>
      </c>
      <c r="P341">
        <v>0.4</v>
      </c>
      <c r="Q341">
        <v>0</v>
      </c>
      <c r="R341">
        <v>0</v>
      </c>
      <c r="S341">
        <f t="shared" si="15"/>
        <v>16.130000000000003</v>
      </c>
      <c r="T341" t="str">
        <f t="shared" si="16"/>
        <v>Demaryius Thomas,DEN</v>
      </c>
      <c r="U341" t="str">
        <f t="shared" si="17"/>
        <v>Demaryius Thomas</v>
      </c>
      <c r="V341">
        <f>IFERROR(VLOOKUP(U341,'player index'!D:F,3,FALSE),VLOOKUP(U341,'player index'!E:F,2,FALSE))</f>
        <v>54</v>
      </c>
    </row>
    <row r="342" spans="1:22">
      <c r="A342" t="s">
        <v>1222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f t="shared" si="15"/>
        <v>0</v>
      </c>
      <c r="T342" t="str">
        <f t="shared" si="16"/>
        <v>Matt Hazel,MIA</v>
      </c>
      <c r="U342" t="str">
        <f t="shared" si="17"/>
        <v>Matt Hazel</v>
      </c>
      <c r="V342">
        <f>IFERROR(VLOOKUP(U342,'player index'!D:F,3,FALSE),VLOOKUP(U342,'player index'!E:F,2,FALSE))</f>
        <v>695</v>
      </c>
    </row>
    <row r="343" spans="1:22">
      <c r="A343" t="s">
        <v>1223</v>
      </c>
      <c r="M343">
        <v>0</v>
      </c>
      <c r="N343">
        <v>0.3</v>
      </c>
      <c r="O343">
        <v>12.6</v>
      </c>
      <c r="P343">
        <v>0</v>
      </c>
      <c r="Q343">
        <v>0</v>
      </c>
      <c r="R343">
        <v>0</v>
      </c>
      <c r="S343">
        <f t="shared" si="15"/>
        <v>0.03</v>
      </c>
      <c r="T343" t="str">
        <f t="shared" si="16"/>
        <v>Dwayne Harris,NYG</v>
      </c>
      <c r="U343" t="str">
        <f t="shared" si="17"/>
        <v>Dwayne Harris</v>
      </c>
      <c r="V343">
        <f>IFERROR(VLOOKUP(U343,'player index'!D:F,3,FALSE),VLOOKUP(U343,'player index'!E:F,2,FALSE))</f>
        <v>296</v>
      </c>
    </row>
    <row r="344" spans="1:22">
      <c r="A344" t="s">
        <v>1224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f t="shared" si="15"/>
        <v>0</v>
      </c>
      <c r="T344" t="str">
        <f t="shared" si="16"/>
        <v>Bennie Fowler,DEN</v>
      </c>
      <c r="U344" t="str">
        <f t="shared" si="17"/>
        <v>Bennie Fowler</v>
      </c>
      <c r="V344">
        <f>IFERROR(VLOOKUP(U344,'player index'!D:F,3,FALSE),VLOOKUP(U344,'player index'!E:F,2,FALSE))</f>
        <v>693</v>
      </c>
    </row>
    <row r="345" spans="1:22">
      <c r="A345" t="s">
        <v>1225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f t="shared" si="15"/>
        <v>0</v>
      </c>
      <c r="T345" t="str">
        <f t="shared" si="16"/>
        <v>Quincy Enunwa,NYJ</v>
      </c>
      <c r="U345" t="str">
        <f t="shared" si="17"/>
        <v>Quincy Enunwa</v>
      </c>
      <c r="V345">
        <f>IFERROR(VLOOKUP(U345,'player index'!D:F,3,FALSE),VLOOKUP(U345,'player index'!E:F,2,FALSE))</f>
        <v>330</v>
      </c>
    </row>
    <row r="346" spans="1:22">
      <c r="A346" t="s">
        <v>1226</v>
      </c>
      <c r="M346">
        <v>1.3</v>
      </c>
      <c r="N346">
        <v>18.8</v>
      </c>
      <c r="O346">
        <v>14.6</v>
      </c>
      <c r="P346">
        <v>0.1</v>
      </c>
      <c r="Q346">
        <v>0.3</v>
      </c>
      <c r="R346">
        <v>0</v>
      </c>
      <c r="S346">
        <f t="shared" si="15"/>
        <v>3.4800000000000004</v>
      </c>
      <c r="T346" t="str">
        <f t="shared" si="16"/>
        <v>Josh Huff,PHI</v>
      </c>
      <c r="U346" t="str">
        <f t="shared" si="17"/>
        <v>Josh Huff</v>
      </c>
      <c r="V346">
        <f>IFERROR(VLOOKUP(U346,'player index'!D:F,3,FALSE),VLOOKUP(U346,'player index'!E:F,2,FALSE))</f>
        <v>312</v>
      </c>
    </row>
    <row r="347" spans="1:22">
      <c r="A347" t="s">
        <v>1227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f t="shared" si="15"/>
        <v>0</v>
      </c>
      <c r="T347" t="str">
        <f t="shared" si="16"/>
        <v>Seth Roberts,OAK</v>
      </c>
      <c r="U347" t="str">
        <f t="shared" si="17"/>
        <v>Seth Roberts</v>
      </c>
      <c r="V347">
        <f>IFERROR(VLOOKUP(U347,'player index'!D:F,3,FALSE),VLOOKUP(U347,'player index'!E:F,2,FALSE))</f>
        <v>329</v>
      </c>
    </row>
    <row r="348" spans="1:22">
      <c r="A348" t="s">
        <v>1228</v>
      </c>
      <c r="M348">
        <v>1.9</v>
      </c>
      <c r="N348">
        <v>22.5</v>
      </c>
      <c r="O348">
        <v>11.9</v>
      </c>
      <c r="P348">
        <v>0.1</v>
      </c>
      <c r="Q348">
        <v>0</v>
      </c>
      <c r="R348">
        <v>0</v>
      </c>
      <c r="S348">
        <f t="shared" si="15"/>
        <v>4.75</v>
      </c>
      <c r="T348" t="str">
        <f t="shared" si="16"/>
        <v>Jaelen Strong,HOU</v>
      </c>
      <c r="U348" t="str">
        <f t="shared" si="17"/>
        <v>Jaelen Strong</v>
      </c>
      <c r="V348">
        <f>IFERROR(VLOOKUP(U348,'player index'!D:F,3,FALSE),VLOOKUP(U348,'player index'!E:F,2,FALSE))</f>
        <v>681</v>
      </c>
    </row>
    <row r="349" spans="1:22">
      <c r="A349" t="s">
        <v>1229</v>
      </c>
      <c r="M349">
        <v>5.4</v>
      </c>
      <c r="N349">
        <v>67.099999999999994</v>
      </c>
      <c r="O349">
        <v>12.4</v>
      </c>
      <c r="P349">
        <v>0.3</v>
      </c>
      <c r="Q349">
        <v>0</v>
      </c>
      <c r="R349">
        <v>0</v>
      </c>
      <c r="S349">
        <f t="shared" si="15"/>
        <v>13.91</v>
      </c>
      <c r="T349" t="str">
        <f t="shared" si="16"/>
        <v>Emmanuel Sanders,DEN</v>
      </c>
      <c r="U349" t="str">
        <f t="shared" si="17"/>
        <v>Emmanuel Sanders</v>
      </c>
      <c r="V349">
        <f>IFERROR(VLOOKUP(U349,'player index'!D:F,3,FALSE),VLOOKUP(U349,'player index'!E:F,2,FALSE))</f>
        <v>70</v>
      </c>
    </row>
    <row r="350" spans="1:22">
      <c r="A350" t="s">
        <v>1230</v>
      </c>
      <c r="M350">
        <v>1.7</v>
      </c>
      <c r="N350">
        <v>25.5</v>
      </c>
      <c r="O350">
        <v>15.2</v>
      </c>
      <c r="P350">
        <v>0.2</v>
      </c>
      <c r="Q350">
        <v>0</v>
      </c>
      <c r="R350">
        <v>0</v>
      </c>
      <c r="S350">
        <f t="shared" si="15"/>
        <v>5.45</v>
      </c>
      <c r="T350" t="str">
        <f t="shared" si="16"/>
        <v>Chris Matthews,SEA</v>
      </c>
      <c r="U350" t="str">
        <f t="shared" si="17"/>
        <v>Chris Matthews</v>
      </c>
      <c r="V350">
        <f>IFERROR(VLOOKUP(U350,'player index'!D:F,3,FALSE),VLOOKUP(U350,'player index'!E:F,2,FALSE))</f>
        <v>382</v>
      </c>
    </row>
    <row r="351" spans="1:22">
      <c r="A351" t="s">
        <v>1231</v>
      </c>
      <c r="M351">
        <v>4.2</v>
      </c>
      <c r="N351">
        <v>58.6</v>
      </c>
      <c r="O351">
        <v>13.9</v>
      </c>
      <c r="P351">
        <v>0.4</v>
      </c>
      <c r="Q351">
        <v>0</v>
      </c>
      <c r="R351">
        <v>0</v>
      </c>
      <c r="S351">
        <f t="shared" si="15"/>
        <v>12.46</v>
      </c>
      <c r="T351" t="str">
        <f t="shared" si="16"/>
        <v>Brandon Marshall,NYJ</v>
      </c>
      <c r="U351" t="str">
        <f t="shared" si="17"/>
        <v>Brandon Marshall</v>
      </c>
      <c r="V351">
        <f>IFERROR(VLOOKUP(U351,'player index'!D:F,3,FALSE),VLOOKUP(U351,'player index'!E:F,2,FALSE))</f>
        <v>124</v>
      </c>
    </row>
    <row r="352" spans="1:22">
      <c r="A352" t="s">
        <v>1232</v>
      </c>
      <c r="M352">
        <v>3.5</v>
      </c>
      <c r="N352">
        <v>65.2</v>
      </c>
      <c r="O352">
        <v>18.399999999999999</v>
      </c>
      <c r="P352">
        <v>0.3</v>
      </c>
      <c r="Q352">
        <v>0</v>
      </c>
      <c r="R352">
        <v>0</v>
      </c>
      <c r="S352">
        <f t="shared" si="15"/>
        <v>11.82</v>
      </c>
      <c r="T352" t="str">
        <f t="shared" si="16"/>
        <v>T.Y. Hilton,IND</v>
      </c>
      <c r="U352" t="str">
        <f t="shared" si="17"/>
        <v>T.Y. Hilton</v>
      </c>
      <c r="V352">
        <f>IFERROR(VLOOKUP(U352,'player index'!D:F,3,FALSE),VLOOKUP(U352,'player index'!E:F,2,FALSE))</f>
        <v>218</v>
      </c>
    </row>
    <row r="353" spans="1:22">
      <c r="A353" t="s">
        <v>1233</v>
      </c>
      <c r="M353">
        <v>1.3</v>
      </c>
      <c r="N353">
        <v>16.8</v>
      </c>
      <c r="O353">
        <v>13.2</v>
      </c>
      <c r="P353">
        <v>0.1</v>
      </c>
      <c r="Q353">
        <v>0.1</v>
      </c>
      <c r="R353">
        <v>0</v>
      </c>
      <c r="S353">
        <f t="shared" si="15"/>
        <v>3.4800000000000004</v>
      </c>
      <c r="T353" t="str">
        <f t="shared" si="16"/>
        <v>Brandon Tate,CIN</v>
      </c>
      <c r="U353" t="str">
        <f t="shared" si="17"/>
        <v>Brandon Tate</v>
      </c>
      <c r="V353">
        <f>IFERROR(VLOOKUP(U353,'player index'!D:F,3,FALSE),VLOOKUP(U353,'player index'!E:F,2,FALSE))</f>
        <v>391</v>
      </c>
    </row>
    <row r="354" spans="1:22">
      <c r="A354" t="s">
        <v>1234</v>
      </c>
      <c r="M354">
        <v>3.2</v>
      </c>
      <c r="N354">
        <v>63.7</v>
      </c>
      <c r="O354">
        <v>19.600000000000001</v>
      </c>
      <c r="P354">
        <v>0.6</v>
      </c>
      <c r="Q354">
        <v>0</v>
      </c>
      <c r="R354">
        <v>0</v>
      </c>
      <c r="S354">
        <f t="shared" si="15"/>
        <v>13.17</v>
      </c>
      <c r="T354" t="str">
        <f t="shared" si="16"/>
        <v>Terrance Williams,DAL</v>
      </c>
      <c r="U354" t="str">
        <f t="shared" si="17"/>
        <v>Terrance Williams</v>
      </c>
      <c r="V354">
        <f>IFERROR(VLOOKUP(U354,'player index'!D:F,3,FALSE),VLOOKUP(U354,'player index'!E:F,2,FALSE))</f>
        <v>81</v>
      </c>
    </row>
    <row r="355" spans="1:22">
      <c r="A355" t="s">
        <v>1235</v>
      </c>
      <c r="M355">
        <v>0</v>
      </c>
      <c r="N355">
        <v>0.4</v>
      </c>
      <c r="O355">
        <v>10.6</v>
      </c>
      <c r="P355">
        <v>0</v>
      </c>
      <c r="Q355">
        <v>0</v>
      </c>
      <c r="R355">
        <v>0</v>
      </c>
      <c r="S355">
        <f t="shared" si="15"/>
        <v>4.0000000000000008E-2</v>
      </c>
      <c r="T355" t="str">
        <f t="shared" si="16"/>
        <v>Chris Conley,KC</v>
      </c>
      <c r="U355" t="str">
        <f t="shared" si="17"/>
        <v>Chris Conley</v>
      </c>
      <c r="V355">
        <f>IFERROR(VLOOKUP(U355,'player index'!D:F,3,FALSE),VLOOKUP(U355,'player index'!E:F,2,FALSE))</f>
        <v>400</v>
      </c>
    </row>
    <row r="356" spans="1:22">
      <c r="A356" t="s">
        <v>1236</v>
      </c>
      <c r="M356">
        <v>3</v>
      </c>
      <c r="N356">
        <v>41</v>
      </c>
      <c r="O356">
        <v>13.8</v>
      </c>
      <c r="P356">
        <v>0.1</v>
      </c>
      <c r="Q356">
        <v>0</v>
      </c>
      <c r="R356">
        <v>0</v>
      </c>
      <c r="S356">
        <f t="shared" si="15"/>
        <v>7.7000000000000011</v>
      </c>
      <c r="T356" t="str">
        <f t="shared" si="16"/>
        <v>Ryan Grant,WAS</v>
      </c>
      <c r="U356" t="str">
        <f t="shared" si="17"/>
        <v>Ryan Grant</v>
      </c>
      <c r="V356">
        <f>IFERROR(VLOOKUP(U356,'player index'!D:F,3,FALSE),VLOOKUP(U356,'player index'!E:F,2,FALSE))</f>
        <v>252</v>
      </c>
    </row>
    <row r="357" spans="1:22">
      <c r="A357" t="s">
        <v>1237</v>
      </c>
      <c r="M357">
        <v>1.8</v>
      </c>
      <c r="N357">
        <v>26.4</v>
      </c>
      <c r="O357">
        <v>14.4</v>
      </c>
      <c r="P357">
        <v>0.1</v>
      </c>
      <c r="Q357">
        <v>0</v>
      </c>
      <c r="R357">
        <v>0</v>
      </c>
      <c r="S357">
        <f t="shared" si="15"/>
        <v>5.0400000000000009</v>
      </c>
      <c r="T357" t="str">
        <f t="shared" si="16"/>
        <v>Devin Smith,NYJ</v>
      </c>
      <c r="U357" t="str">
        <f t="shared" si="17"/>
        <v>Devin Smith</v>
      </c>
      <c r="V357">
        <f>IFERROR(VLOOKUP(U357,'player index'!D:F,3,FALSE),VLOOKUP(U357,'player index'!E:F,2,FALSE))</f>
        <v>277</v>
      </c>
    </row>
    <row r="358" spans="1:22">
      <c r="A358" t="s">
        <v>1238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f t="shared" si="15"/>
        <v>0</v>
      </c>
      <c r="T358" t="str">
        <f t="shared" si="16"/>
        <v>Lance Moore,DET</v>
      </c>
      <c r="U358" t="str">
        <f t="shared" si="17"/>
        <v>Lance Moore</v>
      </c>
      <c r="V358">
        <f>IFERROR(VLOOKUP(U358,'player index'!D:F,3,FALSE),VLOOKUP(U358,'player index'!E:F,2,FALSE))</f>
        <v>284</v>
      </c>
    </row>
    <row r="359" spans="1:22">
      <c r="A359" t="s">
        <v>1239</v>
      </c>
      <c r="M359">
        <v>0.9</v>
      </c>
      <c r="N359">
        <v>10.8</v>
      </c>
      <c r="O359">
        <v>12.1</v>
      </c>
      <c r="P359">
        <v>0.1</v>
      </c>
      <c r="Q359">
        <v>0</v>
      </c>
      <c r="R359">
        <v>0</v>
      </c>
      <c r="S359">
        <f t="shared" si="15"/>
        <v>2.58</v>
      </c>
      <c r="T359" t="str">
        <f t="shared" si="16"/>
        <v>Andre Caldwell,DEN</v>
      </c>
      <c r="U359" t="str">
        <f t="shared" si="17"/>
        <v>Andre Caldwell</v>
      </c>
      <c r="V359">
        <f>IFERROR(VLOOKUP(U359,'player index'!D:F,3,FALSE),VLOOKUP(U359,'player index'!E:F,2,FALSE))</f>
        <v>418</v>
      </c>
    </row>
    <row r="360" spans="1:22">
      <c r="A360" t="s">
        <v>1240</v>
      </c>
      <c r="M360">
        <v>1.9</v>
      </c>
      <c r="N360">
        <v>17.8</v>
      </c>
      <c r="O360">
        <v>9.6</v>
      </c>
      <c r="P360">
        <v>0.3</v>
      </c>
      <c r="Q360">
        <v>0</v>
      </c>
      <c r="R360">
        <v>0</v>
      </c>
      <c r="S360">
        <f t="shared" si="15"/>
        <v>5.48</v>
      </c>
      <c r="T360" t="str">
        <f t="shared" si="16"/>
        <v>Rishard Matthews,MIA</v>
      </c>
      <c r="U360" t="str">
        <f t="shared" si="17"/>
        <v>Rishard Matthews</v>
      </c>
      <c r="V360">
        <f>IFERROR(VLOOKUP(U360,'player index'!D:F,3,FALSE),VLOOKUP(U360,'player index'!E:F,2,FALSE))</f>
        <v>231</v>
      </c>
    </row>
    <row r="361" spans="1:22">
      <c r="A361" t="s">
        <v>1241</v>
      </c>
      <c r="M361">
        <v>1.5</v>
      </c>
      <c r="N361">
        <v>24.3</v>
      </c>
      <c r="O361">
        <v>16.399999999999999</v>
      </c>
      <c r="P361">
        <v>0.2</v>
      </c>
      <c r="Q361">
        <v>0</v>
      </c>
      <c r="R361">
        <v>0</v>
      </c>
      <c r="S361">
        <f t="shared" si="15"/>
        <v>5.1300000000000008</v>
      </c>
      <c r="T361" t="str">
        <f t="shared" si="16"/>
        <v>Dorial Green-Beckham,TEN</v>
      </c>
      <c r="U361" t="str">
        <f t="shared" si="17"/>
        <v>Dorial Green-Beckham</v>
      </c>
      <c r="V361">
        <f>IFERROR(VLOOKUP(U361,'player index'!D:F,3,FALSE),VLOOKUP(U361,'player index'!E:F,2,FALSE))</f>
        <v>315</v>
      </c>
    </row>
    <row r="362" spans="1:22">
      <c r="A362" t="s">
        <v>1242</v>
      </c>
      <c r="M362">
        <v>1.7</v>
      </c>
      <c r="N362">
        <v>23.2</v>
      </c>
      <c r="O362">
        <v>13.6</v>
      </c>
      <c r="P362">
        <v>0.1</v>
      </c>
      <c r="Q362">
        <v>0.1</v>
      </c>
      <c r="R362">
        <v>0</v>
      </c>
      <c r="S362">
        <f t="shared" si="15"/>
        <v>4.5199999999999996</v>
      </c>
      <c r="T362" t="str">
        <f t="shared" si="16"/>
        <v>Corey Fuller,DET</v>
      </c>
      <c r="U362" t="str">
        <f t="shared" si="17"/>
        <v>Corey Fuller</v>
      </c>
      <c r="V362">
        <f>IFERROR(VLOOKUP(U362,'player index'!D:F,3,FALSE),VLOOKUP(U362,'player index'!E:F,2,FALSE))</f>
        <v>433</v>
      </c>
    </row>
    <row r="363" spans="1:22">
      <c r="A363" t="s">
        <v>1243</v>
      </c>
      <c r="M363">
        <v>5.5</v>
      </c>
      <c r="N363">
        <v>69.400000000000006</v>
      </c>
      <c r="O363">
        <v>12.6</v>
      </c>
      <c r="P363">
        <v>0.4</v>
      </c>
      <c r="Q363">
        <v>0.1</v>
      </c>
      <c r="R363">
        <v>0</v>
      </c>
      <c r="S363">
        <f t="shared" si="15"/>
        <v>14.740000000000002</v>
      </c>
      <c r="T363" t="str">
        <f t="shared" si="16"/>
        <v>DeAndre Hopkins,HOU</v>
      </c>
      <c r="U363" t="str">
        <f t="shared" si="17"/>
        <v>DeAndre Hopkins</v>
      </c>
      <c r="V363">
        <f>IFERROR(VLOOKUP(U363,'player index'!D:F,3,FALSE),VLOOKUP(U363,'player index'!E:F,2,FALSE))</f>
        <v>66</v>
      </c>
    </row>
    <row r="364" spans="1:22">
      <c r="A364" t="s">
        <v>1244</v>
      </c>
      <c r="M364">
        <v>0.1</v>
      </c>
      <c r="N364">
        <v>0.5</v>
      </c>
      <c r="O364">
        <v>8.6</v>
      </c>
      <c r="P364">
        <v>0</v>
      </c>
      <c r="Q364">
        <v>0</v>
      </c>
      <c r="R364">
        <v>0</v>
      </c>
      <c r="S364">
        <f t="shared" si="15"/>
        <v>0.15000000000000002</v>
      </c>
      <c r="T364" t="str">
        <f t="shared" si="16"/>
        <v>Nick Williams,ATL</v>
      </c>
      <c r="U364" t="str">
        <f t="shared" si="17"/>
        <v>Nick Williams</v>
      </c>
      <c r="V364">
        <f>IFERROR(VLOOKUP(U364,'player index'!D:F,3,FALSE),VLOOKUP(U364,'player index'!E:F,2,FALSE))</f>
        <v>395</v>
      </c>
    </row>
    <row r="365" spans="1:22">
      <c r="A365" t="s">
        <v>1245</v>
      </c>
      <c r="M365">
        <v>2.5</v>
      </c>
      <c r="N365">
        <v>36.1</v>
      </c>
      <c r="O365">
        <v>14.4</v>
      </c>
      <c r="P365">
        <v>0.4</v>
      </c>
      <c r="Q365">
        <v>0</v>
      </c>
      <c r="R365">
        <v>0</v>
      </c>
      <c r="S365">
        <f t="shared" si="15"/>
        <v>8.5100000000000016</v>
      </c>
      <c r="T365" t="str">
        <f t="shared" si="16"/>
        <v>Torrey Smith,SF</v>
      </c>
      <c r="U365" t="str">
        <f t="shared" si="17"/>
        <v>Torrey Smith</v>
      </c>
      <c r="V365">
        <f>IFERROR(VLOOKUP(U365,'player index'!D:F,3,FALSE),VLOOKUP(U365,'player index'!E:F,2,FALSE))</f>
        <v>163</v>
      </c>
    </row>
    <row r="366" spans="1:22">
      <c r="A366" t="s">
        <v>1246</v>
      </c>
      <c r="M366">
        <v>4.5</v>
      </c>
      <c r="N366">
        <v>67.099999999999994</v>
      </c>
      <c r="O366">
        <v>15</v>
      </c>
      <c r="P366">
        <v>0.3</v>
      </c>
      <c r="Q366">
        <v>0</v>
      </c>
      <c r="R366">
        <v>0</v>
      </c>
      <c r="S366">
        <f t="shared" si="15"/>
        <v>13.010000000000002</v>
      </c>
      <c r="T366" t="str">
        <f t="shared" si="16"/>
        <v>Marques Colston,NO</v>
      </c>
      <c r="U366" t="str">
        <f t="shared" si="17"/>
        <v>Marques Colston</v>
      </c>
      <c r="V366">
        <f>IFERROR(VLOOKUP(U366,'player index'!D:F,3,FALSE),VLOOKUP(U366,'player index'!E:F,2,FALSE))</f>
        <v>141</v>
      </c>
    </row>
    <row r="367" spans="1:22">
      <c r="A367" t="s">
        <v>1247</v>
      </c>
      <c r="M367">
        <v>2.5</v>
      </c>
      <c r="N367">
        <v>28.5</v>
      </c>
      <c r="O367">
        <v>11.4</v>
      </c>
      <c r="P367">
        <v>0.2</v>
      </c>
      <c r="Q367">
        <v>0</v>
      </c>
      <c r="R367">
        <v>0</v>
      </c>
      <c r="S367">
        <f t="shared" si="15"/>
        <v>6.55</v>
      </c>
      <c r="T367" t="str">
        <f t="shared" si="16"/>
        <v>Marlon Brown,BAL</v>
      </c>
      <c r="U367" t="str">
        <f t="shared" si="17"/>
        <v>Marlon Brown</v>
      </c>
      <c r="V367">
        <f>IFERROR(VLOOKUP(U367,'player index'!D:F,3,FALSE),VLOOKUP(U367,'player index'!E:F,2,FALSE))</f>
        <v>228</v>
      </c>
    </row>
    <row r="368" spans="1:22">
      <c r="A368" t="s">
        <v>1248</v>
      </c>
      <c r="M368">
        <v>4.2</v>
      </c>
      <c r="N368">
        <v>57.8</v>
      </c>
      <c r="O368">
        <v>13.8</v>
      </c>
      <c r="P368">
        <v>0.5</v>
      </c>
      <c r="Q368">
        <v>0</v>
      </c>
      <c r="R368">
        <v>0</v>
      </c>
      <c r="S368">
        <f t="shared" si="15"/>
        <v>12.98</v>
      </c>
      <c r="T368" t="str">
        <f t="shared" si="16"/>
        <v>John Brown,ARI</v>
      </c>
      <c r="U368" t="str">
        <f t="shared" si="17"/>
        <v>John Brown</v>
      </c>
      <c r="V368">
        <f>IFERROR(VLOOKUP(U368,'player index'!D:F,3,FALSE),VLOOKUP(U368,'player index'!E:F,2,FALSE))</f>
        <v>148</v>
      </c>
    </row>
    <row r="369" spans="1:22">
      <c r="A369" t="s">
        <v>1249</v>
      </c>
      <c r="M369">
        <v>2.8</v>
      </c>
      <c r="N369">
        <v>24.3</v>
      </c>
      <c r="O369">
        <v>8.6</v>
      </c>
      <c r="P369">
        <v>0.1</v>
      </c>
      <c r="Q369">
        <v>0</v>
      </c>
      <c r="R369">
        <v>0</v>
      </c>
      <c r="S369">
        <f t="shared" si="15"/>
        <v>5.83</v>
      </c>
      <c r="T369" t="str">
        <f t="shared" si="16"/>
        <v>Tavon Austin,STL</v>
      </c>
      <c r="U369" t="str">
        <f t="shared" si="17"/>
        <v>Tavon Austin</v>
      </c>
      <c r="V369">
        <f>IFERROR(VLOOKUP(U369,'player index'!D:F,3,FALSE),VLOOKUP(U369,'player index'!E:F,2,FALSE))</f>
        <v>190</v>
      </c>
    </row>
    <row r="370" spans="1:22">
      <c r="A370" t="s">
        <v>1250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f t="shared" si="15"/>
        <v>0</v>
      </c>
      <c r="T370" t="str">
        <f t="shared" si="16"/>
        <v>De'Andre Presley,CAR</v>
      </c>
      <c r="U370" t="str">
        <f t="shared" si="17"/>
        <v>De'Andre Presley</v>
      </c>
      <c r="V370" t="e">
        <f>IFERROR(VLOOKUP(U370,'player index'!D:F,3,FALSE),VLOOKUP(U370,'player index'!E:F,2,FALSE))</f>
        <v>#N/A</v>
      </c>
    </row>
    <row r="371" spans="1:22">
      <c r="A371" t="s">
        <v>1251</v>
      </c>
      <c r="M371">
        <v>4.5</v>
      </c>
      <c r="N371">
        <v>60.1</v>
      </c>
      <c r="O371">
        <v>13.4</v>
      </c>
      <c r="P371">
        <v>0.6</v>
      </c>
      <c r="Q371">
        <v>0</v>
      </c>
      <c r="R371">
        <v>0</v>
      </c>
      <c r="S371">
        <f t="shared" si="15"/>
        <v>14.110000000000001</v>
      </c>
      <c r="T371" t="str">
        <f t="shared" si="16"/>
        <v>Jordan Matthews,PHI</v>
      </c>
      <c r="U371" t="str">
        <f t="shared" si="17"/>
        <v>Jordan Matthews</v>
      </c>
      <c r="V371">
        <f>IFERROR(VLOOKUP(U371,'player index'!D:F,3,FALSE),VLOOKUP(U371,'player index'!E:F,2,FALSE))</f>
        <v>96</v>
      </c>
    </row>
    <row r="372" spans="1:22">
      <c r="A372" t="s">
        <v>1252</v>
      </c>
      <c r="M372">
        <v>2.2999999999999998</v>
      </c>
      <c r="N372">
        <v>35.799999999999997</v>
      </c>
      <c r="O372">
        <v>15.7</v>
      </c>
      <c r="P372">
        <v>0.3</v>
      </c>
      <c r="Q372">
        <v>0.1</v>
      </c>
      <c r="R372">
        <v>0</v>
      </c>
      <c r="S372">
        <f t="shared" si="15"/>
        <v>7.58</v>
      </c>
      <c r="T372" t="str">
        <f t="shared" si="16"/>
        <v>Nelson Agholor,PHI</v>
      </c>
      <c r="U372" t="str">
        <f t="shared" si="17"/>
        <v>Nelson Agholor</v>
      </c>
      <c r="V372">
        <f>IFERROR(VLOOKUP(U372,'player index'!D:F,3,FALSE),VLOOKUP(U372,'player index'!E:F,2,FALSE))</f>
        <v>179</v>
      </c>
    </row>
    <row r="373" spans="1:22">
      <c r="A373" t="s">
        <v>1253</v>
      </c>
      <c r="M373">
        <v>5.8</v>
      </c>
      <c r="N373">
        <v>82.9</v>
      </c>
      <c r="O373">
        <v>14.3</v>
      </c>
      <c r="P373">
        <v>0.5</v>
      </c>
      <c r="Q373">
        <v>0.1</v>
      </c>
      <c r="R373">
        <v>0</v>
      </c>
      <c r="S373">
        <f t="shared" si="15"/>
        <v>16.989999999999998</v>
      </c>
      <c r="T373" t="str">
        <f t="shared" si="16"/>
        <v>A.J. Green,CIN</v>
      </c>
      <c r="U373" t="str">
        <f t="shared" si="17"/>
        <v>A.J. Green</v>
      </c>
      <c r="V373">
        <f>IFERROR(VLOOKUP(U373,'player index'!D:F,3,FALSE),VLOOKUP(U373,'player index'!E:F,2,FALSE))</f>
        <v>57</v>
      </c>
    </row>
    <row r="374" spans="1:22">
      <c r="A374" t="s">
        <v>1254</v>
      </c>
      <c r="M374">
        <v>2.5</v>
      </c>
      <c r="N374">
        <v>43.2</v>
      </c>
      <c r="O374">
        <v>17</v>
      </c>
      <c r="P374">
        <v>0.2</v>
      </c>
      <c r="Q374">
        <v>0.2</v>
      </c>
      <c r="R374">
        <v>0</v>
      </c>
      <c r="S374">
        <f t="shared" si="15"/>
        <v>7.8199999999999994</v>
      </c>
      <c r="T374" t="str">
        <f t="shared" si="16"/>
        <v>Ted Ginn,CAR</v>
      </c>
      <c r="U374" t="str">
        <f t="shared" si="17"/>
        <v>Ted Ginn</v>
      </c>
      <c r="V374">
        <f>IFERROR(VLOOKUP(U374,'player index'!D:F,3,FALSE),VLOOKUP(U374,'player index'!E:F,2,FALSE))</f>
        <v>226</v>
      </c>
    </row>
    <row r="375" spans="1:22">
      <c r="A375" t="s">
        <v>1255</v>
      </c>
      <c r="M375">
        <v>1.8</v>
      </c>
      <c r="N375">
        <v>27.1</v>
      </c>
      <c r="O375">
        <v>14.8</v>
      </c>
      <c r="P375">
        <v>0.2</v>
      </c>
      <c r="Q375">
        <v>0.1</v>
      </c>
      <c r="R375">
        <v>0</v>
      </c>
      <c r="S375">
        <f t="shared" si="15"/>
        <v>5.6100000000000012</v>
      </c>
      <c r="T375" t="str">
        <f t="shared" si="16"/>
        <v>Darrius Heyward-Bey,PIT</v>
      </c>
      <c r="U375" t="str">
        <f t="shared" si="17"/>
        <v>Darrius Heyward-Bey</v>
      </c>
      <c r="V375">
        <f>IFERROR(VLOOKUP(U375,'player index'!D:F,3,FALSE),VLOOKUP(U375,'player index'!E:F,2,FALSE))</f>
        <v>217</v>
      </c>
    </row>
    <row r="376" spans="1:22">
      <c r="A376" t="s">
        <v>1256</v>
      </c>
      <c r="M376">
        <v>0.1</v>
      </c>
      <c r="N376">
        <v>1.5</v>
      </c>
      <c r="O376">
        <v>18.899999999999999</v>
      </c>
      <c r="P376">
        <v>0</v>
      </c>
      <c r="Q376">
        <v>0</v>
      </c>
      <c r="R376">
        <v>0</v>
      </c>
      <c r="S376">
        <f t="shared" si="15"/>
        <v>0.25</v>
      </c>
      <c r="T376" t="str">
        <f t="shared" si="16"/>
        <v>Brice Butler,DAL</v>
      </c>
      <c r="U376" t="str">
        <f t="shared" si="17"/>
        <v>Brice Butler</v>
      </c>
      <c r="V376">
        <f>IFERROR(VLOOKUP(U376,'player index'!D:F,3,FALSE),VLOOKUP(U376,'player index'!E:F,2,FALSE))</f>
        <v>369</v>
      </c>
    </row>
    <row r="377" spans="1:22">
      <c r="A377" t="s">
        <v>1257</v>
      </c>
      <c r="M377">
        <v>2.6</v>
      </c>
      <c r="N377">
        <v>38.200000000000003</v>
      </c>
      <c r="O377">
        <v>14.6</v>
      </c>
      <c r="P377">
        <v>0.2</v>
      </c>
      <c r="Q377">
        <v>0.1</v>
      </c>
      <c r="R377">
        <v>0</v>
      </c>
      <c r="S377">
        <f t="shared" si="15"/>
        <v>7.5200000000000005</v>
      </c>
      <c r="T377" t="str">
        <f t="shared" si="16"/>
        <v>Preston Parker,NYG</v>
      </c>
      <c r="U377" t="str">
        <f t="shared" si="17"/>
        <v>Preston Parker</v>
      </c>
      <c r="V377">
        <f>IFERROR(VLOOKUP(U377,'player index'!D:F,3,FALSE),VLOOKUP(U377,'player index'!E:F,2,FALSE))</f>
        <v>225</v>
      </c>
    </row>
    <row r="378" spans="1:22">
      <c r="A378" t="s">
        <v>1258</v>
      </c>
      <c r="M378">
        <v>0.1</v>
      </c>
      <c r="N378">
        <v>1.4</v>
      </c>
      <c r="O378">
        <v>12.3</v>
      </c>
      <c r="P378">
        <v>0</v>
      </c>
      <c r="Q378">
        <v>0</v>
      </c>
      <c r="R378">
        <v>0</v>
      </c>
      <c r="S378">
        <f t="shared" si="15"/>
        <v>0.24</v>
      </c>
      <c r="T378" t="str">
        <f t="shared" si="16"/>
        <v>Dontrelle Inman,SD</v>
      </c>
      <c r="U378" t="str">
        <f t="shared" si="17"/>
        <v>Dontrelle Inman</v>
      </c>
      <c r="V378">
        <f>IFERROR(VLOOKUP(U378,'player index'!D:F,3,FALSE),VLOOKUP(U378,'player index'!E:F,2,FALSE))</f>
        <v>431</v>
      </c>
    </row>
    <row r="379" spans="1:22">
      <c r="A379" t="s">
        <v>1259</v>
      </c>
      <c r="M379">
        <v>6.5</v>
      </c>
      <c r="N379">
        <v>60.9</v>
      </c>
      <c r="O379">
        <v>9.4</v>
      </c>
      <c r="P379">
        <v>0.4</v>
      </c>
      <c r="Q379">
        <v>0</v>
      </c>
      <c r="R379">
        <v>0</v>
      </c>
      <c r="S379">
        <f t="shared" si="15"/>
        <v>14.99</v>
      </c>
      <c r="T379" t="str">
        <f t="shared" si="16"/>
        <v>Julian Edelman,NE</v>
      </c>
      <c r="U379" t="str">
        <f t="shared" si="17"/>
        <v>Julian Edelman</v>
      </c>
      <c r="V379">
        <f>IFERROR(VLOOKUP(U379,'player index'!D:F,3,FALSE),VLOOKUP(U379,'player index'!E:F,2,FALSE))</f>
        <v>75</v>
      </c>
    </row>
    <row r="380" spans="1:22">
      <c r="A380" t="s">
        <v>1260</v>
      </c>
      <c r="M380">
        <v>2.8</v>
      </c>
      <c r="N380">
        <v>29.9</v>
      </c>
      <c r="O380">
        <v>10.8</v>
      </c>
      <c r="P380">
        <v>0.2</v>
      </c>
      <c r="Q380">
        <v>0</v>
      </c>
      <c r="R380">
        <v>0</v>
      </c>
      <c r="S380">
        <f t="shared" si="15"/>
        <v>6.99</v>
      </c>
      <c r="T380" t="str">
        <f t="shared" si="16"/>
        <v>Rashad Greene,JAC</v>
      </c>
      <c r="U380" t="str">
        <f t="shared" si="17"/>
        <v>Rashad Greene</v>
      </c>
      <c r="V380">
        <f>IFERROR(VLOOKUP(U380,'player index'!D:F,3,FALSE),VLOOKUP(U380,'player index'!E:F,2,FALSE))</f>
        <v>246</v>
      </c>
    </row>
    <row r="381" spans="1:22">
      <c r="A381" t="s">
        <v>1261</v>
      </c>
      <c r="M381">
        <v>2.5</v>
      </c>
      <c r="N381">
        <v>33</v>
      </c>
      <c r="O381">
        <v>13.4</v>
      </c>
      <c r="P381">
        <v>0.3</v>
      </c>
      <c r="Q381">
        <v>0</v>
      </c>
      <c r="R381">
        <v>0</v>
      </c>
      <c r="S381">
        <f t="shared" si="15"/>
        <v>7.6000000000000005</v>
      </c>
      <c r="T381" t="str">
        <f t="shared" si="16"/>
        <v>Donte Moncrief,IND</v>
      </c>
      <c r="U381" t="str">
        <f t="shared" si="17"/>
        <v>Donte Moncrief</v>
      </c>
      <c r="V381">
        <f>IFERROR(VLOOKUP(U381,'player index'!D:F,3,FALSE),VLOOKUP(U381,'player index'!E:F,2,FALSE))</f>
        <v>167</v>
      </c>
    </row>
    <row r="382" spans="1:22">
      <c r="A382" t="s">
        <v>1262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f t="shared" si="15"/>
        <v>0</v>
      </c>
      <c r="T382" t="str">
        <f t="shared" si="16"/>
        <v>T.J. Jones,DET</v>
      </c>
      <c r="U382" t="str">
        <f t="shared" si="17"/>
        <v>T.J. Jones</v>
      </c>
      <c r="V382" t="e">
        <f>IFERROR(VLOOKUP(U382,'player index'!D:F,3,FALSE),VLOOKUP(U382,'player index'!E:F,2,FALSE))</f>
        <v>#N/A</v>
      </c>
    </row>
    <row r="383" spans="1:22">
      <c r="A383" t="s">
        <v>1263</v>
      </c>
      <c r="M383">
        <v>6.5</v>
      </c>
      <c r="N383">
        <v>78.8</v>
      </c>
      <c r="O383">
        <v>12.1</v>
      </c>
      <c r="P383">
        <v>0.4</v>
      </c>
      <c r="Q383">
        <v>0</v>
      </c>
      <c r="R383">
        <v>0</v>
      </c>
      <c r="S383">
        <f t="shared" si="15"/>
        <v>16.78</v>
      </c>
      <c r="T383" t="str">
        <f t="shared" si="16"/>
        <v>Brandin Cooks,NO</v>
      </c>
      <c r="U383" t="str">
        <f t="shared" si="17"/>
        <v>Brandin Cooks</v>
      </c>
      <c r="V383">
        <f>IFERROR(VLOOKUP(U383,'player index'!D:F,3,FALSE),VLOOKUP(U383,'player index'!E:F,2,FALSE))</f>
        <v>82</v>
      </c>
    </row>
    <row r="384" spans="1:22">
      <c r="A384" t="s">
        <v>1264</v>
      </c>
      <c r="M384">
        <v>3.3</v>
      </c>
      <c r="N384">
        <v>42.1</v>
      </c>
      <c r="O384">
        <v>12.7</v>
      </c>
      <c r="P384">
        <v>0.7</v>
      </c>
      <c r="Q384">
        <v>0.1</v>
      </c>
      <c r="R384">
        <v>0</v>
      </c>
      <c r="S384">
        <f t="shared" si="15"/>
        <v>11.61</v>
      </c>
      <c r="T384" t="str">
        <f t="shared" si="16"/>
        <v>James Jones,GB</v>
      </c>
      <c r="U384" t="str">
        <f t="shared" si="17"/>
        <v>James Jones</v>
      </c>
      <c r="V384">
        <f>IFERROR(VLOOKUP(U384,'player index'!D:F,3,FALSE),VLOOKUP(U384,'player index'!E:F,2,FALSE))</f>
        <v>136</v>
      </c>
    </row>
    <row r="385" spans="1:22">
      <c r="A385" t="s">
        <v>1265</v>
      </c>
      <c r="M385">
        <v>2.7</v>
      </c>
      <c r="N385">
        <v>37.200000000000003</v>
      </c>
      <c r="O385">
        <v>13.6</v>
      </c>
      <c r="P385">
        <v>0.2</v>
      </c>
      <c r="Q385">
        <v>0</v>
      </c>
      <c r="R385">
        <v>0</v>
      </c>
      <c r="S385">
        <f t="shared" si="15"/>
        <v>7.620000000000001</v>
      </c>
      <c r="T385" t="str">
        <f t="shared" si="16"/>
        <v>Devin Funchess,CAR</v>
      </c>
      <c r="U385" t="str">
        <f t="shared" si="17"/>
        <v>Devin Funchess</v>
      </c>
      <c r="V385">
        <f>IFERROR(VLOOKUP(U385,'player index'!D:F,3,FALSE),VLOOKUP(U385,'player index'!E:F,2,FALSE))</f>
        <v>269</v>
      </c>
    </row>
    <row r="386" spans="1:22">
      <c r="A386" t="s">
        <v>1266</v>
      </c>
      <c r="M386">
        <v>1.8</v>
      </c>
      <c r="N386">
        <v>39.799999999999997</v>
      </c>
      <c r="O386">
        <v>22.7</v>
      </c>
      <c r="P386">
        <v>0.4</v>
      </c>
      <c r="Q386">
        <v>0</v>
      </c>
      <c r="R386">
        <v>0</v>
      </c>
      <c r="S386">
        <f t="shared" si="15"/>
        <v>8.18</v>
      </c>
      <c r="T386" t="str">
        <f t="shared" si="16"/>
        <v>Travis Benjamin,CLE</v>
      </c>
      <c r="U386" t="str">
        <f t="shared" si="17"/>
        <v>Travis Benjamin</v>
      </c>
      <c r="V386">
        <f>IFERROR(VLOOKUP(U386,'player index'!D:F,3,FALSE),VLOOKUP(U386,'player index'!E:F,2,FALSE))</f>
        <v>259</v>
      </c>
    </row>
    <row r="387" spans="1:22">
      <c r="A387" t="s">
        <v>1267</v>
      </c>
      <c r="M387">
        <v>1.3</v>
      </c>
      <c r="N387">
        <v>12.2</v>
      </c>
      <c r="O387">
        <v>9.1999999999999993</v>
      </c>
      <c r="P387">
        <v>0.1</v>
      </c>
      <c r="Q387">
        <v>0</v>
      </c>
      <c r="R387">
        <v>0</v>
      </c>
      <c r="S387">
        <f t="shared" si="15"/>
        <v>3.12</v>
      </c>
      <c r="T387" t="str">
        <f t="shared" si="16"/>
        <v>De'Anthony Thomas,KC</v>
      </c>
      <c r="U387" t="str">
        <f t="shared" si="17"/>
        <v>De'Anthony Thomas</v>
      </c>
      <c r="V387">
        <f>IFERROR(VLOOKUP(U387,'player index'!D:F,3,FALSE),VLOOKUP(U387,'player index'!E:F,2,FALSE))</f>
        <v>295</v>
      </c>
    </row>
    <row r="388" spans="1:22">
      <c r="A388" t="s">
        <v>1268</v>
      </c>
      <c r="M388">
        <v>0.1</v>
      </c>
      <c r="N388">
        <v>0.9</v>
      </c>
      <c r="O388">
        <v>14</v>
      </c>
      <c r="P388">
        <v>0</v>
      </c>
      <c r="Q388">
        <v>0</v>
      </c>
      <c r="R388">
        <v>0</v>
      </c>
      <c r="S388">
        <f t="shared" si="15"/>
        <v>0.19</v>
      </c>
      <c r="T388" t="str">
        <f t="shared" si="16"/>
        <v>Marc Mariani,CHI</v>
      </c>
      <c r="U388" t="str">
        <f t="shared" si="17"/>
        <v>Marc Mariani</v>
      </c>
      <c r="V388">
        <f>IFERROR(VLOOKUP(U388,'player index'!D:F,3,FALSE),VLOOKUP(U388,'player index'!E:F,2,FALSE))</f>
        <v>396</v>
      </c>
    </row>
    <row r="389" spans="1:22">
      <c r="A389" t="s">
        <v>1269</v>
      </c>
      <c r="M389">
        <v>1.3</v>
      </c>
      <c r="N389">
        <v>16.899999999999999</v>
      </c>
      <c r="O389">
        <v>13.4</v>
      </c>
      <c r="P389">
        <v>0.3</v>
      </c>
      <c r="Q389">
        <v>0</v>
      </c>
      <c r="R389">
        <v>0</v>
      </c>
      <c r="S389">
        <f t="shared" ref="S389:S452" si="18">D389*0.04+E389*4-F389+J389*0.1+L389*6+M389+N389*0.1+P389*6+IF(D389&gt;300,3,0)+IF(J389&gt;100,3,0)+IF(N389&gt;100,3,0)-Q389</f>
        <v>4.79</v>
      </c>
      <c r="T389" t="str">
        <f t="shared" ref="T389:T452" si="19">A389</f>
        <v>Bruce Ellington,SF</v>
      </c>
      <c r="U389" t="str">
        <f t="shared" ref="U389:U452" si="20">LEFT(T389,FIND(",",T389)-1)</f>
        <v>Bruce Ellington</v>
      </c>
      <c r="V389">
        <f>IFERROR(VLOOKUP(U389,'player index'!D:F,3,FALSE),VLOOKUP(U389,'player index'!E:F,2,FALSE))</f>
        <v>449</v>
      </c>
    </row>
    <row r="390" spans="1:22">
      <c r="A390" t="s">
        <v>1270</v>
      </c>
      <c r="M390">
        <v>0</v>
      </c>
      <c r="N390">
        <v>0.2</v>
      </c>
      <c r="O390">
        <v>13.3</v>
      </c>
      <c r="P390">
        <v>0</v>
      </c>
      <c r="Q390">
        <v>0</v>
      </c>
      <c r="R390">
        <v>0</v>
      </c>
      <c r="S390">
        <f t="shared" si="18"/>
        <v>2.0000000000000004E-2</v>
      </c>
      <c r="T390" t="str">
        <f t="shared" si="19"/>
        <v>Russell Shepard,TB</v>
      </c>
      <c r="U390" t="str">
        <f t="shared" si="20"/>
        <v>Russell Shepard</v>
      </c>
      <c r="V390">
        <f>IFERROR(VLOOKUP(U390,'player index'!D:F,3,FALSE),VLOOKUP(U390,'player index'!E:F,2,FALSE))</f>
        <v>413</v>
      </c>
    </row>
    <row r="391" spans="1:22">
      <c r="A391" t="s">
        <v>1271</v>
      </c>
      <c r="M391">
        <v>4.5999999999999996</v>
      </c>
      <c r="N391">
        <v>54.7</v>
      </c>
      <c r="O391">
        <v>12</v>
      </c>
      <c r="P391">
        <v>0.3</v>
      </c>
      <c r="Q391">
        <v>0.1</v>
      </c>
      <c r="R391">
        <v>0</v>
      </c>
      <c r="S391">
        <f t="shared" si="18"/>
        <v>11.770000000000001</v>
      </c>
      <c r="T391" t="str">
        <f t="shared" si="19"/>
        <v>Percy Harvin,BUF</v>
      </c>
      <c r="U391" t="str">
        <f t="shared" si="20"/>
        <v>Percy Harvin</v>
      </c>
      <c r="V391">
        <f>IFERROR(VLOOKUP(U391,'player index'!D:F,3,FALSE),VLOOKUP(U391,'player index'!E:F,2,FALSE))</f>
        <v>219</v>
      </c>
    </row>
    <row r="392" spans="1:22">
      <c r="A392" t="s">
        <v>1272</v>
      </c>
      <c r="M392">
        <v>1.2</v>
      </c>
      <c r="N392">
        <v>17.2</v>
      </c>
      <c r="O392">
        <v>13.9</v>
      </c>
      <c r="P392">
        <v>0.1</v>
      </c>
      <c r="Q392">
        <v>0.1</v>
      </c>
      <c r="R392">
        <v>0</v>
      </c>
      <c r="S392">
        <f t="shared" si="18"/>
        <v>3.42</v>
      </c>
      <c r="T392" t="str">
        <f t="shared" si="19"/>
        <v>Devin Hester,ATL</v>
      </c>
      <c r="U392" t="str">
        <f t="shared" si="20"/>
        <v>Devin Hester</v>
      </c>
      <c r="V392">
        <f>IFERROR(VLOOKUP(U392,'player index'!D:F,3,FALSE),VLOOKUP(U392,'player index'!E:F,2,FALSE))</f>
        <v>366</v>
      </c>
    </row>
    <row r="393" spans="1:22">
      <c r="A393" t="s">
        <v>1273</v>
      </c>
      <c r="M393">
        <v>5.6</v>
      </c>
      <c r="N393">
        <v>67.8</v>
      </c>
      <c r="O393">
        <v>12.1</v>
      </c>
      <c r="P393">
        <v>0.3</v>
      </c>
      <c r="Q393">
        <v>0</v>
      </c>
      <c r="R393">
        <v>0</v>
      </c>
      <c r="S393">
        <f t="shared" si="18"/>
        <v>14.18</v>
      </c>
      <c r="T393" t="str">
        <f t="shared" si="19"/>
        <v>Golden Tate,DET</v>
      </c>
      <c r="U393" t="str">
        <f t="shared" si="20"/>
        <v>Golden Tate</v>
      </c>
      <c r="V393">
        <f>IFERROR(VLOOKUP(U393,'player index'!D:F,3,FALSE),VLOOKUP(U393,'player index'!E:F,2,FALSE))</f>
        <v>108</v>
      </c>
    </row>
    <row r="394" spans="1:22">
      <c r="A394" t="s">
        <v>1274</v>
      </c>
      <c r="M394">
        <v>1</v>
      </c>
      <c r="N394">
        <v>11.6</v>
      </c>
      <c r="O394">
        <v>12</v>
      </c>
      <c r="P394">
        <v>0.1</v>
      </c>
      <c r="Q394">
        <v>0</v>
      </c>
      <c r="R394">
        <v>0</v>
      </c>
      <c r="S394">
        <f t="shared" si="18"/>
        <v>2.7600000000000002</v>
      </c>
      <c r="T394" t="str">
        <f t="shared" si="19"/>
        <v>Aaron Dobson,NE</v>
      </c>
      <c r="U394" t="str">
        <f t="shared" si="20"/>
        <v>Aaron Dobson</v>
      </c>
      <c r="V394">
        <f>IFERROR(VLOOKUP(U394,'player index'!D:F,3,FALSE),VLOOKUP(U394,'player index'!E:F,2,FALSE))</f>
        <v>264</v>
      </c>
    </row>
    <row r="395" spans="1:22">
      <c r="A395" t="s">
        <v>1275</v>
      </c>
      <c r="M395">
        <v>0.1</v>
      </c>
      <c r="N395">
        <v>0.7</v>
      </c>
      <c r="O395">
        <v>12.8</v>
      </c>
      <c r="P395">
        <v>0</v>
      </c>
      <c r="Q395">
        <v>0</v>
      </c>
      <c r="R395">
        <v>0</v>
      </c>
      <c r="S395">
        <f t="shared" si="18"/>
        <v>0.16999999999999998</v>
      </c>
      <c r="T395" t="str">
        <f t="shared" si="19"/>
        <v>Jamison Crowder,WAS</v>
      </c>
      <c r="U395" t="str">
        <f t="shared" si="20"/>
        <v>Jamison Crowder</v>
      </c>
      <c r="V395">
        <f>IFERROR(VLOOKUP(U395,'player index'!D:F,3,FALSE),VLOOKUP(U395,'player index'!E:F,2,FALSE))</f>
        <v>325</v>
      </c>
    </row>
    <row r="396" spans="1:22">
      <c r="A396" t="s">
        <v>1276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f t="shared" si="18"/>
        <v>0</v>
      </c>
      <c r="T396" t="str">
        <f t="shared" si="19"/>
        <v>Rashad Ross,WAS</v>
      </c>
      <c r="U396" t="str">
        <f t="shared" si="20"/>
        <v>Rashad Ross</v>
      </c>
      <c r="V396">
        <f>IFERROR(VLOOKUP(U396,'player index'!D:F,3,FALSE),VLOOKUP(U396,'player index'!E:F,2,FALSE))</f>
        <v>414</v>
      </c>
    </row>
    <row r="397" spans="1:22">
      <c r="A397" t="s">
        <v>1277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f t="shared" si="18"/>
        <v>0</v>
      </c>
      <c r="T397" t="str">
        <f t="shared" si="19"/>
        <v>Eric Weems,ATL</v>
      </c>
      <c r="U397" t="str">
        <f t="shared" si="20"/>
        <v>Eric Weems</v>
      </c>
      <c r="V397">
        <f>IFERROR(VLOOKUP(U397,'player index'!D:F,3,FALSE),VLOOKUP(U397,'player index'!E:F,2,FALSE))</f>
        <v>452</v>
      </c>
    </row>
    <row r="398" spans="1:22">
      <c r="A398" t="s">
        <v>1278</v>
      </c>
      <c r="M398">
        <v>1.6</v>
      </c>
      <c r="N398">
        <v>22.8</v>
      </c>
      <c r="O398">
        <v>14.5</v>
      </c>
      <c r="P398">
        <v>0.1</v>
      </c>
      <c r="Q398">
        <v>0.1</v>
      </c>
      <c r="R398">
        <v>0</v>
      </c>
      <c r="S398">
        <f t="shared" si="18"/>
        <v>4.3800000000000008</v>
      </c>
      <c r="T398" t="str">
        <f t="shared" si="19"/>
        <v>Quinton Patton,SF</v>
      </c>
      <c r="U398" t="str">
        <f t="shared" si="20"/>
        <v>Quinton Patton</v>
      </c>
      <c r="V398">
        <f>IFERROR(VLOOKUP(U398,'player index'!D:F,3,FALSE),VLOOKUP(U398,'player index'!E:F,2,FALSE))</f>
        <v>289</v>
      </c>
    </row>
    <row r="399" spans="1:22">
      <c r="A399" t="s">
        <v>1279</v>
      </c>
      <c r="M399">
        <v>3.8</v>
      </c>
      <c r="N399">
        <v>52.3</v>
      </c>
      <c r="O399">
        <v>13.7</v>
      </c>
      <c r="P399">
        <v>0.5</v>
      </c>
      <c r="Q399">
        <v>0</v>
      </c>
      <c r="R399">
        <v>0</v>
      </c>
      <c r="S399">
        <f t="shared" si="18"/>
        <v>12.030000000000001</v>
      </c>
      <c r="T399" t="str">
        <f t="shared" si="19"/>
        <v>Brandon Coleman,NO</v>
      </c>
      <c r="U399" t="str">
        <f t="shared" si="20"/>
        <v>Brandon Coleman</v>
      </c>
      <c r="V399">
        <f>IFERROR(VLOOKUP(U399,'player index'!D:F,3,FALSE),VLOOKUP(U399,'player index'!E:F,2,FALSE))</f>
        <v>171</v>
      </c>
    </row>
    <row r="400" spans="1:22">
      <c r="A400" t="s">
        <v>1280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f t="shared" si="18"/>
        <v>0</v>
      </c>
      <c r="T400" t="str">
        <f t="shared" si="19"/>
        <v>Willie Snead,NO</v>
      </c>
      <c r="U400" t="str">
        <f t="shared" si="20"/>
        <v>Willie Snead</v>
      </c>
      <c r="V400">
        <f>IFERROR(VLOOKUP(U400,'player index'!D:F,3,FALSE),VLOOKUP(U400,'player index'!E:F,2,FALSE))</f>
        <v>281</v>
      </c>
    </row>
    <row r="401" spans="1:22">
      <c r="A401" t="s">
        <v>1281</v>
      </c>
      <c r="M401">
        <v>6.7</v>
      </c>
      <c r="N401">
        <v>73.599999999999994</v>
      </c>
      <c r="O401">
        <v>11</v>
      </c>
      <c r="P401">
        <v>0.3</v>
      </c>
      <c r="Q401">
        <v>0.1</v>
      </c>
      <c r="R401">
        <v>0</v>
      </c>
      <c r="S401">
        <f t="shared" si="18"/>
        <v>15.76</v>
      </c>
      <c r="T401" t="str">
        <f t="shared" si="19"/>
        <v>Keenan Allen,SD</v>
      </c>
      <c r="U401" t="str">
        <f t="shared" si="20"/>
        <v>Keenan Allen</v>
      </c>
      <c r="V401">
        <f>IFERROR(VLOOKUP(U401,'player index'!D:F,3,FALSE),VLOOKUP(U401,'player index'!E:F,2,FALSE))</f>
        <v>79</v>
      </c>
    </row>
    <row r="402" spans="1:22">
      <c r="A402" t="s">
        <v>1282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f t="shared" si="18"/>
        <v>0</v>
      </c>
      <c r="T402" t="str">
        <f t="shared" si="19"/>
        <v>Darren Waller,BAL</v>
      </c>
      <c r="U402" t="str">
        <f t="shared" si="20"/>
        <v>Darren Waller</v>
      </c>
      <c r="V402">
        <f>IFERROR(VLOOKUP(U402,'player index'!D:F,3,FALSE),VLOOKUP(U402,'player index'!E:F,2,FALSE))</f>
        <v>670</v>
      </c>
    </row>
    <row r="403" spans="1:22">
      <c r="A403" t="s">
        <v>1283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f t="shared" si="18"/>
        <v>0</v>
      </c>
      <c r="T403" t="str">
        <f t="shared" si="19"/>
        <v>DeAndre Smelter,SF</v>
      </c>
      <c r="U403" t="str">
        <f t="shared" si="20"/>
        <v>DeAndre Smelter</v>
      </c>
      <c r="V403">
        <f>IFERROR(VLOOKUP(U403,'player index'!D:F,3,FALSE),VLOOKUP(U403,'player index'!E:F,2,FALSE))</f>
        <v>685</v>
      </c>
    </row>
    <row r="404" spans="1:22">
      <c r="A404" t="s">
        <v>1284</v>
      </c>
      <c r="M404">
        <v>2.1</v>
      </c>
      <c r="N404">
        <v>28.7</v>
      </c>
      <c r="O404">
        <v>13.5</v>
      </c>
      <c r="P404">
        <v>0.3</v>
      </c>
      <c r="Q404">
        <v>0</v>
      </c>
      <c r="R404">
        <v>0</v>
      </c>
      <c r="S404">
        <f t="shared" si="18"/>
        <v>6.7700000000000005</v>
      </c>
      <c r="T404" t="str">
        <f t="shared" si="19"/>
        <v>Marvin Jones,CIN</v>
      </c>
      <c r="U404" t="str">
        <f t="shared" si="20"/>
        <v>Marvin Jones</v>
      </c>
      <c r="V404">
        <f>IFERROR(VLOOKUP(U404,'player index'!D:F,3,FALSE),VLOOKUP(U404,'player index'!E:F,2,FALSE))</f>
        <v>232</v>
      </c>
    </row>
    <row r="405" spans="1:22">
      <c r="A405" t="s">
        <v>1285</v>
      </c>
      <c r="S405">
        <f t="shared" si="18"/>
        <v>0</v>
      </c>
      <c r="T405" t="str">
        <f t="shared" si="19"/>
        <v>Pages: 1 2 3 4 All</v>
      </c>
      <c r="U405" t="e">
        <f t="shared" si="20"/>
        <v>#VALUE!</v>
      </c>
      <c r="V405" t="e">
        <f>IFERROR(VLOOKUP(U405,'player index'!D:F,3,FALSE),VLOOKUP(U405,'player index'!E:F,2,FALSE))</f>
        <v>#VALUE!</v>
      </c>
    </row>
    <row r="406" spans="1:22">
      <c r="A406" t="s">
        <v>1286</v>
      </c>
      <c r="S406">
        <f t="shared" si="18"/>
        <v>0</v>
      </c>
      <c r="T406" t="str">
        <f t="shared" si="19"/>
        <v>Tight Ends Week 2 Standard Stats -- Average</v>
      </c>
      <c r="U406" t="e">
        <f t="shared" si="20"/>
        <v>#VALUE!</v>
      </c>
      <c r="V406" t="e">
        <f>IFERROR(VLOOKUP(U406,'player index'!D:F,3,FALSE),VLOOKUP(U406,'player index'!E:F,2,FALSE))</f>
        <v>#VALUE!</v>
      </c>
    </row>
    <row r="407" spans="1:22">
      <c r="A407" t="s">
        <v>969</v>
      </c>
      <c r="M407" t="s">
        <v>876</v>
      </c>
      <c r="S407" t="e">
        <f t="shared" si="18"/>
        <v>#VALUE!</v>
      </c>
      <c r="T407" t="str">
        <f t="shared" si="19"/>
        <v>Receiving</v>
      </c>
      <c r="U407" t="e">
        <f t="shared" si="20"/>
        <v>#VALUE!</v>
      </c>
      <c r="V407" t="e">
        <f>IFERROR(VLOOKUP(U407,'player index'!D:F,3,FALSE),VLOOKUP(U407,'player index'!E:F,2,FALSE))</f>
        <v>#VALUE!</v>
      </c>
    </row>
    <row r="408" spans="1:22">
      <c r="A408" t="s">
        <v>877</v>
      </c>
      <c r="M408" t="s">
        <v>970</v>
      </c>
      <c r="N408" t="s">
        <v>880</v>
      </c>
      <c r="O408" t="s">
        <v>883</v>
      </c>
      <c r="P408" t="s">
        <v>5</v>
      </c>
      <c r="Q408" t="s">
        <v>884</v>
      </c>
      <c r="R408" t="s">
        <v>885</v>
      </c>
      <c r="S408" t="e">
        <f t="shared" si="18"/>
        <v>#VALUE!</v>
      </c>
      <c r="T408" t="str">
        <f t="shared" si="19"/>
        <v>Player</v>
      </c>
      <c r="U408" t="e">
        <f t="shared" si="20"/>
        <v>#VALUE!</v>
      </c>
      <c r="V408" t="e">
        <f>IFERROR(VLOOKUP(U408,'player index'!D:F,3,FALSE),VLOOKUP(U408,'player index'!E:F,2,FALSE))</f>
        <v>#VALUE!</v>
      </c>
    </row>
    <row r="409" spans="1:22">
      <c r="A409" t="s">
        <v>1287</v>
      </c>
      <c r="M409">
        <v>0.6</v>
      </c>
      <c r="N409">
        <v>7.7</v>
      </c>
      <c r="O409">
        <v>12</v>
      </c>
      <c r="P409">
        <v>0</v>
      </c>
      <c r="Q409">
        <v>0</v>
      </c>
      <c r="R409">
        <v>0</v>
      </c>
      <c r="S409">
        <f t="shared" si="18"/>
        <v>1.37</v>
      </c>
      <c r="T409" t="str">
        <f t="shared" si="19"/>
        <v>MarQueis Gray,BUF</v>
      </c>
      <c r="U409" t="str">
        <f t="shared" si="20"/>
        <v>MarQueis Gray</v>
      </c>
      <c r="V409">
        <f>IFERROR(VLOOKUP(U409,'player index'!D:F,3,FALSE),VLOOKUP(U409,'player index'!E:F,2,FALSE))</f>
        <v>429</v>
      </c>
    </row>
    <row r="410" spans="1:22">
      <c r="A410" t="s">
        <v>1288</v>
      </c>
      <c r="M410">
        <v>4.3</v>
      </c>
      <c r="N410">
        <v>52.8</v>
      </c>
      <c r="O410">
        <v>12.4</v>
      </c>
      <c r="P410">
        <v>0.4</v>
      </c>
      <c r="Q410">
        <v>0</v>
      </c>
      <c r="R410">
        <v>0</v>
      </c>
      <c r="S410">
        <f t="shared" si="18"/>
        <v>11.98</v>
      </c>
      <c r="T410" t="str">
        <f t="shared" si="19"/>
        <v>Jason Witten,DAL</v>
      </c>
      <c r="U410" t="str">
        <f t="shared" si="20"/>
        <v>Jason Witten</v>
      </c>
      <c r="V410">
        <f>IFERROR(VLOOKUP(U410,'player index'!D:F,3,FALSE),VLOOKUP(U410,'player index'!E:F,2,FALSE))</f>
        <v>117</v>
      </c>
    </row>
    <row r="411" spans="1:22">
      <c r="A411" t="s">
        <v>1289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f t="shared" si="18"/>
        <v>0</v>
      </c>
      <c r="T411" t="str">
        <f t="shared" si="19"/>
        <v>Geoff Swaim,DAL</v>
      </c>
      <c r="U411" t="str">
        <f t="shared" si="20"/>
        <v>Geoff Swaim</v>
      </c>
      <c r="V411">
        <f>IFERROR(VLOOKUP(U411,'player index'!D:F,3,FALSE),VLOOKUP(U411,'player index'!E:F,2,FALSE))</f>
        <v>682</v>
      </c>
    </row>
    <row r="412" spans="1:22">
      <c r="A412" t="s">
        <v>1290</v>
      </c>
      <c r="M412">
        <v>3.5</v>
      </c>
      <c r="N412">
        <v>39</v>
      </c>
      <c r="O412">
        <v>11.1</v>
      </c>
      <c r="P412">
        <v>0.3</v>
      </c>
      <c r="Q412">
        <v>0</v>
      </c>
      <c r="R412">
        <v>0</v>
      </c>
      <c r="S412">
        <f t="shared" si="18"/>
        <v>9.1999999999999993</v>
      </c>
      <c r="T412" t="str">
        <f t="shared" si="19"/>
        <v>Kyle Rudolph,MIN</v>
      </c>
      <c r="U412" t="str">
        <f t="shared" si="20"/>
        <v>Kyle Rudolph</v>
      </c>
      <c r="V412">
        <f>IFERROR(VLOOKUP(U412,'player index'!D:F,3,FALSE),VLOOKUP(U412,'player index'!E:F,2,FALSE))</f>
        <v>220</v>
      </c>
    </row>
    <row r="413" spans="1:22">
      <c r="A413" t="s">
        <v>1291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f t="shared" si="18"/>
        <v>0</v>
      </c>
      <c r="T413" t="str">
        <f t="shared" si="19"/>
        <v>Chase Coffman,TEN</v>
      </c>
      <c r="U413" t="str">
        <f t="shared" si="20"/>
        <v>Chase Coffman</v>
      </c>
      <c r="V413">
        <f>IFERROR(VLOOKUP(U413,'player index'!D:F,3,FALSE),VLOOKUP(U413,'player index'!E:F,2,FALSE))</f>
        <v>364</v>
      </c>
    </row>
    <row r="414" spans="1:22">
      <c r="A414" t="s">
        <v>1292</v>
      </c>
      <c r="M414">
        <v>2.4</v>
      </c>
      <c r="N414">
        <v>25</v>
      </c>
      <c r="O414">
        <v>10.5</v>
      </c>
      <c r="P414">
        <v>0.1</v>
      </c>
      <c r="Q414">
        <v>0.1</v>
      </c>
      <c r="R414">
        <v>0</v>
      </c>
      <c r="S414">
        <f t="shared" si="18"/>
        <v>5.4</v>
      </c>
      <c r="T414" t="str">
        <f t="shared" si="19"/>
        <v>Jacob Tamme,ATL</v>
      </c>
      <c r="U414" t="str">
        <f t="shared" si="20"/>
        <v>Jacob Tamme</v>
      </c>
      <c r="V414">
        <f>IFERROR(VLOOKUP(U414,'player index'!D:F,3,FALSE),VLOOKUP(U414,'player index'!E:F,2,FALSE))</f>
        <v>237</v>
      </c>
    </row>
    <row r="415" spans="1:22">
      <c r="A415" t="s">
        <v>1293</v>
      </c>
      <c r="M415">
        <v>2.2000000000000002</v>
      </c>
      <c r="N415">
        <v>29.3</v>
      </c>
      <c r="O415">
        <v>13.3</v>
      </c>
      <c r="P415">
        <v>0.1</v>
      </c>
      <c r="Q415">
        <v>0</v>
      </c>
      <c r="R415">
        <v>0</v>
      </c>
      <c r="S415">
        <f t="shared" si="18"/>
        <v>5.73</v>
      </c>
      <c r="T415" t="str">
        <f t="shared" si="19"/>
        <v>Charles Clay,BUF</v>
      </c>
      <c r="U415" t="str">
        <f t="shared" si="20"/>
        <v>Charles Clay</v>
      </c>
      <c r="V415">
        <f>IFERROR(VLOOKUP(U415,'player index'!D:F,3,FALSE),VLOOKUP(U415,'player index'!E:F,2,FALSE))</f>
        <v>216</v>
      </c>
    </row>
    <row r="416" spans="1:22">
      <c r="A416" t="s">
        <v>1294</v>
      </c>
      <c r="M416">
        <v>5.6</v>
      </c>
      <c r="N416">
        <v>68.599999999999994</v>
      </c>
      <c r="O416">
        <v>12.2</v>
      </c>
      <c r="P416">
        <v>0.5</v>
      </c>
      <c r="Q416">
        <v>0</v>
      </c>
      <c r="R416">
        <v>0</v>
      </c>
      <c r="S416">
        <f t="shared" si="18"/>
        <v>15.459999999999999</v>
      </c>
      <c r="T416" t="str">
        <f t="shared" si="19"/>
        <v>Martellus Bennett,CHI</v>
      </c>
      <c r="U416" t="str">
        <f t="shared" si="20"/>
        <v>Martellus Bennett</v>
      </c>
      <c r="V416">
        <f>IFERROR(VLOOKUP(U416,'player index'!D:F,3,FALSE),VLOOKUP(U416,'player index'!E:F,2,FALSE))</f>
        <v>149</v>
      </c>
    </row>
    <row r="417" spans="1:22">
      <c r="A417" t="s">
        <v>1295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f t="shared" si="18"/>
        <v>0</v>
      </c>
      <c r="T417" t="str">
        <f t="shared" si="19"/>
        <v>Gabe Holmes,OAK</v>
      </c>
      <c r="U417" t="str">
        <f t="shared" si="20"/>
        <v>Gabe Holmes</v>
      </c>
      <c r="V417" t="e">
        <f>IFERROR(VLOOKUP(U417,'player index'!D:F,3,FALSE),VLOOKUP(U417,'player index'!E:F,2,FALSE))</f>
        <v>#N/A</v>
      </c>
    </row>
    <row r="418" spans="1:22">
      <c r="A418" t="s">
        <v>1296</v>
      </c>
      <c r="M418">
        <v>1.4</v>
      </c>
      <c r="N418">
        <v>15.1</v>
      </c>
      <c r="O418">
        <v>10.7</v>
      </c>
      <c r="P418">
        <v>0.1</v>
      </c>
      <c r="Q418">
        <v>0.1</v>
      </c>
      <c r="R418">
        <v>0</v>
      </c>
      <c r="S418">
        <f t="shared" si="18"/>
        <v>3.41</v>
      </c>
      <c r="T418" t="str">
        <f t="shared" si="19"/>
        <v>Vance McDonald,SF</v>
      </c>
      <c r="U418" t="str">
        <f t="shared" si="20"/>
        <v>Vance McDonald</v>
      </c>
      <c r="V418">
        <f>IFERROR(VLOOKUP(U418,'player index'!D:F,3,FALSE),VLOOKUP(U418,'player index'!E:F,2,FALSE))</f>
        <v>379</v>
      </c>
    </row>
    <row r="419" spans="1:22">
      <c r="A419" t="s">
        <v>1297</v>
      </c>
      <c r="M419">
        <v>1.1000000000000001</v>
      </c>
      <c r="N419">
        <v>12.4</v>
      </c>
      <c r="O419">
        <v>10.9</v>
      </c>
      <c r="P419">
        <v>0.1</v>
      </c>
      <c r="Q419">
        <v>0</v>
      </c>
      <c r="R419">
        <v>0</v>
      </c>
      <c r="S419">
        <f t="shared" si="18"/>
        <v>2.9400000000000004</v>
      </c>
      <c r="T419" t="str">
        <f t="shared" si="19"/>
        <v>Brandon Myers,TB</v>
      </c>
      <c r="U419" t="str">
        <f t="shared" si="20"/>
        <v>Brandon Myers</v>
      </c>
      <c r="V419">
        <f>IFERROR(VLOOKUP(U419,'player index'!D:F,3,FALSE),VLOOKUP(U419,'player index'!E:F,2,FALSE))</f>
        <v>451</v>
      </c>
    </row>
    <row r="420" spans="1:22">
      <c r="A420" t="s">
        <v>1298</v>
      </c>
      <c r="M420">
        <v>4.0999999999999996</v>
      </c>
      <c r="N420">
        <v>53.3</v>
      </c>
      <c r="O420">
        <v>13.1</v>
      </c>
      <c r="P420">
        <v>0.3</v>
      </c>
      <c r="Q420">
        <v>0</v>
      </c>
      <c r="R420">
        <v>0</v>
      </c>
      <c r="S420">
        <f t="shared" si="18"/>
        <v>11.23</v>
      </c>
      <c r="T420" t="str">
        <f t="shared" si="19"/>
        <v>Jared Cook,STL</v>
      </c>
      <c r="U420" t="str">
        <f t="shared" si="20"/>
        <v>Jared Cook</v>
      </c>
      <c r="V420">
        <f>IFERROR(VLOOKUP(U420,'player index'!D:F,3,FALSE),VLOOKUP(U420,'player index'!E:F,2,FALSE))</f>
        <v>229</v>
      </c>
    </row>
    <row r="421" spans="1:22">
      <c r="A421" t="s">
        <v>1299</v>
      </c>
      <c r="M421">
        <v>0.1</v>
      </c>
      <c r="N421">
        <v>0.7</v>
      </c>
      <c r="O421">
        <v>10.9</v>
      </c>
      <c r="P421">
        <v>0</v>
      </c>
      <c r="Q421">
        <v>0</v>
      </c>
      <c r="R421">
        <v>0</v>
      </c>
      <c r="S421">
        <f t="shared" si="18"/>
        <v>0.16999999999999998</v>
      </c>
      <c r="T421" t="str">
        <f t="shared" si="19"/>
        <v>Joseph Fauria,ARI</v>
      </c>
      <c r="U421" t="str">
        <f t="shared" si="20"/>
        <v>Joseph Fauria</v>
      </c>
      <c r="V421">
        <f>IFERROR(VLOOKUP(U421,'player index'!D:F,3,FALSE),VLOOKUP(U421,'player index'!E:F,2,FALSE))</f>
        <v>590</v>
      </c>
    </row>
    <row r="422" spans="1:22">
      <c r="A422" t="s">
        <v>1300</v>
      </c>
      <c r="M422">
        <v>2.4</v>
      </c>
      <c r="N422">
        <v>22.7</v>
      </c>
      <c r="O422">
        <v>9.6999999999999993</v>
      </c>
      <c r="P422">
        <v>0.2</v>
      </c>
      <c r="Q422">
        <v>0.1</v>
      </c>
      <c r="R422">
        <v>0</v>
      </c>
      <c r="S422">
        <f t="shared" si="18"/>
        <v>5.7700000000000005</v>
      </c>
      <c r="T422" t="str">
        <f t="shared" si="19"/>
        <v>Garrett Graham,HOU</v>
      </c>
      <c r="U422" t="str">
        <f t="shared" si="20"/>
        <v>Garrett Graham</v>
      </c>
      <c r="V422">
        <f>IFERROR(VLOOKUP(U422,'player index'!D:F,3,FALSE),VLOOKUP(U422,'player index'!E:F,2,FALSE))</f>
        <v>290</v>
      </c>
    </row>
    <row r="423" spans="1:22">
      <c r="A423" t="s">
        <v>1301</v>
      </c>
      <c r="M423">
        <v>4.8</v>
      </c>
      <c r="N423">
        <v>58.2</v>
      </c>
      <c r="O423">
        <v>12.3</v>
      </c>
      <c r="P423">
        <v>0.4</v>
      </c>
      <c r="Q423">
        <v>0.1</v>
      </c>
      <c r="R423">
        <v>0</v>
      </c>
      <c r="S423">
        <f t="shared" si="18"/>
        <v>12.920000000000002</v>
      </c>
      <c r="T423" t="str">
        <f t="shared" si="19"/>
        <v>Heath Miller,PIT</v>
      </c>
      <c r="U423" t="str">
        <f t="shared" si="20"/>
        <v>Heath Miller</v>
      </c>
      <c r="V423">
        <f>IFERROR(VLOOKUP(U423,'player index'!D:F,3,FALSE),VLOOKUP(U423,'player index'!E:F,2,FALSE))</f>
        <v>144</v>
      </c>
    </row>
    <row r="424" spans="1:22">
      <c r="A424" t="s">
        <v>1302</v>
      </c>
      <c r="M424">
        <v>0.1</v>
      </c>
      <c r="N424">
        <v>0.7</v>
      </c>
      <c r="O424">
        <v>10.8</v>
      </c>
      <c r="P424">
        <v>0</v>
      </c>
      <c r="Q424">
        <v>0</v>
      </c>
      <c r="R424">
        <v>0</v>
      </c>
      <c r="S424">
        <f t="shared" si="18"/>
        <v>0.16999999999999998</v>
      </c>
      <c r="T424" t="str">
        <f t="shared" si="19"/>
        <v>Michael Hoomanawanui,NE</v>
      </c>
      <c r="U424" t="str">
        <f t="shared" si="20"/>
        <v>Michael Hoomanawanui</v>
      </c>
      <c r="V424">
        <f>IFERROR(VLOOKUP(U424,'player index'!D:F,3,FALSE),VLOOKUP(U424,'player index'!E:F,2,FALSE))</f>
        <v>417</v>
      </c>
    </row>
    <row r="425" spans="1:22">
      <c r="A425" t="s">
        <v>1303</v>
      </c>
      <c r="M425">
        <v>2.9</v>
      </c>
      <c r="N425">
        <v>50.4</v>
      </c>
      <c r="O425">
        <v>17.399999999999999</v>
      </c>
      <c r="P425">
        <v>0.5</v>
      </c>
      <c r="Q425">
        <v>0.1</v>
      </c>
      <c r="R425">
        <v>0</v>
      </c>
      <c r="S425">
        <f t="shared" si="18"/>
        <v>10.84</v>
      </c>
      <c r="T425" t="str">
        <f t="shared" si="19"/>
        <v>Jimmy Graham,SEA</v>
      </c>
      <c r="U425" t="str">
        <f t="shared" si="20"/>
        <v>Jimmy Graham</v>
      </c>
      <c r="V425">
        <f>IFERROR(VLOOKUP(U425,'player index'!D:F,3,FALSE),VLOOKUP(U425,'player index'!E:F,2,FALSE))</f>
        <v>137</v>
      </c>
    </row>
    <row r="426" spans="1:22">
      <c r="A426" t="s">
        <v>1304</v>
      </c>
      <c r="M426">
        <v>0</v>
      </c>
      <c r="N426">
        <v>0.5</v>
      </c>
      <c r="O426">
        <v>10.199999999999999</v>
      </c>
      <c r="P426">
        <v>0</v>
      </c>
      <c r="Q426">
        <v>0</v>
      </c>
      <c r="R426">
        <v>0</v>
      </c>
      <c r="S426">
        <f t="shared" si="18"/>
        <v>0.05</v>
      </c>
      <c r="T426" t="str">
        <f t="shared" si="19"/>
        <v>MyCole Pruitt,MIN</v>
      </c>
      <c r="U426" t="str">
        <f t="shared" si="20"/>
        <v>MyCole Pruitt</v>
      </c>
      <c r="V426">
        <f>IFERROR(VLOOKUP(U426,'player index'!D:F,3,FALSE),VLOOKUP(U426,'player index'!E:F,2,FALSE))</f>
        <v>428</v>
      </c>
    </row>
    <row r="427" spans="1:22">
      <c r="A427" t="s">
        <v>1305</v>
      </c>
      <c r="M427">
        <v>4.8</v>
      </c>
      <c r="N427">
        <v>64.3</v>
      </c>
      <c r="O427">
        <v>13.5</v>
      </c>
      <c r="P427">
        <v>0.5</v>
      </c>
      <c r="Q427">
        <v>0</v>
      </c>
      <c r="R427">
        <v>0</v>
      </c>
      <c r="S427">
        <f t="shared" si="18"/>
        <v>14.23</v>
      </c>
      <c r="T427" t="str">
        <f t="shared" si="19"/>
        <v>Rob Gronkowski,NE</v>
      </c>
      <c r="U427" t="str">
        <f t="shared" si="20"/>
        <v>Rob Gronkowski</v>
      </c>
      <c r="V427">
        <f>IFERROR(VLOOKUP(U427,'player index'!D:F,3,FALSE),VLOOKUP(U427,'player index'!E:F,2,FALSE))</f>
        <v>56</v>
      </c>
    </row>
    <row r="428" spans="1:22">
      <c r="A428" t="s">
        <v>1306</v>
      </c>
      <c r="M428">
        <v>1.6</v>
      </c>
      <c r="N428">
        <v>20.2</v>
      </c>
      <c r="O428">
        <v>12.5</v>
      </c>
      <c r="P428">
        <v>0.1</v>
      </c>
      <c r="Q428">
        <v>0</v>
      </c>
      <c r="R428">
        <v>0</v>
      </c>
      <c r="S428">
        <f t="shared" si="18"/>
        <v>4.2200000000000006</v>
      </c>
      <c r="T428" t="str">
        <f t="shared" si="19"/>
        <v>Jim Dray,CLE</v>
      </c>
      <c r="U428" t="str">
        <f t="shared" si="20"/>
        <v>Jim Dray</v>
      </c>
      <c r="V428">
        <f>IFERROR(VLOOKUP(U428,'player index'!D:F,3,FALSE),VLOOKUP(U428,'player index'!E:F,2,FALSE))</f>
        <v>353</v>
      </c>
    </row>
    <row r="429" spans="1:22">
      <c r="A429" t="s">
        <v>1307</v>
      </c>
      <c r="M429">
        <v>0.1</v>
      </c>
      <c r="N429">
        <v>0.5</v>
      </c>
      <c r="O429">
        <v>6</v>
      </c>
      <c r="P429">
        <v>0</v>
      </c>
      <c r="Q429">
        <v>0</v>
      </c>
      <c r="R429">
        <v>0</v>
      </c>
      <c r="S429">
        <f t="shared" si="18"/>
        <v>0.15000000000000002</v>
      </c>
      <c r="T429" t="str">
        <f t="shared" si="19"/>
        <v>Jack Doyle,IND</v>
      </c>
      <c r="U429" t="str">
        <f t="shared" si="20"/>
        <v>Jack Doyle</v>
      </c>
      <c r="V429">
        <f>IFERROR(VLOOKUP(U429,'player index'!D:F,3,FALSE),VLOOKUP(U429,'player index'!E:F,2,FALSE))</f>
        <v>352</v>
      </c>
    </row>
    <row r="430" spans="1:22">
      <c r="A430" t="s">
        <v>1308</v>
      </c>
      <c r="M430">
        <v>0.1</v>
      </c>
      <c r="N430">
        <v>0.5</v>
      </c>
      <c r="O430">
        <v>8.1</v>
      </c>
      <c r="P430">
        <v>0</v>
      </c>
      <c r="Q430">
        <v>0</v>
      </c>
      <c r="R430">
        <v>0</v>
      </c>
      <c r="S430">
        <f t="shared" si="18"/>
        <v>0.15000000000000002</v>
      </c>
      <c r="T430" t="str">
        <f t="shared" si="19"/>
        <v>Cory Harkey,STL</v>
      </c>
      <c r="U430" t="str">
        <f t="shared" si="20"/>
        <v>Cory Harkey</v>
      </c>
      <c r="V430">
        <f>IFERROR(VLOOKUP(U430,'player index'!D:F,3,FALSE),VLOOKUP(U430,'player index'!E:F,2,FALSE))</f>
        <v>411</v>
      </c>
    </row>
    <row r="431" spans="1:22">
      <c r="A431" t="s">
        <v>1309</v>
      </c>
      <c r="M431">
        <v>0.1</v>
      </c>
      <c r="N431">
        <v>1.3</v>
      </c>
      <c r="O431">
        <v>12.5</v>
      </c>
      <c r="P431">
        <v>0</v>
      </c>
      <c r="Q431">
        <v>0</v>
      </c>
      <c r="R431">
        <v>0</v>
      </c>
      <c r="S431">
        <f t="shared" si="18"/>
        <v>0.23</v>
      </c>
      <c r="T431" t="str">
        <f t="shared" si="19"/>
        <v>Chase Ford,MIN</v>
      </c>
      <c r="U431" t="str">
        <f t="shared" si="20"/>
        <v>Chase Ford</v>
      </c>
      <c r="V431">
        <f>IFERROR(VLOOKUP(U431,'player index'!D:F,3,FALSE),VLOOKUP(U431,'player index'!E:F,2,FALSE))</f>
        <v>556</v>
      </c>
    </row>
    <row r="432" spans="1:22">
      <c r="A432" t="s">
        <v>1310</v>
      </c>
      <c r="M432">
        <v>0.1</v>
      </c>
      <c r="N432">
        <v>0.6</v>
      </c>
      <c r="O432">
        <v>11</v>
      </c>
      <c r="P432">
        <v>0</v>
      </c>
      <c r="Q432">
        <v>0</v>
      </c>
      <c r="R432">
        <v>0</v>
      </c>
      <c r="S432">
        <f t="shared" si="18"/>
        <v>0.16</v>
      </c>
      <c r="T432" t="str">
        <f t="shared" si="19"/>
        <v>David Johnson,SD</v>
      </c>
      <c r="U432" t="str">
        <f t="shared" si="20"/>
        <v>David Johnson</v>
      </c>
      <c r="V432">
        <f>IFERROR(VLOOKUP(U432,'player index'!D:F,3,FALSE),VLOOKUP(U432,'player index'!E:F,2,FALSE))</f>
        <v>169</v>
      </c>
    </row>
    <row r="433" spans="1:22">
      <c r="A433" t="s">
        <v>1311</v>
      </c>
      <c r="M433">
        <v>0.1</v>
      </c>
      <c r="N433">
        <v>1.2</v>
      </c>
      <c r="O433">
        <v>13</v>
      </c>
      <c r="P433">
        <v>0</v>
      </c>
      <c r="Q433">
        <v>0</v>
      </c>
      <c r="R433">
        <v>0</v>
      </c>
      <c r="S433">
        <f t="shared" si="18"/>
        <v>0.22</v>
      </c>
      <c r="T433" t="str">
        <f t="shared" si="19"/>
        <v>Jeff Cumberland,NYJ</v>
      </c>
      <c r="U433" t="str">
        <f t="shared" si="20"/>
        <v>Jeff Cumberland</v>
      </c>
      <c r="V433">
        <f>IFERROR(VLOOKUP(U433,'player index'!D:F,3,FALSE),VLOOKUP(U433,'player index'!E:F,2,FALSE))</f>
        <v>260</v>
      </c>
    </row>
    <row r="434" spans="1:22">
      <c r="A434" t="s">
        <v>1312</v>
      </c>
      <c r="M434">
        <v>1.8</v>
      </c>
      <c r="N434">
        <v>22.1</v>
      </c>
      <c r="O434">
        <v>12.1</v>
      </c>
      <c r="P434">
        <v>0.4</v>
      </c>
      <c r="Q434">
        <v>0</v>
      </c>
      <c r="R434">
        <v>0</v>
      </c>
      <c r="S434">
        <f t="shared" si="18"/>
        <v>6.410000000000001</v>
      </c>
      <c r="T434" t="str">
        <f t="shared" si="19"/>
        <v>Gavin Escobar,DAL</v>
      </c>
      <c r="U434" t="str">
        <f t="shared" si="20"/>
        <v>Gavin Escobar</v>
      </c>
      <c r="V434">
        <f>IFERROR(VLOOKUP(U434,'player index'!D:F,3,FALSE),VLOOKUP(U434,'player index'!E:F,2,FALSE))</f>
        <v>292</v>
      </c>
    </row>
    <row r="435" spans="1:22">
      <c r="A435" t="s">
        <v>1313</v>
      </c>
      <c r="M435">
        <v>4</v>
      </c>
      <c r="N435">
        <v>55.5</v>
      </c>
      <c r="O435">
        <v>13.7</v>
      </c>
      <c r="P435">
        <v>0.3</v>
      </c>
      <c r="Q435">
        <v>0</v>
      </c>
      <c r="R435">
        <v>0</v>
      </c>
      <c r="S435">
        <f t="shared" si="18"/>
        <v>11.350000000000001</v>
      </c>
      <c r="T435" t="str">
        <f t="shared" si="19"/>
        <v>Ladarius Green,SD</v>
      </c>
      <c r="U435" t="str">
        <f t="shared" si="20"/>
        <v>Ladarius Green</v>
      </c>
      <c r="V435">
        <f>IFERROR(VLOOKUP(U435,'player index'!D:F,3,FALSE),VLOOKUP(U435,'player index'!E:F,2,FALSE))</f>
        <v>191</v>
      </c>
    </row>
    <row r="436" spans="1:22">
      <c r="A436" t="s">
        <v>1314</v>
      </c>
      <c r="M436">
        <v>2.2999999999999998</v>
      </c>
      <c r="N436">
        <v>28.7</v>
      </c>
      <c r="O436">
        <v>12.6</v>
      </c>
      <c r="P436">
        <v>0.4</v>
      </c>
      <c r="Q436">
        <v>0</v>
      </c>
      <c r="R436">
        <v>0</v>
      </c>
      <c r="S436">
        <f t="shared" si="18"/>
        <v>7.57</v>
      </c>
      <c r="T436" t="str">
        <f t="shared" si="19"/>
        <v>Vernon Davis,SF</v>
      </c>
      <c r="U436" t="str">
        <f t="shared" si="20"/>
        <v>Vernon Davis</v>
      </c>
      <c r="V436">
        <f>IFERROR(VLOOKUP(U436,'player index'!D:F,3,FALSE),VLOOKUP(U436,'player index'!E:F,2,FALSE))</f>
        <v>193</v>
      </c>
    </row>
    <row r="437" spans="1:22">
      <c r="A437" t="s">
        <v>1315</v>
      </c>
      <c r="M437">
        <v>1.6</v>
      </c>
      <c r="N437">
        <v>19.7</v>
      </c>
      <c r="O437">
        <v>12.2</v>
      </c>
      <c r="P437">
        <v>0.1</v>
      </c>
      <c r="Q437">
        <v>0</v>
      </c>
      <c r="R437">
        <v>0</v>
      </c>
      <c r="S437">
        <f t="shared" si="18"/>
        <v>4.17</v>
      </c>
      <c r="T437" t="str">
        <f t="shared" si="19"/>
        <v>Gary Barnidge,CLE</v>
      </c>
      <c r="U437" t="str">
        <f t="shared" si="20"/>
        <v>Gary Barnidge</v>
      </c>
      <c r="V437">
        <f>IFERROR(VLOOKUP(U437,'player index'!D:F,3,FALSE),VLOOKUP(U437,'player index'!E:F,2,FALSE))</f>
        <v>288</v>
      </c>
    </row>
    <row r="438" spans="1:22">
      <c r="A438" t="s">
        <v>1316</v>
      </c>
      <c r="M438">
        <v>3.1</v>
      </c>
      <c r="N438">
        <v>33.5</v>
      </c>
      <c r="O438">
        <v>10.9</v>
      </c>
      <c r="P438">
        <v>0.4</v>
      </c>
      <c r="Q438">
        <v>0</v>
      </c>
      <c r="R438">
        <v>0</v>
      </c>
      <c r="S438">
        <f t="shared" si="18"/>
        <v>8.8500000000000014</v>
      </c>
      <c r="T438" t="str">
        <f t="shared" si="19"/>
        <v>Josh Hill,NO</v>
      </c>
      <c r="U438" t="str">
        <f t="shared" si="20"/>
        <v>Josh Hill</v>
      </c>
      <c r="V438">
        <f>IFERROR(VLOOKUP(U438,'player index'!D:F,3,FALSE),VLOOKUP(U438,'player index'!E:F,2,FALSE))</f>
        <v>305</v>
      </c>
    </row>
    <row r="439" spans="1:22">
      <c r="A439" t="s">
        <v>1317</v>
      </c>
      <c r="M439">
        <v>0</v>
      </c>
      <c r="N439">
        <v>0.1</v>
      </c>
      <c r="O439">
        <v>11.6</v>
      </c>
      <c r="P439">
        <v>0</v>
      </c>
      <c r="Q439">
        <v>0</v>
      </c>
      <c r="R439">
        <v>0</v>
      </c>
      <c r="S439">
        <f t="shared" si="18"/>
        <v>1.0000000000000002E-2</v>
      </c>
      <c r="T439" t="str">
        <f t="shared" si="19"/>
        <v>Trey Burton,PHI</v>
      </c>
      <c r="U439" t="str">
        <f t="shared" si="20"/>
        <v>Trey Burton</v>
      </c>
      <c r="V439">
        <f>IFERROR(VLOOKUP(U439,'player index'!D:F,3,FALSE),VLOOKUP(U439,'player index'!E:F,2,FALSE))</f>
        <v>622</v>
      </c>
    </row>
    <row r="440" spans="1:22">
      <c r="A440" t="s">
        <v>1318</v>
      </c>
      <c r="M440">
        <v>1.4</v>
      </c>
      <c r="N440">
        <v>16.3</v>
      </c>
      <c r="O440">
        <v>11.9</v>
      </c>
      <c r="P440">
        <v>0.3</v>
      </c>
      <c r="Q440">
        <v>0</v>
      </c>
      <c r="R440">
        <v>0</v>
      </c>
      <c r="S440">
        <f t="shared" si="18"/>
        <v>4.83</v>
      </c>
      <c r="T440" t="str">
        <f t="shared" si="19"/>
        <v>Chris Gragg,BUF</v>
      </c>
      <c r="U440" t="str">
        <f t="shared" si="20"/>
        <v>Chris Gragg</v>
      </c>
      <c r="V440">
        <f>IFERROR(VLOOKUP(U440,'player index'!D:F,3,FALSE),VLOOKUP(U440,'player index'!E:F,2,FALSE))</f>
        <v>572</v>
      </c>
    </row>
    <row r="441" spans="1:22">
      <c r="A441" t="s">
        <v>1319</v>
      </c>
      <c r="M441">
        <v>1.9</v>
      </c>
      <c r="N441">
        <v>20.399999999999999</v>
      </c>
      <c r="O441">
        <v>10.6</v>
      </c>
      <c r="P441">
        <v>0.2</v>
      </c>
      <c r="Q441">
        <v>0</v>
      </c>
      <c r="R441">
        <v>0</v>
      </c>
      <c r="S441">
        <f t="shared" si="18"/>
        <v>5.1400000000000006</v>
      </c>
      <c r="T441" t="str">
        <f t="shared" si="19"/>
        <v>Richard Rodgers,GB</v>
      </c>
      <c r="U441" t="str">
        <f t="shared" si="20"/>
        <v>Richard Rodgers</v>
      </c>
      <c r="V441">
        <f>IFERROR(VLOOKUP(U441,'player index'!D:F,3,FALSE),VLOOKUP(U441,'player index'!E:F,2,FALSE))</f>
        <v>212</v>
      </c>
    </row>
    <row r="442" spans="1:22">
      <c r="A442" t="s">
        <v>1320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f t="shared" si="18"/>
        <v>0</v>
      </c>
      <c r="T442" t="str">
        <f t="shared" si="19"/>
        <v>Kyle Miller,SD</v>
      </c>
      <c r="U442" t="str">
        <f t="shared" si="20"/>
        <v>Kyle Miller</v>
      </c>
      <c r="V442">
        <f>IFERROR(VLOOKUP(U442,'player index'!D:F,3,FALSE),VLOOKUP(U442,'player index'!E:F,2,FALSE))</f>
        <v>533</v>
      </c>
    </row>
    <row r="443" spans="1:22">
      <c r="A443" t="s">
        <v>1321</v>
      </c>
      <c r="M443">
        <v>1.8</v>
      </c>
      <c r="N443">
        <v>18.899999999999999</v>
      </c>
      <c r="O443">
        <v>10.8</v>
      </c>
      <c r="P443">
        <v>0.2</v>
      </c>
      <c r="Q443">
        <v>0</v>
      </c>
      <c r="R443">
        <v>0</v>
      </c>
      <c r="S443">
        <f t="shared" si="18"/>
        <v>4.8900000000000006</v>
      </c>
      <c r="T443" t="str">
        <f t="shared" si="19"/>
        <v>Maxx Williams,BAL</v>
      </c>
      <c r="U443" t="str">
        <f t="shared" si="20"/>
        <v>Maxx Williams</v>
      </c>
      <c r="V443">
        <f>IFERROR(VLOOKUP(U443,'player index'!D:F,3,FALSE),VLOOKUP(U443,'player index'!E:F,2,FALSE))</f>
        <v>308</v>
      </c>
    </row>
    <row r="444" spans="1:22">
      <c r="A444" t="s">
        <v>1322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f t="shared" si="18"/>
        <v>0</v>
      </c>
      <c r="T444" t="str">
        <f t="shared" si="19"/>
        <v>C.J. Uzomah,CIN</v>
      </c>
      <c r="U444" t="str">
        <f t="shared" si="20"/>
        <v>C.J. Uzomah</v>
      </c>
      <c r="V444">
        <f>IFERROR(VLOOKUP(U444,'player index'!D:F,3,FALSE),VLOOKUP(U444,'player index'!E:F,2,FALSE))</f>
        <v>665</v>
      </c>
    </row>
    <row r="445" spans="1:22">
      <c r="A445" t="s">
        <v>1323</v>
      </c>
      <c r="M445">
        <v>0.1</v>
      </c>
      <c r="N445">
        <v>0.7</v>
      </c>
      <c r="O445">
        <v>7.5</v>
      </c>
      <c r="P445">
        <v>0</v>
      </c>
      <c r="Q445">
        <v>0</v>
      </c>
      <c r="R445">
        <v>0</v>
      </c>
      <c r="S445">
        <f t="shared" si="18"/>
        <v>0.16999999999999998</v>
      </c>
      <c r="T445" t="str">
        <f t="shared" si="19"/>
        <v>Levine Toilolo,ATL</v>
      </c>
      <c r="U445" t="str">
        <f t="shared" si="20"/>
        <v>Levine Toilolo</v>
      </c>
      <c r="V445">
        <f>IFERROR(VLOOKUP(U445,'player index'!D:F,3,FALSE),VLOOKUP(U445,'player index'!E:F,2,FALSE))</f>
        <v>314</v>
      </c>
    </row>
    <row r="446" spans="1:22">
      <c r="A446" t="s">
        <v>1324</v>
      </c>
      <c r="M446">
        <v>0.1</v>
      </c>
      <c r="N446">
        <v>0.6</v>
      </c>
      <c r="O446">
        <v>10.7</v>
      </c>
      <c r="P446">
        <v>0</v>
      </c>
      <c r="Q446">
        <v>0</v>
      </c>
      <c r="R446">
        <v>0</v>
      </c>
      <c r="S446">
        <f t="shared" si="18"/>
        <v>0.16</v>
      </c>
      <c r="T446" t="str">
        <f t="shared" si="19"/>
        <v>Anthony McCoy,WAS</v>
      </c>
      <c r="U446" t="str">
        <f t="shared" si="20"/>
        <v>Anthony McCoy</v>
      </c>
      <c r="V446">
        <f>IFERROR(VLOOKUP(U446,'player index'!D:F,3,FALSE),VLOOKUP(U446,'player index'!E:F,2,FALSE))</f>
        <v>436</v>
      </c>
    </row>
    <row r="447" spans="1:22">
      <c r="A447" t="s">
        <v>1325</v>
      </c>
      <c r="M447">
        <v>2.2000000000000002</v>
      </c>
      <c r="N447">
        <v>23.6</v>
      </c>
      <c r="O447">
        <v>10.9</v>
      </c>
      <c r="P447">
        <v>0.5</v>
      </c>
      <c r="Q447">
        <v>0</v>
      </c>
      <c r="R447">
        <v>0</v>
      </c>
      <c r="S447">
        <f t="shared" si="18"/>
        <v>7.5600000000000005</v>
      </c>
      <c r="T447" t="str">
        <f t="shared" si="19"/>
        <v>Lance Kendricks,STL</v>
      </c>
      <c r="U447" t="str">
        <f t="shared" si="20"/>
        <v>Lance Kendricks</v>
      </c>
      <c r="V447">
        <f>IFERROR(VLOOKUP(U447,'player index'!D:F,3,FALSE),VLOOKUP(U447,'player index'!E:F,2,FALSE))</f>
        <v>301</v>
      </c>
    </row>
    <row r="448" spans="1:22">
      <c r="A448" t="s">
        <v>1326</v>
      </c>
      <c r="M448">
        <v>2</v>
      </c>
      <c r="N448">
        <v>21.3</v>
      </c>
      <c r="O448">
        <v>10.9</v>
      </c>
      <c r="P448">
        <v>0.1</v>
      </c>
      <c r="Q448">
        <v>0</v>
      </c>
      <c r="R448">
        <v>0</v>
      </c>
      <c r="S448">
        <f t="shared" si="18"/>
        <v>4.7300000000000004</v>
      </c>
      <c r="T448" t="str">
        <f t="shared" si="19"/>
        <v>Kellen Davis,NYJ</v>
      </c>
      <c r="U448" t="str">
        <f t="shared" si="20"/>
        <v>Kellen Davis</v>
      </c>
      <c r="V448">
        <f>IFERROR(VLOOKUP(U448,'player index'!D:F,3,FALSE),VLOOKUP(U448,'player index'!E:F,2,FALSE))</f>
        <v>351</v>
      </c>
    </row>
    <row r="449" spans="1:22">
      <c r="A449" t="s">
        <v>1327</v>
      </c>
      <c r="M449">
        <v>2.8</v>
      </c>
      <c r="N449">
        <v>29.2</v>
      </c>
      <c r="O449">
        <v>10.6</v>
      </c>
      <c r="P449">
        <v>0.3</v>
      </c>
      <c r="Q449">
        <v>0</v>
      </c>
      <c r="R449">
        <v>0</v>
      </c>
      <c r="S449">
        <f t="shared" si="18"/>
        <v>7.52</v>
      </c>
      <c r="T449" t="str">
        <f t="shared" si="19"/>
        <v>Crockett Gillmore,BAL</v>
      </c>
      <c r="U449" t="str">
        <f t="shared" si="20"/>
        <v>Crockett Gillmore</v>
      </c>
      <c r="V449">
        <f>IFERROR(VLOOKUP(U449,'player index'!D:F,3,FALSE),VLOOKUP(U449,'player index'!E:F,2,FALSE))</f>
        <v>209</v>
      </c>
    </row>
    <row r="450" spans="1:22">
      <c r="A450" t="s">
        <v>1328</v>
      </c>
      <c r="M450">
        <v>1.6</v>
      </c>
      <c r="N450">
        <v>14.2</v>
      </c>
      <c r="O450">
        <v>8.6999999999999993</v>
      </c>
      <c r="P450">
        <v>0.1</v>
      </c>
      <c r="Q450">
        <v>0</v>
      </c>
      <c r="R450">
        <v>0</v>
      </c>
      <c r="S450">
        <f t="shared" si="18"/>
        <v>3.62</v>
      </c>
      <c r="T450" t="str">
        <f t="shared" si="19"/>
        <v>Lee Smith,OAK</v>
      </c>
      <c r="U450" t="str">
        <f t="shared" si="20"/>
        <v>Lee Smith</v>
      </c>
      <c r="V450">
        <f>IFERROR(VLOOKUP(U450,'player index'!D:F,3,FALSE),VLOOKUP(U450,'player index'!E:F,2,FALSE))</f>
        <v>434</v>
      </c>
    </row>
    <row r="451" spans="1:22">
      <c r="A451" t="s">
        <v>1329</v>
      </c>
      <c r="M451">
        <v>3.6</v>
      </c>
      <c r="N451">
        <v>43</v>
      </c>
      <c r="O451">
        <v>11.8</v>
      </c>
      <c r="P451">
        <v>0.7</v>
      </c>
      <c r="Q451">
        <v>0</v>
      </c>
      <c r="R451">
        <v>0</v>
      </c>
      <c r="S451">
        <f t="shared" si="18"/>
        <v>12.1</v>
      </c>
      <c r="T451" t="str">
        <f t="shared" si="19"/>
        <v>Tyler Eifert,CIN</v>
      </c>
      <c r="U451" t="str">
        <f t="shared" si="20"/>
        <v>Tyler Eifert</v>
      </c>
      <c r="V451">
        <f>IFERROR(VLOOKUP(U451,'player index'!D:F,3,FALSE),VLOOKUP(U451,'player index'!E:F,2,FALSE))</f>
        <v>178</v>
      </c>
    </row>
    <row r="452" spans="1:22">
      <c r="A452" t="s">
        <v>1330</v>
      </c>
      <c r="M452">
        <v>2.6</v>
      </c>
      <c r="N452">
        <v>21.8</v>
      </c>
      <c r="O452">
        <v>8.4</v>
      </c>
      <c r="P452">
        <v>0.2</v>
      </c>
      <c r="Q452">
        <v>0</v>
      </c>
      <c r="R452">
        <v>0</v>
      </c>
      <c r="S452">
        <f t="shared" si="18"/>
        <v>5.98</v>
      </c>
      <c r="T452" t="str">
        <f t="shared" si="19"/>
        <v>Jermaine Gresham,ARI</v>
      </c>
      <c r="U452" t="str">
        <f t="shared" si="20"/>
        <v>Jermaine Gresham</v>
      </c>
      <c r="V452">
        <f>IFERROR(VLOOKUP(U452,'player index'!D:F,3,FALSE),VLOOKUP(U452,'player index'!E:F,2,FALSE))</f>
        <v>318</v>
      </c>
    </row>
    <row r="453" spans="1:22">
      <c r="A453" t="s">
        <v>1331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f t="shared" ref="S453:S514" si="21">D453*0.04+E453*4-F453+J453*0.1+L453*6+M453+N453*0.1+P453*6+IF(D453&gt;300,3,0)+IF(J453&gt;100,3,0)+IF(N453&gt;100,3,0)-Q453</f>
        <v>0</v>
      </c>
      <c r="T453" t="str">
        <f t="shared" ref="T453:T516" si="22">A453</f>
        <v>E.J. Bibbs,CLE</v>
      </c>
      <c r="U453" t="str">
        <f t="shared" ref="U453:U516" si="23">LEFT(T453,FIND(",",T453)-1)</f>
        <v>E.J. Bibbs</v>
      </c>
      <c r="V453">
        <f>IFERROR(VLOOKUP(U453,'player index'!D:F,3,FALSE),VLOOKUP(U453,'player index'!E:F,2,FALSE))</f>
        <v>694</v>
      </c>
    </row>
    <row r="454" spans="1:22">
      <c r="A454" t="s">
        <v>1332</v>
      </c>
      <c r="M454">
        <v>1.1000000000000001</v>
      </c>
      <c r="N454">
        <v>11.2</v>
      </c>
      <c r="O454">
        <v>10.1</v>
      </c>
      <c r="P454">
        <v>0.1</v>
      </c>
      <c r="Q454">
        <v>0</v>
      </c>
      <c r="R454">
        <v>0</v>
      </c>
      <c r="S454">
        <f t="shared" si="21"/>
        <v>2.82</v>
      </c>
      <c r="T454" t="str">
        <f t="shared" si="22"/>
        <v>Tyler Kroft,CIN</v>
      </c>
      <c r="U454" t="str">
        <f t="shared" si="23"/>
        <v>Tyler Kroft</v>
      </c>
      <c r="V454">
        <f>IFERROR(VLOOKUP(U454,'player index'!D:F,3,FALSE),VLOOKUP(U454,'player index'!E:F,2,FALSE))</f>
        <v>427</v>
      </c>
    </row>
    <row r="455" spans="1:22">
      <c r="A455" t="s">
        <v>1333</v>
      </c>
      <c r="M455">
        <v>3</v>
      </c>
      <c r="N455">
        <v>43</v>
      </c>
      <c r="O455">
        <v>14.2</v>
      </c>
      <c r="P455">
        <v>0.5</v>
      </c>
      <c r="Q455">
        <v>0.2</v>
      </c>
      <c r="R455">
        <v>0</v>
      </c>
      <c r="S455">
        <f t="shared" si="21"/>
        <v>10.100000000000001</v>
      </c>
      <c r="T455" t="str">
        <f t="shared" si="22"/>
        <v>Austin Seferian-Jenkins,TB</v>
      </c>
      <c r="U455" t="str">
        <f t="shared" si="23"/>
        <v>Austin Seferian-Jenkins</v>
      </c>
      <c r="V455">
        <f>IFERROR(VLOOKUP(U455,'player index'!D:F,3,FALSE),VLOOKUP(U455,'player index'!E:F,2,FALSE))</f>
        <v>197</v>
      </c>
    </row>
    <row r="456" spans="1:22">
      <c r="A456" t="s">
        <v>1334</v>
      </c>
      <c r="M456">
        <v>3.7</v>
      </c>
      <c r="N456">
        <v>54</v>
      </c>
      <c r="O456">
        <v>14.8</v>
      </c>
      <c r="P456">
        <v>0.3</v>
      </c>
      <c r="Q456">
        <v>0</v>
      </c>
      <c r="R456">
        <v>0</v>
      </c>
      <c r="S456">
        <f t="shared" si="21"/>
        <v>10.900000000000002</v>
      </c>
      <c r="T456" t="str">
        <f t="shared" si="22"/>
        <v>Jordan Cameron,MIA</v>
      </c>
      <c r="U456" t="str">
        <f t="shared" si="23"/>
        <v>Jordan Cameron</v>
      </c>
      <c r="V456">
        <f>IFERROR(VLOOKUP(U456,'player index'!D:F,3,FALSE),VLOOKUP(U456,'player index'!E:F,2,FALSE))</f>
        <v>185</v>
      </c>
    </row>
    <row r="457" spans="1:22">
      <c r="A457" t="s">
        <v>1335</v>
      </c>
      <c r="M457">
        <v>0</v>
      </c>
      <c r="N457">
        <v>0.3</v>
      </c>
      <c r="O457">
        <v>10.1</v>
      </c>
      <c r="P457">
        <v>0</v>
      </c>
      <c r="Q457">
        <v>0</v>
      </c>
      <c r="R457">
        <v>0</v>
      </c>
      <c r="S457">
        <f t="shared" si="21"/>
        <v>0.03</v>
      </c>
      <c r="T457" t="str">
        <f t="shared" si="22"/>
        <v>Matthew Mulligan,BUF</v>
      </c>
      <c r="U457" t="str">
        <f t="shared" si="23"/>
        <v>Matthew Mulligan</v>
      </c>
      <c r="V457">
        <f>IFERROR(VLOOKUP(U457,'player index'!D:F,3,FALSE),VLOOKUP(U457,'player index'!E:F,2,FALSE))</f>
        <v>410</v>
      </c>
    </row>
    <row r="458" spans="1:22">
      <c r="A458" t="s">
        <v>1336</v>
      </c>
      <c r="M458">
        <v>0</v>
      </c>
      <c r="N458">
        <v>0.4</v>
      </c>
      <c r="O458">
        <v>11.4</v>
      </c>
      <c r="P458">
        <v>0</v>
      </c>
      <c r="Q458">
        <v>0</v>
      </c>
      <c r="R458">
        <v>0</v>
      </c>
      <c r="S458">
        <f t="shared" si="21"/>
        <v>4.0000000000000008E-2</v>
      </c>
      <c r="T458" t="str">
        <f t="shared" si="22"/>
        <v>Jesse James,PIT</v>
      </c>
      <c r="U458" t="str">
        <f t="shared" si="23"/>
        <v>Jesse James</v>
      </c>
      <c r="V458">
        <f>IFERROR(VLOOKUP(U458,'player index'!D:F,3,FALSE),VLOOKUP(U458,'player index'!E:F,2,FALSE))</f>
        <v>678</v>
      </c>
    </row>
    <row r="459" spans="1:22">
      <c r="A459" t="s">
        <v>1337</v>
      </c>
      <c r="M459">
        <v>1.8</v>
      </c>
      <c r="N459">
        <v>19.7</v>
      </c>
      <c r="O459">
        <v>10.7</v>
      </c>
      <c r="P459">
        <v>0.1</v>
      </c>
      <c r="Q459">
        <v>0</v>
      </c>
      <c r="R459">
        <v>0</v>
      </c>
      <c r="S459">
        <f t="shared" si="21"/>
        <v>4.37</v>
      </c>
      <c r="T459" t="str">
        <f t="shared" si="22"/>
        <v>Owen Daniels,DEN</v>
      </c>
      <c r="U459" t="str">
        <f t="shared" si="23"/>
        <v>Owen Daniels</v>
      </c>
      <c r="V459">
        <f>IFERROR(VLOOKUP(U459,'player index'!D:F,3,FALSE),VLOOKUP(U459,'player index'!E:F,2,FALSE))</f>
        <v>255</v>
      </c>
    </row>
    <row r="460" spans="1:22">
      <c r="A460" t="s">
        <v>1338</v>
      </c>
      <c r="M460">
        <v>0.1</v>
      </c>
      <c r="N460">
        <v>0.7</v>
      </c>
      <c r="O460">
        <v>10.5</v>
      </c>
      <c r="P460">
        <v>0</v>
      </c>
      <c r="Q460">
        <v>0</v>
      </c>
      <c r="R460">
        <v>0</v>
      </c>
      <c r="S460">
        <f t="shared" si="21"/>
        <v>0.16999999999999998</v>
      </c>
      <c r="T460" t="str">
        <f t="shared" si="22"/>
        <v>Zach Miller,CHI</v>
      </c>
      <c r="U460" t="str">
        <f t="shared" si="23"/>
        <v>Zach Miller</v>
      </c>
      <c r="V460">
        <f>IFERROR(VLOOKUP(U460,'player index'!D:F,3,FALSE),VLOOKUP(U460,'player index'!E:F,2,FALSE))</f>
        <v>347</v>
      </c>
    </row>
    <row r="461" spans="1:22">
      <c r="A461" t="s">
        <v>1339</v>
      </c>
      <c r="M461">
        <v>1.7</v>
      </c>
      <c r="N461">
        <v>18.2</v>
      </c>
      <c r="O461">
        <v>10.5</v>
      </c>
      <c r="P461">
        <v>0.1</v>
      </c>
      <c r="Q461">
        <v>0</v>
      </c>
      <c r="R461">
        <v>0</v>
      </c>
      <c r="S461">
        <f t="shared" si="21"/>
        <v>4.12</v>
      </c>
      <c r="T461" t="str">
        <f t="shared" si="22"/>
        <v>Ed Dickson,CAR</v>
      </c>
      <c r="U461" t="str">
        <f t="shared" si="23"/>
        <v>Ed Dickson</v>
      </c>
      <c r="V461">
        <f>IFERROR(VLOOKUP(U461,'player index'!D:F,3,FALSE),VLOOKUP(U461,'player index'!E:F,2,FALSE))</f>
        <v>319</v>
      </c>
    </row>
    <row r="462" spans="1:22">
      <c r="A462" t="s">
        <v>1340</v>
      </c>
      <c r="M462">
        <v>0</v>
      </c>
      <c r="N462">
        <v>0.2</v>
      </c>
      <c r="O462">
        <v>8.4</v>
      </c>
      <c r="P462">
        <v>0</v>
      </c>
      <c r="Q462">
        <v>0</v>
      </c>
      <c r="R462">
        <v>0</v>
      </c>
      <c r="S462">
        <f t="shared" si="21"/>
        <v>2.0000000000000004E-2</v>
      </c>
      <c r="T462" t="str">
        <f t="shared" si="22"/>
        <v>Malcolm Johnson,CLE</v>
      </c>
      <c r="U462" t="str">
        <f t="shared" si="23"/>
        <v>Malcolm Johnson</v>
      </c>
      <c r="V462">
        <f>IFERROR(VLOOKUP(U462,'player index'!D:F,3,FALSE),VLOOKUP(U462,'player index'!E:F,2,FALSE))</f>
        <v>424</v>
      </c>
    </row>
    <row r="463" spans="1:22">
      <c r="A463" t="s">
        <v>1341</v>
      </c>
      <c r="M463">
        <v>1.3</v>
      </c>
      <c r="N463">
        <v>15.2</v>
      </c>
      <c r="O463">
        <v>12.1</v>
      </c>
      <c r="P463">
        <v>0.2</v>
      </c>
      <c r="Q463">
        <v>0.1</v>
      </c>
      <c r="R463">
        <v>0</v>
      </c>
      <c r="S463">
        <f t="shared" si="21"/>
        <v>3.9200000000000004</v>
      </c>
      <c r="T463" t="str">
        <f t="shared" si="22"/>
        <v>Marcedes Lewis,JAC</v>
      </c>
      <c r="U463" t="str">
        <f t="shared" si="23"/>
        <v>Marcedes Lewis</v>
      </c>
      <c r="V463">
        <f>IFERROR(VLOOKUP(U463,'player index'!D:F,3,FALSE),VLOOKUP(U463,'player index'!E:F,2,FALSE))</f>
        <v>271</v>
      </c>
    </row>
    <row r="464" spans="1:22">
      <c r="A464" t="s">
        <v>1342</v>
      </c>
      <c r="M464">
        <v>1.7</v>
      </c>
      <c r="N464">
        <v>18.3</v>
      </c>
      <c r="O464">
        <v>10.6</v>
      </c>
      <c r="P464">
        <v>0.1</v>
      </c>
      <c r="Q464">
        <v>0</v>
      </c>
      <c r="R464">
        <v>0</v>
      </c>
      <c r="S464">
        <f t="shared" si="21"/>
        <v>4.1300000000000008</v>
      </c>
      <c r="T464" t="str">
        <f t="shared" si="22"/>
        <v>Rhett Ellison,MIN</v>
      </c>
      <c r="U464" t="str">
        <f t="shared" si="23"/>
        <v>Rhett Ellison</v>
      </c>
      <c r="V464">
        <f>IFERROR(VLOOKUP(U464,'player index'!D:F,3,FALSE),VLOOKUP(U464,'player index'!E:F,2,FALSE))</f>
        <v>361</v>
      </c>
    </row>
    <row r="465" spans="1:22">
      <c r="A465" t="s">
        <v>1343</v>
      </c>
      <c r="M465">
        <v>1.9</v>
      </c>
      <c r="N465">
        <v>18.5</v>
      </c>
      <c r="O465">
        <v>9.6</v>
      </c>
      <c r="P465">
        <v>0.1</v>
      </c>
      <c r="Q465">
        <v>0</v>
      </c>
      <c r="R465">
        <v>0</v>
      </c>
      <c r="S465">
        <f t="shared" si="21"/>
        <v>4.3499999999999996</v>
      </c>
      <c r="T465" t="str">
        <f t="shared" si="22"/>
        <v>Virgil Green,DEN</v>
      </c>
      <c r="U465" t="str">
        <f t="shared" si="23"/>
        <v>Virgil Green</v>
      </c>
      <c r="V465">
        <f>IFERROR(VLOOKUP(U465,'player index'!D:F,3,FALSE),VLOOKUP(U465,'player index'!E:F,2,FALSE))</f>
        <v>343</v>
      </c>
    </row>
    <row r="466" spans="1:22">
      <c r="A466" t="s">
        <v>1344</v>
      </c>
      <c r="M466">
        <v>1.6</v>
      </c>
      <c r="N466">
        <v>12.2</v>
      </c>
      <c r="O466">
        <v>7.8</v>
      </c>
      <c r="P466">
        <v>0.1</v>
      </c>
      <c r="Q466">
        <v>0</v>
      </c>
      <c r="R466">
        <v>0</v>
      </c>
      <c r="S466">
        <f t="shared" si="21"/>
        <v>3.4200000000000004</v>
      </c>
      <c r="T466" t="str">
        <f t="shared" si="22"/>
        <v>James O'Shaughnessy,KC</v>
      </c>
      <c r="U466" t="str">
        <f t="shared" si="23"/>
        <v>James O'Shaughnessy</v>
      </c>
      <c r="V466">
        <f>IFERROR(VLOOKUP(U466,'player index'!D:F,3,FALSE),VLOOKUP(U466,'player index'!E:F,2,FALSE))</f>
        <v>425</v>
      </c>
    </row>
    <row r="467" spans="1:22">
      <c r="A467" t="s">
        <v>1345</v>
      </c>
      <c r="M467">
        <v>0</v>
      </c>
      <c r="N467">
        <v>0.4</v>
      </c>
      <c r="O467">
        <v>11.1</v>
      </c>
      <c r="P467">
        <v>0</v>
      </c>
      <c r="Q467">
        <v>0</v>
      </c>
      <c r="R467">
        <v>0</v>
      </c>
      <c r="S467">
        <f t="shared" si="21"/>
        <v>4.0000000000000008E-2</v>
      </c>
      <c r="T467" t="str">
        <f t="shared" si="22"/>
        <v>Brandon Williams,CAR</v>
      </c>
      <c r="U467" t="str">
        <f t="shared" si="23"/>
        <v>Brandon Williams</v>
      </c>
      <c r="V467">
        <f>IFERROR(VLOOKUP(U467,'player index'!D:F,3,FALSE),VLOOKUP(U467,'player index'!E:F,2,FALSE))</f>
        <v>446</v>
      </c>
    </row>
    <row r="468" spans="1:22">
      <c r="A468" t="s">
        <v>1346</v>
      </c>
      <c r="M468">
        <v>2.2999999999999998</v>
      </c>
      <c r="N468">
        <v>29.5</v>
      </c>
      <c r="O468">
        <v>13</v>
      </c>
      <c r="P468">
        <v>0.2</v>
      </c>
      <c r="Q468">
        <v>0.1</v>
      </c>
      <c r="R468">
        <v>0</v>
      </c>
      <c r="S468">
        <f t="shared" si="21"/>
        <v>6.3500000000000005</v>
      </c>
      <c r="T468" t="str">
        <f t="shared" si="22"/>
        <v>Zach Ertz,PHI</v>
      </c>
      <c r="U468" t="str">
        <f t="shared" si="23"/>
        <v>Zach Ertz</v>
      </c>
      <c r="V468">
        <f>IFERROR(VLOOKUP(U468,'player index'!D:F,3,FALSE),VLOOKUP(U468,'player index'!E:F,2,FALSE))</f>
        <v>170</v>
      </c>
    </row>
    <row r="469" spans="1:22">
      <c r="A469" t="s">
        <v>1347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f t="shared" si="21"/>
        <v>0</v>
      </c>
      <c r="T469" t="str">
        <f t="shared" si="22"/>
        <v>Phillip Supernaw,TEN</v>
      </c>
      <c r="U469" t="str">
        <f t="shared" si="23"/>
        <v>Phillip Supernaw</v>
      </c>
      <c r="V469">
        <f>IFERROR(VLOOKUP(U469,'player index'!D:F,3,FALSE),VLOOKUP(U469,'player index'!E:F,2,FALSE))</f>
        <v>549</v>
      </c>
    </row>
    <row r="470" spans="1:22">
      <c r="A470" t="s">
        <v>1348</v>
      </c>
      <c r="M470">
        <v>2.4</v>
      </c>
      <c r="N470">
        <v>36.200000000000003</v>
      </c>
      <c r="O470">
        <v>15.2</v>
      </c>
      <c r="P470">
        <v>0.5</v>
      </c>
      <c r="Q470">
        <v>0</v>
      </c>
      <c r="R470">
        <v>0</v>
      </c>
      <c r="S470">
        <f t="shared" si="21"/>
        <v>9.02</v>
      </c>
      <c r="T470" t="str">
        <f t="shared" si="22"/>
        <v>Darren Fells,ARI</v>
      </c>
      <c r="U470" t="str">
        <f t="shared" si="23"/>
        <v>Darren Fells</v>
      </c>
      <c r="V470">
        <f>IFERROR(VLOOKUP(U470,'player index'!D:F,3,FALSE),VLOOKUP(U470,'player index'!E:F,2,FALSE))</f>
        <v>215</v>
      </c>
    </row>
    <row r="471" spans="1:22">
      <c r="A471" t="s">
        <v>1349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f t="shared" si="21"/>
        <v>0</v>
      </c>
      <c r="T471" t="str">
        <f t="shared" si="22"/>
        <v>Kennard Backman,GB</v>
      </c>
      <c r="U471" t="str">
        <f t="shared" si="23"/>
        <v>Kennard Backman</v>
      </c>
      <c r="V471">
        <f>IFERROR(VLOOKUP(U471,'player index'!D:F,3,FALSE),VLOOKUP(U471,'player index'!E:F,2,FALSE))</f>
        <v>439</v>
      </c>
    </row>
    <row r="472" spans="1:22">
      <c r="A472" t="s">
        <v>1350</v>
      </c>
      <c r="M472">
        <v>1.6</v>
      </c>
      <c r="N472">
        <v>16.5</v>
      </c>
      <c r="O472">
        <v>10</v>
      </c>
      <c r="P472">
        <v>0.1</v>
      </c>
      <c r="Q472">
        <v>0</v>
      </c>
      <c r="R472">
        <v>0</v>
      </c>
      <c r="S472">
        <f t="shared" si="21"/>
        <v>3.85</v>
      </c>
      <c r="T472" t="str">
        <f t="shared" si="22"/>
        <v>Brandon Pettigrew,DET</v>
      </c>
      <c r="U472" t="str">
        <f t="shared" si="23"/>
        <v>Brandon Pettigrew</v>
      </c>
      <c r="V472">
        <f>IFERROR(VLOOKUP(U472,'player index'!D:F,3,FALSE),VLOOKUP(U472,'player index'!E:F,2,FALSE))</f>
        <v>506</v>
      </c>
    </row>
    <row r="473" spans="1:22">
      <c r="A473" t="s">
        <v>1351</v>
      </c>
      <c r="M473">
        <v>0</v>
      </c>
      <c r="N473">
        <v>0</v>
      </c>
      <c r="O473">
        <v>12.2</v>
      </c>
      <c r="P473">
        <v>0</v>
      </c>
      <c r="Q473">
        <v>0</v>
      </c>
      <c r="R473">
        <v>0</v>
      </c>
      <c r="S473">
        <f t="shared" si="21"/>
        <v>0</v>
      </c>
      <c r="T473" t="str">
        <f t="shared" si="22"/>
        <v>Richie Brockel,CAR</v>
      </c>
      <c r="U473" t="str">
        <f t="shared" si="23"/>
        <v>Richie Brockel</v>
      </c>
      <c r="V473" t="e">
        <f>IFERROR(VLOOKUP(U473,'player index'!D:F,3,FALSE),VLOOKUP(U473,'player index'!E:F,2,FALSE))</f>
        <v>#N/A</v>
      </c>
    </row>
    <row r="474" spans="1:22">
      <c r="A474" t="s">
        <v>1352</v>
      </c>
      <c r="M474">
        <v>1.6</v>
      </c>
      <c r="N474">
        <v>24.5</v>
      </c>
      <c r="O474">
        <v>15.1</v>
      </c>
      <c r="P474">
        <v>0.2</v>
      </c>
      <c r="Q474">
        <v>0</v>
      </c>
      <c r="R474">
        <v>0</v>
      </c>
      <c r="S474">
        <f t="shared" si="21"/>
        <v>5.2500000000000009</v>
      </c>
      <c r="T474" t="str">
        <f t="shared" si="22"/>
        <v>Luke Willson,SEA</v>
      </c>
      <c r="U474" t="str">
        <f t="shared" si="23"/>
        <v>Luke Willson</v>
      </c>
      <c r="V474">
        <f>IFERROR(VLOOKUP(U474,'player index'!D:F,3,FALSE),VLOOKUP(U474,'player index'!E:F,2,FALSE))</f>
        <v>357</v>
      </c>
    </row>
    <row r="475" spans="1:22">
      <c r="A475" t="s">
        <v>1353</v>
      </c>
      <c r="M475">
        <v>0.1</v>
      </c>
      <c r="N475">
        <v>1.4</v>
      </c>
      <c r="O475">
        <v>11</v>
      </c>
      <c r="P475">
        <v>0</v>
      </c>
      <c r="Q475">
        <v>0</v>
      </c>
      <c r="R475">
        <v>0</v>
      </c>
      <c r="S475">
        <f t="shared" si="21"/>
        <v>0.24</v>
      </c>
      <c r="T475" t="str">
        <f t="shared" si="22"/>
        <v>Timothy Wright,DET</v>
      </c>
      <c r="U475" t="str">
        <f t="shared" si="23"/>
        <v>Timothy Wright</v>
      </c>
      <c r="V475">
        <f>IFERROR(VLOOKUP(U475,'player index'!D:F,3,FALSE),VLOOKUP(U475,'player index'!E:F,2,FALSE))</f>
        <v>420</v>
      </c>
    </row>
    <row r="476" spans="1:22">
      <c r="A476" t="s">
        <v>1354</v>
      </c>
      <c r="M476">
        <v>1.5</v>
      </c>
      <c r="N476">
        <v>15.8</v>
      </c>
      <c r="O476">
        <v>10.7</v>
      </c>
      <c r="P476">
        <v>0.2</v>
      </c>
      <c r="Q476">
        <v>0</v>
      </c>
      <c r="R476">
        <v>0</v>
      </c>
      <c r="S476">
        <f t="shared" si="21"/>
        <v>4.28</v>
      </c>
      <c r="T476" t="str">
        <f t="shared" si="22"/>
        <v>Anthony Fasano,TEN</v>
      </c>
      <c r="U476" t="str">
        <f t="shared" si="23"/>
        <v>Anthony Fasano</v>
      </c>
      <c r="V476">
        <f>IFERROR(VLOOKUP(U476,'player index'!D:F,3,FALSE),VLOOKUP(U476,'player index'!E:F,2,FALSE))</f>
        <v>258</v>
      </c>
    </row>
    <row r="477" spans="1:22">
      <c r="A477" t="s">
        <v>1355</v>
      </c>
      <c r="M477">
        <v>3.1</v>
      </c>
      <c r="N477">
        <v>33.5</v>
      </c>
      <c r="O477">
        <v>10.9</v>
      </c>
      <c r="P477">
        <v>0.2</v>
      </c>
      <c r="Q477">
        <v>0</v>
      </c>
      <c r="R477">
        <v>0</v>
      </c>
      <c r="S477">
        <f t="shared" si="21"/>
        <v>7.65</v>
      </c>
      <c r="T477" t="str">
        <f t="shared" si="22"/>
        <v>Benjamin Watson,NO</v>
      </c>
      <c r="U477" t="str">
        <f t="shared" si="23"/>
        <v>Benjamin Watson</v>
      </c>
      <c r="V477">
        <f>IFERROR(VLOOKUP(U477,'player index'!D:F,3,FALSE),VLOOKUP(U477,'player index'!E:F,2,FALSE))</f>
        <v>254</v>
      </c>
    </row>
    <row r="478" spans="1:22">
      <c r="A478" t="s">
        <v>1356</v>
      </c>
      <c r="M478">
        <v>0.1</v>
      </c>
      <c r="N478">
        <v>0.7</v>
      </c>
      <c r="O478">
        <v>13.3</v>
      </c>
      <c r="P478">
        <v>0</v>
      </c>
      <c r="Q478">
        <v>0</v>
      </c>
      <c r="R478">
        <v>0</v>
      </c>
      <c r="S478">
        <f t="shared" si="21"/>
        <v>0.16999999999999998</v>
      </c>
      <c r="T478" t="str">
        <f t="shared" si="22"/>
        <v>Matt Spaeth,PIT</v>
      </c>
      <c r="U478" t="str">
        <f t="shared" si="23"/>
        <v>Matt Spaeth</v>
      </c>
      <c r="V478">
        <f>IFERROR(VLOOKUP(U478,'player index'!D:F,3,FALSE),VLOOKUP(U478,'player index'!E:F,2,FALSE))</f>
        <v>360</v>
      </c>
    </row>
    <row r="479" spans="1:22">
      <c r="A479" t="s">
        <v>1357</v>
      </c>
      <c r="M479">
        <v>1.9</v>
      </c>
      <c r="N479">
        <v>22.9</v>
      </c>
      <c r="O479">
        <v>12.2</v>
      </c>
      <c r="P479">
        <v>0.3</v>
      </c>
      <c r="Q479">
        <v>0.1</v>
      </c>
      <c r="R479">
        <v>0</v>
      </c>
      <c r="S479">
        <f t="shared" si="21"/>
        <v>5.89</v>
      </c>
      <c r="T479" t="str">
        <f t="shared" si="22"/>
        <v>Daniel Fells,NYG</v>
      </c>
      <c r="U479" t="str">
        <f t="shared" si="23"/>
        <v>Daniel Fells</v>
      </c>
      <c r="V479">
        <f>IFERROR(VLOOKUP(U479,'player index'!D:F,3,FALSE),VLOOKUP(U479,'player index'!E:F,2,FALSE))</f>
        <v>498</v>
      </c>
    </row>
    <row r="480" spans="1:22">
      <c r="A480" t="s">
        <v>1358</v>
      </c>
      <c r="M480">
        <v>0</v>
      </c>
      <c r="N480">
        <v>0.1</v>
      </c>
      <c r="O480">
        <v>4.5999999999999996</v>
      </c>
      <c r="P480">
        <v>0</v>
      </c>
      <c r="Q480">
        <v>0</v>
      </c>
      <c r="R480">
        <v>0</v>
      </c>
      <c r="S480">
        <f t="shared" si="21"/>
        <v>1.0000000000000002E-2</v>
      </c>
      <c r="T480" t="str">
        <f t="shared" si="22"/>
        <v>John Phillips,SD</v>
      </c>
      <c r="U480" t="str">
        <f t="shared" si="23"/>
        <v>John Phillips</v>
      </c>
      <c r="V480">
        <f>IFERROR(VLOOKUP(U480,'player index'!D:F,3,FALSE),VLOOKUP(U480,'player index'!E:F,2,FALSE))</f>
        <v>421</v>
      </c>
    </row>
    <row r="481" spans="1:22">
      <c r="A481" t="s">
        <v>1359</v>
      </c>
      <c r="M481">
        <v>0.1</v>
      </c>
      <c r="N481">
        <v>0.4</v>
      </c>
      <c r="O481">
        <v>7.8</v>
      </c>
      <c r="P481">
        <v>0</v>
      </c>
      <c r="Q481">
        <v>0</v>
      </c>
      <c r="R481">
        <v>0</v>
      </c>
      <c r="S481">
        <f t="shared" si="21"/>
        <v>0.14000000000000001</v>
      </c>
      <c r="T481" t="str">
        <f t="shared" si="22"/>
        <v>Clive Walford,OAK</v>
      </c>
      <c r="U481" t="str">
        <f t="shared" si="23"/>
        <v>Clive Walford</v>
      </c>
      <c r="V481">
        <f>IFERROR(VLOOKUP(U481,'player index'!D:F,3,FALSE),VLOOKUP(U481,'player index'!E:F,2,FALSE))</f>
        <v>317</v>
      </c>
    </row>
    <row r="482" spans="1:22">
      <c r="A482" t="s">
        <v>1360</v>
      </c>
      <c r="M482">
        <v>1.7</v>
      </c>
      <c r="N482">
        <v>15.3</v>
      </c>
      <c r="O482">
        <v>9</v>
      </c>
      <c r="P482">
        <v>0.1</v>
      </c>
      <c r="Q482">
        <v>0</v>
      </c>
      <c r="R482">
        <v>0</v>
      </c>
      <c r="S482">
        <f t="shared" si="21"/>
        <v>3.8300000000000005</v>
      </c>
      <c r="T482" t="str">
        <f t="shared" si="22"/>
        <v>C.J. Fiedorowicz,HOU</v>
      </c>
      <c r="U482" t="str">
        <f t="shared" si="23"/>
        <v>C.J. Fiedorowicz</v>
      </c>
      <c r="V482">
        <f>IFERROR(VLOOKUP(U482,'player index'!D:F,3,FALSE),VLOOKUP(U482,'player index'!E:F,2,FALSE))</f>
        <v>331</v>
      </c>
    </row>
    <row r="483" spans="1:22">
      <c r="A483" t="s">
        <v>1361</v>
      </c>
      <c r="M483">
        <v>2</v>
      </c>
      <c r="N483">
        <v>21.9</v>
      </c>
      <c r="O483">
        <v>11</v>
      </c>
      <c r="P483">
        <v>0.1</v>
      </c>
      <c r="Q483">
        <v>0</v>
      </c>
      <c r="R483">
        <v>0</v>
      </c>
      <c r="S483">
        <f t="shared" si="21"/>
        <v>4.7899999999999991</v>
      </c>
      <c r="T483" t="str">
        <f t="shared" si="22"/>
        <v>Derek Carrier,WAS</v>
      </c>
      <c r="U483" t="str">
        <f t="shared" si="23"/>
        <v>Derek Carrier</v>
      </c>
      <c r="V483">
        <f>IFERROR(VLOOKUP(U483,'player index'!D:F,3,FALSE),VLOOKUP(U483,'player index'!E:F,2,FALSE))</f>
        <v>316</v>
      </c>
    </row>
    <row r="484" spans="1:22">
      <c r="A484" t="s">
        <v>1362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f t="shared" si="21"/>
        <v>0</v>
      </c>
      <c r="T484" t="str">
        <f t="shared" si="22"/>
        <v>Nick O'Leary,BUF</v>
      </c>
      <c r="U484" t="str">
        <f t="shared" si="23"/>
        <v>Nick O'Leary</v>
      </c>
      <c r="V484">
        <f>IFERROR(VLOOKUP(U484,'player index'!D:F,3,FALSE),VLOOKUP(U484,'player index'!E:F,2,FALSE))</f>
        <v>669</v>
      </c>
    </row>
    <row r="485" spans="1:22">
      <c r="A485" t="s">
        <v>1363</v>
      </c>
      <c r="M485">
        <v>0</v>
      </c>
      <c r="N485">
        <v>0.3</v>
      </c>
      <c r="O485">
        <v>6.9</v>
      </c>
      <c r="P485">
        <v>0</v>
      </c>
      <c r="Q485">
        <v>0</v>
      </c>
      <c r="R485">
        <v>0</v>
      </c>
      <c r="S485">
        <f t="shared" si="21"/>
        <v>0.03</v>
      </c>
      <c r="T485" t="str">
        <f t="shared" si="22"/>
        <v>Luke Stocker,TB</v>
      </c>
      <c r="U485" t="str">
        <f t="shared" si="23"/>
        <v>Luke Stocker</v>
      </c>
      <c r="V485">
        <f>IFERROR(VLOOKUP(U485,'player index'!D:F,3,FALSE),VLOOKUP(U485,'player index'!E:F,2,FALSE))</f>
        <v>378</v>
      </c>
    </row>
    <row r="486" spans="1:22">
      <c r="A486" t="s">
        <v>1364</v>
      </c>
      <c r="M486">
        <v>2.6</v>
      </c>
      <c r="N486">
        <v>24.9</v>
      </c>
      <c r="O486">
        <v>9.6999999999999993</v>
      </c>
      <c r="P486">
        <v>0.3</v>
      </c>
      <c r="Q486">
        <v>0</v>
      </c>
      <c r="R486">
        <v>0</v>
      </c>
      <c r="S486">
        <f t="shared" si="21"/>
        <v>6.89</v>
      </c>
      <c r="T486" t="str">
        <f t="shared" si="22"/>
        <v>Mychal Rivera,OAK</v>
      </c>
      <c r="U486" t="str">
        <f t="shared" si="23"/>
        <v>Mychal Rivera</v>
      </c>
      <c r="V486">
        <f>IFERROR(VLOOKUP(U486,'player index'!D:F,3,FALSE),VLOOKUP(U486,'player index'!E:F,2,FALSE))</f>
        <v>279</v>
      </c>
    </row>
    <row r="487" spans="1:22">
      <c r="A487" t="s">
        <v>1365</v>
      </c>
      <c r="M487">
        <v>1.9</v>
      </c>
      <c r="N487">
        <v>20.2</v>
      </c>
      <c r="O487">
        <v>10.8</v>
      </c>
      <c r="P487">
        <v>0.2</v>
      </c>
      <c r="Q487">
        <v>0</v>
      </c>
      <c r="R487">
        <v>0</v>
      </c>
      <c r="S487">
        <f t="shared" si="21"/>
        <v>5.12</v>
      </c>
      <c r="T487" t="str">
        <f t="shared" si="22"/>
        <v>Andrew Quarless,GB</v>
      </c>
      <c r="U487" t="str">
        <f t="shared" si="23"/>
        <v>Andrew Quarless</v>
      </c>
      <c r="V487">
        <f>IFERROR(VLOOKUP(U487,'player index'!D:F,3,FALSE),VLOOKUP(U487,'player index'!E:F,2,FALSE))</f>
        <v>298</v>
      </c>
    </row>
    <row r="488" spans="1:22">
      <c r="A488" t="s">
        <v>1366</v>
      </c>
      <c r="M488">
        <v>2</v>
      </c>
      <c r="N488">
        <v>21</v>
      </c>
      <c r="O488">
        <v>10.7</v>
      </c>
      <c r="P488">
        <v>0.1</v>
      </c>
      <c r="Q488">
        <v>0</v>
      </c>
      <c r="R488">
        <v>0</v>
      </c>
      <c r="S488">
        <f t="shared" si="21"/>
        <v>4.6999999999999993</v>
      </c>
      <c r="T488" t="str">
        <f t="shared" si="22"/>
        <v>Clay Harbor,JAC</v>
      </c>
      <c r="U488" t="str">
        <f t="shared" si="23"/>
        <v>Clay Harbor</v>
      </c>
      <c r="V488">
        <f>IFERROR(VLOOKUP(U488,'player index'!D:F,3,FALSE),VLOOKUP(U488,'player index'!E:F,2,FALSE))</f>
        <v>324</v>
      </c>
    </row>
    <row r="489" spans="1:22">
      <c r="A489" t="s">
        <v>1367</v>
      </c>
      <c r="M489">
        <v>1.6</v>
      </c>
      <c r="N489">
        <v>19.899999999999999</v>
      </c>
      <c r="O489">
        <v>12.4</v>
      </c>
      <c r="P489">
        <v>0.1</v>
      </c>
      <c r="Q489">
        <v>0</v>
      </c>
      <c r="R489">
        <v>0</v>
      </c>
      <c r="S489">
        <f t="shared" si="21"/>
        <v>4.1899999999999995</v>
      </c>
      <c r="T489" t="str">
        <f t="shared" si="22"/>
        <v>Rob Housler,CLE</v>
      </c>
      <c r="U489" t="str">
        <f t="shared" si="23"/>
        <v>Rob Housler</v>
      </c>
      <c r="V489">
        <f>IFERROR(VLOOKUP(U489,'player index'!D:F,3,FALSE),VLOOKUP(U489,'player index'!E:F,2,FALSE))</f>
        <v>387</v>
      </c>
    </row>
    <row r="490" spans="1:22">
      <c r="A490" t="s">
        <v>1368</v>
      </c>
      <c r="M490">
        <v>1.5</v>
      </c>
      <c r="N490">
        <v>19.3</v>
      </c>
      <c r="O490">
        <v>13</v>
      </c>
      <c r="P490">
        <v>0.2</v>
      </c>
      <c r="Q490">
        <v>0.1</v>
      </c>
      <c r="R490">
        <v>0</v>
      </c>
      <c r="S490">
        <f t="shared" si="21"/>
        <v>4.5300000000000011</v>
      </c>
      <c r="T490" t="str">
        <f t="shared" si="22"/>
        <v>Brent Celek,PHI</v>
      </c>
      <c r="U490" t="str">
        <f t="shared" si="23"/>
        <v>Brent Celek</v>
      </c>
      <c r="V490">
        <f>IFERROR(VLOOKUP(U490,'player index'!D:F,3,FALSE),VLOOKUP(U490,'player index'!E:F,2,FALSE))</f>
        <v>306</v>
      </c>
    </row>
    <row r="491" spans="1:22">
      <c r="A491" t="s">
        <v>1369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f t="shared" si="21"/>
        <v>0</v>
      </c>
      <c r="T491" t="str">
        <f t="shared" si="22"/>
        <v>Brian Parker,KC</v>
      </c>
      <c r="U491" t="str">
        <f t="shared" si="23"/>
        <v>Brian Parker</v>
      </c>
      <c r="V491" t="e">
        <f>IFERROR(VLOOKUP(U491,'player index'!D:F,3,FALSE),VLOOKUP(U491,'player index'!E:F,2,FALSE))</f>
        <v>#N/A</v>
      </c>
    </row>
    <row r="492" spans="1:22">
      <c r="A492" t="s">
        <v>1370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f t="shared" si="21"/>
        <v>0</v>
      </c>
      <c r="T492" t="str">
        <f t="shared" si="22"/>
        <v>Cooper Helfet,SEA</v>
      </c>
      <c r="U492" t="str">
        <f t="shared" si="23"/>
        <v>Cooper Helfet</v>
      </c>
      <c r="V492">
        <f>IFERROR(VLOOKUP(U492,'player index'!D:F,3,FALSE),VLOOKUP(U492,'player index'!E:F,2,FALSE))</f>
        <v>441</v>
      </c>
    </row>
    <row r="493" spans="1:22">
      <c r="A493" t="s">
        <v>1371</v>
      </c>
      <c r="M493">
        <v>4.4000000000000004</v>
      </c>
      <c r="N493">
        <v>53.8</v>
      </c>
      <c r="O493">
        <v>12.2</v>
      </c>
      <c r="P493">
        <v>0.3</v>
      </c>
      <c r="Q493">
        <v>0</v>
      </c>
      <c r="R493">
        <v>0</v>
      </c>
      <c r="S493">
        <f t="shared" si="21"/>
        <v>11.580000000000002</v>
      </c>
      <c r="T493" t="str">
        <f t="shared" si="22"/>
        <v>Greg Olsen,CAR</v>
      </c>
      <c r="U493" t="str">
        <f t="shared" si="23"/>
        <v>Greg Olsen</v>
      </c>
      <c r="V493">
        <f>IFERROR(VLOOKUP(U493,'player index'!D:F,3,FALSE),VLOOKUP(U493,'player index'!E:F,2,FALSE))</f>
        <v>159</v>
      </c>
    </row>
    <row r="494" spans="1:22">
      <c r="A494" t="s">
        <v>1372</v>
      </c>
      <c r="M494">
        <v>4.5</v>
      </c>
      <c r="N494">
        <v>45.1</v>
      </c>
      <c r="O494">
        <v>10.1</v>
      </c>
      <c r="P494">
        <v>0.2</v>
      </c>
      <c r="Q494">
        <v>0.1</v>
      </c>
      <c r="R494">
        <v>0</v>
      </c>
      <c r="S494">
        <f t="shared" si="21"/>
        <v>10.110000000000001</v>
      </c>
      <c r="T494" t="str">
        <f t="shared" si="22"/>
        <v>Jordan Reed,WAS</v>
      </c>
      <c r="U494" t="str">
        <f t="shared" si="23"/>
        <v>Jordan Reed</v>
      </c>
      <c r="V494">
        <f>IFERROR(VLOOKUP(U494,'player index'!D:F,3,FALSE),VLOOKUP(U494,'player index'!E:F,2,FALSE))</f>
        <v>199</v>
      </c>
    </row>
    <row r="495" spans="1:22">
      <c r="A495" t="s">
        <v>1373</v>
      </c>
      <c r="M495">
        <v>1.9</v>
      </c>
      <c r="N495">
        <v>31.1</v>
      </c>
      <c r="O495">
        <v>16</v>
      </c>
      <c r="P495">
        <v>0.1</v>
      </c>
      <c r="Q495">
        <v>0</v>
      </c>
      <c r="R495">
        <v>0</v>
      </c>
      <c r="S495">
        <f t="shared" si="21"/>
        <v>5.6099999999999994</v>
      </c>
      <c r="T495" t="str">
        <f t="shared" si="22"/>
        <v>Garrett Celek,SF</v>
      </c>
      <c r="U495" t="str">
        <f t="shared" si="23"/>
        <v>Garrett Celek</v>
      </c>
      <c r="V495">
        <f>IFERROR(VLOOKUP(U495,'player index'!D:F,3,FALSE),VLOOKUP(U495,'player index'!E:F,2,FALSE))</f>
        <v>350</v>
      </c>
    </row>
    <row r="496" spans="1:22">
      <c r="A496" t="s">
        <v>1374</v>
      </c>
      <c r="M496">
        <v>3.9</v>
      </c>
      <c r="N496">
        <v>44.6</v>
      </c>
      <c r="O496">
        <v>11.5</v>
      </c>
      <c r="P496">
        <v>0.7</v>
      </c>
      <c r="Q496">
        <v>0.1</v>
      </c>
      <c r="R496">
        <v>0</v>
      </c>
      <c r="S496">
        <f t="shared" si="21"/>
        <v>12.459999999999999</v>
      </c>
      <c r="T496" t="str">
        <f t="shared" si="22"/>
        <v>Travis Kelce,KC</v>
      </c>
      <c r="U496" t="str">
        <f t="shared" si="23"/>
        <v>Travis Kelce</v>
      </c>
      <c r="V496">
        <f>IFERROR(VLOOKUP(U496,'player index'!D:F,3,FALSE),VLOOKUP(U496,'player index'!E:F,2,FALSE))</f>
        <v>140</v>
      </c>
    </row>
    <row r="497" spans="1:22">
      <c r="A497" t="s">
        <v>1375</v>
      </c>
      <c r="M497">
        <v>3.1</v>
      </c>
      <c r="N497">
        <v>31.5</v>
      </c>
      <c r="O497">
        <v>10.1</v>
      </c>
      <c r="P497">
        <v>0.2</v>
      </c>
      <c r="Q497">
        <v>0</v>
      </c>
      <c r="R497">
        <v>0</v>
      </c>
      <c r="S497">
        <f t="shared" si="21"/>
        <v>7.45</v>
      </c>
      <c r="T497" t="str">
        <f t="shared" si="22"/>
        <v>Eric Ebron,DET</v>
      </c>
      <c r="U497" t="str">
        <f t="shared" si="23"/>
        <v>Eric Ebron</v>
      </c>
      <c r="V497">
        <f>IFERROR(VLOOKUP(U497,'player index'!D:F,3,FALSE),VLOOKUP(U497,'player index'!E:F,2,FALSE))</f>
        <v>223</v>
      </c>
    </row>
    <row r="498" spans="1:22">
      <c r="A498" t="s">
        <v>1376</v>
      </c>
      <c r="M498">
        <v>3.2</v>
      </c>
      <c r="N498">
        <v>34.299999999999997</v>
      </c>
      <c r="O498">
        <v>10.8</v>
      </c>
      <c r="P498">
        <v>0.3</v>
      </c>
      <c r="Q498">
        <v>0.2</v>
      </c>
      <c r="R498">
        <v>0</v>
      </c>
      <c r="S498">
        <f t="shared" si="21"/>
        <v>8.23</v>
      </c>
      <c r="T498" t="str">
        <f t="shared" si="22"/>
        <v>Larry Donnell,NYG</v>
      </c>
      <c r="U498" t="str">
        <f t="shared" si="23"/>
        <v>Larry Donnell</v>
      </c>
      <c r="V498">
        <f>IFERROR(VLOOKUP(U498,'player index'!D:F,3,FALSE),VLOOKUP(U498,'player index'!E:F,2,FALSE))</f>
        <v>210</v>
      </c>
    </row>
    <row r="499" spans="1:22">
      <c r="A499" t="s">
        <v>1377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f t="shared" si="21"/>
        <v>0</v>
      </c>
      <c r="T499" t="str">
        <f t="shared" si="22"/>
        <v>Mitchell Henry,DEN</v>
      </c>
      <c r="U499" t="str">
        <f t="shared" si="23"/>
        <v>Mitchell Henry</v>
      </c>
      <c r="V499" t="e">
        <f>IFERROR(VLOOKUP(U499,'player index'!D:F,3,FALSE),VLOOKUP(U499,'player index'!E:F,2,FALSE))</f>
        <v>#N/A</v>
      </c>
    </row>
    <row r="500" spans="1:22">
      <c r="A500" t="s">
        <v>1378</v>
      </c>
      <c r="M500">
        <v>1.8</v>
      </c>
      <c r="N500">
        <v>17.600000000000001</v>
      </c>
      <c r="O500">
        <v>9.6</v>
      </c>
      <c r="P500">
        <v>0.1</v>
      </c>
      <c r="Q500">
        <v>0</v>
      </c>
      <c r="R500">
        <v>0</v>
      </c>
      <c r="S500">
        <f t="shared" si="21"/>
        <v>4.16</v>
      </c>
      <c r="T500" t="str">
        <f t="shared" si="22"/>
        <v>Dion Sims,MIA</v>
      </c>
      <c r="U500" t="str">
        <f t="shared" si="23"/>
        <v>Dion Sims</v>
      </c>
      <c r="V500">
        <f>IFERROR(VLOOKUP(U500,'player index'!D:F,3,FALSE),VLOOKUP(U500,'player index'!E:F,2,FALSE))</f>
        <v>576</v>
      </c>
    </row>
    <row r="501" spans="1:22">
      <c r="A501" t="s">
        <v>1379</v>
      </c>
      <c r="M501">
        <v>1.1000000000000001</v>
      </c>
      <c r="N501">
        <v>12.7</v>
      </c>
      <c r="O501">
        <v>11.2</v>
      </c>
      <c r="P501">
        <v>0.1</v>
      </c>
      <c r="Q501">
        <v>0</v>
      </c>
      <c r="R501">
        <v>0</v>
      </c>
      <c r="S501">
        <f t="shared" si="21"/>
        <v>2.97</v>
      </c>
      <c r="T501" t="str">
        <f t="shared" si="22"/>
        <v>Craig Stevens,TEN</v>
      </c>
      <c r="U501" t="str">
        <f t="shared" si="23"/>
        <v>Craig Stevens</v>
      </c>
      <c r="V501">
        <f>IFERROR(VLOOKUP(U501,'player index'!D:F,3,FALSE),VLOOKUP(U501,'player index'!E:F,2,FALSE))</f>
        <v>313</v>
      </c>
    </row>
    <row r="502" spans="1:22">
      <c r="A502" t="s">
        <v>1380</v>
      </c>
      <c r="M502">
        <v>0</v>
      </c>
      <c r="N502">
        <v>0.3</v>
      </c>
      <c r="O502">
        <v>9.9</v>
      </c>
      <c r="P502">
        <v>0</v>
      </c>
      <c r="Q502">
        <v>0</v>
      </c>
      <c r="R502">
        <v>0</v>
      </c>
      <c r="S502">
        <f t="shared" si="21"/>
        <v>0.03</v>
      </c>
      <c r="T502" t="str">
        <f t="shared" si="22"/>
        <v>James Hanna,DAL</v>
      </c>
      <c r="U502" t="str">
        <f t="shared" si="23"/>
        <v>James Hanna</v>
      </c>
      <c r="V502">
        <f>IFERROR(VLOOKUP(U502,'player index'!D:F,3,FALSE),VLOOKUP(U502,'player index'!E:F,2,FALSE))</f>
        <v>540</v>
      </c>
    </row>
    <row r="503" spans="1:22">
      <c r="A503" t="s">
        <v>1381</v>
      </c>
      <c r="M503">
        <v>1.8</v>
      </c>
      <c r="N503">
        <v>18.7</v>
      </c>
      <c r="O503">
        <v>10.4</v>
      </c>
      <c r="P503">
        <v>0.1</v>
      </c>
      <c r="Q503">
        <v>0</v>
      </c>
      <c r="R503">
        <v>0</v>
      </c>
      <c r="S503">
        <f t="shared" si="21"/>
        <v>4.2699999999999996</v>
      </c>
      <c r="T503" t="str">
        <f t="shared" si="22"/>
        <v>Scott Chandler,NE</v>
      </c>
      <c r="U503" t="str">
        <f t="shared" si="23"/>
        <v>Scott Chandler</v>
      </c>
      <c r="V503">
        <f>IFERROR(VLOOKUP(U503,'player index'!D:F,3,FALSE),VLOOKUP(U503,'player index'!E:F,2,FALSE))</f>
        <v>275</v>
      </c>
    </row>
    <row r="504" spans="1:22">
      <c r="A504" t="s">
        <v>1382</v>
      </c>
      <c r="M504">
        <v>0</v>
      </c>
      <c r="N504">
        <v>0.5</v>
      </c>
      <c r="O504">
        <v>10.8</v>
      </c>
      <c r="P504">
        <v>0</v>
      </c>
      <c r="Q504">
        <v>0</v>
      </c>
      <c r="R504">
        <v>0</v>
      </c>
      <c r="S504">
        <f t="shared" si="21"/>
        <v>0.05</v>
      </c>
      <c r="T504" t="str">
        <f t="shared" si="22"/>
        <v>Troy Niklas,ARI</v>
      </c>
      <c r="U504" t="str">
        <f t="shared" si="23"/>
        <v>Troy Niklas</v>
      </c>
      <c r="V504">
        <f>IFERROR(VLOOKUP(U504,'player index'!D:F,3,FALSE),VLOOKUP(U504,'player index'!E:F,2,FALSE))</f>
        <v>416</v>
      </c>
    </row>
    <row r="505" spans="1:22">
      <c r="A505" t="s">
        <v>1383</v>
      </c>
      <c r="M505">
        <v>0</v>
      </c>
      <c r="N505">
        <v>0.3</v>
      </c>
      <c r="O505">
        <v>8.1999999999999993</v>
      </c>
      <c r="P505">
        <v>0</v>
      </c>
      <c r="Q505">
        <v>0</v>
      </c>
      <c r="R505">
        <v>0</v>
      </c>
      <c r="S505">
        <f t="shared" si="21"/>
        <v>0.03</v>
      </c>
      <c r="T505" t="str">
        <f t="shared" si="22"/>
        <v>Nic Jacobs,JAC</v>
      </c>
      <c r="U505" t="str">
        <f t="shared" si="23"/>
        <v>Nic Jacobs</v>
      </c>
      <c r="V505">
        <f>IFERROR(VLOOKUP(U505,'player index'!D:F,3,FALSE),VLOOKUP(U505,'player index'!E:F,2,FALSE))</f>
        <v>437</v>
      </c>
    </row>
    <row r="506" spans="1:22">
      <c r="A506" t="s">
        <v>1384</v>
      </c>
      <c r="M506">
        <v>1.4</v>
      </c>
      <c r="N506">
        <v>15.5</v>
      </c>
      <c r="O506">
        <v>10.9</v>
      </c>
      <c r="P506">
        <v>0.1</v>
      </c>
      <c r="Q506">
        <v>0</v>
      </c>
      <c r="R506">
        <v>0</v>
      </c>
      <c r="S506">
        <f t="shared" si="21"/>
        <v>3.5500000000000003</v>
      </c>
      <c r="T506" t="str">
        <f t="shared" si="22"/>
        <v>Ryan Hewitt,CIN</v>
      </c>
      <c r="U506" t="str">
        <f t="shared" si="23"/>
        <v>Ryan Hewitt</v>
      </c>
      <c r="V506">
        <f>IFERROR(VLOOKUP(U506,'player index'!D:F,3,FALSE),VLOOKUP(U506,'player index'!E:F,2,FALSE))</f>
        <v>407</v>
      </c>
    </row>
    <row r="507" spans="1:22">
      <c r="A507" t="s">
        <v>1385</v>
      </c>
      <c r="M507">
        <v>2.2999999999999998</v>
      </c>
      <c r="N507">
        <v>27.7</v>
      </c>
      <c r="O507">
        <v>11.9</v>
      </c>
      <c r="P507">
        <v>0.7</v>
      </c>
      <c r="Q507">
        <v>0</v>
      </c>
      <c r="R507">
        <v>0</v>
      </c>
      <c r="S507">
        <f t="shared" si="21"/>
        <v>9.27</v>
      </c>
      <c r="T507" t="str">
        <f t="shared" si="22"/>
        <v>Dwayne Allen,IND</v>
      </c>
      <c r="U507" t="str">
        <f t="shared" si="23"/>
        <v>Dwayne Allen</v>
      </c>
      <c r="V507">
        <f>IFERROR(VLOOKUP(U507,'player index'!D:F,3,FALSE),VLOOKUP(U507,'player index'!E:F,2,FALSE))</f>
        <v>207</v>
      </c>
    </row>
    <row r="508" spans="1:22">
      <c r="A508" t="s">
        <v>1386</v>
      </c>
      <c r="M508">
        <v>2.5</v>
      </c>
      <c r="N508">
        <v>38.200000000000003</v>
      </c>
      <c r="O508">
        <v>15</v>
      </c>
      <c r="P508">
        <v>0.3</v>
      </c>
      <c r="Q508">
        <v>0</v>
      </c>
      <c r="R508">
        <v>0</v>
      </c>
      <c r="S508">
        <f t="shared" si="21"/>
        <v>8.120000000000001</v>
      </c>
      <c r="T508" t="str">
        <f t="shared" si="22"/>
        <v>Coby Fleener,IND</v>
      </c>
      <c r="U508" t="str">
        <f t="shared" si="23"/>
        <v>Coby Fleener</v>
      </c>
      <c r="V508">
        <f>IFERROR(VLOOKUP(U508,'player index'!D:F,3,FALSE),VLOOKUP(U508,'player index'!E:F,2,FALSE))</f>
        <v>250</v>
      </c>
    </row>
    <row r="509" spans="1:22">
      <c r="A509" t="s">
        <v>1387</v>
      </c>
      <c r="M509">
        <v>0.3</v>
      </c>
      <c r="N509">
        <v>5.4</v>
      </c>
      <c r="O509">
        <v>16.600000000000001</v>
      </c>
      <c r="P509">
        <v>0.1</v>
      </c>
      <c r="Q509">
        <v>0</v>
      </c>
      <c r="R509">
        <v>0</v>
      </c>
      <c r="S509">
        <f t="shared" si="21"/>
        <v>1.4400000000000002</v>
      </c>
      <c r="T509" t="str">
        <f t="shared" si="22"/>
        <v>James Casey,DEN</v>
      </c>
      <c r="U509" t="str">
        <f t="shared" si="23"/>
        <v>James Casey</v>
      </c>
      <c r="V509">
        <f>IFERROR(VLOOKUP(U509,'player index'!D:F,3,FALSE),VLOOKUP(U509,'player index'!E:F,2,FALSE))</f>
        <v>375</v>
      </c>
    </row>
    <row r="510" spans="1:22">
      <c r="A510" t="s">
        <v>1388</v>
      </c>
      <c r="M510">
        <v>0.1</v>
      </c>
      <c r="N510">
        <v>0.5</v>
      </c>
      <c r="O510">
        <v>10.199999999999999</v>
      </c>
      <c r="P510">
        <v>0</v>
      </c>
      <c r="Q510">
        <v>0</v>
      </c>
      <c r="R510">
        <v>0</v>
      </c>
      <c r="S510">
        <f t="shared" si="21"/>
        <v>0.15000000000000002</v>
      </c>
      <c r="T510" t="str">
        <f t="shared" si="22"/>
        <v>Nick Boyle,BAL</v>
      </c>
      <c r="U510" t="str">
        <f t="shared" si="23"/>
        <v>Nick Boyle</v>
      </c>
      <c r="V510">
        <f>IFERROR(VLOOKUP(U510,'player index'!D:F,3,FALSE),VLOOKUP(U510,'player index'!E:F,2,FALSE))</f>
        <v>442</v>
      </c>
    </row>
    <row r="511" spans="1:22">
      <c r="A511" t="s">
        <v>1389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f t="shared" si="21"/>
        <v>0</v>
      </c>
      <c r="T511" t="str">
        <f t="shared" si="22"/>
        <v>Khari Lee,CHI</v>
      </c>
      <c r="U511" t="str">
        <f t="shared" si="23"/>
        <v>Khari Lee</v>
      </c>
      <c r="V511">
        <f>IFERROR(VLOOKUP(U511,'player index'!D:F,3,FALSE),VLOOKUP(U511,'player index'!E:F,2,FALSE))</f>
        <v>419</v>
      </c>
    </row>
    <row r="512" spans="1:22">
      <c r="A512" t="s">
        <v>1390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f t="shared" si="21"/>
        <v>0</v>
      </c>
      <c r="T512" t="str">
        <f t="shared" si="22"/>
        <v>Jerome Cunningham,NYG</v>
      </c>
      <c r="U512" t="str">
        <f t="shared" si="23"/>
        <v>Jerome Cunningham</v>
      </c>
      <c r="V512">
        <f>IFERROR(VLOOKUP(U512,'player index'!D:F,3,FALSE),VLOOKUP(U512,'player index'!E:F,2,FALSE))</f>
        <v>309</v>
      </c>
    </row>
    <row r="513" spans="1:22">
      <c r="A513" t="s">
        <v>1391</v>
      </c>
      <c r="M513">
        <v>0</v>
      </c>
      <c r="N513">
        <v>0.2</v>
      </c>
      <c r="O513">
        <v>6.9</v>
      </c>
      <c r="P513">
        <v>0</v>
      </c>
      <c r="Q513">
        <v>0</v>
      </c>
      <c r="R513">
        <v>0</v>
      </c>
      <c r="S513">
        <f t="shared" si="21"/>
        <v>2.0000000000000004E-2</v>
      </c>
      <c r="T513" t="str">
        <f t="shared" si="22"/>
        <v>Demetrius Harris,KC</v>
      </c>
      <c r="U513" t="str">
        <f t="shared" si="23"/>
        <v>Demetrius Harris</v>
      </c>
      <c r="V513">
        <f>IFERROR(VLOOKUP(U513,'player index'!D:F,3,FALSE),VLOOKUP(U513,'player index'!E:F,2,FALSE))</f>
        <v>402</v>
      </c>
    </row>
    <row r="514" spans="1:22">
      <c r="A514" t="s">
        <v>1392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f t="shared" si="21"/>
        <v>0</v>
      </c>
      <c r="T514" t="str">
        <f t="shared" si="22"/>
        <v>Blake Bell,SF</v>
      </c>
      <c r="U514" t="str">
        <f t="shared" si="23"/>
        <v>Blake Bell</v>
      </c>
      <c r="V514">
        <f>IFERROR(VLOOKUP(U514,'player index'!D:F,3,FALSE),VLOOKUP(U514,'player index'!E:F,2,FALSE))</f>
        <v>653</v>
      </c>
    </row>
    <row r="515" spans="1:22">
      <c r="A515" t="s">
        <v>1112</v>
      </c>
      <c r="T515" t="str">
        <f t="shared" si="22"/>
        <v>Pages: 1 2 3 All</v>
      </c>
      <c r="U515" t="e">
        <f t="shared" si="23"/>
        <v>#VALUE!</v>
      </c>
      <c r="V515" t="e">
        <f>IFERROR(VLOOKUP(U515,'player index'!D:F,3,FALSE),VLOOKUP(U515,'player index'!E:F,2,FALSE))</f>
        <v>#VALUE!</v>
      </c>
    </row>
    <row r="516" spans="1:22">
      <c r="A516" t="s">
        <v>1393</v>
      </c>
      <c r="T516" t="str">
        <f t="shared" si="22"/>
        <v>Defensive Special Teams Week 2 Standard Stats -- Average</v>
      </c>
      <c r="U516" t="e">
        <f t="shared" si="23"/>
        <v>#VALUE!</v>
      </c>
      <c r="V516" t="e">
        <f>IFERROR(VLOOKUP(U516,'player index'!D:F,3,FALSE),VLOOKUP(U516,'player index'!E:F,2,FALSE))</f>
        <v>#VALUE!</v>
      </c>
    </row>
    <row r="517" spans="1:22">
      <c r="A517" t="s">
        <v>877</v>
      </c>
      <c r="B517" t="s">
        <v>1394</v>
      </c>
      <c r="C517" t="s">
        <v>1395</v>
      </c>
      <c r="D517" t="s">
        <v>1396</v>
      </c>
      <c r="E517" t="s">
        <v>1397</v>
      </c>
      <c r="F517" t="s">
        <v>1398</v>
      </c>
      <c r="G517" t="s">
        <v>1399</v>
      </c>
      <c r="H517" t="s">
        <v>1400</v>
      </c>
      <c r="I517" t="s">
        <v>1401</v>
      </c>
      <c r="J517" t="s">
        <v>885</v>
      </c>
      <c r="T517" t="str">
        <f t="shared" ref="T517:T549" si="24">A517</f>
        <v>Player</v>
      </c>
      <c r="U517" t="e">
        <f t="shared" ref="U517:U549" si="25">LEFT(T517,FIND(",",T517)-1)</f>
        <v>#VALUE!</v>
      </c>
      <c r="V517" t="e">
        <f>IFERROR(VLOOKUP(U517,'player index'!D:F,3,FALSE),VLOOKUP(U517,'player index'!E:F,2,FALSE))</f>
        <v>#VALUE!</v>
      </c>
    </row>
    <row r="518" spans="1:22">
      <c r="A518" t="s">
        <v>1402</v>
      </c>
      <c r="B518">
        <v>0.9</v>
      </c>
      <c r="C518">
        <v>0.5</v>
      </c>
      <c r="D518">
        <v>0.7</v>
      </c>
      <c r="E518">
        <v>1.1000000000000001</v>
      </c>
      <c r="F518">
        <v>0.3</v>
      </c>
      <c r="G518">
        <v>0</v>
      </c>
      <c r="H518">
        <v>27.4</v>
      </c>
      <c r="I518">
        <v>371</v>
      </c>
      <c r="J518">
        <v>0</v>
      </c>
      <c r="K518">
        <f>B518*2+C518+D518+E518+F518*6+G518*2+IF(H518&gt;34,-4,IF(H518&gt;27,-1,IF(H518&gt;20,0,IF(H518&gt;13,1,IF(H518&gt;6,4,IF(H518&gt;0,7,10))))))</f>
        <v>4.8999999999999995</v>
      </c>
      <c r="T518" t="str">
        <f t="shared" si="24"/>
        <v>Raiders,OAK</v>
      </c>
      <c r="U518" t="str">
        <f t="shared" si="25"/>
        <v>Raiders</v>
      </c>
      <c r="V518">
        <f>IFERROR(VLOOKUP(U518,'player index'!D:F,3,FALSE),VLOOKUP(U518,'player index'!E:F,2,FALSE))</f>
        <v>307</v>
      </c>
    </row>
    <row r="519" spans="1:22">
      <c r="A519" t="s">
        <v>1403</v>
      </c>
      <c r="B519">
        <v>1</v>
      </c>
      <c r="C519">
        <v>0.7</v>
      </c>
      <c r="D519">
        <v>1</v>
      </c>
      <c r="E519">
        <v>2.2000000000000002</v>
      </c>
      <c r="F519">
        <v>0.1</v>
      </c>
      <c r="G519">
        <v>0</v>
      </c>
      <c r="H519">
        <v>18.8</v>
      </c>
      <c r="I519">
        <v>311</v>
      </c>
      <c r="J519">
        <v>0</v>
      </c>
      <c r="K519">
        <f t="shared" ref="K519:K549" si="26">B519*2+C519+D519+E519+F519*6+G519*2+IF(H519&gt;34,-4,IF(H519&gt;27,-1,IF(H519&gt;20,0,IF(H519&gt;13,1,IF(H519&gt;6,4,IF(H519&gt;0,7,10))))))</f>
        <v>7.5</v>
      </c>
      <c r="T519" t="str">
        <f t="shared" si="24"/>
        <v>Browns,CLE</v>
      </c>
      <c r="U519" t="str">
        <f t="shared" si="25"/>
        <v>Browns</v>
      </c>
      <c r="V519">
        <f>IFERROR(VLOOKUP(U519,'player index'!D:F,3,FALSE),VLOOKUP(U519,'player index'!E:F,2,FALSE))</f>
        <v>68</v>
      </c>
    </row>
    <row r="520" spans="1:22">
      <c r="A520" t="s">
        <v>1404</v>
      </c>
      <c r="B520">
        <v>1.1000000000000001</v>
      </c>
      <c r="C520">
        <v>1.1000000000000001</v>
      </c>
      <c r="D520">
        <v>1.5</v>
      </c>
      <c r="E520">
        <v>1.4</v>
      </c>
      <c r="F520">
        <v>0.3</v>
      </c>
      <c r="G520">
        <v>0</v>
      </c>
      <c r="H520">
        <v>28.2</v>
      </c>
      <c r="I520">
        <v>402</v>
      </c>
      <c r="J520">
        <v>0</v>
      </c>
      <c r="K520">
        <f t="shared" si="26"/>
        <v>7</v>
      </c>
      <c r="T520" t="str">
        <f t="shared" si="24"/>
        <v>Falcons,ATL</v>
      </c>
      <c r="U520" t="str">
        <f t="shared" si="25"/>
        <v>Falcons</v>
      </c>
      <c r="V520">
        <f>IFERROR(VLOOKUP(U520,'player index'!D:F,3,FALSE),VLOOKUP(U520,'player index'!E:F,2,FALSE))</f>
        <v>276</v>
      </c>
    </row>
    <row r="521" spans="1:22">
      <c r="A521" t="s">
        <v>1405</v>
      </c>
      <c r="B521">
        <v>1.1000000000000001</v>
      </c>
      <c r="C521">
        <v>1</v>
      </c>
      <c r="D521">
        <v>1.4</v>
      </c>
      <c r="E521">
        <v>2.2999999999999998</v>
      </c>
      <c r="F521">
        <v>0.1</v>
      </c>
      <c r="G521">
        <v>0</v>
      </c>
      <c r="H521">
        <v>21.8</v>
      </c>
      <c r="I521">
        <v>339</v>
      </c>
      <c r="J521">
        <v>0</v>
      </c>
      <c r="K521">
        <f t="shared" si="26"/>
        <v>7.5</v>
      </c>
      <c r="T521" t="str">
        <f t="shared" si="24"/>
        <v>Texans,HOU</v>
      </c>
      <c r="U521" t="str">
        <f t="shared" si="25"/>
        <v>Texans</v>
      </c>
      <c r="V521">
        <f>IFERROR(VLOOKUP(U521,'player index'!D:F,3,FALSE),VLOOKUP(U521,'player index'!E:F,2,FALSE))</f>
        <v>90</v>
      </c>
    </row>
    <row r="522" spans="1:22">
      <c r="A522" t="s">
        <v>1406</v>
      </c>
      <c r="B522">
        <v>0.9</v>
      </c>
      <c r="C522">
        <v>1</v>
      </c>
      <c r="D522">
        <v>1.3</v>
      </c>
      <c r="E522">
        <v>2.2999999999999998</v>
      </c>
      <c r="F522">
        <v>0.2</v>
      </c>
      <c r="G522">
        <v>0</v>
      </c>
      <c r="H522">
        <v>28.1</v>
      </c>
      <c r="I522">
        <v>437</v>
      </c>
      <c r="J522">
        <v>0</v>
      </c>
      <c r="K522">
        <f t="shared" si="26"/>
        <v>6.6</v>
      </c>
      <c r="T522" t="str">
        <f t="shared" si="24"/>
        <v>Buccaneers,TB</v>
      </c>
      <c r="U522" t="str">
        <f t="shared" si="25"/>
        <v>Buccaneers</v>
      </c>
      <c r="V522">
        <f>IFERROR(VLOOKUP(U522,'player index'!D:F,3,FALSE),VLOOKUP(U522,'player index'!E:F,2,FALSE))</f>
        <v>243</v>
      </c>
    </row>
    <row r="523" spans="1:22">
      <c r="A523" t="s">
        <v>1407</v>
      </c>
      <c r="B523">
        <v>0.7</v>
      </c>
      <c r="C523">
        <v>0.6</v>
      </c>
      <c r="D523">
        <v>0.8</v>
      </c>
      <c r="E523">
        <v>2.4</v>
      </c>
      <c r="F523">
        <v>0</v>
      </c>
      <c r="G523">
        <v>0</v>
      </c>
      <c r="H523">
        <v>25.6</v>
      </c>
      <c r="I523">
        <v>245</v>
      </c>
      <c r="J523">
        <v>0</v>
      </c>
      <c r="K523">
        <f t="shared" si="26"/>
        <v>5.1999999999999993</v>
      </c>
      <c r="T523" t="str">
        <f t="shared" si="24"/>
        <v>Broncos,DEN</v>
      </c>
      <c r="U523" t="str">
        <f t="shared" si="25"/>
        <v>Broncos</v>
      </c>
      <c r="V523">
        <f>IFERROR(VLOOKUP(U523,'player index'!D:F,3,FALSE),VLOOKUP(U523,'player index'!E:F,2,FALSE))</f>
        <v>62</v>
      </c>
    </row>
    <row r="524" spans="1:22">
      <c r="A524" t="s">
        <v>1408</v>
      </c>
      <c r="B524">
        <v>1</v>
      </c>
      <c r="C524">
        <v>1.1000000000000001</v>
      </c>
      <c r="D524">
        <v>1.6</v>
      </c>
      <c r="E524">
        <v>3.5</v>
      </c>
      <c r="F524">
        <v>0.5</v>
      </c>
      <c r="G524">
        <v>0</v>
      </c>
      <c r="H524">
        <v>22.2</v>
      </c>
      <c r="I524">
        <v>347</v>
      </c>
      <c r="J524">
        <v>0</v>
      </c>
      <c r="K524">
        <f t="shared" si="26"/>
        <v>11.2</v>
      </c>
      <c r="T524" t="str">
        <f t="shared" si="24"/>
        <v>Redskins,WAS</v>
      </c>
      <c r="U524" t="str">
        <f t="shared" si="25"/>
        <v>Redskins</v>
      </c>
      <c r="V524">
        <f>IFERROR(VLOOKUP(U524,'player index'!D:F,3,FALSE),VLOOKUP(U524,'player index'!E:F,2,FALSE))</f>
        <v>181</v>
      </c>
    </row>
    <row r="525" spans="1:22">
      <c r="A525" t="s">
        <v>1409</v>
      </c>
      <c r="B525">
        <v>1.1000000000000001</v>
      </c>
      <c r="C525">
        <v>0.7</v>
      </c>
      <c r="D525">
        <v>1</v>
      </c>
      <c r="E525">
        <v>1.1000000000000001</v>
      </c>
      <c r="F525">
        <v>0.2</v>
      </c>
      <c r="G525">
        <v>0</v>
      </c>
      <c r="H525">
        <v>26.1</v>
      </c>
      <c r="I525">
        <v>389</v>
      </c>
      <c r="J525">
        <v>0</v>
      </c>
      <c r="K525">
        <f t="shared" si="26"/>
        <v>6.2</v>
      </c>
      <c r="T525" t="str">
        <f t="shared" si="24"/>
        <v>Chargers,SD</v>
      </c>
      <c r="U525" t="str">
        <f t="shared" si="25"/>
        <v>Chargers</v>
      </c>
      <c r="V525">
        <f>IFERROR(VLOOKUP(U525,'player index'!D:F,3,FALSE),VLOOKUP(U525,'player index'!E:F,2,FALSE))</f>
        <v>222</v>
      </c>
    </row>
    <row r="526" spans="1:22">
      <c r="A526" t="s">
        <v>1410</v>
      </c>
      <c r="B526">
        <v>1.3</v>
      </c>
      <c r="C526">
        <v>1.3</v>
      </c>
      <c r="D526">
        <v>1.8</v>
      </c>
      <c r="E526">
        <v>1.8</v>
      </c>
      <c r="F526">
        <v>0.1</v>
      </c>
      <c r="G526">
        <v>0</v>
      </c>
      <c r="H526">
        <v>29.2</v>
      </c>
      <c r="I526">
        <v>379</v>
      </c>
      <c r="J526">
        <v>0</v>
      </c>
      <c r="K526">
        <f t="shared" si="26"/>
        <v>7.1</v>
      </c>
      <c r="T526" t="str">
        <f t="shared" si="24"/>
        <v>Cowboys,DAL</v>
      </c>
      <c r="U526" t="str">
        <f t="shared" si="25"/>
        <v>Cowboys</v>
      </c>
      <c r="V526">
        <f>IFERROR(VLOOKUP(U526,'player index'!D:F,3,FALSE),VLOOKUP(U526,'player index'!E:F,2,FALSE))</f>
        <v>261</v>
      </c>
    </row>
    <row r="527" spans="1:22">
      <c r="A527" t="s">
        <v>1411</v>
      </c>
      <c r="B527">
        <v>0.9</v>
      </c>
      <c r="C527">
        <v>0.7</v>
      </c>
      <c r="D527">
        <v>0.9</v>
      </c>
      <c r="E527">
        <v>2.2000000000000002</v>
      </c>
      <c r="F527">
        <v>0.3</v>
      </c>
      <c r="G527">
        <v>0.1</v>
      </c>
      <c r="H527">
        <v>18.2</v>
      </c>
      <c r="I527">
        <v>361</v>
      </c>
      <c r="J527">
        <v>0</v>
      </c>
      <c r="K527">
        <f t="shared" si="26"/>
        <v>8.6</v>
      </c>
      <c r="T527" t="str">
        <f t="shared" si="24"/>
        <v>Chiefs,KC</v>
      </c>
      <c r="U527" t="str">
        <f t="shared" si="25"/>
        <v>Chiefs</v>
      </c>
      <c r="V527">
        <f>IFERROR(VLOOKUP(U527,'player index'!D:F,3,FALSE),VLOOKUP(U527,'player index'!E:F,2,FALSE))</f>
        <v>266</v>
      </c>
    </row>
    <row r="528" spans="1:22">
      <c r="A528" t="s">
        <v>1412</v>
      </c>
      <c r="B528">
        <v>1</v>
      </c>
      <c r="C528">
        <v>1.1000000000000001</v>
      </c>
      <c r="D528">
        <v>1.5</v>
      </c>
      <c r="E528">
        <v>2.2999999999999998</v>
      </c>
      <c r="F528">
        <v>0.2</v>
      </c>
      <c r="G528">
        <v>0</v>
      </c>
      <c r="H528">
        <v>26.5</v>
      </c>
      <c r="I528">
        <v>367</v>
      </c>
      <c r="J528">
        <v>0</v>
      </c>
      <c r="K528">
        <f t="shared" si="26"/>
        <v>8.1</v>
      </c>
      <c r="T528" t="str">
        <f t="shared" si="24"/>
        <v>Jets,NYJ</v>
      </c>
      <c r="U528" t="str">
        <f t="shared" si="25"/>
        <v>Jets</v>
      </c>
      <c r="V528">
        <f>IFERROR(VLOOKUP(U528,'player index'!D:F,3,FALSE),VLOOKUP(U528,'player index'!E:F,2,FALSE))</f>
        <v>168</v>
      </c>
    </row>
    <row r="529" spans="1:22">
      <c r="A529" t="s">
        <v>1413</v>
      </c>
      <c r="B529">
        <v>1.5</v>
      </c>
      <c r="C529">
        <v>0.5</v>
      </c>
      <c r="D529">
        <v>0.6</v>
      </c>
      <c r="E529">
        <v>3.5</v>
      </c>
      <c r="F529">
        <v>0.1</v>
      </c>
      <c r="G529">
        <v>0</v>
      </c>
      <c r="H529">
        <v>21.5</v>
      </c>
      <c r="I529">
        <v>324</v>
      </c>
      <c r="J529">
        <v>0</v>
      </c>
      <c r="K529">
        <f t="shared" si="26"/>
        <v>8.1999999999999993</v>
      </c>
      <c r="T529" t="str">
        <f t="shared" si="24"/>
        <v>Lions,DET</v>
      </c>
      <c r="U529" t="str">
        <f t="shared" si="25"/>
        <v>Lions</v>
      </c>
      <c r="V529">
        <f>IFERROR(VLOOKUP(U529,'player index'!D:F,3,FALSE),VLOOKUP(U529,'player index'!E:F,2,FALSE))</f>
        <v>53</v>
      </c>
    </row>
    <row r="530" spans="1:22">
      <c r="A530" t="s">
        <v>1414</v>
      </c>
      <c r="B530">
        <v>0.6</v>
      </c>
      <c r="C530">
        <v>0.9</v>
      </c>
      <c r="D530">
        <v>1.3</v>
      </c>
      <c r="E530">
        <v>2.9</v>
      </c>
      <c r="F530">
        <v>0.1</v>
      </c>
      <c r="G530">
        <v>0</v>
      </c>
      <c r="H530">
        <v>21.2</v>
      </c>
      <c r="I530">
        <v>397</v>
      </c>
      <c r="J530">
        <v>0</v>
      </c>
      <c r="K530">
        <f t="shared" si="26"/>
        <v>6.9</v>
      </c>
      <c r="T530" t="str">
        <f t="shared" si="24"/>
        <v>Steelers,PIT</v>
      </c>
      <c r="U530" t="str">
        <f t="shared" si="25"/>
        <v>Steelers</v>
      </c>
      <c r="V530">
        <f>IFERROR(VLOOKUP(U530,'player index'!D:F,3,FALSE),VLOOKUP(U530,'player index'!E:F,2,FALSE))</f>
        <v>153</v>
      </c>
    </row>
    <row r="531" spans="1:22">
      <c r="A531" t="s">
        <v>1415</v>
      </c>
      <c r="B531">
        <v>1</v>
      </c>
      <c r="C531">
        <v>0.6</v>
      </c>
      <c r="D531">
        <v>0.8</v>
      </c>
      <c r="E531">
        <v>2.1</v>
      </c>
      <c r="F531">
        <v>0.2</v>
      </c>
      <c r="G531">
        <v>0</v>
      </c>
      <c r="H531">
        <v>19.7</v>
      </c>
      <c r="I531">
        <v>269</v>
      </c>
      <c r="J531">
        <v>0</v>
      </c>
      <c r="K531">
        <f t="shared" si="26"/>
        <v>7.7</v>
      </c>
      <c r="T531" t="str">
        <f t="shared" si="24"/>
        <v>Ravens,BAL</v>
      </c>
      <c r="U531" t="str">
        <f t="shared" si="25"/>
        <v>Ravens</v>
      </c>
      <c r="V531">
        <f>IFERROR(VLOOKUP(U531,'player index'!D:F,3,FALSE),VLOOKUP(U531,'player index'!E:F,2,FALSE))</f>
        <v>36</v>
      </c>
    </row>
    <row r="532" spans="1:22">
      <c r="A532" t="s">
        <v>1416</v>
      </c>
      <c r="B532">
        <v>0.9</v>
      </c>
      <c r="C532">
        <v>0.6</v>
      </c>
      <c r="D532">
        <v>0.8</v>
      </c>
      <c r="E532">
        <v>2.7</v>
      </c>
      <c r="F532">
        <v>0.2</v>
      </c>
      <c r="G532">
        <v>0.1</v>
      </c>
      <c r="H532">
        <v>17.100000000000001</v>
      </c>
      <c r="I532">
        <v>353</v>
      </c>
      <c r="J532">
        <v>0</v>
      </c>
      <c r="K532">
        <f t="shared" si="26"/>
        <v>8.3000000000000007</v>
      </c>
      <c r="T532" t="str">
        <f t="shared" si="24"/>
        <v>Vikings,MIN</v>
      </c>
      <c r="U532" t="str">
        <f t="shared" si="25"/>
        <v>Vikings</v>
      </c>
      <c r="V532">
        <f>IFERROR(VLOOKUP(U532,'player index'!D:F,3,FALSE),VLOOKUP(U532,'player index'!E:F,2,FALSE))</f>
        <v>139</v>
      </c>
    </row>
    <row r="533" spans="1:22">
      <c r="A533" t="s">
        <v>1417</v>
      </c>
      <c r="B533">
        <v>1</v>
      </c>
      <c r="C533">
        <v>1.1000000000000001</v>
      </c>
      <c r="D533">
        <v>1.5</v>
      </c>
      <c r="E533">
        <v>2.6</v>
      </c>
      <c r="F533">
        <v>0.2</v>
      </c>
      <c r="G533">
        <v>0</v>
      </c>
      <c r="H533">
        <v>17.100000000000001</v>
      </c>
      <c r="I533">
        <v>331</v>
      </c>
      <c r="J533">
        <v>0</v>
      </c>
      <c r="K533">
        <f t="shared" si="26"/>
        <v>9.3999999999999986</v>
      </c>
      <c r="T533" t="str">
        <f t="shared" si="24"/>
        <v>Panthers,CAR</v>
      </c>
      <c r="U533" t="str">
        <f t="shared" si="25"/>
        <v>Panthers</v>
      </c>
      <c r="V533">
        <f>IFERROR(VLOOKUP(U533,'player index'!D:F,3,FALSE),VLOOKUP(U533,'player index'!E:F,2,FALSE))</f>
        <v>173</v>
      </c>
    </row>
    <row r="534" spans="1:22">
      <c r="A534" t="s">
        <v>1418</v>
      </c>
      <c r="B534">
        <v>0.6</v>
      </c>
      <c r="C534">
        <v>1</v>
      </c>
      <c r="D534">
        <v>1.4</v>
      </c>
      <c r="E534">
        <v>2.4</v>
      </c>
      <c r="F534">
        <v>0.2</v>
      </c>
      <c r="G534">
        <v>0</v>
      </c>
      <c r="H534">
        <v>26.1</v>
      </c>
      <c r="I534">
        <v>405</v>
      </c>
      <c r="J534">
        <v>0</v>
      </c>
      <c r="K534">
        <f t="shared" si="26"/>
        <v>7.2</v>
      </c>
      <c r="T534" t="str">
        <f t="shared" si="24"/>
        <v>Eagles,PHI</v>
      </c>
      <c r="U534" t="str">
        <f t="shared" si="25"/>
        <v>Eagles</v>
      </c>
      <c r="V534">
        <f>IFERROR(VLOOKUP(U534,'player index'!D:F,3,FALSE),VLOOKUP(U534,'player index'!E:F,2,FALSE))</f>
        <v>253</v>
      </c>
    </row>
    <row r="535" spans="1:22">
      <c r="A535" t="s">
        <v>1419</v>
      </c>
      <c r="B535">
        <v>1.7</v>
      </c>
      <c r="C535">
        <v>1.2</v>
      </c>
      <c r="D535">
        <v>1.7</v>
      </c>
      <c r="E535">
        <v>3.9</v>
      </c>
      <c r="F535">
        <v>0.3</v>
      </c>
      <c r="G535">
        <v>0</v>
      </c>
      <c r="H535">
        <v>15.7</v>
      </c>
      <c r="I535">
        <v>302</v>
      </c>
      <c r="J535">
        <v>0</v>
      </c>
      <c r="K535">
        <f t="shared" si="26"/>
        <v>13</v>
      </c>
      <c r="T535" t="str">
        <f t="shared" si="24"/>
        <v>Rams,STL</v>
      </c>
      <c r="U535" t="str">
        <f t="shared" si="25"/>
        <v>Rams</v>
      </c>
      <c r="V535">
        <f>IFERROR(VLOOKUP(U535,'player index'!D:F,3,FALSE),VLOOKUP(U535,'player index'!E:F,2,FALSE))</f>
        <v>48</v>
      </c>
    </row>
    <row r="536" spans="1:22">
      <c r="A536" t="s">
        <v>1420</v>
      </c>
      <c r="B536">
        <v>1.5</v>
      </c>
      <c r="C536">
        <v>0.7</v>
      </c>
      <c r="D536">
        <v>0.9</v>
      </c>
      <c r="E536">
        <v>2.2999999999999998</v>
      </c>
      <c r="F536">
        <v>0.2</v>
      </c>
      <c r="G536">
        <v>0</v>
      </c>
      <c r="H536">
        <v>19.899999999999999</v>
      </c>
      <c r="I536">
        <v>326</v>
      </c>
      <c r="J536">
        <v>0</v>
      </c>
      <c r="K536">
        <f t="shared" si="26"/>
        <v>9.1000000000000014</v>
      </c>
      <c r="T536" t="str">
        <f t="shared" si="24"/>
        <v>Cardinals,ARI</v>
      </c>
      <c r="U536" t="str">
        <f t="shared" si="25"/>
        <v>Cardinals</v>
      </c>
      <c r="V536">
        <f>IFERROR(VLOOKUP(U536,'player index'!D:F,3,FALSE),VLOOKUP(U536,'player index'!E:F,2,FALSE))</f>
        <v>63</v>
      </c>
    </row>
    <row r="537" spans="1:22">
      <c r="A537" t="s">
        <v>1421</v>
      </c>
      <c r="B537">
        <v>0.9</v>
      </c>
      <c r="C537">
        <v>0.8</v>
      </c>
      <c r="D537">
        <v>1</v>
      </c>
      <c r="E537">
        <v>2.6</v>
      </c>
      <c r="F537">
        <v>0.2</v>
      </c>
      <c r="G537">
        <v>0.1</v>
      </c>
      <c r="H537">
        <v>20.3</v>
      </c>
      <c r="I537">
        <v>384</v>
      </c>
      <c r="J537">
        <v>0</v>
      </c>
      <c r="K537">
        <f t="shared" si="26"/>
        <v>7.6000000000000005</v>
      </c>
      <c r="T537" t="str">
        <f t="shared" si="24"/>
        <v>Colts,IND</v>
      </c>
      <c r="U537" t="str">
        <f t="shared" si="25"/>
        <v>Colts</v>
      </c>
      <c r="V537">
        <f>IFERROR(VLOOKUP(U537,'player index'!D:F,3,FALSE),VLOOKUP(U537,'player index'!E:F,2,FALSE))</f>
        <v>135</v>
      </c>
    </row>
    <row r="538" spans="1:22">
      <c r="A538" t="s">
        <v>1422</v>
      </c>
      <c r="B538">
        <v>0.7</v>
      </c>
      <c r="C538">
        <v>1.1000000000000001</v>
      </c>
      <c r="D538">
        <v>1.5</v>
      </c>
      <c r="E538">
        <v>2.2000000000000002</v>
      </c>
      <c r="F538">
        <v>0.2</v>
      </c>
      <c r="G538">
        <v>0</v>
      </c>
      <c r="H538">
        <v>29</v>
      </c>
      <c r="I538">
        <v>349</v>
      </c>
      <c r="J538">
        <v>0</v>
      </c>
      <c r="K538">
        <f t="shared" si="26"/>
        <v>6.4</v>
      </c>
      <c r="T538" t="str">
        <f t="shared" si="24"/>
        <v>Seahawks,SEA</v>
      </c>
      <c r="U538" t="str">
        <f t="shared" si="25"/>
        <v>Seahawks</v>
      </c>
      <c r="V538">
        <f>IFERROR(VLOOKUP(U538,'player index'!D:F,3,FALSE),VLOOKUP(U538,'player index'!E:F,2,FALSE))</f>
        <v>85</v>
      </c>
    </row>
    <row r="539" spans="1:22">
      <c r="A539" t="s">
        <v>1423</v>
      </c>
      <c r="B539">
        <v>1</v>
      </c>
      <c r="C539">
        <v>0.6</v>
      </c>
      <c r="D539">
        <v>0.9</v>
      </c>
      <c r="E539">
        <v>2.8</v>
      </c>
      <c r="F539">
        <v>0.1</v>
      </c>
      <c r="G539">
        <v>0.1</v>
      </c>
      <c r="H539">
        <v>22.9</v>
      </c>
      <c r="I539">
        <v>353</v>
      </c>
      <c r="J539">
        <v>0</v>
      </c>
      <c r="K539">
        <f t="shared" si="26"/>
        <v>7.1000000000000005</v>
      </c>
      <c r="T539" t="str">
        <f t="shared" si="24"/>
        <v>49ers,SF</v>
      </c>
      <c r="U539" t="str">
        <f t="shared" si="25"/>
        <v>49ers</v>
      </c>
      <c r="V539">
        <f>IFERROR(VLOOKUP(U539,'player index'!D:F,3,FALSE),VLOOKUP(U539,'player index'!E:F,2,FALSE))</f>
        <v>202</v>
      </c>
    </row>
    <row r="540" spans="1:22">
      <c r="A540" t="s">
        <v>1424</v>
      </c>
      <c r="B540">
        <v>2</v>
      </c>
      <c r="C540">
        <v>0.5</v>
      </c>
      <c r="D540">
        <v>0.7</v>
      </c>
      <c r="E540">
        <v>1.7</v>
      </c>
      <c r="F540">
        <v>0.1</v>
      </c>
      <c r="G540">
        <v>0</v>
      </c>
      <c r="H540">
        <v>16.5</v>
      </c>
      <c r="I540">
        <v>338</v>
      </c>
      <c r="J540">
        <v>0</v>
      </c>
      <c r="K540">
        <f t="shared" si="26"/>
        <v>8.5</v>
      </c>
      <c r="T540" t="str">
        <f t="shared" si="24"/>
        <v>Bengals,CIN</v>
      </c>
      <c r="U540" t="str">
        <f t="shared" si="25"/>
        <v>Bengals</v>
      </c>
      <c r="V540">
        <f>IFERROR(VLOOKUP(U540,'player index'!D:F,3,FALSE),VLOOKUP(U540,'player index'!E:F,2,FALSE))</f>
        <v>172</v>
      </c>
    </row>
    <row r="541" spans="1:22">
      <c r="A541" t="s">
        <v>1425</v>
      </c>
      <c r="B541">
        <v>1.3</v>
      </c>
      <c r="C541">
        <v>0.6</v>
      </c>
      <c r="D541">
        <v>0.9</v>
      </c>
      <c r="E541">
        <v>2.5</v>
      </c>
      <c r="F541">
        <v>0.1</v>
      </c>
      <c r="G541">
        <v>0</v>
      </c>
      <c r="H541">
        <v>16.3</v>
      </c>
      <c r="I541">
        <v>338</v>
      </c>
      <c r="J541">
        <v>0</v>
      </c>
      <c r="K541">
        <f t="shared" si="26"/>
        <v>8.2000000000000011</v>
      </c>
      <c r="T541" t="str">
        <f t="shared" si="24"/>
        <v>Titans,TEN</v>
      </c>
      <c r="U541" t="str">
        <f t="shared" si="25"/>
        <v>Titans</v>
      </c>
      <c r="V541">
        <f>IFERROR(VLOOKUP(U541,'player index'!D:F,3,FALSE),VLOOKUP(U541,'player index'!E:F,2,FALSE))</f>
        <v>187</v>
      </c>
    </row>
    <row r="542" spans="1:22">
      <c r="A542" t="s">
        <v>1426</v>
      </c>
      <c r="B542">
        <v>1.9</v>
      </c>
      <c r="C542">
        <v>0.6</v>
      </c>
      <c r="D542">
        <v>0.8</v>
      </c>
      <c r="E542">
        <v>3.8</v>
      </c>
      <c r="F542">
        <v>0.3</v>
      </c>
      <c r="G542">
        <v>0</v>
      </c>
      <c r="H542">
        <v>15.5</v>
      </c>
      <c r="I542">
        <v>277</v>
      </c>
      <c r="J542">
        <v>0</v>
      </c>
      <c r="K542">
        <f t="shared" si="26"/>
        <v>11.8</v>
      </c>
      <c r="T542" t="str">
        <f t="shared" si="24"/>
        <v>Dolphins,MIA</v>
      </c>
      <c r="U542" t="str">
        <f t="shared" si="25"/>
        <v>Dolphins</v>
      </c>
      <c r="V542">
        <f>IFERROR(VLOOKUP(U542,'player index'!D:F,3,FALSE),VLOOKUP(U542,'player index'!E:F,2,FALSE))</f>
        <v>30</v>
      </c>
    </row>
    <row r="543" spans="1:22">
      <c r="A543" t="s">
        <v>1427</v>
      </c>
      <c r="B543">
        <v>1.3</v>
      </c>
      <c r="C543">
        <v>0.8</v>
      </c>
      <c r="D543">
        <v>1.2</v>
      </c>
      <c r="E543">
        <v>2.9</v>
      </c>
      <c r="F543">
        <v>0.1</v>
      </c>
      <c r="G543">
        <v>0</v>
      </c>
      <c r="H543">
        <v>17.3</v>
      </c>
      <c r="I543">
        <v>322</v>
      </c>
      <c r="J543">
        <v>0</v>
      </c>
      <c r="K543">
        <f t="shared" si="26"/>
        <v>9.1</v>
      </c>
      <c r="T543" t="str">
        <f t="shared" si="24"/>
        <v>Saints,NO</v>
      </c>
      <c r="U543" t="str">
        <f t="shared" si="25"/>
        <v>Saints</v>
      </c>
      <c r="V543">
        <f>IFERROR(VLOOKUP(U543,'player index'!D:F,3,FALSE),VLOOKUP(U543,'player index'!E:F,2,FALSE))</f>
        <v>161</v>
      </c>
    </row>
    <row r="544" spans="1:22">
      <c r="A544" t="s">
        <v>1428</v>
      </c>
      <c r="B544">
        <v>0.9</v>
      </c>
      <c r="C544">
        <v>0.5</v>
      </c>
      <c r="D544">
        <v>0.7</v>
      </c>
      <c r="E544">
        <v>2.6</v>
      </c>
      <c r="F544">
        <v>0.2</v>
      </c>
      <c r="G544">
        <v>0</v>
      </c>
      <c r="H544">
        <v>20.5</v>
      </c>
      <c r="I544">
        <v>342</v>
      </c>
      <c r="J544">
        <v>0</v>
      </c>
      <c r="K544">
        <f t="shared" si="26"/>
        <v>6.8</v>
      </c>
      <c r="T544" t="str">
        <f t="shared" si="24"/>
        <v>Bills,BUF</v>
      </c>
      <c r="U544" t="str">
        <f t="shared" si="25"/>
        <v>Bills</v>
      </c>
      <c r="V544">
        <f>IFERROR(VLOOKUP(U544,'player index'!D:F,3,FALSE),VLOOKUP(U544,'player index'!E:F,2,FALSE))</f>
        <v>175</v>
      </c>
    </row>
    <row r="545" spans="1:22">
      <c r="A545" t="s">
        <v>1429</v>
      </c>
      <c r="B545">
        <v>1.1000000000000001</v>
      </c>
      <c r="C545">
        <v>0.5</v>
      </c>
      <c r="D545">
        <v>0.7</v>
      </c>
      <c r="E545">
        <v>2.2000000000000002</v>
      </c>
      <c r="F545">
        <v>0.2</v>
      </c>
      <c r="G545">
        <v>0</v>
      </c>
      <c r="H545">
        <v>23.2</v>
      </c>
      <c r="I545">
        <v>394</v>
      </c>
      <c r="J545">
        <v>0</v>
      </c>
      <c r="K545">
        <f t="shared" si="26"/>
        <v>6.8000000000000007</v>
      </c>
      <c r="T545" t="str">
        <f t="shared" si="24"/>
        <v>Giants,NYG</v>
      </c>
      <c r="U545" t="str">
        <f t="shared" si="25"/>
        <v>Giants</v>
      </c>
      <c r="V545">
        <f>IFERROR(VLOOKUP(U545,'player index'!D:F,3,FALSE),VLOOKUP(U545,'player index'!E:F,2,FALSE))</f>
        <v>272</v>
      </c>
    </row>
    <row r="546" spans="1:22">
      <c r="A546" t="s">
        <v>1430</v>
      </c>
      <c r="B546">
        <v>0.8</v>
      </c>
      <c r="C546">
        <v>0.9</v>
      </c>
      <c r="D546">
        <v>1.3</v>
      </c>
      <c r="E546">
        <v>3.3</v>
      </c>
      <c r="F546">
        <v>0.1</v>
      </c>
      <c r="G546">
        <v>0</v>
      </c>
      <c r="H546">
        <v>19.7</v>
      </c>
      <c r="I546">
        <v>333</v>
      </c>
      <c r="J546">
        <v>0</v>
      </c>
      <c r="K546">
        <f t="shared" si="26"/>
        <v>8.6999999999999993</v>
      </c>
      <c r="T546" t="str">
        <f t="shared" si="24"/>
        <v>Jaguars,JAC</v>
      </c>
      <c r="U546" t="str">
        <f t="shared" si="25"/>
        <v>Jaguars</v>
      </c>
      <c r="V546">
        <f>IFERROR(VLOOKUP(U546,'player index'!D:F,3,FALSE),VLOOKUP(U546,'player index'!E:F,2,FALSE))</f>
        <v>123</v>
      </c>
    </row>
    <row r="547" spans="1:22">
      <c r="A547" t="s">
        <v>1431</v>
      </c>
      <c r="B547">
        <v>1</v>
      </c>
      <c r="C547">
        <v>0.6</v>
      </c>
      <c r="D547">
        <v>0.8</v>
      </c>
      <c r="E547">
        <v>2.2000000000000002</v>
      </c>
      <c r="F547">
        <v>0.1</v>
      </c>
      <c r="G547">
        <v>0.1</v>
      </c>
      <c r="H547">
        <v>24.2</v>
      </c>
      <c r="I547">
        <v>377</v>
      </c>
      <c r="J547">
        <v>0</v>
      </c>
      <c r="K547">
        <f t="shared" si="26"/>
        <v>6.4000000000000012</v>
      </c>
      <c r="T547" t="str">
        <f t="shared" si="24"/>
        <v>Bears,CHI</v>
      </c>
      <c r="U547" t="str">
        <f t="shared" si="25"/>
        <v>Bears</v>
      </c>
      <c r="V547">
        <f>IFERROR(VLOOKUP(U547,'player index'!D:F,3,FALSE),VLOOKUP(U547,'player index'!E:F,2,FALSE))</f>
        <v>184</v>
      </c>
    </row>
    <row r="548" spans="1:22">
      <c r="A548" t="s">
        <v>1432</v>
      </c>
      <c r="B548">
        <v>0.8</v>
      </c>
      <c r="C548">
        <v>0.8</v>
      </c>
      <c r="D548">
        <v>1</v>
      </c>
      <c r="E548">
        <v>2.4</v>
      </c>
      <c r="F548">
        <v>0.1</v>
      </c>
      <c r="G548">
        <v>0</v>
      </c>
      <c r="H548">
        <v>25.1</v>
      </c>
      <c r="I548">
        <v>381</v>
      </c>
      <c r="J548">
        <v>0</v>
      </c>
      <c r="K548">
        <f t="shared" si="26"/>
        <v>6.4</v>
      </c>
      <c r="T548" t="str">
        <f t="shared" si="24"/>
        <v>Patriots,NE</v>
      </c>
      <c r="U548" t="str">
        <f t="shared" si="25"/>
        <v>Patriots</v>
      </c>
      <c r="V548">
        <f>IFERROR(VLOOKUP(U548,'player index'!D:F,3,FALSE),VLOOKUP(U548,'player index'!E:F,2,FALSE))</f>
        <v>112</v>
      </c>
    </row>
    <row r="549" spans="1:22">
      <c r="A549" t="s">
        <v>1433</v>
      </c>
      <c r="B549">
        <v>0.9</v>
      </c>
      <c r="C549">
        <v>0.6</v>
      </c>
      <c r="D549">
        <v>0.8</v>
      </c>
      <c r="E549">
        <v>3.4</v>
      </c>
      <c r="F549">
        <v>0.2</v>
      </c>
      <c r="G549">
        <v>0.1</v>
      </c>
      <c r="H549">
        <v>20.3</v>
      </c>
      <c r="I549">
        <v>392</v>
      </c>
      <c r="J549">
        <v>0</v>
      </c>
      <c r="K549">
        <f t="shared" si="26"/>
        <v>8</v>
      </c>
      <c r="T549" t="str">
        <f t="shared" si="24"/>
        <v>Packers,GB</v>
      </c>
      <c r="U549" t="str">
        <f t="shared" si="25"/>
        <v>Packers</v>
      </c>
      <c r="V549">
        <f>IFERROR(VLOOKUP(U549,'player index'!D:F,3,FALSE),VLOOKUP(U549,'player index'!E:F,2,FALSE))</f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topLeftCell="D1" workbookViewId="0">
      <selection activeCell="R4" sqref="R4"/>
    </sheetView>
  </sheetViews>
  <sheetFormatPr baseColWidth="10" defaultRowHeight="15" x14ac:dyDescent="0"/>
  <cols>
    <col min="1" max="1" width="22" customWidth="1"/>
    <col min="17" max="17" width="15.33203125" customWidth="1"/>
  </cols>
  <sheetData>
    <row r="1" spans="1:18">
      <c r="A1" t="s">
        <v>874</v>
      </c>
      <c r="B1" t="s">
        <v>875</v>
      </c>
      <c r="C1" t="s">
        <v>1435</v>
      </c>
    </row>
    <row r="2" spans="1:18">
      <c r="A2" t="s">
        <v>1436</v>
      </c>
      <c r="B2" t="s">
        <v>1437</v>
      </c>
      <c r="C2" t="s">
        <v>1438</v>
      </c>
      <c r="D2" t="s">
        <v>1439</v>
      </c>
      <c r="E2" t="s">
        <v>878</v>
      </c>
      <c r="F2" t="s">
        <v>1440</v>
      </c>
      <c r="G2" t="s">
        <v>5</v>
      </c>
      <c r="H2" t="s">
        <v>6</v>
      </c>
      <c r="I2" t="s">
        <v>878</v>
      </c>
      <c r="J2" t="s">
        <v>1440</v>
      </c>
      <c r="K2" t="s">
        <v>5</v>
      </c>
      <c r="L2" t="s">
        <v>1515</v>
      </c>
      <c r="M2" t="s">
        <v>1440</v>
      </c>
      <c r="N2" t="s">
        <v>5</v>
      </c>
      <c r="O2" t="s">
        <v>1441</v>
      </c>
      <c r="P2" t="s">
        <v>1926</v>
      </c>
    </row>
    <row r="3" spans="1:18">
      <c r="A3" t="s">
        <v>1442</v>
      </c>
      <c r="B3" t="s">
        <v>1443</v>
      </c>
      <c r="C3" t="s">
        <v>15</v>
      </c>
      <c r="D3">
        <v>24</v>
      </c>
      <c r="E3">
        <v>40</v>
      </c>
      <c r="F3">
        <v>285</v>
      </c>
      <c r="G3">
        <v>2</v>
      </c>
      <c r="H3">
        <v>0</v>
      </c>
      <c r="I3">
        <v>5</v>
      </c>
      <c r="J3">
        <v>20</v>
      </c>
      <c r="K3">
        <v>0</v>
      </c>
      <c r="O3">
        <v>24.3</v>
      </c>
      <c r="P3">
        <f>F3*0.04+G3*4-H3+J3*0.1+K3*6+L3+M3*0.1+N3*6+IF(F3&gt;300,3,0)+IF(J3&gt;100,3,0)+IF(M3&gt;100,3,0)</f>
        <v>21.4</v>
      </c>
      <c r="Q3" t="str">
        <f>A3</f>
        <v>Andrew Luck</v>
      </c>
      <c r="R3">
        <f>IFERROR(VLOOKUP(Q3,'player index'!D:F,3,FALSE),VLOOKUP(Q3,'player index'!E:F,2,FALSE))</f>
        <v>2</v>
      </c>
    </row>
    <row r="4" spans="1:18">
      <c r="A4" t="s">
        <v>1444</v>
      </c>
      <c r="B4" t="s">
        <v>1445</v>
      </c>
      <c r="C4" t="s">
        <v>11</v>
      </c>
      <c r="D4">
        <v>26</v>
      </c>
      <c r="E4">
        <v>41</v>
      </c>
      <c r="F4">
        <v>305</v>
      </c>
      <c r="G4">
        <v>2</v>
      </c>
      <c r="H4">
        <v>0</v>
      </c>
      <c r="I4">
        <v>0</v>
      </c>
      <c r="J4">
        <v>0</v>
      </c>
      <c r="K4">
        <v>0</v>
      </c>
      <c r="O4">
        <v>23.3</v>
      </c>
      <c r="P4">
        <f t="shared" ref="P4:P67" si="0">F4*0.04+G4*4-H4+J4*0.1+K4*6+L4+M4*0.1+N4*6+IF(F4&gt;300,3,0)+IF(J4&gt;100,3,0)+IF(M4&gt;100,3,0)</f>
        <v>23.200000000000003</v>
      </c>
      <c r="Q4" t="str">
        <f t="shared" ref="Q4:Q67" si="1">A4</f>
        <v>Drew Brees</v>
      </c>
      <c r="R4">
        <f>IFERROR(VLOOKUP(Q4,'player index'!D:F,3,FALSE),VLOOKUP(Q4,'player index'!E:F,2,FALSE))</f>
        <v>1</v>
      </c>
    </row>
    <row r="5" spans="1:18">
      <c r="A5" t="s">
        <v>1446</v>
      </c>
      <c r="B5" t="s">
        <v>1447</v>
      </c>
      <c r="C5" t="s">
        <v>1448</v>
      </c>
      <c r="D5">
        <v>21</v>
      </c>
      <c r="E5">
        <v>33</v>
      </c>
      <c r="F5">
        <v>265</v>
      </c>
      <c r="G5">
        <v>2</v>
      </c>
      <c r="H5">
        <v>0</v>
      </c>
      <c r="I5">
        <v>3</v>
      </c>
      <c r="J5">
        <v>20</v>
      </c>
      <c r="K5">
        <v>0</v>
      </c>
      <c r="O5">
        <v>23.3</v>
      </c>
      <c r="P5">
        <f t="shared" si="0"/>
        <v>20.6</v>
      </c>
      <c r="Q5" t="str">
        <f t="shared" si="1"/>
        <v>Aaron Rodgers</v>
      </c>
      <c r="R5">
        <f>IFERROR(VLOOKUP(Q5,'player index'!D:F,3,FALSE),VLOOKUP(Q5,'player index'!E:F,2,FALSE))</f>
        <v>7</v>
      </c>
    </row>
    <row r="6" spans="1:18">
      <c r="A6" t="s">
        <v>1449</v>
      </c>
      <c r="B6" t="s">
        <v>1450</v>
      </c>
      <c r="C6" t="s">
        <v>27</v>
      </c>
      <c r="D6">
        <v>24</v>
      </c>
      <c r="E6">
        <v>35</v>
      </c>
      <c r="F6">
        <v>295</v>
      </c>
      <c r="G6">
        <v>2</v>
      </c>
      <c r="H6">
        <v>0</v>
      </c>
      <c r="I6">
        <v>0</v>
      </c>
      <c r="J6">
        <v>0</v>
      </c>
      <c r="K6">
        <v>0</v>
      </c>
      <c r="O6">
        <v>22.8</v>
      </c>
      <c r="P6">
        <f t="shared" si="0"/>
        <v>19.8</v>
      </c>
      <c r="Q6" t="str">
        <f t="shared" si="1"/>
        <v>Ben Roethlisberger</v>
      </c>
      <c r="R6">
        <f>IFERROR(VLOOKUP(Q6,'player index'!D:F,3,FALSE),VLOOKUP(Q6,'player index'!E:F,2,FALSE))</f>
        <v>5</v>
      </c>
    </row>
    <row r="7" spans="1:18">
      <c r="A7" t="s">
        <v>1451</v>
      </c>
      <c r="B7" t="s">
        <v>1452</v>
      </c>
      <c r="C7" t="s">
        <v>1453</v>
      </c>
      <c r="D7">
        <v>22</v>
      </c>
      <c r="E7">
        <v>34</v>
      </c>
      <c r="F7">
        <v>255</v>
      </c>
      <c r="G7">
        <v>2</v>
      </c>
      <c r="H7">
        <v>0</v>
      </c>
      <c r="I7">
        <v>6</v>
      </c>
      <c r="J7">
        <v>20</v>
      </c>
      <c r="K7">
        <v>0</v>
      </c>
      <c r="O7">
        <v>22.8</v>
      </c>
      <c r="P7">
        <f t="shared" si="0"/>
        <v>20.200000000000003</v>
      </c>
      <c r="Q7" t="str">
        <f t="shared" si="1"/>
        <v>Ryan Tannehill</v>
      </c>
      <c r="R7">
        <f>IFERROR(VLOOKUP(Q7,'player index'!D:F,3,FALSE),VLOOKUP(Q7,'player index'!E:F,2,FALSE))</f>
        <v>10</v>
      </c>
    </row>
    <row r="8" spans="1:18">
      <c r="A8" t="s">
        <v>1454</v>
      </c>
      <c r="B8" t="s">
        <v>1455</v>
      </c>
      <c r="C8" t="s">
        <v>1456</v>
      </c>
      <c r="D8">
        <v>22</v>
      </c>
      <c r="E8">
        <v>37</v>
      </c>
      <c r="F8">
        <v>280</v>
      </c>
      <c r="G8">
        <v>2</v>
      </c>
      <c r="H8">
        <v>0</v>
      </c>
      <c r="I8">
        <v>1</v>
      </c>
      <c r="J8">
        <v>5</v>
      </c>
      <c r="K8">
        <v>0</v>
      </c>
      <c r="O8">
        <v>22.5</v>
      </c>
      <c r="P8">
        <f t="shared" si="0"/>
        <v>19.700000000000003</v>
      </c>
      <c r="Q8" t="str">
        <f t="shared" si="1"/>
        <v>Sam Bradford</v>
      </c>
      <c r="R8">
        <f>IFERROR(VLOOKUP(Q8,'player index'!D:F,3,FALSE),VLOOKUP(Q8,'player index'!E:F,2,FALSE))</f>
        <v>15</v>
      </c>
    </row>
    <row r="9" spans="1:18">
      <c r="A9" t="s">
        <v>1457</v>
      </c>
      <c r="B9" t="s">
        <v>1456</v>
      </c>
      <c r="C9" t="s">
        <v>1458</v>
      </c>
      <c r="D9">
        <v>24</v>
      </c>
      <c r="E9">
        <v>37</v>
      </c>
      <c r="F9">
        <v>280</v>
      </c>
      <c r="G9">
        <v>2</v>
      </c>
      <c r="H9">
        <v>0</v>
      </c>
      <c r="I9">
        <v>2</v>
      </c>
      <c r="J9">
        <v>5</v>
      </c>
      <c r="K9">
        <v>0</v>
      </c>
      <c r="O9">
        <v>22.5</v>
      </c>
      <c r="P9">
        <f t="shared" si="0"/>
        <v>19.700000000000003</v>
      </c>
      <c r="Q9" t="str">
        <f t="shared" si="1"/>
        <v>Tony Romo</v>
      </c>
      <c r="R9">
        <f>IFERROR(VLOOKUP(Q9,'player index'!D:F,3,FALSE),VLOOKUP(Q9,'player index'!E:F,2,FALSE))</f>
        <v>3</v>
      </c>
    </row>
    <row r="10" spans="1:18">
      <c r="A10" t="s">
        <v>1459</v>
      </c>
      <c r="B10" t="s">
        <v>1460</v>
      </c>
      <c r="C10" t="s">
        <v>55</v>
      </c>
      <c r="D10">
        <v>24</v>
      </c>
      <c r="E10">
        <v>36</v>
      </c>
      <c r="F10">
        <v>280</v>
      </c>
      <c r="G10">
        <v>2</v>
      </c>
      <c r="H10">
        <v>0</v>
      </c>
      <c r="I10">
        <v>1</v>
      </c>
      <c r="J10">
        <v>5</v>
      </c>
      <c r="K10">
        <v>0</v>
      </c>
      <c r="O10">
        <v>22.5</v>
      </c>
      <c r="P10">
        <f t="shared" si="0"/>
        <v>19.700000000000003</v>
      </c>
      <c r="Q10" t="str">
        <f t="shared" si="1"/>
        <v>Matt Ryan</v>
      </c>
      <c r="R10">
        <f>IFERROR(VLOOKUP(Q10,'player index'!D:F,3,FALSE),VLOOKUP(Q10,'player index'!E:F,2,FALSE))</f>
        <v>12</v>
      </c>
    </row>
    <row r="11" spans="1:18">
      <c r="A11" t="s">
        <v>1461</v>
      </c>
      <c r="B11" t="s">
        <v>1462</v>
      </c>
      <c r="C11" t="s">
        <v>1463</v>
      </c>
      <c r="D11">
        <v>22</v>
      </c>
      <c r="E11">
        <v>35</v>
      </c>
      <c r="F11">
        <v>270</v>
      </c>
      <c r="G11">
        <v>2</v>
      </c>
      <c r="H11">
        <v>1</v>
      </c>
      <c r="I11">
        <v>2</v>
      </c>
      <c r="J11">
        <v>8</v>
      </c>
      <c r="K11">
        <v>0</v>
      </c>
      <c r="O11">
        <v>22.3</v>
      </c>
      <c r="P11">
        <f t="shared" si="0"/>
        <v>18.600000000000001</v>
      </c>
      <c r="Q11" t="str">
        <f t="shared" si="1"/>
        <v>Carson Palmer</v>
      </c>
      <c r="R11">
        <f>IFERROR(VLOOKUP(Q11,'player index'!D:F,3,FALSE),VLOOKUP(Q11,'player index'!E:F,2,FALSE))</f>
        <v>16</v>
      </c>
    </row>
    <row r="12" spans="1:18">
      <c r="A12" t="s">
        <v>1464</v>
      </c>
      <c r="B12" t="s">
        <v>116</v>
      </c>
      <c r="C12" t="s">
        <v>1465</v>
      </c>
      <c r="D12">
        <v>22</v>
      </c>
      <c r="E12">
        <v>36</v>
      </c>
      <c r="F12">
        <v>285</v>
      </c>
      <c r="G12">
        <v>2</v>
      </c>
      <c r="H12">
        <v>1</v>
      </c>
      <c r="I12">
        <v>0</v>
      </c>
      <c r="J12">
        <v>0</v>
      </c>
      <c r="K12">
        <v>0</v>
      </c>
      <c r="O12">
        <v>22.3</v>
      </c>
      <c r="P12">
        <f t="shared" si="0"/>
        <v>18.399999999999999</v>
      </c>
      <c r="Q12" t="str">
        <f t="shared" si="1"/>
        <v>Philip Rivers</v>
      </c>
      <c r="R12">
        <f>IFERROR(VLOOKUP(Q12,'player index'!D:F,3,FALSE),VLOOKUP(Q12,'player index'!E:F,2,FALSE))</f>
        <v>17</v>
      </c>
    </row>
    <row r="13" spans="1:18">
      <c r="A13" t="s">
        <v>1466</v>
      </c>
      <c r="B13" t="s">
        <v>1467</v>
      </c>
      <c r="C13" t="s">
        <v>1462</v>
      </c>
      <c r="D13">
        <v>21</v>
      </c>
      <c r="E13">
        <v>34</v>
      </c>
      <c r="F13">
        <v>260</v>
      </c>
      <c r="G13">
        <v>2</v>
      </c>
      <c r="H13">
        <v>1</v>
      </c>
      <c r="I13">
        <v>3</v>
      </c>
      <c r="J13">
        <v>10</v>
      </c>
      <c r="K13">
        <v>0</v>
      </c>
      <c r="O13">
        <v>22</v>
      </c>
      <c r="P13">
        <f t="shared" si="0"/>
        <v>18.399999999999999</v>
      </c>
      <c r="Q13" t="str">
        <f t="shared" si="1"/>
        <v>Jay Cutler</v>
      </c>
      <c r="R13">
        <f>IFERROR(VLOOKUP(Q13,'player index'!D:F,3,FALSE),VLOOKUP(Q13,'player index'!E:F,2,FALSE))</f>
        <v>23</v>
      </c>
    </row>
    <row r="14" spans="1:18">
      <c r="A14" t="s">
        <v>1468</v>
      </c>
      <c r="B14" t="s">
        <v>1469</v>
      </c>
      <c r="C14" t="s">
        <v>116</v>
      </c>
      <c r="D14">
        <v>24</v>
      </c>
      <c r="E14">
        <v>38</v>
      </c>
      <c r="F14">
        <v>260</v>
      </c>
      <c r="G14">
        <v>2</v>
      </c>
      <c r="H14">
        <v>1</v>
      </c>
      <c r="I14">
        <v>3</v>
      </c>
      <c r="J14">
        <v>10</v>
      </c>
      <c r="K14">
        <v>0</v>
      </c>
      <c r="O14">
        <v>22</v>
      </c>
      <c r="P14">
        <f t="shared" si="0"/>
        <v>18.399999999999999</v>
      </c>
      <c r="Q14" t="str">
        <f t="shared" si="1"/>
        <v>Andy Dalton</v>
      </c>
      <c r="R14">
        <f>IFERROR(VLOOKUP(Q14,'player index'!D:F,3,FALSE),VLOOKUP(Q14,'player index'!E:F,2,FALSE))</f>
        <v>31</v>
      </c>
    </row>
    <row r="15" spans="1:18">
      <c r="A15" t="s">
        <v>1470</v>
      </c>
      <c r="B15" t="s">
        <v>1471</v>
      </c>
      <c r="C15" t="s">
        <v>1460</v>
      </c>
      <c r="D15">
        <v>24</v>
      </c>
      <c r="E15">
        <v>36</v>
      </c>
      <c r="F15">
        <v>280</v>
      </c>
      <c r="G15">
        <v>2</v>
      </c>
      <c r="H15">
        <v>0</v>
      </c>
      <c r="I15">
        <v>0</v>
      </c>
      <c r="J15">
        <v>0</v>
      </c>
      <c r="K15">
        <v>0</v>
      </c>
      <c r="O15">
        <v>22</v>
      </c>
      <c r="P15">
        <f t="shared" si="0"/>
        <v>19.200000000000003</v>
      </c>
      <c r="Q15" t="str">
        <f t="shared" si="1"/>
        <v>Eli Manning</v>
      </c>
      <c r="R15">
        <f>IFERROR(VLOOKUP(Q15,'player index'!D:F,3,FALSE),VLOOKUP(Q15,'player index'!E:F,2,FALSE))</f>
        <v>6</v>
      </c>
    </row>
    <row r="16" spans="1:18">
      <c r="A16" t="s">
        <v>1472</v>
      </c>
      <c r="B16" t="s">
        <v>128</v>
      </c>
      <c r="C16" t="s">
        <v>1473</v>
      </c>
      <c r="D16">
        <v>25</v>
      </c>
      <c r="E16">
        <v>37</v>
      </c>
      <c r="F16">
        <v>275</v>
      </c>
      <c r="G16">
        <v>2</v>
      </c>
      <c r="H16">
        <v>1</v>
      </c>
      <c r="I16">
        <v>0</v>
      </c>
      <c r="J16">
        <v>0</v>
      </c>
      <c r="K16">
        <v>0</v>
      </c>
      <c r="O16">
        <v>21.8</v>
      </c>
      <c r="P16">
        <f t="shared" si="0"/>
        <v>18</v>
      </c>
      <c r="Q16" t="str">
        <f t="shared" si="1"/>
        <v>Tom Brady</v>
      </c>
      <c r="R16">
        <f>IFERROR(VLOOKUP(Q16,'player index'!D:F,3,FALSE),VLOOKUP(Q16,'player index'!E:F,2,FALSE))</f>
        <v>14</v>
      </c>
    </row>
    <row r="17" spans="1:18">
      <c r="A17" t="s">
        <v>1474</v>
      </c>
      <c r="B17" t="s">
        <v>1475</v>
      </c>
      <c r="C17" t="s">
        <v>1476</v>
      </c>
      <c r="D17">
        <v>19</v>
      </c>
      <c r="E17">
        <v>32</v>
      </c>
      <c r="F17">
        <v>225</v>
      </c>
      <c r="G17">
        <v>2</v>
      </c>
      <c r="H17">
        <v>1</v>
      </c>
      <c r="I17">
        <v>5</v>
      </c>
      <c r="J17">
        <v>25</v>
      </c>
      <c r="K17">
        <v>0</v>
      </c>
      <c r="O17">
        <v>21.8</v>
      </c>
      <c r="P17">
        <f t="shared" si="0"/>
        <v>18.5</v>
      </c>
      <c r="Q17" t="str">
        <f t="shared" si="1"/>
        <v>Marcus Mariota</v>
      </c>
      <c r="R17">
        <f>IFERROR(VLOOKUP(Q17,'player index'!D:F,3,FALSE),VLOOKUP(Q17,'player index'!E:F,2,FALSE))</f>
        <v>22</v>
      </c>
    </row>
    <row r="18" spans="1:18">
      <c r="A18" t="s">
        <v>1477</v>
      </c>
      <c r="B18" t="s">
        <v>1478</v>
      </c>
      <c r="C18" t="s">
        <v>1479</v>
      </c>
      <c r="D18">
        <v>21</v>
      </c>
      <c r="E18">
        <v>32</v>
      </c>
      <c r="F18">
        <v>245</v>
      </c>
      <c r="G18">
        <v>2</v>
      </c>
      <c r="H18">
        <v>1</v>
      </c>
      <c r="I18">
        <v>2</v>
      </c>
      <c r="J18">
        <v>10</v>
      </c>
      <c r="K18">
        <v>0</v>
      </c>
      <c r="O18">
        <v>21.3</v>
      </c>
      <c r="P18">
        <f t="shared" si="0"/>
        <v>17.8</v>
      </c>
      <c r="Q18" t="str">
        <f t="shared" si="1"/>
        <v>Teddy Bridgewater</v>
      </c>
      <c r="R18">
        <f>IFERROR(VLOOKUP(Q18,'player index'!D:F,3,FALSE),VLOOKUP(Q18,'player index'!E:F,2,FALSE))</f>
        <v>21</v>
      </c>
    </row>
    <row r="19" spans="1:18">
      <c r="A19" t="s">
        <v>1480</v>
      </c>
      <c r="B19" t="s">
        <v>1479</v>
      </c>
      <c r="C19" t="s">
        <v>1481</v>
      </c>
      <c r="D19">
        <v>20</v>
      </c>
      <c r="E19">
        <v>33</v>
      </c>
      <c r="F19">
        <v>255</v>
      </c>
      <c r="G19">
        <v>2</v>
      </c>
      <c r="H19">
        <v>0</v>
      </c>
      <c r="I19">
        <v>1</v>
      </c>
      <c r="J19">
        <v>5</v>
      </c>
      <c r="K19">
        <v>0</v>
      </c>
      <c r="O19">
        <v>21.3</v>
      </c>
      <c r="P19">
        <f t="shared" si="0"/>
        <v>18.700000000000003</v>
      </c>
      <c r="Q19" t="str">
        <f t="shared" si="1"/>
        <v>Matthew Stafford</v>
      </c>
      <c r="R19">
        <f>IFERROR(VLOOKUP(Q19,'player index'!D:F,3,FALSE),VLOOKUP(Q19,'player index'!E:F,2,FALSE))</f>
        <v>24</v>
      </c>
    </row>
    <row r="20" spans="1:18">
      <c r="A20" t="s">
        <v>1482</v>
      </c>
      <c r="B20" t="s">
        <v>1448</v>
      </c>
      <c r="C20" t="s">
        <v>23</v>
      </c>
      <c r="D20">
        <v>19</v>
      </c>
      <c r="E20">
        <v>30</v>
      </c>
      <c r="F20">
        <v>230</v>
      </c>
      <c r="G20">
        <v>1</v>
      </c>
      <c r="H20">
        <v>0</v>
      </c>
      <c r="I20">
        <v>7</v>
      </c>
      <c r="J20">
        <v>35</v>
      </c>
      <c r="K20">
        <v>0</v>
      </c>
      <c r="O20">
        <v>19</v>
      </c>
      <c r="P20">
        <f t="shared" si="0"/>
        <v>16.700000000000003</v>
      </c>
      <c r="Q20" t="str">
        <f t="shared" si="1"/>
        <v>Russell Wilson</v>
      </c>
      <c r="R20">
        <f>IFERROR(VLOOKUP(Q20,'player index'!D:F,3,FALSE),VLOOKUP(Q20,'player index'!E:F,2,FALSE))</f>
        <v>4</v>
      </c>
    </row>
    <row r="21" spans="1:18">
      <c r="A21" t="s">
        <v>1483</v>
      </c>
      <c r="B21" t="s">
        <v>1484</v>
      </c>
      <c r="C21" t="s">
        <v>1485</v>
      </c>
      <c r="D21">
        <v>19</v>
      </c>
      <c r="E21">
        <v>30</v>
      </c>
      <c r="F21">
        <v>220</v>
      </c>
      <c r="G21">
        <v>1</v>
      </c>
      <c r="H21">
        <v>1</v>
      </c>
      <c r="I21">
        <v>6</v>
      </c>
      <c r="J21">
        <v>35</v>
      </c>
      <c r="K21">
        <v>0</v>
      </c>
      <c r="O21">
        <v>18.5</v>
      </c>
      <c r="P21">
        <f t="shared" si="0"/>
        <v>15.3</v>
      </c>
      <c r="Q21" t="str">
        <f t="shared" si="1"/>
        <v>Cam Newton</v>
      </c>
      <c r="R21">
        <f>IFERROR(VLOOKUP(Q21,'player index'!D:F,3,FALSE),VLOOKUP(Q21,'player index'!E:F,2,FALSE))</f>
        <v>11</v>
      </c>
    </row>
    <row r="22" spans="1:18">
      <c r="A22" t="s">
        <v>1486</v>
      </c>
      <c r="B22" t="s">
        <v>1487</v>
      </c>
      <c r="C22" t="s">
        <v>1488</v>
      </c>
      <c r="D22">
        <v>21</v>
      </c>
      <c r="E22">
        <v>34</v>
      </c>
      <c r="F22">
        <v>255</v>
      </c>
      <c r="G22">
        <v>1</v>
      </c>
      <c r="H22">
        <v>1</v>
      </c>
      <c r="I22">
        <v>2</v>
      </c>
      <c r="J22">
        <v>10</v>
      </c>
      <c r="K22">
        <v>0</v>
      </c>
      <c r="O22">
        <v>17.8</v>
      </c>
      <c r="P22">
        <f t="shared" si="0"/>
        <v>14.200000000000001</v>
      </c>
      <c r="Q22" t="str">
        <f t="shared" si="1"/>
        <v>Kirk Cousins</v>
      </c>
      <c r="R22">
        <f>IFERROR(VLOOKUP(Q22,'player index'!D:F,3,FALSE),VLOOKUP(Q22,'player index'!E:F,2,FALSE))</f>
        <v>42</v>
      </c>
    </row>
    <row r="23" spans="1:18">
      <c r="A23" t="s">
        <v>1489</v>
      </c>
      <c r="B23" t="s">
        <v>1485</v>
      </c>
      <c r="C23" t="s">
        <v>1490</v>
      </c>
      <c r="D23">
        <v>22</v>
      </c>
      <c r="E23">
        <v>37</v>
      </c>
      <c r="F23">
        <v>255</v>
      </c>
      <c r="G23">
        <v>1</v>
      </c>
      <c r="H23">
        <v>2</v>
      </c>
      <c r="I23">
        <v>5</v>
      </c>
      <c r="J23">
        <v>10</v>
      </c>
      <c r="K23">
        <v>0</v>
      </c>
      <c r="O23">
        <v>17.8</v>
      </c>
      <c r="P23">
        <f t="shared" si="0"/>
        <v>13.200000000000001</v>
      </c>
      <c r="Q23" t="str">
        <f t="shared" si="1"/>
        <v>Ryan Mallett</v>
      </c>
      <c r="R23">
        <f>IFERROR(VLOOKUP(Q23,'player index'!D:F,3,FALSE),VLOOKUP(Q23,'player index'!E:F,2,FALSE))</f>
        <v>40</v>
      </c>
    </row>
    <row r="24" spans="1:18">
      <c r="A24" t="s">
        <v>1491</v>
      </c>
      <c r="B24" t="s">
        <v>1492</v>
      </c>
      <c r="C24" t="s">
        <v>128</v>
      </c>
      <c r="D24">
        <v>18</v>
      </c>
      <c r="E24">
        <v>31</v>
      </c>
      <c r="F24">
        <v>215</v>
      </c>
      <c r="G24">
        <v>1</v>
      </c>
      <c r="H24">
        <v>1</v>
      </c>
      <c r="I24">
        <v>6</v>
      </c>
      <c r="J24">
        <v>30</v>
      </c>
      <c r="K24">
        <v>0</v>
      </c>
      <c r="O24">
        <v>17.8</v>
      </c>
      <c r="P24">
        <f t="shared" si="0"/>
        <v>14.6</v>
      </c>
      <c r="Q24" t="str">
        <f t="shared" si="1"/>
        <v>Tyrod Taylor</v>
      </c>
      <c r="R24">
        <f>IFERROR(VLOOKUP(Q24,'player index'!D:F,3,FALSE),VLOOKUP(Q24,'player index'!E:F,2,FALSE))</f>
        <v>34</v>
      </c>
    </row>
    <row r="25" spans="1:18">
      <c r="A25" t="s">
        <v>1493</v>
      </c>
      <c r="B25" t="s">
        <v>27</v>
      </c>
      <c r="C25" t="s">
        <v>1494</v>
      </c>
      <c r="D25">
        <v>20</v>
      </c>
      <c r="E25">
        <v>33</v>
      </c>
      <c r="F25">
        <v>220</v>
      </c>
      <c r="G25">
        <v>1</v>
      </c>
      <c r="H25">
        <v>0</v>
      </c>
      <c r="I25">
        <v>6</v>
      </c>
      <c r="J25">
        <v>25</v>
      </c>
      <c r="K25">
        <v>0</v>
      </c>
      <c r="O25">
        <v>17.5</v>
      </c>
      <c r="P25">
        <f t="shared" si="0"/>
        <v>15.3</v>
      </c>
      <c r="Q25" t="str">
        <f t="shared" si="1"/>
        <v>Colin Kaepernick</v>
      </c>
      <c r="R25">
        <f>IFERROR(VLOOKUP(Q25,'player index'!D:F,3,FALSE),VLOOKUP(Q25,'player index'!E:F,2,FALSE))</f>
        <v>8</v>
      </c>
    </row>
    <row r="26" spans="1:18">
      <c r="A26" t="s">
        <v>1495</v>
      </c>
      <c r="B26" t="s">
        <v>1496</v>
      </c>
      <c r="C26" t="s">
        <v>1475</v>
      </c>
      <c r="D26">
        <v>18</v>
      </c>
      <c r="E26">
        <v>31</v>
      </c>
      <c r="F26">
        <v>205</v>
      </c>
      <c r="G26">
        <v>1</v>
      </c>
      <c r="H26">
        <v>1</v>
      </c>
      <c r="I26">
        <v>8</v>
      </c>
      <c r="J26">
        <v>30</v>
      </c>
      <c r="K26">
        <v>0</v>
      </c>
      <c r="O26">
        <v>17.3</v>
      </c>
      <c r="P26">
        <f t="shared" si="0"/>
        <v>14.2</v>
      </c>
      <c r="Q26" t="str">
        <f t="shared" si="1"/>
        <v>Johnny Manziel</v>
      </c>
      <c r="R26">
        <f>IFERROR(VLOOKUP(Q26,'player index'!D:F,3,FALSE),VLOOKUP(Q26,'player index'!E:F,2,FALSE))</f>
        <v>33</v>
      </c>
    </row>
    <row r="27" spans="1:18">
      <c r="A27" t="s">
        <v>1497</v>
      </c>
      <c r="B27" t="s">
        <v>11</v>
      </c>
      <c r="C27" t="s">
        <v>104</v>
      </c>
      <c r="D27">
        <v>19</v>
      </c>
      <c r="E27">
        <v>33</v>
      </c>
      <c r="F27">
        <v>235</v>
      </c>
      <c r="G27">
        <v>1</v>
      </c>
      <c r="H27">
        <v>2</v>
      </c>
      <c r="I27">
        <v>3</v>
      </c>
      <c r="J27">
        <v>15</v>
      </c>
      <c r="K27">
        <v>0</v>
      </c>
      <c r="O27">
        <v>17.3</v>
      </c>
      <c r="P27">
        <f t="shared" si="0"/>
        <v>12.9</v>
      </c>
      <c r="Q27" t="str">
        <f t="shared" si="1"/>
        <v>Jameis Winston</v>
      </c>
      <c r="R27">
        <f>IFERROR(VLOOKUP(Q27,'player index'!D:F,3,FALSE),VLOOKUP(Q27,'player index'!E:F,2,FALSE))</f>
        <v>25</v>
      </c>
    </row>
    <row r="28" spans="1:18">
      <c r="A28" t="s">
        <v>1498</v>
      </c>
      <c r="B28" t="s">
        <v>1499</v>
      </c>
      <c r="C28" t="s">
        <v>1500</v>
      </c>
      <c r="D28">
        <v>19</v>
      </c>
      <c r="E28">
        <v>32</v>
      </c>
      <c r="F28">
        <v>240</v>
      </c>
      <c r="G28">
        <v>1</v>
      </c>
      <c r="H28">
        <v>1</v>
      </c>
      <c r="I28">
        <v>3</v>
      </c>
      <c r="J28">
        <v>10</v>
      </c>
      <c r="K28">
        <v>0</v>
      </c>
      <c r="O28">
        <v>17</v>
      </c>
      <c r="P28">
        <f t="shared" si="0"/>
        <v>13.6</v>
      </c>
      <c r="Q28" t="str">
        <f t="shared" si="1"/>
        <v>Derek Carr</v>
      </c>
      <c r="R28">
        <f>IFERROR(VLOOKUP(Q28,'player index'!D:F,3,FALSE),VLOOKUP(Q28,'player index'!E:F,2,FALSE))</f>
        <v>32</v>
      </c>
    </row>
    <row r="29" spans="1:18">
      <c r="A29" t="s">
        <v>1501</v>
      </c>
      <c r="B29" t="s">
        <v>1502</v>
      </c>
      <c r="C29" t="s">
        <v>1452</v>
      </c>
      <c r="D29">
        <v>18</v>
      </c>
      <c r="E29">
        <v>29</v>
      </c>
      <c r="F29">
        <v>215</v>
      </c>
      <c r="G29">
        <v>1</v>
      </c>
      <c r="H29">
        <v>1</v>
      </c>
      <c r="I29">
        <v>3</v>
      </c>
      <c r="J29">
        <v>20</v>
      </c>
      <c r="K29">
        <v>0</v>
      </c>
      <c r="O29">
        <v>16.8</v>
      </c>
      <c r="P29">
        <f t="shared" si="0"/>
        <v>13.6</v>
      </c>
      <c r="Q29" t="str">
        <f t="shared" si="1"/>
        <v>Blake Bortles</v>
      </c>
      <c r="R29">
        <f>IFERROR(VLOOKUP(Q29,'player index'!D:F,3,FALSE),VLOOKUP(Q29,'player index'!E:F,2,FALSE))</f>
        <v>27</v>
      </c>
    </row>
    <row r="30" spans="1:18">
      <c r="A30" t="s">
        <v>1503</v>
      </c>
      <c r="B30" t="s">
        <v>1500</v>
      </c>
      <c r="C30" t="s">
        <v>1504</v>
      </c>
      <c r="D30">
        <v>24</v>
      </c>
      <c r="E30">
        <v>38</v>
      </c>
      <c r="F30">
        <v>245</v>
      </c>
      <c r="G30">
        <v>1</v>
      </c>
      <c r="H30">
        <v>1</v>
      </c>
      <c r="I30">
        <v>2</v>
      </c>
      <c r="J30">
        <v>5</v>
      </c>
      <c r="K30">
        <v>0</v>
      </c>
      <c r="O30">
        <v>16.8</v>
      </c>
      <c r="P30">
        <f t="shared" si="0"/>
        <v>13.3</v>
      </c>
      <c r="Q30" t="str">
        <f t="shared" si="1"/>
        <v>Joe Flacco</v>
      </c>
      <c r="R30">
        <f>IFERROR(VLOOKUP(Q30,'player index'!D:F,3,FALSE),VLOOKUP(Q30,'player index'!E:F,2,FALSE))</f>
        <v>20</v>
      </c>
    </row>
    <row r="31" spans="1:18">
      <c r="A31" t="s">
        <v>1505</v>
      </c>
      <c r="B31" t="s">
        <v>1488</v>
      </c>
      <c r="C31" t="s">
        <v>1506</v>
      </c>
      <c r="D31">
        <v>20</v>
      </c>
      <c r="E31">
        <v>33</v>
      </c>
      <c r="F31">
        <v>235</v>
      </c>
      <c r="G31">
        <v>1</v>
      </c>
      <c r="H31">
        <v>0</v>
      </c>
      <c r="I31">
        <v>2</v>
      </c>
      <c r="J31">
        <v>10</v>
      </c>
      <c r="K31">
        <v>0</v>
      </c>
      <c r="O31">
        <v>16.8</v>
      </c>
      <c r="P31">
        <f t="shared" si="0"/>
        <v>14.4</v>
      </c>
      <c r="Q31" t="str">
        <f t="shared" si="1"/>
        <v>Nick Foles</v>
      </c>
      <c r="R31">
        <f>IFERROR(VLOOKUP(Q31,'player index'!D:F,3,FALSE),VLOOKUP(Q31,'player index'!E:F,2,FALSE))</f>
        <v>47</v>
      </c>
    </row>
    <row r="32" spans="1:18">
      <c r="A32" t="s">
        <v>1507</v>
      </c>
      <c r="B32" t="s">
        <v>1508</v>
      </c>
      <c r="C32" t="s">
        <v>43</v>
      </c>
      <c r="D32">
        <v>21</v>
      </c>
      <c r="E32">
        <v>32</v>
      </c>
      <c r="F32">
        <v>255</v>
      </c>
      <c r="G32">
        <v>1</v>
      </c>
      <c r="H32">
        <v>1</v>
      </c>
      <c r="I32">
        <v>0</v>
      </c>
      <c r="J32">
        <v>0</v>
      </c>
      <c r="K32">
        <v>0</v>
      </c>
      <c r="O32">
        <v>16.8</v>
      </c>
      <c r="P32">
        <f t="shared" si="0"/>
        <v>13.200000000000001</v>
      </c>
      <c r="Q32" t="str">
        <f t="shared" si="1"/>
        <v>Peyton Manning</v>
      </c>
      <c r="R32">
        <f>IFERROR(VLOOKUP(Q32,'player index'!D:F,3,FALSE),VLOOKUP(Q32,'player index'!E:F,2,FALSE))</f>
        <v>9</v>
      </c>
    </row>
    <row r="33" spans="1:18">
      <c r="A33" t="s">
        <v>1509</v>
      </c>
      <c r="B33" t="s">
        <v>1510</v>
      </c>
      <c r="C33" t="s">
        <v>1508</v>
      </c>
      <c r="D33">
        <v>20</v>
      </c>
      <c r="E33">
        <v>31</v>
      </c>
      <c r="F33">
        <v>220</v>
      </c>
      <c r="G33">
        <v>1</v>
      </c>
      <c r="H33">
        <v>0</v>
      </c>
      <c r="I33">
        <v>3</v>
      </c>
      <c r="J33">
        <v>15</v>
      </c>
      <c r="K33">
        <v>0</v>
      </c>
      <c r="O33">
        <v>16.5</v>
      </c>
      <c r="P33">
        <f t="shared" si="0"/>
        <v>14.3</v>
      </c>
      <c r="Q33" t="str">
        <f t="shared" si="1"/>
        <v>Alex Smith</v>
      </c>
      <c r="R33">
        <f>IFERROR(VLOOKUP(Q33,'player index'!D:F,3,FALSE),VLOOKUP(Q33,'player index'!E:F,2,FALSE))</f>
        <v>18</v>
      </c>
    </row>
    <row r="34" spans="1:18">
      <c r="A34" t="s">
        <v>1511</v>
      </c>
      <c r="B34" t="s">
        <v>15</v>
      </c>
      <c r="C34" t="s">
        <v>1512</v>
      </c>
      <c r="D34">
        <v>19</v>
      </c>
      <c r="E34">
        <v>31</v>
      </c>
      <c r="F34">
        <v>215</v>
      </c>
      <c r="G34">
        <v>1</v>
      </c>
      <c r="H34">
        <v>1</v>
      </c>
      <c r="I34">
        <v>2</v>
      </c>
      <c r="J34">
        <v>10</v>
      </c>
      <c r="K34">
        <v>0</v>
      </c>
      <c r="O34">
        <v>15.8</v>
      </c>
      <c r="P34">
        <f t="shared" si="0"/>
        <v>12.6</v>
      </c>
      <c r="Q34" t="str">
        <f t="shared" si="1"/>
        <v>Ryan Fitzpatrick</v>
      </c>
      <c r="R34">
        <f>IFERROR(VLOOKUP(Q34,'player index'!D:F,3,FALSE),VLOOKUP(Q34,'player index'!E:F,2,FALSE))</f>
        <v>13</v>
      </c>
    </row>
    <row r="35" spans="1:18">
      <c r="A35" t="s">
        <v>875</v>
      </c>
      <c r="B35" t="s">
        <v>969</v>
      </c>
      <c r="C35" t="s">
        <v>1435</v>
      </c>
      <c r="J35" t="s">
        <v>1513</v>
      </c>
      <c r="P35" t="e">
        <f t="shared" si="0"/>
        <v>#VALUE!</v>
      </c>
      <c r="Q35" t="str">
        <f t="shared" si="1"/>
        <v>Rushing</v>
      </c>
      <c r="R35" t="e">
        <f>IFERROR(VLOOKUP(Q35,'player index'!D:F,3,FALSE),VLOOKUP(Q35,'player index'!E:F,2,FALSE))</f>
        <v>#N/A</v>
      </c>
    </row>
    <row r="36" spans="1:18">
      <c r="A36" t="s">
        <v>1514</v>
      </c>
      <c r="B36" t="s">
        <v>1436</v>
      </c>
      <c r="C36" t="s">
        <v>1437</v>
      </c>
      <c r="I36" t="s">
        <v>878</v>
      </c>
      <c r="J36" t="s">
        <v>1440</v>
      </c>
      <c r="K36" t="s">
        <v>5</v>
      </c>
      <c r="L36" t="s">
        <v>1515</v>
      </c>
      <c r="M36" t="s">
        <v>1440</v>
      </c>
      <c r="N36" t="s">
        <v>5</v>
      </c>
      <c r="O36" t="s">
        <v>1441</v>
      </c>
      <c r="P36" t="e">
        <f t="shared" si="0"/>
        <v>#VALUE!</v>
      </c>
      <c r="Q36" t="str">
        <f t="shared" si="1"/>
        <v>Chg</v>
      </c>
      <c r="R36" t="e">
        <f>IFERROR(VLOOKUP(Q36,'player index'!D:F,3,FALSE),VLOOKUP(Q36,'player index'!E:F,2,FALSE))</f>
        <v>#N/A</v>
      </c>
    </row>
    <row r="37" spans="1:18">
      <c r="A37" t="s">
        <v>1516</v>
      </c>
      <c r="B37" t="s">
        <v>1467</v>
      </c>
      <c r="C37" t="s">
        <v>1462</v>
      </c>
      <c r="I37">
        <v>18</v>
      </c>
      <c r="J37">
        <v>70</v>
      </c>
      <c r="K37">
        <v>1</v>
      </c>
      <c r="L37">
        <v>6</v>
      </c>
      <c r="M37">
        <v>40</v>
      </c>
      <c r="N37">
        <v>0</v>
      </c>
      <c r="O37">
        <v>17</v>
      </c>
      <c r="P37">
        <f t="shared" si="0"/>
        <v>23</v>
      </c>
      <c r="Q37" t="str">
        <f t="shared" si="1"/>
        <v>Matt Forte</v>
      </c>
      <c r="R37">
        <f>IFERROR(VLOOKUP(Q37,'player index'!D:F,3,FALSE),VLOOKUP(Q37,'player index'!E:F,2,FALSE))</f>
        <v>19</v>
      </c>
    </row>
    <row r="38" spans="1:18">
      <c r="A38" t="s">
        <v>1517</v>
      </c>
      <c r="B38" t="s">
        <v>1448</v>
      </c>
      <c r="C38" t="s">
        <v>23</v>
      </c>
      <c r="I38">
        <v>23</v>
      </c>
      <c r="J38">
        <v>90</v>
      </c>
      <c r="K38">
        <v>1</v>
      </c>
      <c r="L38">
        <v>2</v>
      </c>
      <c r="M38">
        <v>20</v>
      </c>
      <c r="N38">
        <v>0</v>
      </c>
      <c r="O38">
        <v>17</v>
      </c>
      <c r="P38">
        <f t="shared" si="0"/>
        <v>19</v>
      </c>
      <c r="Q38" t="str">
        <f t="shared" si="1"/>
        <v>Marshawn Lynch</v>
      </c>
      <c r="R38">
        <f>IFERROR(VLOOKUP(Q38,'player index'!D:F,3,FALSE),VLOOKUP(Q38,'player index'!E:F,2,FALSE))</f>
        <v>45</v>
      </c>
    </row>
    <row r="39" spans="1:18">
      <c r="A39" t="s">
        <v>1518</v>
      </c>
      <c r="B39" t="s">
        <v>1455</v>
      </c>
      <c r="C39" t="s">
        <v>1456</v>
      </c>
      <c r="I39">
        <v>20</v>
      </c>
      <c r="J39">
        <v>90</v>
      </c>
      <c r="K39">
        <v>1</v>
      </c>
      <c r="L39">
        <v>3</v>
      </c>
      <c r="M39">
        <v>20</v>
      </c>
      <c r="N39">
        <v>0</v>
      </c>
      <c r="O39">
        <v>17</v>
      </c>
      <c r="P39">
        <f t="shared" si="0"/>
        <v>20</v>
      </c>
      <c r="Q39" t="str">
        <f t="shared" si="1"/>
        <v>DeMarco Murray</v>
      </c>
      <c r="R39">
        <f>IFERROR(VLOOKUP(Q39,'player index'!D:F,3,FALSE),VLOOKUP(Q39,'player index'!E:F,2,FALSE))</f>
        <v>35</v>
      </c>
    </row>
    <row r="40" spans="1:18">
      <c r="A40" t="s">
        <v>1519</v>
      </c>
      <c r="B40" t="s">
        <v>1478</v>
      </c>
      <c r="C40" t="s">
        <v>1479</v>
      </c>
      <c r="I40">
        <v>21</v>
      </c>
      <c r="J40">
        <v>90</v>
      </c>
      <c r="K40">
        <v>1</v>
      </c>
      <c r="L40">
        <v>3</v>
      </c>
      <c r="M40">
        <v>20</v>
      </c>
      <c r="N40">
        <v>0</v>
      </c>
      <c r="O40">
        <v>17</v>
      </c>
      <c r="P40">
        <f t="shared" si="0"/>
        <v>20</v>
      </c>
      <c r="Q40" t="str">
        <f t="shared" si="1"/>
        <v>Adrian Peterson</v>
      </c>
      <c r="R40">
        <f>IFERROR(VLOOKUP(Q40,'player index'!D:F,3,FALSE),VLOOKUP(Q40,'player index'!E:F,2,FALSE))</f>
        <v>29</v>
      </c>
    </row>
    <row r="41" spans="1:18">
      <c r="A41" t="s">
        <v>1520</v>
      </c>
      <c r="B41" t="s">
        <v>1479</v>
      </c>
      <c r="C41" t="s">
        <v>1481</v>
      </c>
      <c r="I41">
        <v>19</v>
      </c>
      <c r="J41">
        <v>75</v>
      </c>
      <c r="K41">
        <v>1</v>
      </c>
      <c r="L41">
        <v>4</v>
      </c>
      <c r="M41">
        <v>30</v>
      </c>
      <c r="N41">
        <v>0</v>
      </c>
      <c r="O41">
        <v>16.5</v>
      </c>
      <c r="P41">
        <f t="shared" si="0"/>
        <v>20.5</v>
      </c>
      <c r="Q41" t="str">
        <f t="shared" si="1"/>
        <v>Ameer Abdullah</v>
      </c>
      <c r="R41">
        <f>IFERROR(VLOOKUP(Q41,'player index'!D:F,3,FALSE),VLOOKUP(Q41,'player index'!E:F,2,FALSE))</f>
        <v>55</v>
      </c>
    </row>
    <row r="42" spans="1:18">
      <c r="A42" t="s">
        <v>1521</v>
      </c>
      <c r="B42" t="s">
        <v>1445</v>
      </c>
      <c r="C42" t="s">
        <v>11</v>
      </c>
      <c r="I42">
        <v>21</v>
      </c>
      <c r="J42">
        <v>80</v>
      </c>
      <c r="K42">
        <v>1</v>
      </c>
      <c r="L42">
        <v>3</v>
      </c>
      <c r="M42">
        <v>25</v>
      </c>
      <c r="N42">
        <v>0</v>
      </c>
      <c r="O42">
        <v>16.5</v>
      </c>
      <c r="P42">
        <f t="shared" si="0"/>
        <v>19.5</v>
      </c>
      <c r="Q42" t="str">
        <f t="shared" si="1"/>
        <v>Mark Ingram</v>
      </c>
      <c r="R42">
        <f>IFERROR(VLOOKUP(Q42,'player index'!D:F,3,FALSE),VLOOKUP(Q42,'player index'!E:F,2,FALSE))</f>
        <v>43</v>
      </c>
    </row>
    <row r="43" spans="1:18">
      <c r="A43" t="s">
        <v>1522</v>
      </c>
      <c r="B43" t="s">
        <v>1452</v>
      </c>
      <c r="C43" t="s">
        <v>1453</v>
      </c>
      <c r="I43">
        <v>19</v>
      </c>
      <c r="J43">
        <v>85</v>
      </c>
      <c r="K43">
        <v>1</v>
      </c>
      <c r="L43">
        <v>2</v>
      </c>
      <c r="M43">
        <v>15</v>
      </c>
      <c r="N43">
        <v>0</v>
      </c>
      <c r="O43">
        <v>16</v>
      </c>
      <c r="P43">
        <f t="shared" si="0"/>
        <v>18</v>
      </c>
      <c r="Q43" t="str">
        <f t="shared" si="1"/>
        <v>Lamar Miller</v>
      </c>
      <c r="R43">
        <f>IFERROR(VLOOKUP(Q43,'player index'!D:F,3,FALSE),VLOOKUP(Q43,'player index'!E:F,2,FALSE))</f>
        <v>38</v>
      </c>
    </row>
    <row r="44" spans="1:18">
      <c r="A44" t="s">
        <v>1523</v>
      </c>
      <c r="B44" t="s">
        <v>1500</v>
      </c>
      <c r="C44" t="s">
        <v>1504</v>
      </c>
      <c r="I44">
        <v>18</v>
      </c>
      <c r="J44">
        <v>70</v>
      </c>
      <c r="K44">
        <v>1</v>
      </c>
      <c r="L44">
        <v>3</v>
      </c>
      <c r="M44">
        <v>25</v>
      </c>
      <c r="N44">
        <v>0</v>
      </c>
      <c r="O44">
        <v>15.5</v>
      </c>
      <c r="P44">
        <f t="shared" si="0"/>
        <v>18.5</v>
      </c>
      <c r="Q44" t="str">
        <f t="shared" si="1"/>
        <v>Justin Forsett</v>
      </c>
      <c r="R44">
        <f>IFERROR(VLOOKUP(Q44,'player index'!D:F,3,FALSE),VLOOKUP(Q44,'player index'!E:F,2,FALSE))</f>
        <v>39</v>
      </c>
    </row>
    <row r="45" spans="1:18">
      <c r="A45" t="s">
        <v>1524</v>
      </c>
      <c r="B45" t="s">
        <v>1469</v>
      </c>
      <c r="C45" t="s">
        <v>116</v>
      </c>
      <c r="I45">
        <v>21</v>
      </c>
      <c r="J45">
        <v>85</v>
      </c>
      <c r="K45">
        <v>1</v>
      </c>
      <c r="L45">
        <v>1</v>
      </c>
      <c r="M45">
        <v>10</v>
      </c>
      <c r="N45">
        <v>0</v>
      </c>
      <c r="O45">
        <v>15.5</v>
      </c>
      <c r="P45">
        <f t="shared" si="0"/>
        <v>16.5</v>
      </c>
      <c r="Q45" t="str">
        <f t="shared" si="1"/>
        <v>Jeremy Hill</v>
      </c>
      <c r="R45">
        <f>IFERROR(VLOOKUP(Q45,'player index'!D:F,3,FALSE),VLOOKUP(Q45,'player index'!E:F,2,FALSE))</f>
        <v>37</v>
      </c>
    </row>
    <row r="46" spans="1:18">
      <c r="A46" t="s">
        <v>1525</v>
      </c>
      <c r="B46" t="s">
        <v>1447</v>
      </c>
      <c r="C46" t="s">
        <v>1448</v>
      </c>
      <c r="I46">
        <v>15</v>
      </c>
      <c r="J46">
        <v>70</v>
      </c>
      <c r="K46">
        <v>1</v>
      </c>
      <c r="L46">
        <v>3</v>
      </c>
      <c r="M46">
        <v>25</v>
      </c>
      <c r="N46">
        <v>0</v>
      </c>
      <c r="O46">
        <v>15.5</v>
      </c>
      <c r="P46">
        <f t="shared" si="0"/>
        <v>18.5</v>
      </c>
      <c r="Q46" t="str">
        <f t="shared" si="1"/>
        <v>Eddie Lacy</v>
      </c>
      <c r="R46">
        <f>IFERROR(VLOOKUP(Q46,'player index'!D:F,3,FALSE),VLOOKUP(Q46,'player index'!E:F,2,FALSE))</f>
        <v>28</v>
      </c>
    </row>
    <row r="47" spans="1:18">
      <c r="A47" t="s">
        <v>1526</v>
      </c>
      <c r="B47" t="s">
        <v>1508</v>
      </c>
      <c r="C47" t="s">
        <v>43</v>
      </c>
      <c r="I47">
        <v>17</v>
      </c>
      <c r="J47">
        <v>65</v>
      </c>
      <c r="K47">
        <v>1</v>
      </c>
      <c r="L47">
        <v>4</v>
      </c>
      <c r="M47">
        <v>25</v>
      </c>
      <c r="N47">
        <v>0</v>
      </c>
      <c r="O47">
        <v>15</v>
      </c>
      <c r="P47">
        <f t="shared" si="0"/>
        <v>19</v>
      </c>
      <c r="Q47" t="str">
        <f t="shared" si="1"/>
        <v>C.J. Anderson</v>
      </c>
      <c r="R47">
        <f>IFERROR(VLOOKUP(Q47,'player index'!D:F,3,FALSE),VLOOKUP(Q47,'player index'!E:F,2,FALSE))</f>
        <v>69</v>
      </c>
    </row>
    <row r="48" spans="1:18">
      <c r="A48" t="s">
        <v>1527</v>
      </c>
      <c r="B48" t="s">
        <v>1510</v>
      </c>
      <c r="C48" t="s">
        <v>1508</v>
      </c>
      <c r="I48">
        <v>17</v>
      </c>
      <c r="J48">
        <v>70</v>
      </c>
      <c r="K48">
        <v>1</v>
      </c>
      <c r="L48">
        <v>3</v>
      </c>
      <c r="M48">
        <v>20</v>
      </c>
      <c r="N48">
        <v>0</v>
      </c>
      <c r="O48">
        <v>15</v>
      </c>
      <c r="P48">
        <f t="shared" si="0"/>
        <v>18</v>
      </c>
      <c r="Q48" t="str">
        <f t="shared" si="1"/>
        <v>Jamaal Charles</v>
      </c>
      <c r="R48">
        <f>IFERROR(VLOOKUP(Q48,'player index'!D:F,3,FALSE),VLOOKUP(Q48,'player index'!E:F,2,FALSE))</f>
        <v>44</v>
      </c>
    </row>
    <row r="49" spans="1:18">
      <c r="A49" t="s">
        <v>1528</v>
      </c>
      <c r="B49" t="s">
        <v>27</v>
      </c>
      <c r="C49" t="s">
        <v>1494</v>
      </c>
      <c r="I49">
        <v>21</v>
      </c>
      <c r="J49">
        <v>75</v>
      </c>
      <c r="K49">
        <v>1</v>
      </c>
      <c r="L49">
        <v>2</v>
      </c>
      <c r="M49">
        <v>15</v>
      </c>
      <c r="N49">
        <v>0</v>
      </c>
      <c r="O49">
        <v>15</v>
      </c>
      <c r="P49">
        <f t="shared" si="0"/>
        <v>17</v>
      </c>
      <c r="Q49" t="str">
        <f t="shared" si="1"/>
        <v>Carlos Hyde</v>
      </c>
      <c r="R49">
        <f>IFERROR(VLOOKUP(Q49,'player index'!D:F,3,FALSE),VLOOKUP(Q49,'player index'!E:F,2,FALSE))</f>
        <v>50</v>
      </c>
    </row>
    <row r="50" spans="1:18">
      <c r="A50" t="s">
        <v>1529</v>
      </c>
      <c r="B50" t="s">
        <v>1499</v>
      </c>
      <c r="C50" t="s">
        <v>1500</v>
      </c>
      <c r="I50">
        <v>15</v>
      </c>
      <c r="J50">
        <v>65</v>
      </c>
      <c r="K50">
        <v>1</v>
      </c>
      <c r="L50">
        <v>3</v>
      </c>
      <c r="M50">
        <v>20</v>
      </c>
      <c r="N50">
        <v>0</v>
      </c>
      <c r="O50">
        <v>14.5</v>
      </c>
      <c r="P50">
        <f t="shared" si="0"/>
        <v>17.5</v>
      </c>
      <c r="Q50" t="str">
        <f t="shared" si="1"/>
        <v>Latavius Murray</v>
      </c>
      <c r="R50">
        <f>IFERROR(VLOOKUP(Q50,'player index'!D:F,3,FALSE),VLOOKUP(Q50,'player index'!E:F,2,FALSE))</f>
        <v>73</v>
      </c>
    </row>
    <row r="51" spans="1:18">
      <c r="A51" t="s">
        <v>1530</v>
      </c>
      <c r="B51" t="s">
        <v>1460</v>
      </c>
      <c r="C51" t="s">
        <v>55</v>
      </c>
      <c r="I51">
        <v>13</v>
      </c>
      <c r="J51">
        <v>65</v>
      </c>
      <c r="K51">
        <v>1</v>
      </c>
      <c r="L51">
        <v>2</v>
      </c>
      <c r="M51">
        <v>15</v>
      </c>
      <c r="N51">
        <v>0</v>
      </c>
      <c r="O51">
        <v>14</v>
      </c>
      <c r="P51">
        <f t="shared" si="0"/>
        <v>16</v>
      </c>
      <c r="Q51" t="str">
        <f t="shared" si="1"/>
        <v>Tevin Coleman</v>
      </c>
      <c r="R51">
        <f>IFERROR(VLOOKUP(Q51,'player index'!D:F,3,FALSE),VLOOKUP(Q51,'player index'!E:F,2,FALSE))</f>
        <v>59</v>
      </c>
    </row>
    <row r="52" spans="1:18">
      <c r="A52" t="s">
        <v>1531</v>
      </c>
      <c r="B52" t="s">
        <v>15</v>
      </c>
      <c r="C52" t="s">
        <v>1512</v>
      </c>
      <c r="I52">
        <v>16</v>
      </c>
      <c r="J52">
        <v>70</v>
      </c>
      <c r="K52">
        <v>1</v>
      </c>
      <c r="L52">
        <v>1</v>
      </c>
      <c r="M52">
        <v>10</v>
      </c>
      <c r="N52">
        <v>0</v>
      </c>
      <c r="O52">
        <v>14</v>
      </c>
      <c r="P52">
        <f t="shared" si="0"/>
        <v>15</v>
      </c>
      <c r="Q52" t="str">
        <f t="shared" si="1"/>
        <v>Chris Ivory</v>
      </c>
      <c r="R52">
        <f>IFERROR(VLOOKUP(Q52,'player index'!D:F,3,FALSE),VLOOKUP(Q52,'player index'!E:F,2,FALSE))</f>
        <v>51</v>
      </c>
    </row>
    <row r="53" spans="1:18">
      <c r="A53" t="s">
        <v>1532</v>
      </c>
      <c r="B53" t="s">
        <v>1484</v>
      </c>
      <c r="C53" t="s">
        <v>1485</v>
      </c>
      <c r="I53">
        <v>15</v>
      </c>
      <c r="J53">
        <v>65</v>
      </c>
      <c r="K53">
        <v>1</v>
      </c>
      <c r="L53">
        <v>2</v>
      </c>
      <c r="M53">
        <v>15</v>
      </c>
      <c r="N53">
        <v>0</v>
      </c>
      <c r="O53">
        <v>14</v>
      </c>
      <c r="P53">
        <f t="shared" si="0"/>
        <v>16</v>
      </c>
      <c r="Q53" t="str">
        <f t="shared" si="1"/>
        <v>Jonathan Stewart</v>
      </c>
      <c r="R53">
        <f>IFERROR(VLOOKUP(Q53,'player index'!D:F,3,FALSE),VLOOKUP(Q53,'player index'!E:F,2,FALSE))</f>
        <v>52</v>
      </c>
    </row>
    <row r="54" spans="1:18">
      <c r="A54" t="s">
        <v>1533</v>
      </c>
      <c r="B54" t="s">
        <v>1443</v>
      </c>
      <c r="C54" t="s">
        <v>15</v>
      </c>
      <c r="I54">
        <v>15</v>
      </c>
      <c r="J54">
        <v>60</v>
      </c>
      <c r="K54">
        <v>1</v>
      </c>
      <c r="L54">
        <v>1</v>
      </c>
      <c r="M54">
        <v>15</v>
      </c>
      <c r="N54">
        <v>0</v>
      </c>
      <c r="O54">
        <v>13.5</v>
      </c>
      <c r="P54">
        <f t="shared" si="0"/>
        <v>14.5</v>
      </c>
      <c r="Q54" t="str">
        <f t="shared" si="1"/>
        <v>Frank Gore</v>
      </c>
      <c r="R54">
        <f>IFERROR(VLOOKUP(Q54,'player index'!D:F,3,FALSE),VLOOKUP(Q54,'player index'!E:F,2,FALSE))</f>
        <v>60</v>
      </c>
    </row>
    <row r="55" spans="1:18">
      <c r="A55" t="s">
        <v>1534</v>
      </c>
      <c r="B55" t="s">
        <v>1487</v>
      </c>
      <c r="C55" t="s">
        <v>1488</v>
      </c>
      <c r="I55">
        <v>18</v>
      </c>
      <c r="J55">
        <v>70</v>
      </c>
      <c r="K55">
        <v>1</v>
      </c>
      <c r="L55">
        <v>1</v>
      </c>
      <c r="M55">
        <v>5</v>
      </c>
      <c r="N55">
        <v>0</v>
      </c>
      <c r="O55">
        <v>13.5</v>
      </c>
      <c r="P55">
        <f t="shared" si="0"/>
        <v>14.5</v>
      </c>
      <c r="Q55" t="str">
        <f t="shared" si="1"/>
        <v>Alfred Morris</v>
      </c>
      <c r="R55">
        <f>IFERROR(VLOOKUP(Q55,'player index'!D:F,3,FALSE),VLOOKUP(Q55,'player index'!E:F,2,FALSE))</f>
        <v>65</v>
      </c>
    </row>
    <row r="56" spans="1:18">
      <c r="A56" t="s">
        <v>1535</v>
      </c>
      <c r="B56" t="s">
        <v>1471</v>
      </c>
      <c r="C56" t="s">
        <v>1460</v>
      </c>
      <c r="I56">
        <v>16</v>
      </c>
      <c r="J56">
        <v>60</v>
      </c>
      <c r="K56">
        <v>1</v>
      </c>
      <c r="L56">
        <v>2</v>
      </c>
      <c r="M56">
        <v>10</v>
      </c>
      <c r="N56">
        <v>0</v>
      </c>
      <c r="O56">
        <v>13</v>
      </c>
      <c r="P56">
        <f t="shared" si="0"/>
        <v>15</v>
      </c>
      <c r="Q56" t="str">
        <f t="shared" si="1"/>
        <v>Rashad Jennings</v>
      </c>
      <c r="R56">
        <f>IFERROR(VLOOKUP(Q56,'player index'!D:F,3,FALSE),VLOOKUP(Q56,'player index'!E:F,2,FALSE))</f>
        <v>64</v>
      </c>
    </row>
    <row r="57" spans="1:18">
      <c r="A57" t="s">
        <v>1536</v>
      </c>
      <c r="B57" t="s">
        <v>11</v>
      </c>
      <c r="C57" t="s">
        <v>104</v>
      </c>
      <c r="I57">
        <v>15</v>
      </c>
      <c r="J57">
        <v>60</v>
      </c>
      <c r="K57">
        <v>1</v>
      </c>
      <c r="L57">
        <v>1</v>
      </c>
      <c r="M57">
        <v>10</v>
      </c>
      <c r="N57">
        <v>0</v>
      </c>
      <c r="O57">
        <v>13</v>
      </c>
      <c r="P57">
        <f t="shared" si="0"/>
        <v>14</v>
      </c>
      <c r="Q57" t="str">
        <f t="shared" si="1"/>
        <v>Doug Martin</v>
      </c>
      <c r="R57">
        <f>IFERROR(VLOOKUP(Q57,'player index'!D:F,3,FALSE),VLOOKUP(Q57,'player index'!E:F,2,FALSE))</f>
        <v>77</v>
      </c>
    </row>
    <row r="58" spans="1:18">
      <c r="A58" t="s">
        <v>1537</v>
      </c>
      <c r="B58" t="s">
        <v>128</v>
      </c>
      <c r="C58" t="s">
        <v>1473</v>
      </c>
      <c r="I58">
        <v>16</v>
      </c>
      <c r="J58">
        <v>65</v>
      </c>
      <c r="K58">
        <v>1</v>
      </c>
      <c r="L58">
        <v>0</v>
      </c>
      <c r="M58">
        <v>0</v>
      </c>
      <c r="N58">
        <v>0</v>
      </c>
      <c r="O58">
        <v>12.5</v>
      </c>
      <c r="P58">
        <f t="shared" si="0"/>
        <v>12.5</v>
      </c>
      <c r="Q58" t="str">
        <f t="shared" si="1"/>
        <v>LeGarrette Blount</v>
      </c>
      <c r="R58">
        <f>IFERROR(VLOOKUP(Q58,'player index'!D:F,3,FALSE),VLOOKUP(Q58,'player index'!E:F,2,FALSE))</f>
        <v>104</v>
      </c>
    </row>
    <row r="59" spans="1:18">
      <c r="A59" t="s">
        <v>1538</v>
      </c>
      <c r="B59" t="s">
        <v>1488</v>
      </c>
      <c r="C59" t="s">
        <v>1506</v>
      </c>
      <c r="I59">
        <v>11</v>
      </c>
      <c r="J59">
        <v>50</v>
      </c>
      <c r="K59">
        <v>1</v>
      </c>
      <c r="L59">
        <v>1</v>
      </c>
      <c r="M59">
        <v>10</v>
      </c>
      <c r="N59">
        <v>0</v>
      </c>
      <c r="O59">
        <v>12</v>
      </c>
      <c r="P59">
        <f t="shared" si="0"/>
        <v>13</v>
      </c>
      <c r="Q59" t="str">
        <f t="shared" si="1"/>
        <v>Tre Mason</v>
      </c>
      <c r="R59">
        <f>IFERROR(VLOOKUP(Q59,'player index'!D:F,3,FALSE),VLOOKUP(Q59,'player index'!E:F,2,FALSE))</f>
        <v>76</v>
      </c>
    </row>
    <row r="60" spans="1:18">
      <c r="A60" t="s">
        <v>1539</v>
      </c>
      <c r="B60" t="s">
        <v>116</v>
      </c>
      <c r="C60" t="s">
        <v>1465</v>
      </c>
      <c r="I60">
        <v>5</v>
      </c>
      <c r="J60">
        <v>20</v>
      </c>
      <c r="K60">
        <v>1</v>
      </c>
      <c r="L60">
        <v>5</v>
      </c>
      <c r="M60">
        <v>35</v>
      </c>
      <c r="N60">
        <v>0</v>
      </c>
      <c r="O60">
        <v>11.5</v>
      </c>
      <c r="P60">
        <f t="shared" si="0"/>
        <v>16.5</v>
      </c>
      <c r="Q60" t="str">
        <f t="shared" si="1"/>
        <v>Danny Woodhead</v>
      </c>
      <c r="R60">
        <f>IFERROR(VLOOKUP(Q60,'player index'!D:F,3,FALSE),VLOOKUP(Q60,'player index'!E:F,2,FALSE))</f>
        <v>105</v>
      </c>
    </row>
    <row r="61" spans="1:18">
      <c r="A61" t="s">
        <v>1540</v>
      </c>
      <c r="B61" t="s">
        <v>1455</v>
      </c>
      <c r="C61" t="s">
        <v>1456</v>
      </c>
      <c r="I61">
        <v>6</v>
      </c>
      <c r="J61">
        <v>25</v>
      </c>
      <c r="K61">
        <v>1</v>
      </c>
      <c r="L61">
        <v>3</v>
      </c>
      <c r="M61">
        <v>20</v>
      </c>
      <c r="N61">
        <v>0</v>
      </c>
      <c r="O61">
        <v>10.5</v>
      </c>
      <c r="P61">
        <f t="shared" si="0"/>
        <v>13.5</v>
      </c>
      <c r="Q61" t="str">
        <f t="shared" si="1"/>
        <v>Ryan Mathews</v>
      </c>
      <c r="R61">
        <f>IFERROR(VLOOKUP(Q61,'player index'!D:F,3,FALSE),VLOOKUP(Q61,'player index'!E:F,2,FALSE))</f>
        <v>230</v>
      </c>
    </row>
    <row r="62" spans="1:18">
      <c r="A62" t="s">
        <v>1541</v>
      </c>
      <c r="B62" t="s">
        <v>1496</v>
      </c>
      <c r="C62" t="s">
        <v>1475</v>
      </c>
      <c r="I62">
        <v>18</v>
      </c>
      <c r="J62">
        <v>65</v>
      </c>
      <c r="K62">
        <v>0</v>
      </c>
      <c r="L62">
        <v>3</v>
      </c>
      <c r="M62">
        <v>20</v>
      </c>
      <c r="N62">
        <v>0</v>
      </c>
      <c r="O62">
        <v>8.5</v>
      </c>
      <c r="P62">
        <f t="shared" si="0"/>
        <v>11.5</v>
      </c>
      <c r="Q62" t="str">
        <f t="shared" si="1"/>
        <v>Isaiah Crowell</v>
      </c>
      <c r="R62">
        <f>IFERROR(VLOOKUP(Q62,'player index'!D:F,3,FALSE),VLOOKUP(Q62,'player index'!E:F,2,FALSE))</f>
        <v>72</v>
      </c>
    </row>
    <row r="63" spans="1:18">
      <c r="A63" t="s">
        <v>1542</v>
      </c>
      <c r="B63" t="s">
        <v>1492</v>
      </c>
      <c r="C63" t="s">
        <v>128</v>
      </c>
      <c r="I63">
        <v>15</v>
      </c>
      <c r="J63">
        <v>60</v>
      </c>
      <c r="K63">
        <v>0</v>
      </c>
      <c r="L63">
        <v>3</v>
      </c>
      <c r="M63">
        <v>25</v>
      </c>
      <c r="N63">
        <v>0</v>
      </c>
      <c r="O63">
        <v>8.5</v>
      </c>
      <c r="P63">
        <f t="shared" si="0"/>
        <v>11.5</v>
      </c>
      <c r="Q63" t="str">
        <f t="shared" si="1"/>
        <v>LeSean McCoy</v>
      </c>
      <c r="R63">
        <f>IFERROR(VLOOKUP(Q63,'player index'!D:F,3,FALSE),VLOOKUP(Q63,'player index'!E:F,2,FALSE))</f>
        <v>67</v>
      </c>
    </row>
    <row r="64" spans="1:18">
      <c r="A64" t="s">
        <v>1543</v>
      </c>
      <c r="B64" t="s">
        <v>1450</v>
      </c>
      <c r="C64" t="s">
        <v>27</v>
      </c>
      <c r="I64">
        <v>18</v>
      </c>
      <c r="J64">
        <v>65</v>
      </c>
      <c r="K64">
        <v>0</v>
      </c>
      <c r="L64">
        <v>3</v>
      </c>
      <c r="M64">
        <v>20</v>
      </c>
      <c r="N64">
        <v>0</v>
      </c>
      <c r="O64">
        <v>8.5</v>
      </c>
      <c r="P64">
        <f t="shared" si="0"/>
        <v>11.5</v>
      </c>
      <c r="Q64" t="str">
        <f t="shared" si="1"/>
        <v>DeAngelo Williams</v>
      </c>
      <c r="R64">
        <f>IFERROR(VLOOKUP(Q64,'player index'!D:F,3,FALSE),VLOOKUP(Q64,'player index'!E:F,2,FALSE))</f>
        <v>49</v>
      </c>
    </row>
    <row r="65" spans="1:18">
      <c r="A65" t="s">
        <v>1544</v>
      </c>
      <c r="B65" t="s">
        <v>1462</v>
      </c>
      <c r="C65" t="s">
        <v>1463</v>
      </c>
      <c r="I65">
        <v>13</v>
      </c>
      <c r="J65">
        <v>65</v>
      </c>
      <c r="K65">
        <v>0</v>
      </c>
      <c r="L65">
        <v>2</v>
      </c>
      <c r="M65">
        <v>15</v>
      </c>
      <c r="N65">
        <v>0</v>
      </c>
      <c r="O65">
        <v>8</v>
      </c>
      <c r="P65">
        <f t="shared" si="0"/>
        <v>10</v>
      </c>
      <c r="Q65" t="str">
        <f t="shared" si="1"/>
        <v>Chris Johnson</v>
      </c>
      <c r="R65">
        <f>IFERROR(VLOOKUP(Q65,'player index'!D:F,3,FALSE),VLOOKUP(Q65,'player index'!E:F,2,FALSE))</f>
        <v>71</v>
      </c>
    </row>
    <row r="66" spans="1:18">
      <c r="A66" t="s">
        <v>1545</v>
      </c>
      <c r="B66" t="s">
        <v>1502</v>
      </c>
      <c r="C66" t="s">
        <v>1452</v>
      </c>
      <c r="I66">
        <v>16</v>
      </c>
      <c r="J66">
        <v>60</v>
      </c>
      <c r="K66">
        <v>0</v>
      </c>
      <c r="L66">
        <v>4</v>
      </c>
      <c r="M66">
        <v>20</v>
      </c>
      <c r="N66">
        <v>0</v>
      </c>
      <c r="O66">
        <v>8</v>
      </c>
      <c r="P66">
        <f t="shared" si="0"/>
        <v>12</v>
      </c>
      <c r="Q66" t="str">
        <f t="shared" si="1"/>
        <v>T.J. Yeldon</v>
      </c>
      <c r="R66">
        <f>IFERROR(VLOOKUP(Q66,'player index'!D:F,3,FALSE),VLOOKUP(Q66,'player index'!E:F,2,FALSE))</f>
        <v>103</v>
      </c>
    </row>
    <row r="67" spans="1:18">
      <c r="A67" t="s">
        <v>1546</v>
      </c>
      <c r="B67" t="s">
        <v>1475</v>
      </c>
      <c r="C67" t="s">
        <v>1476</v>
      </c>
      <c r="I67">
        <v>14</v>
      </c>
      <c r="J67">
        <v>60</v>
      </c>
      <c r="K67">
        <v>0</v>
      </c>
      <c r="L67">
        <v>2</v>
      </c>
      <c r="M67">
        <v>15</v>
      </c>
      <c r="N67">
        <v>0</v>
      </c>
      <c r="O67">
        <v>7.5</v>
      </c>
      <c r="P67">
        <f t="shared" si="0"/>
        <v>9.5</v>
      </c>
      <c r="Q67" t="str">
        <f t="shared" si="1"/>
        <v>Bishop Sankey</v>
      </c>
      <c r="R67">
        <f>IFERROR(VLOOKUP(Q67,'player index'!D:F,3,FALSE),VLOOKUP(Q67,'player index'!E:F,2,FALSE))</f>
        <v>101</v>
      </c>
    </row>
    <row r="68" spans="1:18">
      <c r="A68" t="s">
        <v>1547</v>
      </c>
      <c r="B68" t="s">
        <v>1485</v>
      </c>
      <c r="C68" t="s">
        <v>1490</v>
      </c>
      <c r="I68">
        <v>14</v>
      </c>
      <c r="J68">
        <v>50</v>
      </c>
      <c r="K68">
        <v>0</v>
      </c>
      <c r="L68">
        <v>2</v>
      </c>
      <c r="M68">
        <v>15</v>
      </c>
      <c r="N68">
        <v>0</v>
      </c>
      <c r="O68">
        <v>6.5</v>
      </c>
      <c r="P68">
        <f t="shared" ref="P68:P131" si="2">F68*0.04+G68*4-H68+J68*0.1+K68*6+L68+M68*0.1+N68*6+IF(F68&gt;300,3,0)+IF(J68&gt;100,3,0)+IF(M68&gt;100,3,0)</f>
        <v>8.5</v>
      </c>
      <c r="Q68" t="str">
        <f t="shared" ref="Q68:Q131" si="3">A68</f>
        <v>Alfred Blue</v>
      </c>
      <c r="R68">
        <f>IFERROR(VLOOKUP(Q68,'player index'!D:F,3,FALSE),VLOOKUP(Q68,'player index'!E:F,2,FALSE))</f>
        <v>164</v>
      </c>
    </row>
    <row r="69" spans="1:18">
      <c r="A69" t="s">
        <v>1548</v>
      </c>
      <c r="B69" t="s">
        <v>116</v>
      </c>
      <c r="C69" t="s">
        <v>1465</v>
      </c>
      <c r="I69">
        <v>14</v>
      </c>
      <c r="J69">
        <v>50</v>
      </c>
      <c r="K69">
        <v>0</v>
      </c>
      <c r="L69">
        <v>2</v>
      </c>
      <c r="M69">
        <v>15</v>
      </c>
      <c r="N69">
        <v>0</v>
      </c>
      <c r="O69">
        <v>6.5</v>
      </c>
      <c r="P69">
        <f t="shared" si="2"/>
        <v>8.5</v>
      </c>
      <c r="Q69" t="str">
        <f t="shared" si="3"/>
        <v>Melvin Gordon</v>
      </c>
      <c r="R69">
        <f>IFERROR(VLOOKUP(Q69,'player index'!D:F,3,FALSE),VLOOKUP(Q69,'player index'!E:F,2,FALSE))</f>
        <v>125</v>
      </c>
    </row>
    <row r="70" spans="1:18">
      <c r="A70" t="s">
        <v>1549</v>
      </c>
      <c r="B70" t="s">
        <v>1456</v>
      </c>
      <c r="C70" t="s">
        <v>1458</v>
      </c>
      <c r="I70">
        <v>13</v>
      </c>
      <c r="J70">
        <v>50</v>
      </c>
      <c r="K70">
        <v>0</v>
      </c>
      <c r="L70">
        <v>2</v>
      </c>
      <c r="M70">
        <v>15</v>
      </c>
      <c r="N70">
        <v>0</v>
      </c>
      <c r="O70">
        <v>6.5</v>
      </c>
      <c r="P70">
        <f t="shared" si="2"/>
        <v>8.5</v>
      </c>
      <c r="Q70" t="str">
        <f t="shared" si="3"/>
        <v>Joseph Randle</v>
      </c>
      <c r="R70">
        <f>IFERROR(VLOOKUP(Q70,'player index'!D:F,3,FALSE),VLOOKUP(Q70,'player index'!E:F,2,FALSE))</f>
        <v>61</v>
      </c>
    </row>
    <row r="71" spans="1:18">
      <c r="A71" t="s">
        <v>1550</v>
      </c>
      <c r="B71" t="s">
        <v>1471</v>
      </c>
      <c r="C71" t="s">
        <v>1460</v>
      </c>
      <c r="I71">
        <v>7</v>
      </c>
      <c r="J71">
        <v>30</v>
      </c>
      <c r="K71">
        <v>0</v>
      </c>
      <c r="L71">
        <v>5</v>
      </c>
      <c r="M71">
        <v>35</v>
      </c>
      <c r="N71">
        <v>0</v>
      </c>
      <c r="O71">
        <v>6.5</v>
      </c>
      <c r="P71">
        <f t="shared" si="2"/>
        <v>11.5</v>
      </c>
      <c r="Q71" t="str">
        <f t="shared" si="3"/>
        <v>Shane Vereen</v>
      </c>
      <c r="R71">
        <f>IFERROR(VLOOKUP(Q71,'player index'!D:F,3,FALSE),VLOOKUP(Q71,'player index'!E:F,2,FALSE))</f>
        <v>188</v>
      </c>
    </row>
    <row r="72" spans="1:18">
      <c r="A72" t="s">
        <v>1551</v>
      </c>
      <c r="B72" t="s">
        <v>1462</v>
      </c>
      <c r="C72" t="s">
        <v>1463</v>
      </c>
      <c r="I72">
        <v>8</v>
      </c>
      <c r="J72">
        <v>30</v>
      </c>
      <c r="K72">
        <v>0</v>
      </c>
      <c r="L72">
        <v>4</v>
      </c>
      <c r="M72">
        <v>25</v>
      </c>
      <c r="N72">
        <v>0</v>
      </c>
      <c r="O72">
        <v>5.5</v>
      </c>
      <c r="P72">
        <f t="shared" si="2"/>
        <v>9.5</v>
      </c>
      <c r="Q72" t="str">
        <f t="shared" si="3"/>
        <v>David Johnson</v>
      </c>
      <c r="R72">
        <f>IFERROR(VLOOKUP(Q72,'player index'!D:F,3,FALSE),VLOOKUP(Q72,'player index'!E:F,2,FALSE))</f>
        <v>169</v>
      </c>
    </row>
    <row r="73" spans="1:18">
      <c r="A73" t="s">
        <v>1552</v>
      </c>
      <c r="B73" t="s">
        <v>1479</v>
      </c>
      <c r="C73" t="s">
        <v>1481</v>
      </c>
      <c r="I73">
        <v>12</v>
      </c>
      <c r="J73">
        <v>40</v>
      </c>
      <c r="K73">
        <v>0</v>
      </c>
      <c r="L73">
        <v>1</v>
      </c>
      <c r="M73">
        <v>10</v>
      </c>
      <c r="N73">
        <v>0</v>
      </c>
      <c r="O73">
        <v>5</v>
      </c>
      <c r="P73">
        <f t="shared" si="2"/>
        <v>6</v>
      </c>
      <c r="Q73" t="str">
        <f t="shared" si="3"/>
        <v>Joique Bell</v>
      </c>
      <c r="R73">
        <f>IFERROR(VLOOKUP(Q73,'player index'!D:F,3,FALSE),VLOOKUP(Q73,'player index'!E:F,2,FALSE))</f>
        <v>182</v>
      </c>
    </row>
    <row r="74" spans="1:18">
      <c r="A74" t="s">
        <v>1553</v>
      </c>
      <c r="B74" t="s">
        <v>1469</v>
      </c>
      <c r="C74" t="s">
        <v>116</v>
      </c>
      <c r="I74">
        <v>6</v>
      </c>
      <c r="J74">
        <v>25</v>
      </c>
      <c r="K74">
        <v>0</v>
      </c>
      <c r="L74">
        <v>4</v>
      </c>
      <c r="M74">
        <v>25</v>
      </c>
      <c r="N74">
        <v>0</v>
      </c>
      <c r="O74">
        <v>5</v>
      </c>
      <c r="P74">
        <f t="shared" si="2"/>
        <v>9</v>
      </c>
      <c r="Q74" t="str">
        <f t="shared" si="3"/>
        <v>Giovani Bernard</v>
      </c>
      <c r="R74">
        <f>IFERROR(VLOOKUP(Q74,'player index'!D:F,3,FALSE),VLOOKUP(Q74,'player index'!E:F,2,FALSE))</f>
        <v>145</v>
      </c>
    </row>
    <row r="75" spans="1:18">
      <c r="A75" t="s">
        <v>1554</v>
      </c>
      <c r="B75" t="s">
        <v>1456</v>
      </c>
      <c r="C75" t="s">
        <v>1458</v>
      </c>
      <c r="I75">
        <v>4</v>
      </c>
      <c r="J75">
        <v>15</v>
      </c>
      <c r="K75">
        <v>0</v>
      </c>
      <c r="L75">
        <v>4</v>
      </c>
      <c r="M75">
        <v>35</v>
      </c>
      <c r="N75">
        <v>0</v>
      </c>
      <c r="O75">
        <v>5</v>
      </c>
      <c r="P75">
        <f t="shared" si="2"/>
        <v>9</v>
      </c>
      <c r="Q75" t="str">
        <f t="shared" si="3"/>
        <v>Lance Dunbar</v>
      </c>
      <c r="R75">
        <f>IFERROR(VLOOKUP(Q75,'player index'!D:F,3,FALSE),VLOOKUP(Q75,'player index'!E:F,2,FALSE))</f>
        <v>238</v>
      </c>
    </row>
    <row r="76" spans="1:18">
      <c r="A76" t="s">
        <v>1555</v>
      </c>
      <c r="B76" t="s">
        <v>1496</v>
      </c>
      <c r="C76" t="s">
        <v>1475</v>
      </c>
      <c r="I76">
        <v>9</v>
      </c>
      <c r="J76">
        <v>35</v>
      </c>
      <c r="K76">
        <v>0</v>
      </c>
      <c r="L76">
        <v>2</v>
      </c>
      <c r="M76">
        <v>15</v>
      </c>
      <c r="N76">
        <v>0</v>
      </c>
      <c r="O76">
        <v>5</v>
      </c>
      <c r="P76">
        <f t="shared" si="2"/>
        <v>7</v>
      </c>
      <c r="Q76" t="str">
        <f t="shared" si="3"/>
        <v>Duke Johnson</v>
      </c>
      <c r="R76">
        <f>IFERROR(VLOOKUP(Q76,'player index'!D:F,3,FALSE),VLOOKUP(Q76,'player index'!E:F,2,FALSE))</f>
        <v>194</v>
      </c>
    </row>
    <row r="77" spans="1:18">
      <c r="A77" t="s">
        <v>1556</v>
      </c>
      <c r="B77" t="s">
        <v>128</v>
      </c>
      <c r="C77" t="s">
        <v>1473</v>
      </c>
      <c r="I77">
        <v>5</v>
      </c>
      <c r="J77">
        <v>20</v>
      </c>
      <c r="K77">
        <v>0</v>
      </c>
      <c r="L77">
        <v>4</v>
      </c>
      <c r="M77">
        <v>30</v>
      </c>
      <c r="N77">
        <v>0</v>
      </c>
      <c r="O77">
        <v>5</v>
      </c>
      <c r="P77">
        <f t="shared" si="2"/>
        <v>9</v>
      </c>
      <c r="Q77" t="str">
        <f t="shared" si="3"/>
        <v>Dion Lewis</v>
      </c>
      <c r="R77">
        <f>IFERROR(VLOOKUP(Q77,'player index'!D:F,3,FALSE),VLOOKUP(Q77,'player index'!E:F,2,FALSE))</f>
        <v>143</v>
      </c>
    </row>
    <row r="78" spans="1:18">
      <c r="A78" t="s">
        <v>1557</v>
      </c>
      <c r="B78" t="s">
        <v>1488</v>
      </c>
      <c r="C78" t="s">
        <v>1506</v>
      </c>
      <c r="I78">
        <v>6</v>
      </c>
      <c r="J78">
        <v>25</v>
      </c>
      <c r="K78">
        <v>0</v>
      </c>
      <c r="L78">
        <v>3</v>
      </c>
      <c r="M78">
        <v>20</v>
      </c>
      <c r="N78">
        <v>0</v>
      </c>
      <c r="O78">
        <v>4.5</v>
      </c>
      <c r="P78">
        <f t="shared" si="2"/>
        <v>7.5</v>
      </c>
      <c r="Q78" t="str">
        <f t="shared" si="3"/>
        <v>Benny Cunningham</v>
      </c>
      <c r="R78">
        <f>IFERROR(VLOOKUP(Q78,'player index'!D:F,3,FALSE),VLOOKUP(Q78,'player index'!E:F,2,FALSE))</f>
        <v>162</v>
      </c>
    </row>
    <row r="79" spans="1:18">
      <c r="A79" t="s">
        <v>1558</v>
      </c>
      <c r="B79" t="s">
        <v>1508</v>
      </c>
      <c r="C79" t="s">
        <v>43</v>
      </c>
      <c r="I79">
        <v>10</v>
      </c>
      <c r="J79">
        <v>35</v>
      </c>
      <c r="K79">
        <v>0</v>
      </c>
      <c r="L79">
        <v>2</v>
      </c>
      <c r="M79">
        <v>10</v>
      </c>
      <c r="N79">
        <v>0</v>
      </c>
      <c r="O79">
        <v>4.5</v>
      </c>
      <c r="P79">
        <f t="shared" si="2"/>
        <v>6.5</v>
      </c>
      <c r="Q79" t="str">
        <f t="shared" si="3"/>
        <v>Ronnie Hillman</v>
      </c>
      <c r="R79">
        <f>IFERROR(VLOOKUP(Q79,'player index'!D:F,3,FALSE),VLOOKUP(Q79,'player index'!E:F,2,FALSE))</f>
        <v>186</v>
      </c>
    </row>
    <row r="80" spans="1:18">
      <c r="A80" t="s">
        <v>1559</v>
      </c>
      <c r="B80" t="s">
        <v>1460</v>
      </c>
      <c r="C80" t="s">
        <v>55</v>
      </c>
      <c r="I80">
        <v>6</v>
      </c>
      <c r="J80">
        <v>25</v>
      </c>
      <c r="K80">
        <v>0</v>
      </c>
      <c r="L80">
        <v>2</v>
      </c>
      <c r="M80">
        <v>15</v>
      </c>
      <c r="N80">
        <v>0</v>
      </c>
      <c r="O80">
        <v>4</v>
      </c>
      <c r="P80">
        <f t="shared" si="2"/>
        <v>6</v>
      </c>
      <c r="Q80" t="str">
        <f t="shared" si="3"/>
        <v>Devonta Freeman</v>
      </c>
      <c r="R80">
        <f>IFERROR(VLOOKUP(Q80,'player index'!D:F,3,FALSE),VLOOKUP(Q80,'player index'!E:F,2,FALSE))</f>
        <v>160</v>
      </c>
    </row>
    <row r="81" spans="1:18">
      <c r="A81" t="s">
        <v>1560</v>
      </c>
      <c r="B81" t="s">
        <v>1448</v>
      </c>
      <c r="C81" t="s">
        <v>23</v>
      </c>
      <c r="I81">
        <v>5</v>
      </c>
      <c r="J81">
        <v>20</v>
      </c>
      <c r="K81">
        <v>0</v>
      </c>
      <c r="L81">
        <v>2</v>
      </c>
      <c r="M81">
        <v>20</v>
      </c>
      <c r="N81">
        <v>0</v>
      </c>
      <c r="O81">
        <v>4</v>
      </c>
      <c r="P81">
        <f t="shared" si="2"/>
        <v>6</v>
      </c>
      <c r="Q81" t="str">
        <f t="shared" si="3"/>
        <v>Fred Jackson</v>
      </c>
      <c r="R81">
        <f>IFERROR(VLOOKUP(Q81,'player index'!D:F,3,FALSE),VLOOKUP(Q81,'player index'!E:F,2,FALSE))</f>
        <v>304</v>
      </c>
    </row>
    <row r="82" spans="1:18">
      <c r="A82" t="s">
        <v>1561</v>
      </c>
      <c r="B82" t="s">
        <v>1456</v>
      </c>
      <c r="C82" t="s">
        <v>1458</v>
      </c>
      <c r="I82">
        <v>6</v>
      </c>
      <c r="J82">
        <v>30</v>
      </c>
      <c r="K82">
        <v>0</v>
      </c>
      <c r="L82">
        <v>1</v>
      </c>
      <c r="M82">
        <v>10</v>
      </c>
      <c r="N82">
        <v>0</v>
      </c>
      <c r="O82">
        <v>4</v>
      </c>
      <c r="P82">
        <f t="shared" si="2"/>
        <v>5</v>
      </c>
      <c r="Q82" t="str">
        <f t="shared" si="3"/>
        <v>Darren McFadden</v>
      </c>
      <c r="R82">
        <f>IFERROR(VLOOKUP(Q82,'player index'!D:F,3,FALSE),VLOOKUP(Q82,'player index'!E:F,2,FALSE))</f>
        <v>214</v>
      </c>
    </row>
    <row r="83" spans="1:18">
      <c r="A83" t="s">
        <v>1562</v>
      </c>
      <c r="B83" t="s">
        <v>1455</v>
      </c>
      <c r="C83" t="s">
        <v>1456</v>
      </c>
      <c r="I83">
        <v>3</v>
      </c>
      <c r="J83">
        <v>10</v>
      </c>
      <c r="K83">
        <v>0</v>
      </c>
      <c r="L83">
        <v>4</v>
      </c>
      <c r="M83">
        <v>30</v>
      </c>
      <c r="N83">
        <v>0</v>
      </c>
      <c r="O83">
        <v>4</v>
      </c>
      <c r="P83">
        <f t="shared" si="2"/>
        <v>8</v>
      </c>
      <c r="Q83" t="str">
        <f t="shared" si="3"/>
        <v>Darren Sproles</v>
      </c>
      <c r="R83">
        <f>IFERROR(VLOOKUP(Q83,'player index'!D:F,3,FALSE),VLOOKUP(Q83,'player index'!E:F,2,FALSE))</f>
        <v>183</v>
      </c>
    </row>
    <row r="84" spans="1:18">
      <c r="A84" t="s">
        <v>1563</v>
      </c>
      <c r="B84" t="s">
        <v>1502</v>
      </c>
      <c r="C84" t="s">
        <v>1452</v>
      </c>
      <c r="I84">
        <v>6</v>
      </c>
      <c r="J84">
        <v>25</v>
      </c>
      <c r="K84">
        <v>0</v>
      </c>
      <c r="L84">
        <v>1</v>
      </c>
      <c r="M84">
        <v>10</v>
      </c>
      <c r="N84">
        <v>0</v>
      </c>
      <c r="O84">
        <v>3.5</v>
      </c>
      <c r="P84">
        <f t="shared" si="2"/>
        <v>4.5</v>
      </c>
      <c r="Q84" t="str">
        <f t="shared" si="3"/>
        <v>Denard Robinson</v>
      </c>
      <c r="R84">
        <f>IFERROR(VLOOKUP(Q84,'player index'!D:F,3,FALSE),VLOOKUP(Q84,'player index'!E:F,2,FALSE))</f>
        <v>291</v>
      </c>
    </row>
    <row r="85" spans="1:18">
      <c r="A85" t="s">
        <v>1564</v>
      </c>
      <c r="B85" t="s">
        <v>1445</v>
      </c>
      <c r="C85" t="s">
        <v>11</v>
      </c>
      <c r="I85">
        <v>4</v>
      </c>
      <c r="J85">
        <v>15</v>
      </c>
      <c r="K85">
        <v>0</v>
      </c>
      <c r="L85">
        <v>3</v>
      </c>
      <c r="M85">
        <v>20</v>
      </c>
      <c r="N85">
        <v>0</v>
      </c>
      <c r="O85">
        <v>3.5</v>
      </c>
      <c r="P85">
        <f t="shared" si="2"/>
        <v>6.5</v>
      </c>
      <c r="Q85" t="str">
        <f t="shared" si="3"/>
        <v>C.J. Spiller</v>
      </c>
      <c r="R85">
        <f>IFERROR(VLOOKUP(Q85,'player index'!D:F,3,FALSE),VLOOKUP(Q85,'player index'!E:F,2,FALSE))</f>
        <v>227</v>
      </c>
    </row>
    <row r="86" spans="1:18">
      <c r="A86" t="s">
        <v>1565</v>
      </c>
      <c r="B86" t="s">
        <v>27</v>
      </c>
      <c r="C86" t="s">
        <v>1494</v>
      </c>
      <c r="I86">
        <v>5</v>
      </c>
      <c r="J86">
        <v>20</v>
      </c>
      <c r="K86">
        <v>0</v>
      </c>
      <c r="L86">
        <v>2</v>
      </c>
      <c r="M86">
        <v>10</v>
      </c>
      <c r="N86">
        <v>0</v>
      </c>
      <c r="O86">
        <v>3</v>
      </c>
      <c r="P86">
        <f t="shared" si="2"/>
        <v>5</v>
      </c>
      <c r="Q86" t="str">
        <f t="shared" si="3"/>
        <v>Jarryd Hayne</v>
      </c>
      <c r="R86">
        <f>IFERROR(VLOOKUP(Q86,'player index'!D:F,3,FALSE),VLOOKUP(Q86,'player index'!E:F,2,FALSE))</f>
        <v>280</v>
      </c>
    </row>
    <row r="87" spans="1:18">
      <c r="A87" t="s">
        <v>875</v>
      </c>
      <c r="B87" t="s">
        <v>969</v>
      </c>
      <c r="C87" t="s">
        <v>1435</v>
      </c>
      <c r="P87">
        <f t="shared" si="2"/>
        <v>0</v>
      </c>
      <c r="Q87" t="str">
        <f t="shared" si="3"/>
        <v>Rushing</v>
      </c>
      <c r="R87" t="e">
        <f>IFERROR(VLOOKUP(Q87,'player index'!D:F,3,FALSE),VLOOKUP(Q87,'player index'!E:F,2,FALSE))</f>
        <v>#N/A</v>
      </c>
    </row>
    <row r="88" spans="1:18">
      <c r="A88" t="s">
        <v>1514</v>
      </c>
      <c r="B88" t="s">
        <v>1436</v>
      </c>
      <c r="C88" t="s">
        <v>1437</v>
      </c>
      <c r="I88" t="s">
        <v>1438</v>
      </c>
      <c r="J88" t="s">
        <v>878</v>
      </c>
      <c r="K88" t="s">
        <v>1440</v>
      </c>
      <c r="L88" t="s">
        <v>5</v>
      </c>
      <c r="M88" t="s">
        <v>1515</v>
      </c>
      <c r="N88" t="s">
        <v>1440</v>
      </c>
      <c r="O88" t="s">
        <v>5</v>
      </c>
      <c r="P88" t="e">
        <f t="shared" si="2"/>
        <v>#VALUE!</v>
      </c>
      <c r="Q88" t="str">
        <f t="shared" si="3"/>
        <v>Chg</v>
      </c>
      <c r="R88" t="e">
        <f>IFERROR(VLOOKUP(Q88,'player index'!D:F,3,FALSE),VLOOKUP(Q88,'player index'!E:F,2,FALSE))</f>
        <v>#N/A</v>
      </c>
    </row>
    <row r="89" spans="1:18">
      <c r="A89" t="s">
        <v>1566</v>
      </c>
      <c r="B89" t="s">
        <v>1487</v>
      </c>
      <c r="C89" t="s">
        <v>1488</v>
      </c>
      <c r="I89">
        <v>2</v>
      </c>
      <c r="J89">
        <v>10</v>
      </c>
      <c r="K89">
        <v>0</v>
      </c>
      <c r="L89">
        <v>3</v>
      </c>
      <c r="M89">
        <v>20</v>
      </c>
      <c r="N89">
        <v>0</v>
      </c>
      <c r="O89">
        <v>3</v>
      </c>
      <c r="P89">
        <f t="shared" si="2"/>
        <v>6</v>
      </c>
      <c r="Q89" t="str">
        <f t="shared" si="3"/>
        <v>Matt Jones</v>
      </c>
      <c r="R89">
        <f>IFERROR(VLOOKUP(Q89,'player index'!D:F,3,FALSE),VLOOKUP(Q89,'player index'!E:F,2,FALSE))</f>
        <v>299</v>
      </c>
    </row>
    <row r="90" spans="1:18">
      <c r="A90" t="s">
        <v>1567</v>
      </c>
      <c r="B90" t="s">
        <v>1475</v>
      </c>
      <c r="C90" t="s">
        <v>1476</v>
      </c>
      <c r="I90">
        <v>3</v>
      </c>
      <c r="J90">
        <v>10</v>
      </c>
      <c r="K90">
        <v>0</v>
      </c>
      <c r="L90">
        <v>3</v>
      </c>
      <c r="M90">
        <v>20</v>
      </c>
      <c r="N90">
        <v>0</v>
      </c>
      <c r="O90">
        <v>3</v>
      </c>
      <c r="P90">
        <f t="shared" si="2"/>
        <v>6</v>
      </c>
      <c r="Q90" t="str">
        <f t="shared" si="3"/>
        <v>Dexter McCluster</v>
      </c>
      <c r="R90">
        <f>IFERROR(VLOOKUP(Q90,'player index'!D:F,3,FALSE),VLOOKUP(Q90,'player index'!E:F,2,FALSE))</f>
        <v>239</v>
      </c>
    </row>
    <row r="91" spans="1:18">
      <c r="A91" t="s">
        <v>1568</v>
      </c>
      <c r="B91" t="s">
        <v>1478</v>
      </c>
      <c r="C91" t="s">
        <v>1479</v>
      </c>
      <c r="I91">
        <v>6</v>
      </c>
      <c r="J91">
        <v>20</v>
      </c>
      <c r="K91">
        <v>0</v>
      </c>
      <c r="L91">
        <v>1</v>
      </c>
      <c r="M91">
        <v>10</v>
      </c>
      <c r="N91">
        <v>0</v>
      </c>
      <c r="O91">
        <v>3</v>
      </c>
      <c r="P91">
        <f t="shared" si="2"/>
        <v>4</v>
      </c>
      <c r="Q91" t="str">
        <f t="shared" si="3"/>
        <v>Jerick McKinnon</v>
      </c>
      <c r="R91">
        <f>IFERROR(VLOOKUP(Q91,'player index'!D:F,3,FALSE),VLOOKUP(Q91,'player index'!E:F,2,FALSE))</f>
        <v>283</v>
      </c>
    </row>
    <row r="92" spans="1:18">
      <c r="A92" t="s">
        <v>1569</v>
      </c>
      <c r="B92" t="s">
        <v>15</v>
      </c>
      <c r="C92" t="s">
        <v>1512</v>
      </c>
      <c r="I92">
        <v>4</v>
      </c>
      <c r="J92">
        <v>15</v>
      </c>
      <c r="K92">
        <v>0</v>
      </c>
      <c r="L92">
        <v>2</v>
      </c>
      <c r="M92">
        <v>15</v>
      </c>
      <c r="N92">
        <v>0</v>
      </c>
      <c r="O92">
        <v>3</v>
      </c>
      <c r="P92">
        <f t="shared" si="2"/>
        <v>5</v>
      </c>
      <c r="Q92" t="str">
        <f t="shared" si="3"/>
        <v>Bilal Powell</v>
      </c>
      <c r="R92">
        <f>IFERROR(VLOOKUP(Q92,'player index'!D:F,3,FALSE),VLOOKUP(Q92,'player index'!E:F,2,FALSE))</f>
        <v>203</v>
      </c>
    </row>
    <row r="93" spans="1:18">
      <c r="A93" t="s">
        <v>1570</v>
      </c>
      <c r="B93" t="s">
        <v>1479</v>
      </c>
      <c r="C93" t="s">
        <v>1481</v>
      </c>
      <c r="I93">
        <v>3</v>
      </c>
      <c r="J93">
        <v>10</v>
      </c>
      <c r="K93">
        <v>0</v>
      </c>
      <c r="L93">
        <v>3</v>
      </c>
      <c r="M93">
        <v>20</v>
      </c>
      <c r="N93">
        <v>0</v>
      </c>
      <c r="O93">
        <v>3</v>
      </c>
      <c r="P93">
        <f t="shared" si="2"/>
        <v>6</v>
      </c>
      <c r="Q93" t="str">
        <f t="shared" si="3"/>
        <v>Theo Riddick</v>
      </c>
      <c r="R93">
        <f>IFERROR(VLOOKUP(Q93,'player index'!D:F,3,FALSE),VLOOKUP(Q93,'player index'!E:F,2,FALSE))</f>
        <v>326</v>
      </c>
    </row>
    <row r="94" spans="1:18">
      <c r="A94" t="s">
        <v>1571</v>
      </c>
      <c r="B94" t="s">
        <v>1492</v>
      </c>
      <c r="C94" t="s">
        <v>128</v>
      </c>
      <c r="I94">
        <v>5</v>
      </c>
      <c r="J94">
        <v>25</v>
      </c>
      <c r="K94">
        <v>0</v>
      </c>
      <c r="L94">
        <v>1</v>
      </c>
      <c r="M94">
        <v>5</v>
      </c>
      <c r="N94">
        <v>0</v>
      </c>
      <c r="O94">
        <v>3</v>
      </c>
      <c r="P94">
        <f t="shared" si="2"/>
        <v>4</v>
      </c>
      <c r="Q94" t="str">
        <f t="shared" si="3"/>
        <v>Karlos Williams</v>
      </c>
      <c r="R94">
        <f>IFERROR(VLOOKUP(Q94,'player index'!D:F,3,FALSE),VLOOKUP(Q94,'player index'!E:F,2,FALSE))</f>
        <v>256</v>
      </c>
    </row>
    <row r="95" spans="1:18">
      <c r="A95" t="s">
        <v>1572</v>
      </c>
      <c r="B95" t="s">
        <v>1510</v>
      </c>
      <c r="C95" t="s">
        <v>1508</v>
      </c>
      <c r="I95">
        <v>5</v>
      </c>
      <c r="J95">
        <v>20</v>
      </c>
      <c r="K95">
        <v>0</v>
      </c>
      <c r="L95">
        <v>1</v>
      </c>
      <c r="M95">
        <v>5</v>
      </c>
      <c r="N95">
        <v>0</v>
      </c>
      <c r="O95">
        <v>2.5</v>
      </c>
      <c r="P95">
        <f t="shared" si="2"/>
        <v>3.5</v>
      </c>
      <c r="Q95" t="str">
        <f t="shared" si="3"/>
        <v>Knile Davis</v>
      </c>
      <c r="R95">
        <f>IFERROR(VLOOKUP(Q95,'player index'!D:F,3,FALSE),VLOOKUP(Q95,'player index'!E:F,2,FALSE))</f>
        <v>294</v>
      </c>
    </row>
    <row r="96" spans="1:18">
      <c r="A96" t="s">
        <v>1573</v>
      </c>
      <c r="B96" t="s">
        <v>1499</v>
      </c>
      <c r="C96" t="s">
        <v>1500</v>
      </c>
      <c r="I96">
        <v>1</v>
      </c>
      <c r="J96">
        <v>5</v>
      </c>
      <c r="K96">
        <v>0</v>
      </c>
      <c r="L96">
        <v>2</v>
      </c>
      <c r="M96">
        <v>20</v>
      </c>
      <c r="N96">
        <v>0</v>
      </c>
      <c r="O96">
        <v>2.5</v>
      </c>
      <c r="P96">
        <f t="shared" si="2"/>
        <v>4.5</v>
      </c>
      <c r="Q96" t="str">
        <f t="shared" si="3"/>
        <v>Marcel Reece</v>
      </c>
      <c r="R96">
        <f>IFERROR(VLOOKUP(Q96,'player index'!D:F,3,FALSE),VLOOKUP(Q96,'player index'!E:F,2,FALSE))</f>
        <v>320</v>
      </c>
    </row>
    <row r="97" spans="1:18">
      <c r="A97" t="s">
        <v>1574</v>
      </c>
      <c r="B97" t="s">
        <v>11</v>
      </c>
      <c r="C97" t="s">
        <v>104</v>
      </c>
      <c r="I97">
        <v>4</v>
      </c>
      <c r="J97">
        <v>15</v>
      </c>
      <c r="K97">
        <v>0</v>
      </c>
      <c r="L97">
        <v>1</v>
      </c>
      <c r="M97">
        <v>10</v>
      </c>
      <c r="N97">
        <v>0</v>
      </c>
      <c r="O97">
        <v>2.5</v>
      </c>
      <c r="P97">
        <f t="shared" si="2"/>
        <v>3.5</v>
      </c>
      <c r="Q97" t="str">
        <f t="shared" si="3"/>
        <v>Charles Sims</v>
      </c>
      <c r="R97">
        <f>IFERROR(VLOOKUP(Q97,'player index'!D:F,3,FALSE),VLOOKUP(Q97,'player index'!E:F,2,FALSE))</f>
        <v>244</v>
      </c>
    </row>
    <row r="98" spans="1:18">
      <c r="A98" t="s">
        <v>1575</v>
      </c>
      <c r="B98" t="s">
        <v>1452</v>
      </c>
      <c r="C98" t="s">
        <v>1453</v>
      </c>
      <c r="I98">
        <v>3</v>
      </c>
      <c r="J98">
        <v>15</v>
      </c>
      <c r="K98">
        <v>0</v>
      </c>
      <c r="L98">
        <v>1</v>
      </c>
      <c r="M98">
        <v>10</v>
      </c>
      <c r="N98">
        <v>0</v>
      </c>
      <c r="O98">
        <v>2.5</v>
      </c>
      <c r="P98">
        <f t="shared" si="2"/>
        <v>3.5</v>
      </c>
      <c r="Q98" t="str">
        <f t="shared" si="3"/>
        <v>Damien Williams</v>
      </c>
      <c r="R98">
        <f>IFERROR(VLOOKUP(Q98,'player index'!D:F,3,FALSE),VLOOKUP(Q98,'player index'!E:F,2,FALSE))</f>
        <v>297</v>
      </c>
    </row>
    <row r="99" spans="1:18">
      <c r="A99" t="s">
        <v>1576</v>
      </c>
      <c r="B99" t="s">
        <v>1500</v>
      </c>
      <c r="C99" t="s">
        <v>1504</v>
      </c>
      <c r="I99">
        <v>5</v>
      </c>
      <c r="J99">
        <v>20</v>
      </c>
      <c r="K99">
        <v>0</v>
      </c>
      <c r="L99">
        <v>0</v>
      </c>
      <c r="M99">
        <v>0</v>
      </c>
      <c r="N99">
        <v>0</v>
      </c>
      <c r="O99">
        <v>2</v>
      </c>
      <c r="P99">
        <f t="shared" si="2"/>
        <v>2</v>
      </c>
      <c r="Q99" t="str">
        <f t="shared" si="3"/>
        <v>Javorius Allen</v>
      </c>
      <c r="R99">
        <f>IFERROR(VLOOKUP(Q99,'player index'!D:F,3,FALSE),VLOOKUP(Q99,'player index'!E:F,2,FALSE))</f>
        <v>340</v>
      </c>
    </row>
    <row r="100" spans="1:18">
      <c r="A100" t="s">
        <v>1577</v>
      </c>
      <c r="B100" t="s">
        <v>1492</v>
      </c>
      <c r="C100" t="s">
        <v>128</v>
      </c>
      <c r="I100">
        <v>4</v>
      </c>
      <c r="J100">
        <v>15</v>
      </c>
      <c r="K100">
        <v>0</v>
      </c>
      <c r="L100">
        <v>1</v>
      </c>
      <c r="M100">
        <v>5</v>
      </c>
      <c r="N100">
        <v>0</v>
      </c>
      <c r="O100">
        <v>2</v>
      </c>
      <c r="P100">
        <f t="shared" si="2"/>
        <v>3</v>
      </c>
      <c r="Q100" t="str">
        <f t="shared" si="3"/>
        <v>Anthony Dixon</v>
      </c>
      <c r="R100">
        <f>IFERROR(VLOOKUP(Q100,'player index'!D:F,3,FALSE),VLOOKUP(Q100,'player index'!E:F,2,FALSE))</f>
        <v>336</v>
      </c>
    </row>
    <row r="101" spans="1:18">
      <c r="A101" t="s">
        <v>1578</v>
      </c>
      <c r="B101" t="s">
        <v>1485</v>
      </c>
      <c r="C101" t="s">
        <v>1490</v>
      </c>
      <c r="I101">
        <v>3</v>
      </c>
      <c r="J101">
        <v>15</v>
      </c>
      <c r="K101">
        <v>0</v>
      </c>
      <c r="L101">
        <v>1</v>
      </c>
      <c r="M101">
        <v>5</v>
      </c>
      <c r="N101">
        <v>0</v>
      </c>
      <c r="O101">
        <v>2</v>
      </c>
      <c r="P101">
        <f t="shared" si="2"/>
        <v>3</v>
      </c>
      <c r="Q101" t="str">
        <f t="shared" si="3"/>
        <v>Jonathan Grimes</v>
      </c>
      <c r="R101">
        <f>IFERROR(VLOOKUP(Q101,'player index'!D:F,3,FALSE),VLOOKUP(Q101,'player index'!E:F,2,FALSE))</f>
        <v>247</v>
      </c>
    </row>
    <row r="102" spans="1:18">
      <c r="A102" t="s">
        <v>1579</v>
      </c>
      <c r="B102" t="s">
        <v>1499</v>
      </c>
      <c r="C102" t="s">
        <v>1500</v>
      </c>
      <c r="I102">
        <v>5</v>
      </c>
      <c r="J102">
        <v>20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f t="shared" si="2"/>
        <v>2</v>
      </c>
      <c r="Q102" t="str">
        <f t="shared" si="3"/>
        <v>Taiwan Jones</v>
      </c>
      <c r="R102">
        <f>IFERROR(VLOOKUP(Q102,'player index'!D:F,3,FALSE),VLOOKUP(Q102,'player index'!E:F,2,FALSE))</f>
        <v>371</v>
      </c>
    </row>
    <row r="103" spans="1:18">
      <c r="A103" t="s">
        <v>1580</v>
      </c>
      <c r="B103" t="s">
        <v>1485</v>
      </c>
      <c r="C103" t="s">
        <v>1490</v>
      </c>
      <c r="I103">
        <v>3</v>
      </c>
      <c r="J103">
        <v>15</v>
      </c>
      <c r="K103">
        <v>0</v>
      </c>
      <c r="L103">
        <v>1</v>
      </c>
      <c r="M103">
        <v>5</v>
      </c>
      <c r="N103">
        <v>0</v>
      </c>
      <c r="O103">
        <v>2</v>
      </c>
      <c r="P103">
        <f t="shared" si="2"/>
        <v>3</v>
      </c>
      <c r="Q103" t="str">
        <f t="shared" si="3"/>
        <v>Chris Polk</v>
      </c>
      <c r="R103">
        <f>IFERROR(VLOOKUP(Q103,'player index'!D:F,3,FALSE),VLOOKUP(Q103,'player index'!E:F,2,FALSE))</f>
        <v>285</v>
      </c>
    </row>
    <row r="104" spans="1:18">
      <c r="A104" t="s">
        <v>1581</v>
      </c>
      <c r="B104" t="s">
        <v>1443</v>
      </c>
      <c r="C104" t="s">
        <v>15</v>
      </c>
      <c r="I104">
        <v>3</v>
      </c>
      <c r="J104">
        <v>15</v>
      </c>
      <c r="K104">
        <v>0</v>
      </c>
      <c r="L104">
        <v>1</v>
      </c>
      <c r="M104">
        <v>5</v>
      </c>
      <c r="N104">
        <v>0</v>
      </c>
      <c r="O104">
        <v>2</v>
      </c>
      <c r="P104">
        <f t="shared" si="2"/>
        <v>3</v>
      </c>
      <c r="Q104" t="str">
        <f t="shared" si="3"/>
        <v>Josh Robinson</v>
      </c>
      <c r="R104">
        <f>IFERROR(VLOOKUP(Q104,'player index'!D:F,3,FALSE),VLOOKUP(Q104,'player index'!E:F,2,FALSE))</f>
        <v>221</v>
      </c>
    </row>
    <row r="105" spans="1:18">
      <c r="A105" t="s">
        <v>1582</v>
      </c>
      <c r="B105" t="s">
        <v>1467</v>
      </c>
      <c r="C105" t="s">
        <v>1462</v>
      </c>
      <c r="I105">
        <v>3</v>
      </c>
      <c r="J105">
        <v>15</v>
      </c>
      <c r="K105">
        <v>0</v>
      </c>
      <c r="L105">
        <v>0</v>
      </c>
      <c r="M105">
        <v>5</v>
      </c>
      <c r="N105">
        <v>0</v>
      </c>
      <c r="O105">
        <v>2</v>
      </c>
      <c r="P105">
        <f t="shared" si="2"/>
        <v>2</v>
      </c>
      <c r="Q105" t="str">
        <f t="shared" si="3"/>
        <v>Jacquizz Rodgers</v>
      </c>
      <c r="R105">
        <f>IFERROR(VLOOKUP(Q105,'player index'!D:F,3,FALSE),VLOOKUP(Q105,'player index'!E:F,2,FALSE))</f>
        <v>303</v>
      </c>
    </row>
    <row r="106" spans="1:18">
      <c r="A106" t="s">
        <v>1583</v>
      </c>
      <c r="B106" t="s">
        <v>1484</v>
      </c>
      <c r="C106" t="s">
        <v>1485</v>
      </c>
      <c r="I106">
        <v>2</v>
      </c>
      <c r="J106">
        <v>10</v>
      </c>
      <c r="K106">
        <v>0</v>
      </c>
      <c r="L106">
        <v>1</v>
      </c>
      <c r="M106">
        <v>10</v>
      </c>
      <c r="N106">
        <v>0</v>
      </c>
      <c r="O106">
        <v>2</v>
      </c>
      <c r="P106">
        <f t="shared" si="2"/>
        <v>3</v>
      </c>
      <c r="Q106" t="str">
        <f t="shared" si="3"/>
        <v>Mike Tolbert</v>
      </c>
      <c r="R106">
        <f>IFERROR(VLOOKUP(Q106,'player index'!D:F,3,FALSE),VLOOKUP(Q106,'player index'!E:F,2,FALSE))</f>
        <v>334</v>
      </c>
    </row>
    <row r="107" spans="1:18">
      <c r="A107" t="s">
        <v>1584</v>
      </c>
      <c r="B107" t="s">
        <v>128</v>
      </c>
      <c r="C107" t="s">
        <v>1473</v>
      </c>
      <c r="I107">
        <v>3</v>
      </c>
      <c r="J107">
        <v>10</v>
      </c>
      <c r="K107">
        <v>0</v>
      </c>
      <c r="L107">
        <v>1</v>
      </c>
      <c r="M107">
        <v>5</v>
      </c>
      <c r="N107">
        <v>0</v>
      </c>
      <c r="O107">
        <v>1.5</v>
      </c>
      <c r="P107">
        <f t="shared" si="2"/>
        <v>2.5</v>
      </c>
      <c r="Q107" t="str">
        <f t="shared" si="3"/>
        <v>Brandon Bolden</v>
      </c>
      <c r="R107">
        <f>IFERROR(VLOOKUP(Q107,'player index'!D:F,3,FALSE),VLOOKUP(Q107,'player index'!E:F,2,FALSE))</f>
        <v>337</v>
      </c>
    </row>
    <row r="108" spans="1:18">
      <c r="A108" t="s">
        <v>1585</v>
      </c>
      <c r="B108" t="s">
        <v>1447</v>
      </c>
      <c r="C108" t="s">
        <v>1448</v>
      </c>
      <c r="I108">
        <v>4</v>
      </c>
      <c r="J108">
        <v>15</v>
      </c>
      <c r="K108">
        <v>0</v>
      </c>
      <c r="L108">
        <v>0</v>
      </c>
      <c r="M108">
        <v>0</v>
      </c>
      <c r="N108">
        <v>0</v>
      </c>
      <c r="O108">
        <v>1.5</v>
      </c>
      <c r="P108">
        <f t="shared" si="2"/>
        <v>1.5</v>
      </c>
      <c r="Q108" t="str">
        <f t="shared" si="3"/>
        <v>James Starks</v>
      </c>
      <c r="R108">
        <f>IFERROR(VLOOKUP(Q108,'player index'!D:F,3,FALSE),VLOOKUP(Q108,'player index'!E:F,2,FALSE))</f>
        <v>310</v>
      </c>
    </row>
    <row r="109" spans="1:18">
      <c r="A109" t="s">
        <v>1586</v>
      </c>
      <c r="B109" t="s">
        <v>1510</v>
      </c>
      <c r="C109" t="s">
        <v>1508</v>
      </c>
      <c r="I109">
        <v>1</v>
      </c>
      <c r="J109">
        <v>5</v>
      </c>
      <c r="K109">
        <v>0</v>
      </c>
      <c r="L109">
        <v>1</v>
      </c>
      <c r="M109">
        <v>10</v>
      </c>
      <c r="N109">
        <v>0</v>
      </c>
      <c r="O109">
        <v>1.5</v>
      </c>
      <c r="P109">
        <f t="shared" si="2"/>
        <v>2.5</v>
      </c>
      <c r="Q109" t="str">
        <f t="shared" si="3"/>
        <v>De'Anthony Thomas</v>
      </c>
      <c r="R109">
        <f>IFERROR(VLOOKUP(Q109,'player index'!D:F,3,FALSE),VLOOKUP(Q109,'player index'!E:F,2,FALSE))</f>
        <v>295</v>
      </c>
    </row>
    <row r="110" spans="1:18">
      <c r="A110" t="s">
        <v>1587</v>
      </c>
      <c r="B110" t="s">
        <v>1475</v>
      </c>
      <c r="C110" t="s">
        <v>1476</v>
      </c>
      <c r="I110">
        <v>4</v>
      </c>
      <c r="J110">
        <v>15</v>
      </c>
      <c r="K110">
        <v>0</v>
      </c>
      <c r="L110">
        <v>0</v>
      </c>
      <c r="M110">
        <v>0</v>
      </c>
      <c r="N110">
        <v>0</v>
      </c>
      <c r="O110">
        <v>1.5</v>
      </c>
      <c r="P110">
        <f t="shared" si="2"/>
        <v>1.5</v>
      </c>
      <c r="Q110" t="str">
        <f t="shared" si="3"/>
        <v>Terrance West</v>
      </c>
      <c r="R110">
        <f>IFERROR(VLOOKUP(Q110,'player index'!D:F,3,FALSE),VLOOKUP(Q110,'player index'!E:F,2,FALSE))</f>
        <v>265</v>
      </c>
    </row>
    <row r="111" spans="1:18">
      <c r="A111" t="s">
        <v>1588</v>
      </c>
      <c r="B111" t="s">
        <v>1450</v>
      </c>
      <c r="C111" t="s">
        <v>27</v>
      </c>
      <c r="I111">
        <v>1</v>
      </c>
      <c r="J111">
        <v>5</v>
      </c>
      <c r="K111">
        <v>0</v>
      </c>
      <c r="L111">
        <v>1</v>
      </c>
      <c r="M111">
        <v>5</v>
      </c>
      <c r="N111">
        <v>0</v>
      </c>
      <c r="O111">
        <v>1</v>
      </c>
      <c r="P111">
        <f t="shared" si="2"/>
        <v>2</v>
      </c>
      <c r="Q111" t="str">
        <f t="shared" si="3"/>
        <v>Dri Archer</v>
      </c>
      <c r="R111">
        <f>IFERROR(VLOOKUP(Q111,'player index'!D:F,3,FALSE),VLOOKUP(Q111,'player index'!E:F,2,FALSE))</f>
        <v>346</v>
      </c>
    </row>
    <row r="112" spans="1:18">
      <c r="A112" t="s">
        <v>1589</v>
      </c>
      <c r="B112" t="s">
        <v>1445</v>
      </c>
      <c r="C112" t="s">
        <v>11</v>
      </c>
      <c r="I112">
        <v>3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f t="shared" si="2"/>
        <v>1</v>
      </c>
      <c r="Q112" t="str">
        <f t="shared" si="3"/>
        <v>Khiry Robinson</v>
      </c>
      <c r="R112">
        <f>IFERROR(VLOOKUP(Q112,'player index'!D:F,3,FALSE),VLOOKUP(Q112,'player index'!E:F,2,FALSE))</f>
        <v>176</v>
      </c>
    </row>
    <row r="113" spans="1:18">
      <c r="A113" t="s">
        <v>1590</v>
      </c>
      <c r="B113" t="s">
        <v>1471</v>
      </c>
      <c r="C113" t="s">
        <v>1460</v>
      </c>
      <c r="I113">
        <v>2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f t="shared" si="2"/>
        <v>1</v>
      </c>
      <c r="Q113" t="str">
        <f t="shared" si="3"/>
        <v>Andre Williams</v>
      </c>
      <c r="R113">
        <f>IFERROR(VLOOKUP(Q113,'player index'!D:F,3,FALSE),VLOOKUP(Q113,'player index'!E:F,2,FALSE))</f>
        <v>257</v>
      </c>
    </row>
    <row r="114" spans="1:18">
      <c r="A114" t="s">
        <v>969</v>
      </c>
      <c r="B114" t="s">
        <v>1435</v>
      </c>
      <c r="L114" t="s">
        <v>1515</v>
      </c>
      <c r="P114" t="e">
        <f t="shared" si="2"/>
        <v>#VALUE!</v>
      </c>
      <c r="Q114" t="str">
        <f t="shared" si="3"/>
        <v>Receiving</v>
      </c>
      <c r="R114" t="e">
        <f>IFERROR(VLOOKUP(Q114,'player index'!D:F,3,FALSE),VLOOKUP(Q114,'player index'!E:F,2,FALSE))</f>
        <v>#N/A</v>
      </c>
    </row>
    <row r="115" spans="1:18">
      <c r="A115" t="s">
        <v>1436</v>
      </c>
      <c r="B115" t="s">
        <v>1437</v>
      </c>
      <c r="C115" t="s">
        <v>1438</v>
      </c>
      <c r="L115" t="s">
        <v>1515</v>
      </c>
      <c r="M115" t="s">
        <v>1440</v>
      </c>
      <c r="N115" t="s">
        <v>5</v>
      </c>
      <c r="O115" t="s">
        <v>1441</v>
      </c>
      <c r="P115" t="e">
        <f t="shared" si="2"/>
        <v>#VALUE!</v>
      </c>
      <c r="Q115" t="str">
        <f t="shared" si="3"/>
        <v>Player_x000D_Sort First: _x000D__x000D__x000D__x000D_		Last:</v>
      </c>
      <c r="R115" t="e">
        <f>IFERROR(VLOOKUP(Q115,'player index'!D:F,3,FALSE),VLOOKUP(Q115,'player index'!E:F,2,FALSE))</f>
        <v>#N/A</v>
      </c>
    </row>
    <row r="116" spans="1:18">
      <c r="A116" t="s">
        <v>1591</v>
      </c>
      <c r="B116" t="s">
        <v>1450</v>
      </c>
      <c r="C116" t="s">
        <v>27</v>
      </c>
      <c r="L116">
        <v>9</v>
      </c>
      <c r="M116">
        <v>115</v>
      </c>
      <c r="N116">
        <v>1</v>
      </c>
      <c r="O116">
        <v>17.5</v>
      </c>
      <c r="P116">
        <f t="shared" si="2"/>
        <v>29.5</v>
      </c>
      <c r="Q116" t="str">
        <f t="shared" si="3"/>
        <v>Antonio Brown</v>
      </c>
      <c r="R116">
        <f>IFERROR(VLOOKUP(Q116,'player index'!D:F,3,FALSE),VLOOKUP(Q116,'player index'!E:F,2,FALSE))</f>
        <v>26</v>
      </c>
    </row>
    <row r="117" spans="1:18">
      <c r="A117" t="s">
        <v>1592</v>
      </c>
      <c r="B117" t="s">
        <v>1460</v>
      </c>
      <c r="C117" t="s">
        <v>55</v>
      </c>
      <c r="L117">
        <v>9</v>
      </c>
      <c r="M117">
        <v>115</v>
      </c>
      <c r="N117">
        <v>1</v>
      </c>
      <c r="O117">
        <v>17.5</v>
      </c>
      <c r="P117">
        <f t="shared" si="2"/>
        <v>29.5</v>
      </c>
      <c r="Q117" t="str">
        <f t="shared" si="3"/>
        <v>Julio Jones</v>
      </c>
      <c r="R117">
        <f>IFERROR(VLOOKUP(Q117,'player index'!D:F,3,FALSE),VLOOKUP(Q117,'player index'!E:F,2,FALSE))</f>
        <v>41</v>
      </c>
    </row>
    <row r="118" spans="1:18">
      <c r="A118" t="s">
        <v>1593</v>
      </c>
      <c r="B118" t="s">
        <v>1471</v>
      </c>
      <c r="C118" t="s">
        <v>1460</v>
      </c>
      <c r="L118">
        <v>7</v>
      </c>
      <c r="M118">
        <v>100</v>
      </c>
      <c r="N118">
        <v>1</v>
      </c>
      <c r="O118">
        <v>16</v>
      </c>
      <c r="P118">
        <f t="shared" si="2"/>
        <v>23</v>
      </c>
      <c r="Q118" t="str">
        <f t="shared" si="3"/>
        <v>Odell Beckham Jr.</v>
      </c>
      <c r="R118">
        <f>IFERROR(VLOOKUP(Q118,'player index'!D:F,3,FALSE),VLOOKUP(Q118,'player index'!E:F,2,FALSE))</f>
        <v>46</v>
      </c>
    </row>
    <row r="119" spans="1:18">
      <c r="A119" t="s">
        <v>1594</v>
      </c>
      <c r="B119" t="s">
        <v>1469</v>
      </c>
      <c r="C119" t="s">
        <v>116</v>
      </c>
      <c r="L119">
        <v>8</v>
      </c>
      <c r="M119">
        <v>90</v>
      </c>
      <c r="N119">
        <v>1</v>
      </c>
      <c r="O119">
        <v>15</v>
      </c>
      <c r="P119">
        <f t="shared" si="2"/>
        <v>23</v>
      </c>
      <c r="Q119" t="str">
        <f t="shared" si="3"/>
        <v>A.J. Green</v>
      </c>
      <c r="R119">
        <f>IFERROR(VLOOKUP(Q119,'player index'!D:F,3,FALSE),VLOOKUP(Q119,'player index'!E:F,2,FALSE))</f>
        <v>57</v>
      </c>
    </row>
    <row r="120" spans="1:18">
      <c r="A120" t="s">
        <v>1595</v>
      </c>
      <c r="B120" t="s">
        <v>1485</v>
      </c>
      <c r="C120" t="s">
        <v>1490</v>
      </c>
      <c r="L120">
        <v>9</v>
      </c>
      <c r="M120">
        <v>90</v>
      </c>
      <c r="N120">
        <v>1</v>
      </c>
      <c r="O120">
        <v>15</v>
      </c>
      <c r="P120">
        <f t="shared" si="2"/>
        <v>24</v>
      </c>
      <c r="Q120" t="str">
        <f t="shared" si="3"/>
        <v>DeAndre Hopkins</v>
      </c>
      <c r="R120">
        <f>IFERROR(VLOOKUP(Q120,'player index'!D:F,3,FALSE),VLOOKUP(Q120,'player index'!E:F,2,FALSE))</f>
        <v>66</v>
      </c>
    </row>
    <row r="121" spans="1:18">
      <c r="A121" t="s">
        <v>1596</v>
      </c>
      <c r="B121" t="s">
        <v>1447</v>
      </c>
      <c r="C121" t="s">
        <v>1448</v>
      </c>
      <c r="L121">
        <v>6</v>
      </c>
      <c r="M121">
        <v>80</v>
      </c>
      <c r="N121">
        <v>1</v>
      </c>
      <c r="O121">
        <v>14</v>
      </c>
      <c r="P121">
        <f t="shared" si="2"/>
        <v>20</v>
      </c>
      <c r="Q121" t="str">
        <f t="shared" si="3"/>
        <v>Randall Cobb</v>
      </c>
      <c r="R121">
        <f>IFERROR(VLOOKUP(Q121,'player index'!D:F,3,FALSE),VLOOKUP(Q121,'player index'!E:F,2,FALSE))</f>
        <v>86</v>
      </c>
    </row>
    <row r="122" spans="1:18">
      <c r="A122" t="s">
        <v>1597</v>
      </c>
      <c r="B122" t="s">
        <v>1445</v>
      </c>
      <c r="C122" t="s">
        <v>11</v>
      </c>
      <c r="L122">
        <v>8</v>
      </c>
      <c r="M122">
        <v>80</v>
      </c>
      <c r="N122">
        <v>1</v>
      </c>
      <c r="O122">
        <v>14</v>
      </c>
      <c r="P122">
        <f t="shared" si="2"/>
        <v>22</v>
      </c>
      <c r="Q122" t="str">
        <f t="shared" si="3"/>
        <v>Brandin Cooks</v>
      </c>
      <c r="R122">
        <f>IFERROR(VLOOKUP(Q122,'player index'!D:F,3,FALSE),VLOOKUP(Q122,'player index'!E:F,2,FALSE))</f>
        <v>82</v>
      </c>
    </row>
    <row r="123" spans="1:18">
      <c r="A123" t="s">
        <v>1598</v>
      </c>
      <c r="B123" t="s">
        <v>1479</v>
      </c>
      <c r="C123" t="s">
        <v>1481</v>
      </c>
      <c r="L123">
        <v>6</v>
      </c>
      <c r="M123">
        <v>80</v>
      </c>
      <c r="N123">
        <v>1</v>
      </c>
      <c r="O123">
        <v>14</v>
      </c>
      <c r="P123">
        <f t="shared" si="2"/>
        <v>20</v>
      </c>
      <c r="Q123" t="str">
        <f t="shared" si="3"/>
        <v>Calvin Johnson</v>
      </c>
      <c r="R123">
        <f>IFERROR(VLOOKUP(Q123,'player index'!D:F,3,FALSE),VLOOKUP(Q123,'player index'!E:F,2,FALSE))</f>
        <v>58</v>
      </c>
    </row>
    <row r="124" spans="1:18">
      <c r="A124" t="s">
        <v>1599</v>
      </c>
      <c r="B124" t="s">
        <v>1455</v>
      </c>
      <c r="C124" t="s">
        <v>1456</v>
      </c>
      <c r="L124">
        <v>6</v>
      </c>
      <c r="M124">
        <v>80</v>
      </c>
      <c r="N124">
        <v>1</v>
      </c>
      <c r="O124">
        <v>14</v>
      </c>
      <c r="P124">
        <f t="shared" si="2"/>
        <v>20</v>
      </c>
      <c r="Q124" t="str">
        <f t="shared" si="3"/>
        <v>Jordan Matthews</v>
      </c>
      <c r="R124">
        <f>IFERROR(VLOOKUP(Q124,'player index'!D:F,3,FALSE),VLOOKUP(Q124,'player index'!E:F,2,FALSE))</f>
        <v>96</v>
      </c>
    </row>
    <row r="125" spans="1:18">
      <c r="A125" t="s">
        <v>1600</v>
      </c>
      <c r="B125" t="s">
        <v>1508</v>
      </c>
      <c r="C125" t="s">
        <v>43</v>
      </c>
      <c r="L125">
        <v>8</v>
      </c>
      <c r="M125">
        <v>80</v>
      </c>
      <c r="N125">
        <v>1</v>
      </c>
      <c r="O125">
        <v>14</v>
      </c>
      <c r="P125">
        <f t="shared" si="2"/>
        <v>22</v>
      </c>
      <c r="Q125" t="str">
        <f t="shared" si="3"/>
        <v>Demaryius Thomas</v>
      </c>
      <c r="R125">
        <f>IFERROR(VLOOKUP(Q125,'player index'!D:F,3,FALSE),VLOOKUP(Q125,'player index'!E:F,2,FALSE))</f>
        <v>54</v>
      </c>
    </row>
    <row r="126" spans="1:18">
      <c r="A126" t="s">
        <v>1601</v>
      </c>
      <c r="B126" t="s">
        <v>1456</v>
      </c>
      <c r="C126" t="s">
        <v>1458</v>
      </c>
      <c r="L126">
        <v>7</v>
      </c>
      <c r="M126">
        <v>80</v>
      </c>
      <c r="N126">
        <v>1</v>
      </c>
      <c r="O126">
        <v>14</v>
      </c>
      <c r="P126">
        <f t="shared" si="2"/>
        <v>21</v>
      </c>
      <c r="Q126" t="str">
        <f t="shared" si="3"/>
        <v>Terrance Williams</v>
      </c>
      <c r="R126">
        <f>IFERROR(VLOOKUP(Q126,'player index'!D:F,3,FALSE),VLOOKUP(Q126,'player index'!E:F,2,FALSE))</f>
        <v>81</v>
      </c>
    </row>
    <row r="127" spans="1:18">
      <c r="A127" t="s">
        <v>1602</v>
      </c>
      <c r="B127" t="s">
        <v>116</v>
      </c>
      <c r="C127" t="s">
        <v>1465</v>
      </c>
      <c r="L127">
        <v>6</v>
      </c>
      <c r="M127">
        <v>75</v>
      </c>
      <c r="N127">
        <v>1</v>
      </c>
      <c r="O127">
        <v>13.5</v>
      </c>
      <c r="P127">
        <f t="shared" si="2"/>
        <v>19.5</v>
      </c>
      <c r="Q127" t="str">
        <f t="shared" si="3"/>
        <v>Keenan Allen</v>
      </c>
      <c r="R127">
        <f>IFERROR(VLOOKUP(Q127,'player index'!D:F,3,FALSE),VLOOKUP(Q127,'player index'!E:F,2,FALSE))</f>
        <v>79</v>
      </c>
    </row>
    <row r="128" spans="1:18">
      <c r="A128" t="s">
        <v>1603</v>
      </c>
      <c r="B128" t="s">
        <v>128</v>
      </c>
      <c r="C128" t="s">
        <v>1473</v>
      </c>
      <c r="L128">
        <v>7</v>
      </c>
      <c r="M128">
        <v>75</v>
      </c>
      <c r="N128">
        <v>1</v>
      </c>
      <c r="O128">
        <v>13.5</v>
      </c>
      <c r="P128">
        <f t="shared" si="2"/>
        <v>20.5</v>
      </c>
      <c r="Q128" t="str">
        <f t="shared" si="3"/>
        <v>Julian Edelman</v>
      </c>
      <c r="R128">
        <f>IFERROR(VLOOKUP(Q128,'player index'!D:F,3,FALSE),VLOOKUP(Q128,'player index'!E:F,2,FALSE))</f>
        <v>75</v>
      </c>
    </row>
    <row r="129" spans="1:18">
      <c r="A129" t="s">
        <v>1604</v>
      </c>
      <c r="B129" t="s">
        <v>1452</v>
      </c>
      <c r="C129" t="s">
        <v>1453</v>
      </c>
      <c r="L129">
        <v>7</v>
      </c>
      <c r="M129">
        <v>75</v>
      </c>
      <c r="N129">
        <v>1</v>
      </c>
      <c r="O129">
        <v>13.5</v>
      </c>
      <c r="P129">
        <f t="shared" si="2"/>
        <v>20.5</v>
      </c>
      <c r="Q129" t="str">
        <f t="shared" si="3"/>
        <v>Jarvis Landry</v>
      </c>
      <c r="R129">
        <f>IFERROR(VLOOKUP(Q129,'player index'!D:F,3,FALSE),VLOOKUP(Q129,'player index'!E:F,2,FALSE))</f>
        <v>94</v>
      </c>
    </row>
    <row r="130" spans="1:18">
      <c r="A130" t="s">
        <v>1605</v>
      </c>
      <c r="B130" t="s">
        <v>15</v>
      </c>
      <c r="C130" t="s">
        <v>1512</v>
      </c>
      <c r="L130">
        <v>6</v>
      </c>
      <c r="M130">
        <v>75</v>
      </c>
      <c r="N130">
        <v>1</v>
      </c>
      <c r="O130">
        <v>13.5</v>
      </c>
      <c r="P130">
        <f t="shared" si="2"/>
        <v>19.5</v>
      </c>
      <c r="Q130" t="str">
        <f t="shared" si="3"/>
        <v>Brandon Marshall</v>
      </c>
      <c r="R130">
        <f>IFERROR(VLOOKUP(Q130,'player index'!D:F,3,FALSE),VLOOKUP(Q130,'player index'!E:F,2,FALSE))</f>
        <v>124</v>
      </c>
    </row>
    <row r="131" spans="1:18">
      <c r="A131" t="s">
        <v>1606</v>
      </c>
      <c r="B131" t="s">
        <v>1500</v>
      </c>
      <c r="C131" t="s">
        <v>1504</v>
      </c>
      <c r="L131">
        <v>6</v>
      </c>
      <c r="M131">
        <v>75</v>
      </c>
      <c r="N131">
        <v>1</v>
      </c>
      <c r="O131">
        <v>13.5</v>
      </c>
      <c r="P131">
        <f t="shared" si="2"/>
        <v>19.5</v>
      </c>
      <c r="Q131" t="str">
        <f t="shared" si="3"/>
        <v>Steve Smith</v>
      </c>
      <c r="R131">
        <f>IFERROR(VLOOKUP(Q131,'player index'!D:F,3,FALSE),VLOOKUP(Q131,'player index'!E:F,2,FALSE))</f>
        <v>142</v>
      </c>
    </row>
    <row r="132" spans="1:18">
      <c r="A132" t="s">
        <v>1607</v>
      </c>
      <c r="B132" t="s">
        <v>1462</v>
      </c>
      <c r="C132" t="s">
        <v>1463</v>
      </c>
      <c r="L132">
        <v>5</v>
      </c>
      <c r="M132">
        <v>70</v>
      </c>
      <c r="N132">
        <v>1</v>
      </c>
      <c r="O132">
        <v>13</v>
      </c>
      <c r="P132">
        <f t="shared" ref="P132:P195" si="4">F132*0.04+G132*4-H132+J132*0.1+K132*6+L132+M132*0.1+N132*6+IF(F132&gt;300,3,0)+IF(J132&gt;100,3,0)+IF(M132&gt;100,3,0)</f>
        <v>18</v>
      </c>
      <c r="Q132" t="str">
        <f t="shared" ref="Q132:Q195" si="5">A132</f>
        <v>John Brown</v>
      </c>
      <c r="R132">
        <f>IFERROR(VLOOKUP(Q132,'player index'!D:F,3,FALSE),VLOOKUP(Q132,'player index'!E:F,2,FALSE))</f>
        <v>148</v>
      </c>
    </row>
    <row r="133" spans="1:18">
      <c r="A133" t="s">
        <v>1608</v>
      </c>
      <c r="B133" t="s">
        <v>1462</v>
      </c>
      <c r="C133" t="s">
        <v>1463</v>
      </c>
      <c r="L133">
        <v>6</v>
      </c>
      <c r="M133">
        <v>70</v>
      </c>
      <c r="N133">
        <v>1</v>
      </c>
      <c r="O133">
        <v>13</v>
      </c>
      <c r="P133">
        <f t="shared" si="4"/>
        <v>19</v>
      </c>
      <c r="Q133" t="str">
        <f t="shared" si="5"/>
        <v>Larry Fitzgerald</v>
      </c>
      <c r="R133">
        <f>IFERROR(VLOOKUP(Q133,'player index'!D:F,3,FALSE),VLOOKUP(Q133,'player index'!E:F,2,FALSE))</f>
        <v>132</v>
      </c>
    </row>
    <row r="134" spans="1:18">
      <c r="A134" t="s">
        <v>1609</v>
      </c>
      <c r="B134" t="s">
        <v>11</v>
      </c>
      <c r="C134" t="s">
        <v>104</v>
      </c>
      <c r="L134">
        <v>5</v>
      </c>
      <c r="M134">
        <v>70</v>
      </c>
      <c r="N134">
        <v>1</v>
      </c>
      <c r="O134">
        <v>13</v>
      </c>
      <c r="P134">
        <f t="shared" si="4"/>
        <v>18</v>
      </c>
      <c r="Q134" t="str">
        <f t="shared" si="5"/>
        <v>Vincent Jackson</v>
      </c>
      <c r="R134">
        <f>IFERROR(VLOOKUP(Q134,'player index'!D:F,3,FALSE),VLOOKUP(Q134,'player index'!E:F,2,FALSE))</f>
        <v>110</v>
      </c>
    </row>
    <row r="135" spans="1:18">
      <c r="A135" t="s">
        <v>1610</v>
      </c>
      <c r="B135" t="s">
        <v>116</v>
      </c>
      <c r="C135" t="s">
        <v>1465</v>
      </c>
      <c r="L135">
        <v>6</v>
      </c>
      <c r="M135">
        <v>70</v>
      </c>
      <c r="N135">
        <v>1</v>
      </c>
      <c r="O135">
        <v>13</v>
      </c>
      <c r="P135">
        <f t="shared" si="4"/>
        <v>19</v>
      </c>
      <c r="Q135" t="str">
        <f t="shared" si="5"/>
        <v>Steve Johnson</v>
      </c>
      <c r="R135">
        <f>IFERROR(VLOOKUP(Q135,'player index'!D:F,3,FALSE),VLOOKUP(Q135,'player index'!E:F,2,FALSE))</f>
        <v>158</v>
      </c>
    </row>
    <row r="136" spans="1:18">
      <c r="A136" t="s">
        <v>1611</v>
      </c>
      <c r="B136" t="s">
        <v>1478</v>
      </c>
      <c r="C136" t="s">
        <v>1479</v>
      </c>
      <c r="L136">
        <v>5</v>
      </c>
      <c r="M136">
        <v>70</v>
      </c>
      <c r="N136">
        <v>1</v>
      </c>
      <c r="O136">
        <v>13</v>
      </c>
      <c r="P136">
        <f t="shared" si="4"/>
        <v>18</v>
      </c>
      <c r="Q136" t="str">
        <f t="shared" si="5"/>
        <v>Mike Wallace</v>
      </c>
      <c r="R136">
        <f>IFERROR(VLOOKUP(Q136,'player index'!D:F,3,FALSE),VLOOKUP(Q136,'player index'!E:F,2,FALSE))</f>
        <v>157</v>
      </c>
    </row>
    <row r="137" spans="1:18">
      <c r="A137" t="s">
        <v>1612</v>
      </c>
      <c r="B137" t="s">
        <v>1475</v>
      </c>
      <c r="C137" t="s">
        <v>1476</v>
      </c>
      <c r="L137">
        <v>6</v>
      </c>
      <c r="M137">
        <v>70</v>
      </c>
      <c r="N137">
        <v>1</v>
      </c>
      <c r="O137">
        <v>13</v>
      </c>
      <c r="P137">
        <f t="shared" si="4"/>
        <v>19</v>
      </c>
      <c r="Q137" t="str">
        <f t="shared" si="5"/>
        <v>Kendall Wright</v>
      </c>
      <c r="R137">
        <f>IFERROR(VLOOKUP(Q137,'player index'!D:F,3,FALSE),VLOOKUP(Q137,'player index'!E:F,2,FALSE))</f>
        <v>166</v>
      </c>
    </row>
    <row r="138" spans="1:18">
      <c r="A138" t="s">
        <v>1613</v>
      </c>
      <c r="B138" t="s">
        <v>1447</v>
      </c>
      <c r="C138" t="s">
        <v>1448</v>
      </c>
      <c r="L138">
        <v>5</v>
      </c>
      <c r="M138">
        <v>65</v>
      </c>
      <c r="N138">
        <v>1</v>
      </c>
      <c r="O138">
        <v>12.5</v>
      </c>
      <c r="P138">
        <f t="shared" si="4"/>
        <v>17.5</v>
      </c>
      <c r="Q138" t="str">
        <f t="shared" si="5"/>
        <v>Davante Adams</v>
      </c>
      <c r="R138">
        <f>IFERROR(VLOOKUP(Q138,'player index'!D:F,3,FALSE),VLOOKUP(Q138,'player index'!E:F,2,FALSE))</f>
        <v>147</v>
      </c>
    </row>
    <row r="139" spans="1:18">
      <c r="A139" t="s">
        <v>1614</v>
      </c>
      <c r="B139" t="s">
        <v>1443</v>
      </c>
      <c r="C139" t="s">
        <v>15</v>
      </c>
      <c r="L139">
        <v>5</v>
      </c>
      <c r="M139">
        <v>65</v>
      </c>
      <c r="N139">
        <v>1</v>
      </c>
      <c r="O139">
        <v>12.5</v>
      </c>
      <c r="P139">
        <f t="shared" si="4"/>
        <v>17.5</v>
      </c>
      <c r="Q139" t="str">
        <f t="shared" si="5"/>
        <v>Andre Johnson</v>
      </c>
      <c r="R139">
        <f>IFERROR(VLOOKUP(Q139,'player index'!D:F,3,FALSE),VLOOKUP(Q139,'player index'!E:F,2,FALSE))</f>
        <v>154</v>
      </c>
    </row>
    <row r="140" spans="1:18">
      <c r="A140" t="s">
        <v>1615</v>
      </c>
      <c r="B140" t="s">
        <v>1460</v>
      </c>
      <c r="C140" t="s">
        <v>55</v>
      </c>
      <c r="L140">
        <v>6</v>
      </c>
      <c r="M140">
        <v>65</v>
      </c>
      <c r="N140">
        <v>1</v>
      </c>
      <c r="O140">
        <v>12.5</v>
      </c>
      <c r="P140">
        <f t="shared" si="4"/>
        <v>18.5</v>
      </c>
      <c r="Q140" t="str">
        <f t="shared" si="5"/>
        <v>Roddy White</v>
      </c>
      <c r="R140">
        <f>IFERROR(VLOOKUP(Q140,'player index'!D:F,3,FALSE),VLOOKUP(Q140,'player index'!E:F,2,FALSE))</f>
        <v>99</v>
      </c>
    </row>
    <row r="141" spans="1:18">
      <c r="A141" t="s">
        <v>1616</v>
      </c>
      <c r="B141" t="s">
        <v>27</v>
      </c>
      <c r="C141" t="s">
        <v>1494</v>
      </c>
      <c r="L141">
        <v>5</v>
      </c>
      <c r="M141">
        <v>60</v>
      </c>
      <c r="N141">
        <v>1</v>
      </c>
      <c r="O141">
        <v>12</v>
      </c>
      <c r="P141">
        <f t="shared" si="4"/>
        <v>17</v>
      </c>
      <c r="Q141" t="str">
        <f t="shared" si="5"/>
        <v>Anquan Boldin</v>
      </c>
      <c r="R141">
        <f>IFERROR(VLOOKUP(Q141,'player index'!D:F,3,FALSE),VLOOKUP(Q141,'player index'!E:F,2,FALSE))</f>
        <v>165</v>
      </c>
    </row>
    <row r="142" spans="1:18">
      <c r="A142" t="s">
        <v>1617</v>
      </c>
      <c r="B142" t="s">
        <v>1445</v>
      </c>
      <c r="C142" t="s">
        <v>11</v>
      </c>
      <c r="L142">
        <v>6</v>
      </c>
      <c r="M142">
        <v>60</v>
      </c>
      <c r="N142">
        <v>1</v>
      </c>
      <c r="O142">
        <v>12</v>
      </c>
      <c r="P142">
        <f t="shared" si="4"/>
        <v>18</v>
      </c>
      <c r="Q142" t="str">
        <f t="shared" si="5"/>
        <v>Brandon Coleman</v>
      </c>
      <c r="R142">
        <f>IFERROR(VLOOKUP(Q142,'player index'!D:F,3,FALSE),VLOOKUP(Q142,'player index'!E:F,2,FALSE))</f>
        <v>171</v>
      </c>
    </row>
    <row r="143" spans="1:18">
      <c r="A143" t="s">
        <v>1618</v>
      </c>
      <c r="B143" t="s">
        <v>1499</v>
      </c>
      <c r="C143" t="s">
        <v>1500</v>
      </c>
      <c r="L143">
        <v>5</v>
      </c>
      <c r="M143">
        <v>60</v>
      </c>
      <c r="N143">
        <v>1</v>
      </c>
      <c r="O143">
        <v>12</v>
      </c>
      <c r="P143">
        <f t="shared" si="4"/>
        <v>17</v>
      </c>
      <c r="Q143" t="str">
        <f t="shared" si="5"/>
        <v>Amari Cooper</v>
      </c>
      <c r="R143">
        <f>IFERROR(VLOOKUP(Q143,'player index'!D:F,3,FALSE),VLOOKUP(Q143,'player index'!E:F,2,FALSE))</f>
        <v>114</v>
      </c>
    </row>
    <row r="144" spans="1:18">
      <c r="A144" t="s">
        <v>1619</v>
      </c>
      <c r="B144" t="s">
        <v>1479</v>
      </c>
      <c r="C144" t="s">
        <v>1481</v>
      </c>
      <c r="L144">
        <v>4</v>
      </c>
      <c r="M144">
        <v>60</v>
      </c>
      <c r="N144">
        <v>1</v>
      </c>
      <c r="O144">
        <v>12</v>
      </c>
      <c r="P144">
        <f t="shared" si="4"/>
        <v>16</v>
      </c>
      <c r="Q144" t="str">
        <f t="shared" si="5"/>
        <v>Golden Tate</v>
      </c>
      <c r="R144">
        <f>IFERROR(VLOOKUP(Q144,'player index'!D:F,3,FALSE),VLOOKUP(Q144,'player index'!E:F,2,FALSE))</f>
        <v>108</v>
      </c>
    </row>
    <row r="145" spans="1:18">
      <c r="A145" t="s">
        <v>1620</v>
      </c>
      <c r="B145" t="s">
        <v>1467</v>
      </c>
      <c r="C145" t="s">
        <v>1462</v>
      </c>
      <c r="L145">
        <v>6</v>
      </c>
      <c r="M145">
        <v>75</v>
      </c>
      <c r="N145">
        <v>0</v>
      </c>
      <c r="O145">
        <v>7.5</v>
      </c>
      <c r="P145">
        <f t="shared" si="4"/>
        <v>13.5</v>
      </c>
      <c r="Q145" t="str">
        <f t="shared" si="5"/>
        <v>Alshon Jeffery</v>
      </c>
      <c r="R145">
        <f>IFERROR(VLOOKUP(Q145,'player index'!D:F,3,FALSE),VLOOKUP(Q145,'player index'!E:F,2,FALSE))</f>
        <v>543</v>
      </c>
    </row>
    <row r="146" spans="1:18">
      <c r="A146" t="s">
        <v>1621</v>
      </c>
      <c r="B146" t="s">
        <v>15</v>
      </c>
      <c r="C146" t="s">
        <v>1512</v>
      </c>
      <c r="L146">
        <v>5</v>
      </c>
      <c r="M146">
        <v>65</v>
      </c>
      <c r="N146">
        <v>0</v>
      </c>
      <c r="O146">
        <v>6.5</v>
      </c>
      <c r="P146">
        <f t="shared" si="4"/>
        <v>11.5</v>
      </c>
      <c r="Q146" t="str">
        <f t="shared" si="5"/>
        <v>Eric Decker</v>
      </c>
      <c r="R146">
        <f>IFERROR(VLOOKUP(Q146,'player index'!D:F,3,FALSE),VLOOKUP(Q146,'player index'!E:F,2,FALSE))</f>
        <v>95</v>
      </c>
    </row>
    <row r="147" spans="1:18">
      <c r="A147" t="s">
        <v>1622</v>
      </c>
      <c r="B147" t="s">
        <v>1487</v>
      </c>
      <c r="C147" t="s">
        <v>1488</v>
      </c>
      <c r="L147">
        <v>6</v>
      </c>
      <c r="M147">
        <v>65</v>
      </c>
      <c r="N147">
        <v>0</v>
      </c>
      <c r="O147">
        <v>6.5</v>
      </c>
      <c r="P147">
        <f t="shared" si="4"/>
        <v>12.5</v>
      </c>
      <c r="Q147" t="str">
        <f t="shared" si="5"/>
        <v>Pierre Garcon</v>
      </c>
      <c r="R147">
        <f>IFERROR(VLOOKUP(Q147,'player index'!D:F,3,FALSE),VLOOKUP(Q147,'player index'!E:F,2,FALSE))</f>
        <v>121</v>
      </c>
    </row>
    <row r="148" spans="1:18">
      <c r="A148" t="s">
        <v>1623</v>
      </c>
      <c r="B148" t="s">
        <v>1502</v>
      </c>
      <c r="C148" t="s">
        <v>1452</v>
      </c>
      <c r="L148">
        <v>5</v>
      </c>
      <c r="M148">
        <v>65</v>
      </c>
      <c r="N148">
        <v>0</v>
      </c>
      <c r="O148">
        <v>6.5</v>
      </c>
      <c r="P148">
        <f t="shared" si="4"/>
        <v>11.5</v>
      </c>
      <c r="Q148" t="str">
        <f t="shared" si="5"/>
        <v>Allen Robinson</v>
      </c>
      <c r="R148">
        <f>IFERROR(VLOOKUP(Q148,'player index'!D:F,3,FALSE),VLOOKUP(Q148,'player index'!E:F,2,FALSE))</f>
        <v>120</v>
      </c>
    </row>
    <row r="149" spans="1:18">
      <c r="A149" t="s">
        <v>1624</v>
      </c>
      <c r="B149" t="s">
        <v>1508</v>
      </c>
      <c r="C149" t="s">
        <v>43</v>
      </c>
      <c r="L149">
        <v>5</v>
      </c>
      <c r="M149">
        <v>65</v>
      </c>
      <c r="N149">
        <v>0</v>
      </c>
      <c r="O149">
        <v>6.5</v>
      </c>
      <c r="P149">
        <f t="shared" si="4"/>
        <v>11.5</v>
      </c>
      <c r="Q149" t="str">
        <f t="shared" si="5"/>
        <v>Emmanuel Sanders</v>
      </c>
      <c r="R149">
        <f>IFERROR(VLOOKUP(Q149,'player index'!D:F,3,FALSE),VLOOKUP(Q149,'player index'!E:F,2,FALSE))</f>
        <v>70</v>
      </c>
    </row>
    <row r="150" spans="1:18">
      <c r="A150" t="s">
        <v>1625</v>
      </c>
      <c r="B150" t="s">
        <v>1492</v>
      </c>
      <c r="C150" t="s">
        <v>128</v>
      </c>
      <c r="L150">
        <v>6</v>
      </c>
      <c r="M150">
        <v>65</v>
      </c>
      <c r="N150">
        <v>0</v>
      </c>
      <c r="O150">
        <v>6.5</v>
      </c>
      <c r="P150">
        <f t="shared" si="4"/>
        <v>12.5</v>
      </c>
      <c r="Q150" t="str">
        <f t="shared" si="5"/>
        <v>Sammy Watkins</v>
      </c>
      <c r="R150">
        <f>IFERROR(VLOOKUP(Q150,'player index'!D:F,3,FALSE),VLOOKUP(Q150,'player index'!E:F,2,FALSE))</f>
        <v>138</v>
      </c>
    </row>
    <row r="151" spans="1:18">
      <c r="A151" t="s">
        <v>1626</v>
      </c>
      <c r="B151" t="s">
        <v>1510</v>
      </c>
      <c r="C151" t="s">
        <v>1508</v>
      </c>
      <c r="L151">
        <v>5</v>
      </c>
      <c r="M151">
        <v>60</v>
      </c>
      <c r="N151">
        <v>0</v>
      </c>
      <c r="O151">
        <v>6</v>
      </c>
      <c r="P151">
        <f t="shared" si="4"/>
        <v>11</v>
      </c>
      <c r="Q151" t="str">
        <f t="shared" si="5"/>
        <v>Jeremy Maclin</v>
      </c>
      <c r="R151">
        <f>IFERROR(VLOOKUP(Q151,'player index'!D:F,3,FALSE),VLOOKUP(Q151,'player index'!E:F,2,FALSE))</f>
        <v>100</v>
      </c>
    </row>
    <row r="152" spans="1:18">
      <c r="A152" t="s">
        <v>1627</v>
      </c>
      <c r="B152" t="s">
        <v>1450</v>
      </c>
      <c r="C152" t="s">
        <v>27</v>
      </c>
      <c r="L152">
        <v>4</v>
      </c>
      <c r="M152">
        <v>60</v>
      </c>
      <c r="N152">
        <v>0</v>
      </c>
      <c r="O152">
        <v>6</v>
      </c>
      <c r="P152">
        <f t="shared" si="4"/>
        <v>10</v>
      </c>
      <c r="Q152" t="str">
        <f t="shared" si="5"/>
        <v>Markus Wheaton</v>
      </c>
      <c r="R152">
        <f>IFERROR(VLOOKUP(Q152,'player index'!D:F,3,FALSE),VLOOKUP(Q152,'player index'!E:F,2,FALSE))</f>
        <v>156</v>
      </c>
    </row>
    <row r="153" spans="1:18">
      <c r="A153" t="s">
        <v>1628</v>
      </c>
      <c r="B153" t="s">
        <v>1448</v>
      </c>
      <c r="C153" t="s">
        <v>23</v>
      </c>
      <c r="L153">
        <v>4</v>
      </c>
      <c r="M153">
        <v>55</v>
      </c>
      <c r="N153">
        <v>0</v>
      </c>
      <c r="O153">
        <v>5.5</v>
      </c>
      <c r="P153">
        <f t="shared" si="4"/>
        <v>9.5</v>
      </c>
      <c r="Q153" t="str">
        <f t="shared" si="5"/>
        <v>Doug Baldwin</v>
      </c>
      <c r="R153">
        <f>IFERROR(VLOOKUP(Q153,'player index'!D:F,3,FALSE),VLOOKUP(Q153,'player index'!E:F,2,FALSE))</f>
        <v>189</v>
      </c>
    </row>
    <row r="154" spans="1:18">
      <c r="A154" t="s">
        <v>1629</v>
      </c>
      <c r="B154" t="s">
        <v>11</v>
      </c>
      <c r="C154" t="s">
        <v>104</v>
      </c>
      <c r="L154">
        <v>4</v>
      </c>
      <c r="M154">
        <v>55</v>
      </c>
      <c r="N154">
        <v>0</v>
      </c>
      <c r="O154">
        <v>5.5</v>
      </c>
      <c r="P154">
        <f t="shared" si="4"/>
        <v>9.5</v>
      </c>
      <c r="Q154" t="str">
        <f t="shared" si="5"/>
        <v>Mike Evans</v>
      </c>
      <c r="R154">
        <f>IFERROR(VLOOKUP(Q154,'player index'!D:F,3,FALSE),VLOOKUP(Q154,'player index'!E:F,2,FALSE))</f>
        <v>74</v>
      </c>
    </row>
    <row r="155" spans="1:18">
      <c r="A155" t="s">
        <v>1630</v>
      </c>
      <c r="B155" t="s">
        <v>1478</v>
      </c>
      <c r="C155" t="s">
        <v>1479</v>
      </c>
      <c r="L155">
        <v>4</v>
      </c>
      <c r="M155">
        <v>55</v>
      </c>
      <c r="N155">
        <v>0</v>
      </c>
      <c r="O155">
        <v>5.5</v>
      </c>
      <c r="P155">
        <f t="shared" si="4"/>
        <v>9.5</v>
      </c>
      <c r="Q155" t="str">
        <f t="shared" si="5"/>
        <v>Charles Johnson</v>
      </c>
      <c r="R155">
        <f>IFERROR(VLOOKUP(Q155,'player index'!D:F,3,FALSE),VLOOKUP(Q155,'player index'!E:F,2,FALSE))</f>
        <v>152</v>
      </c>
    </row>
    <row r="156" spans="1:18">
      <c r="A156" t="s">
        <v>1631</v>
      </c>
      <c r="B156" t="s">
        <v>1443</v>
      </c>
      <c r="C156" t="s">
        <v>15</v>
      </c>
      <c r="L156">
        <v>4</v>
      </c>
      <c r="M156">
        <v>55</v>
      </c>
      <c r="N156">
        <v>0</v>
      </c>
      <c r="O156">
        <v>5.5</v>
      </c>
      <c r="P156">
        <f t="shared" si="4"/>
        <v>9.5</v>
      </c>
      <c r="Q156" t="str">
        <f t="shared" si="5"/>
        <v>Donte Moncrief</v>
      </c>
      <c r="R156">
        <f>IFERROR(VLOOKUP(Q156,'player index'!D:F,3,FALSE),VLOOKUP(Q156,'player index'!E:F,2,FALSE))</f>
        <v>167</v>
      </c>
    </row>
    <row r="157" spans="1:18">
      <c r="A157" t="s">
        <v>1632</v>
      </c>
      <c r="B157" t="s">
        <v>1471</v>
      </c>
      <c r="C157" t="s">
        <v>1460</v>
      </c>
      <c r="L157">
        <v>4</v>
      </c>
      <c r="M157">
        <v>55</v>
      </c>
      <c r="N157">
        <v>0</v>
      </c>
      <c r="O157">
        <v>5.5</v>
      </c>
      <c r="P157">
        <f t="shared" si="4"/>
        <v>9.5</v>
      </c>
      <c r="Q157" t="str">
        <f t="shared" si="5"/>
        <v>Rueben Randle</v>
      </c>
      <c r="R157">
        <f>IFERROR(VLOOKUP(Q157,'player index'!D:F,3,FALSE),VLOOKUP(Q157,'player index'!E:F,2,FALSE))</f>
        <v>150</v>
      </c>
    </row>
    <row r="158" spans="1:18">
      <c r="A158" t="s">
        <v>1633</v>
      </c>
      <c r="B158" t="s">
        <v>1467</v>
      </c>
      <c r="C158" t="s">
        <v>1462</v>
      </c>
      <c r="L158">
        <v>5</v>
      </c>
      <c r="M158">
        <v>55</v>
      </c>
      <c r="N158">
        <v>0</v>
      </c>
      <c r="O158">
        <v>5.5</v>
      </c>
      <c r="P158">
        <f t="shared" si="4"/>
        <v>10.5</v>
      </c>
      <c r="Q158" t="str">
        <f t="shared" si="5"/>
        <v>Eddie Royal</v>
      </c>
      <c r="R158">
        <f>IFERROR(VLOOKUP(Q158,'player index'!D:F,3,FALSE),VLOOKUP(Q158,'player index'!E:F,2,FALSE))</f>
        <v>208</v>
      </c>
    </row>
    <row r="159" spans="1:18">
      <c r="A159" t="s">
        <v>1634</v>
      </c>
      <c r="B159" t="s">
        <v>1456</v>
      </c>
      <c r="C159" t="s">
        <v>1458</v>
      </c>
      <c r="L159">
        <v>4</v>
      </c>
      <c r="M159">
        <v>50</v>
      </c>
      <c r="N159">
        <v>0</v>
      </c>
      <c r="O159">
        <v>5</v>
      </c>
      <c r="P159">
        <f t="shared" si="4"/>
        <v>9</v>
      </c>
      <c r="Q159" t="str">
        <f t="shared" si="5"/>
        <v>Cole Beasley</v>
      </c>
      <c r="R159">
        <f>IFERROR(VLOOKUP(Q159,'player index'!D:F,3,FALSE),VLOOKUP(Q159,'player index'!E:F,2,FALSE))</f>
        <v>155</v>
      </c>
    </row>
    <row r="160" spans="1:18">
      <c r="A160" t="s">
        <v>1635</v>
      </c>
      <c r="B160" t="s">
        <v>1496</v>
      </c>
      <c r="C160" t="s">
        <v>1475</v>
      </c>
      <c r="L160">
        <v>5</v>
      </c>
      <c r="M160">
        <v>50</v>
      </c>
      <c r="N160">
        <v>0</v>
      </c>
      <c r="O160">
        <v>5</v>
      </c>
      <c r="P160">
        <f t="shared" si="4"/>
        <v>10</v>
      </c>
      <c r="Q160" t="str">
        <f t="shared" si="5"/>
        <v>Brian Hartline</v>
      </c>
      <c r="R160">
        <f>IFERROR(VLOOKUP(Q160,'player index'!D:F,3,FALSE),VLOOKUP(Q160,'player index'!E:F,2,FALSE))</f>
        <v>278</v>
      </c>
    </row>
    <row r="161" spans="1:18">
      <c r="A161" t="s">
        <v>1636</v>
      </c>
      <c r="B161" t="s">
        <v>1502</v>
      </c>
      <c r="C161" t="s">
        <v>1452</v>
      </c>
      <c r="L161">
        <v>5</v>
      </c>
      <c r="M161">
        <v>50</v>
      </c>
      <c r="N161">
        <v>0</v>
      </c>
      <c r="O161">
        <v>5</v>
      </c>
      <c r="P161">
        <f t="shared" si="4"/>
        <v>10</v>
      </c>
      <c r="Q161" t="str">
        <f t="shared" si="5"/>
        <v>Allen Hurns</v>
      </c>
      <c r="R161">
        <f>IFERROR(VLOOKUP(Q161,'player index'!D:F,3,FALSE),VLOOKUP(Q161,'player index'!E:F,2,FALSE))</f>
        <v>204</v>
      </c>
    </row>
    <row r="162" spans="1:18">
      <c r="A162" t="s">
        <v>1637</v>
      </c>
      <c r="B162" t="s">
        <v>27</v>
      </c>
      <c r="C162" t="s">
        <v>1494</v>
      </c>
      <c r="L162">
        <v>3</v>
      </c>
      <c r="M162">
        <v>50</v>
      </c>
      <c r="N162">
        <v>0</v>
      </c>
      <c r="O162">
        <v>5</v>
      </c>
      <c r="P162">
        <f t="shared" si="4"/>
        <v>8</v>
      </c>
      <c r="Q162" t="str">
        <f t="shared" si="5"/>
        <v>Torrey Smith</v>
      </c>
      <c r="R162">
        <f>IFERROR(VLOOKUP(Q162,'player index'!D:F,3,FALSE),VLOOKUP(Q162,'player index'!E:F,2,FALSE))</f>
        <v>163</v>
      </c>
    </row>
    <row r="163" spans="1:18">
      <c r="A163" t="s">
        <v>1638</v>
      </c>
      <c r="B163" t="s">
        <v>1488</v>
      </c>
      <c r="C163" t="s">
        <v>1506</v>
      </c>
      <c r="L163">
        <v>4</v>
      </c>
      <c r="M163">
        <v>45</v>
      </c>
      <c r="N163">
        <v>0</v>
      </c>
      <c r="O163">
        <v>4.5</v>
      </c>
      <c r="P163">
        <f t="shared" si="4"/>
        <v>8.5</v>
      </c>
      <c r="Q163" t="str">
        <f t="shared" si="5"/>
        <v>Stedman Bailey</v>
      </c>
      <c r="R163">
        <f>IFERROR(VLOOKUP(Q163,'player index'!D:F,3,FALSE),VLOOKUP(Q163,'player index'!E:F,2,FALSE))</f>
        <v>245</v>
      </c>
    </row>
    <row r="164" spans="1:18">
      <c r="A164" t="s">
        <v>1639</v>
      </c>
      <c r="B164" t="s">
        <v>1484</v>
      </c>
      <c r="C164" t="s">
        <v>1485</v>
      </c>
      <c r="L164">
        <v>4</v>
      </c>
      <c r="M164">
        <v>45</v>
      </c>
      <c r="N164">
        <v>0</v>
      </c>
      <c r="O164">
        <v>4.5</v>
      </c>
      <c r="P164">
        <f t="shared" si="4"/>
        <v>8.5</v>
      </c>
      <c r="Q164" t="str">
        <f t="shared" si="5"/>
        <v>Ted Ginn Jr.</v>
      </c>
      <c r="R164">
        <f>IFERROR(VLOOKUP(Q164,'player index'!D:F,3,FALSE),VLOOKUP(Q164,'player index'!E:F,2,FALSE))</f>
        <v>226</v>
      </c>
    </row>
    <row r="165" spans="1:18">
      <c r="A165" t="s">
        <v>1640</v>
      </c>
      <c r="B165" t="s">
        <v>1496</v>
      </c>
      <c r="C165" t="s">
        <v>1475</v>
      </c>
      <c r="L165">
        <v>4</v>
      </c>
      <c r="M165">
        <v>45</v>
      </c>
      <c r="N165">
        <v>0</v>
      </c>
      <c r="O165">
        <v>4.5</v>
      </c>
      <c r="P165">
        <f t="shared" si="4"/>
        <v>8.5</v>
      </c>
      <c r="Q165" t="str">
        <f t="shared" si="5"/>
        <v>Andrew Hawkins</v>
      </c>
      <c r="R165">
        <f>IFERROR(VLOOKUP(Q165,'player index'!D:F,3,FALSE),VLOOKUP(Q165,'player index'!E:F,2,FALSE))</f>
        <v>251</v>
      </c>
    </row>
    <row r="166" spans="1:18">
      <c r="A166" t="s">
        <v>969</v>
      </c>
      <c r="B166" t="s">
        <v>1435</v>
      </c>
      <c r="P166">
        <f t="shared" si="4"/>
        <v>0</v>
      </c>
      <c r="Q166" t="str">
        <f t="shared" si="5"/>
        <v>Receiving</v>
      </c>
      <c r="R166" t="e">
        <f>IFERROR(VLOOKUP(Q166,'player index'!D:F,3,FALSE),VLOOKUP(Q166,'player index'!E:F,2,FALSE))</f>
        <v>#N/A</v>
      </c>
    </row>
    <row r="167" spans="1:18">
      <c r="A167" t="s">
        <v>1514</v>
      </c>
      <c r="B167" t="s">
        <v>1436</v>
      </c>
      <c r="C167" t="s">
        <v>1437</v>
      </c>
      <c r="L167" t="s">
        <v>1438</v>
      </c>
      <c r="M167" t="s">
        <v>1515</v>
      </c>
      <c r="N167" t="s">
        <v>1440</v>
      </c>
      <c r="O167" t="s">
        <v>5</v>
      </c>
      <c r="P167" t="e">
        <f t="shared" si="4"/>
        <v>#VALUE!</v>
      </c>
      <c r="Q167" t="str">
        <f t="shared" si="5"/>
        <v>Chg</v>
      </c>
      <c r="R167" t="e">
        <f>IFERROR(VLOOKUP(Q167,'player index'!D:F,3,FALSE),VLOOKUP(Q167,'player index'!E:F,2,FALSE))</f>
        <v>#N/A</v>
      </c>
    </row>
    <row r="168" spans="1:18">
      <c r="A168" t="s">
        <v>1641</v>
      </c>
      <c r="B168" t="s">
        <v>1447</v>
      </c>
      <c r="C168" t="s">
        <v>1448</v>
      </c>
      <c r="L168">
        <v>3</v>
      </c>
      <c r="M168">
        <v>45</v>
      </c>
      <c r="N168">
        <v>0</v>
      </c>
      <c r="O168">
        <v>4.5</v>
      </c>
      <c r="P168">
        <f t="shared" si="4"/>
        <v>7.5</v>
      </c>
      <c r="Q168" t="str">
        <f t="shared" si="5"/>
        <v>James Jones</v>
      </c>
      <c r="R168">
        <f>IFERROR(VLOOKUP(Q168,'player index'!D:F,3,FALSE),VLOOKUP(Q168,'player index'!E:F,2,FALSE))</f>
        <v>136</v>
      </c>
    </row>
    <row r="169" spans="1:18">
      <c r="A169" t="s">
        <v>1642</v>
      </c>
      <c r="B169" t="s">
        <v>1448</v>
      </c>
      <c r="C169" t="s">
        <v>23</v>
      </c>
      <c r="L169">
        <v>5</v>
      </c>
      <c r="M169">
        <v>45</v>
      </c>
      <c r="N169">
        <v>0</v>
      </c>
      <c r="O169">
        <v>4.5</v>
      </c>
      <c r="P169">
        <f t="shared" si="4"/>
        <v>9.5</v>
      </c>
      <c r="Q169" t="str">
        <f t="shared" si="5"/>
        <v>Jermaine Kearse</v>
      </c>
      <c r="R169">
        <f>IFERROR(VLOOKUP(Q169,'player index'!D:F,3,FALSE),VLOOKUP(Q169,'player index'!E:F,2,FALSE))</f>
        <v>177</v>
      </c>
    </row>
    <row r="170" spans="1:18">
      <c r="A170" t="s">
        <v>1643</v>
      </c>
      <c r="B170" t="s">
        <v>1488</v>
      </c>
      <c r="C170" t="s">
        <v>1506</v>
      </c>
      <c r="L170">
        <v>4</v>
      </c>
      <c r="M170">
        <v>40</v>
      </c>
      <c r="N170">
        <v>0</v>
      </c>
      <c r="O170">
        <v>4</v>
      </c>
      <c r="P170">
        <f t="shared" si="4"/>
        <v>8</v>
      </c>
      <c r="Q170" t="str">
        <f t="shared" si="5"/>
        <v>Kenny Britt</v>
      </c>
      <c r="R170">
        <f>IFERROR(VLOOKUP(Q170,'player index'!D:F,3,FALSE),VLOOKUP(Q170,'player index'!E:F,2,FALSE))</f>
        <v>192</v>
      </c>
    </row>
    <row r="171" spans="1:18">
      <c r="A171" t="s">
        <v>1644</v>
      </c>
      <c r="B171" t="s">
        <v>1445</v>
      </c>
      <c r="C171" t="s">
        <v>11</v>
      </c>
      <c r="L171">
        <v>3</v>
      </c>
      <c r="M171">
        <v>40</v>
      </c>
      <c r="N171">
        <v>0</v>
      </c>
      <c r="O171">
        <v>4</v>
      </c>
      <c r="P171">
        <f t="shared" si="4"/>
        <v>7</v>
      </c>
      <c r="Q171" t="str">
        <f t="shared" si="5"/>
        <v>Marques Colston</v>
      </c>
      <c r="R171">
        <f>IFERROR(VLOOKUP(Q171,'player index'!D:F,3,FALSE),VLOOKUP(Q171,'player index'!E:F,2,FALSE))</f>
        <v>141</v>
      </c>
    </row>
    <row r="172" spans="1:18">
      <c r="A172" t="s">
        <v>1645</v>
      </c>
      <c r="B172" t="s">
        <v>1484</v>
      </c>
      <c r="C172" t="s">
        <v>1485</v>
      </c>
      <c r="L172">
        <v>3</v>
      </c>
      <c r="M172">
        <v>40</v>
      </c>
      <c r="N172">
        <v>0</v>
      </c>
      <c r="O172">
        <v>4</v>
      </c>
      <c r="P172">
        <f t="shared" si="4"/>
        <v>7</v>
      </c>
      <c r="Q172" t="str">
        <f t="shared" si="5"/>
        <v>Jerricho Cotchery</v>
      </c>
      <c r="R172">
        <f>IFERROR(VLOOKUP(Q172,'player index'!D:F,3,FALSE),VLOOKUP(Q172,'player index'!E:F,2,FALSE))</f>
        <v>198</v>
      </c>
    </row>
    <row r="173" spans="1:18">
      <c r="A173" t="s">
        <v>1646</v>
      </c>
      <c r="B173" t="s">
        <v>1499</v>
      </c>
      <c r="C173" t="s">
        <v>1500</v>
      </c>
      <c r="L173">
        <v>4</v>
      </c>
      <c r="M173">
        <v>40</v>
      </c>
      <c r="N173">
        <v>0</v>
      </c>
      <c r="O173">
        <v>4</v>
      </c>
      <c r="P173">
        <f t="shared" si="4"/>
        <v>8</v>
      </c>
      <c r="Q173" t="str">
        <f t="shared" si="5"/>
        <v>Michael Crabtree</v>
      </c>
      <c r="R173">
        <f>IFERROR(VLOOKUP(Q173,'player index'!D:F,3,FALSE),VLOOKUP(Q173,'player index'!E:F,2,FALSE))</f>
        <v>200</v>
      </c>
    </row>
    <row r="174" spans="1:18">
      <c r="A174" t="s">
        <v>1647</v>
      </c>
      <c r="B174" t="s">
        <v>1475</v>
      </c>
      <c r="C174" t="s">
        <v>1476</v>
      </c>
      <c r="L174">
        <v>4</v>
      </c>
      <c r="M174">
        <v>40</v>
      </c>
      <c r="N174">
        <v>0</v>
      </c>
      <c r="O174">
        <v>4</v>
      </c>
      <c r="P174">
        <f t="shared" si="4"/>
        <v>8</v>
      </c>
      <c r="Q174" t="str">
        <f t="shared" si="5"/>
        <v>Harry Douglas</v>
      </c>
      <c r="R174">
        <f>IFERROR(VLOOKUP(Q174,'player index'!D:F,3,FALSE),VLOOKUP(Q174,'player index'!E:F,2,FALSE))</f>
        <v>235</v>
      </c>
    </row>
    <row r="175" spans="1:18">
      <c r="A175" t="s">
        <v>1648</v>
      </c>
      <c r="B175" t="s">
        <v>116</v>
      </c>
      <c r="C175" t="s">
        <v>1465</v>
      </c>
      <c r="L175">
        <v>4</v>
      </c>
      <c r="M175">
        <v>40</v>
      </c>
      <c r="N175">
        <v>0</v>
      </c>
      <c r="O175">
        <v>4</v>
      </c>
      <c r="P175">
        <f t="shared" si="4"/>
        <v>8</v>
      </c>
      <c r="Q175" t="str">
        <f t="shared" si="5"/>
        <v>Malcom Floyd</v>
      </c>
      <c r="R175">
        <f>IFERROR(VLOOKUP(Q175,'player index'!D:F,3,FALSE),VLOOKUP(Q175,'player index'!E:F,2,FALSE))</f>
        <v>151</v>
      </c>
    </row>
    <row r="176" spans="1:18">
      <c r="A176" t="s">
        <v>1649</v>
      </c>
      <c r="B176" t="s">
        <v>1492</v>
      </c>
      <c r="C176" t="s">
        <v>128</v>
      </c>
      <c r="L176">
        <v>4</v>
      </c>
      <c r="M176">
        <v>40</v>
      </c>
      <c r="N176">
        <v>0</v>
      </c>
      <c r="O176">
        <v>4</v>
      </c>
      <c r="P176">
        <f t="shared" si="4"/>
        <v>8</v>
      </c>
      <c r="Q176" t="str">
        <f t="shared" si="5"/>
        <v>Percy Harvin</v>
      </c>
      <c r="R176">
        <f>IFERROR(VLOOKUP(Q176,'player index'!D:F,3,FALSE),VLOOKUP(Q176,'player index'!E:F,2,FALSE))</f>
        <v>219</v>
      </c>
    </row>
    <row r="177" spans="1:18">
      <c r="A177" t="s">
        <v>1650</v>
      </c>
      <c r="B177" t="s">
        <v>1469</v>
      </c>
      <c r="C177" t="s">
        <v>116</v>
      </c>
      <c r="L177">
        <v>4</v>
      </c>
      <c r="M177">
        <v>40</v>
      </c>
      <c r="N177">
        <v>0</v>
      </c>
      <c r="O177">
        <v>4</v>
      </c>
      <c r="P177">
        <f t="shared" si="4"/>
        <v>8</v>
      </c>
      <c r="Q177" t="str">
        <f t="shared" si="5"/>
        <v>Marvin Jones</v>
      </c>
      <c r="R177">
        <f>IFERROR(VLOOKUP(Q177,'player index'!D:F,3,FALSE),VLOOKUP(Q177,'player index'!E:F,2,FALSE))</f>
        <v>232</v>
      </c>
    </row>
    <row r="178" spans="1:18">
      <c r="A178" t="s">
        <v>1651</v>
      </c>
      <c r="B178" t="s">
        <v>1487</v>
      </c>
      <c r="C178" t="s">
        <v>1488</v>
      </c>
      <c r="L178">
        <v>3</v>
      </c>
      <c r="M178">
        <v>40</v>
      </c>
      <c r="N178">
        <v>0</v>
      </c>
      <c r="O178">
        <v>4</v>
      </c>
      <c r="P178">
        <f t="shared" si="4"/>
        <v>7</v>
      </c>
      <c r="Q178" t="str">
        <f t="shared" si="5"/>
        <v>Andre Roberts</v>
      </c>
      <c r="R178">
        <f>IFERROR(VLOOKUP(Q178,'player index'!D:F,3,FALSE),VLOOKUP(Q178,'player index'!E:F,2,FALSE))</f>
        <v>206</v>
      </c>
    </row>
    <row r="179" spans="1:18">
      <c r="A179" t="s">
        <v>1652</v>
      </c>
      <c r="B179" t="s">
        <v>1485</v>
      </c>
      <c r="C179" t="s">
        <v>1490</v>
      </c>
      <c r="L179">
        <v>4</v>
      </c>
      <c r="M179">
        <v>40</v>
      </c>
      <c r="N179">
        <v>0</v>
      </c>
      <c r="O179">
        <v>4</v>
      </c>
      <c r="P179">
        <f t="shared" si="4"/>
        <v>8</v>
      </c>
      <c r="Q179" t="str">
        <f t="shared" si="5"/>
        <v>Cecil Shorts</v>
      </c>
      <c r="R179">
        <f>IFERROR(VLOOKUP(Q179,'player index'!D:F,3,FALSE),VLOOKUP(Q179,'player index'!E:F,2,FALSE))</f>
        <v>205</v>
      </c>
    </row>
    <row r="180" spans="1:18">
      <c r="A180" t="s">
        <v>1653</v>
      </c>
      <c r="B180" t="s">
        <v>1485</v>
      </c>
      <c r="C180" t="s">
        <v>1490</v>
      </c>
      <c r="L180">
        <v>3</v>
      </c>
      <c r="M180">
        <v>40</v>
      </c>
      <c r="N180">
        <v>0</v>
      </c>
      <c r="O180">
        <v>4</v>
      </c>
      <c r="P180">
        <f t="shared" si="4"/>
        <v>7</v>
      </c>
      <c r="Q180" t="str">
        <f t="shared" si="5"/>
        <v>Nate Washington</v>
      </c>
      <c r="R180">
        <f>IFERROR(VLOOKUP(Q180,'player index'!D:F,3,FALSE),VLOOKUP(Q180,'player index'!E:F,2,FALSE))</f>
        <v>174</v>
      </c>
    </row>
    <row r="181" spans="1:18">
      <c r="A181" t="s">
        <v>1654</v>
      </c>
      <c r="B181" t="s">
        <v>1488</v>
      </c>
      <c r="C181" t="s">
        <v>1506</v>
      </c>
      <c r="L181">
        <v>3</v>
      </c>
      <c r="M181">
        <v>35</v>
      </c>
      <c r="N181">
        <v>0</v>
      </c>
      <c r="O181">
        <v>3.5</v>
      </c>
      <c r="P181">
        <f t="shared" si="4"/>
        <v>6.5</v>
      </c>
      <c r="Q181" t="str">
        <f t="shared" si="5"/>
        <v>Tavon Austin</v>
      </c>
      <c r="R181">
        <f>IFERROR(VLOOKUP(Q181,'player index'!D:F,3,FALSE),VLOOKUP(Q181,'player index'!E:F,2,FALSE))</f>
        <v>190</v>
      </c>
    </row>
    <row r="182" spans="1:18">
      <c r="A182" t="s">
        <v>1655</v>
      </c>
      <c r="B182" t="s">
        <v>1484</v>
      </c>
      <c r="C182" t="s">
        <v>1485</v>
      </c>
      <c r="L182">
        <v>3</v>
      </c>
      <c r="M182">
        <v>35</v>
      </c>
      <c r="N182">
        <v>0</v>
      </c>
      <c r="O182">
        <v>3.5</v>
      </c>
      <c r="P182">
        <f t="shared" si="4"/>
        <v>6.5</v>
      </c>
      <c r="Q182" t="str">
        <f t="shared" si="5"/>
        <v>Philly Brown</v>
      </c>
      <c r="R182">
        <f>IFERROR(VLOOKUP(Q182,'player index'!D:F,3,FALSE),VLOOKUP(Q182,'player index'!E:F,2,FALSE))</f>
        <v>273</v>
      </c>
    </row>
    <row r="183" spans="1:18">
      <c r="A183" t="s">
        <v>1656</v>
      </c>
      <c r="B183" t="s">
        <v>1460</v>
      </c>
      <c r="C183" t="s">
        <v>55</v>
      </c>
      <c r="L183">
        <v>3</v>
      </c>
      <c r="M183">
        <v>35</v>
      </c>
      <c r="N183">
        <v>0</v>
      </c>
      <c r="O183">
        <v>3.5</v>
      </c>
      <c r="P183">
        <f t="shared" si="4"/>
        <v>6.5</v>
      </c>
      <c r="Q183" t="str">
        <f t="shared" si="5"/>
        <v>Leonard Hankerson</v>
      </c>
      <c r="R183">
        <f>IFERROR(VLOOKUP(Q183,'player index'!D:F,3,FALSE),VLOOKUP(Q183,'player index'!E:F,2,FALSE))</f>
        <v>201</v>
      </c>
    </row>
    <row r="184" spans="1:18">
      <c r="A184" t="s">
        <v>1657</v>
      </c>
      <c r="B184" t="s">
        <v>1452</v>
      </c>
      <c r="C184" t="s">
        <v>1453</v>
      </c>
      <c r="L184">
        <v>3</v>
      </c>
      <c r="M184">
        <v>35</v>
      </c>
      <c r="N184">
        <v>0</v>
      </c>
      <c r="O184">
        <v>3.5</v>
      </c>
      <c r="P184">
        <f t="shared" si="4"/>
        <v>6.5</v>
      </c>
      <c r="Q184" t="str">
        <f t="shared" si="5"/>
        <v>Greg Jennings</v>
      </c>
      <c r="R184">
        <f>IFERROR(VLOOKUP(Q184,'player index'!D:F,3,FALSE),VLOOKUP(Q184,'player index'!E:F,2,FALSE))</f>
        <v>236</v>
      </c>
    </row>
    <row r="185" spans="1:18">
      <c r="A185" t="s">
        <v>1658</v>
      </c>
      <c r="B185" t="s">
        <v>1500</v>
      </c>
      <c r="C185" t="s">
        <v>1504</v>
      </c>
      <c r="L185">
        <v>3</v>
      </c>
      <c r="M185">
        <v>30</v>
      </c>
      <c r="N185">
        <v>0</v>
      </c>
      <c r="O185">
        <v>3</v>
      </c>
      <c r="P185">
        <f t="shared" si="4"/>
        <v>6</v>
      </c>
      <c r="Q185" t="str">
        <f t="shared" si="5"/>
        <v>Kamar Aiken</v>
      </c>
      <c r="R185">
        <f>IFERROR(VLOOKUP(Q185,'player index'!D:F,3,FALSE),VLOOKUP(Q185,'player index'!E:F,2,FALSE))</f>
        <v>224</v>
      </c>
    </row>
    <row r="186" spans="1:18">
      <c r="A186" t="s">
        <v>1659</v>
      </c>
      <c r="B186" t="s">
        <v>128</v>
      </c>
      <c r="C186" t="s">
        <v>1473</v>
      </c>
      <c r="L186">
        <v>3</v>
      </c>
      <c r="M186">
        <v>30</v>
      </c>
      <c r="N186">
        <v>0</v>
      </c>
      <c r="O186">
        <v>3</v>
      </c>
      <c r="P186">
        <f t="shared" si="4"/>
        <v>6</v>
      </c>
      <c r="Q186" t="str">
        <f t="shared" si="5"/>
        <v>Danny Amendola</v>
      </c>
      <c r="R186">
        <f>IFERROR(VLOOKUP(Q186,'player index'!D:F,3,FALSE),VLOOKUP(Q186,'player index'!E:F,2,FALSE))</f>
        <v>195</v>
      </c>
    </row>
    <row r="187" spans="1:18">
      <c r="A187" t="s">
        <v>1660</v>
      </c>
      <c r="B187" t="s">
        <v>1500</v>
      </c>
      <c r="C187" t="s">
        <v>1504</v>
      </c>
      <c r="L187">
        <v>2</v>
      </c>
      <c r="M187">
        <v>30</v>
      </c>
      <c r="N187">
        <v>0</v>
      </c>
      <c r="O187">
        <v>3</v>
      </c>
      <c r="P187">
        <f t="shared" si="4"/>
        <v>5</v>
      </c>
      <c r="Q187" t="str">
        <f t="shared" si="5"/>
        <v>Marlon Brown</v>
      </c>
      <c r="R187">
        <f>IFERROR(VLOOKUP(Q187,'player index'!D:F,3,FALSE),VLOOKUP(Q187,'player index'!E:F,2,FALSE))</f>
        <v>228</v>
      </c>
    </row>
    <row r="188" spans="1:18">
      <c r="A188" t="s">
        <v>1661</v>
      </c>
      <c r="B188" t="s">
        <v>1443</v>
      </c>
      <c r="C188" t="s">
        <v>15</v>
      </c>
      <c r="L188">
        <v>3</v>
      </c>
      <c r="M188">
        <v>30</v>
      </c>
      <c r="N188">
        <v>0</v>
      </c>
      <c r="O188">
        <v>3</v>
      </c>
      <c r="P188">
        <f t="shared" si="4"/>
        <v>6</v>
      </c>
      <c r="Q188" t="str">
        <f t="shared" si="5"/>
        <v>Phillip Dorsett</v>
      </c>
      <c r="R188">
        <f>IFERROR(VLOOKUP(Q188,'player index'!D:F,3,FALSE),VLOOKUP(Q188,'player index'!E:F,2,FALSE))</f>
        <v>262</v>
      </c>
    </row>
    <row r="189" spans="1:18">
      <c r="A189" t="s">
        <v>1662</v>
      </c>
      <c r="B189" t="s">
        <v>1487</v>
      </c>
      <c r="C189" t="s">
        <v>1488</v>
      </c>
      <c r="L189">
        <v>2</v>
      </c>
      <c r="M189">
        <v>30</v>
      </c>
      <c r="N189">
        <v>0</v>
      </c>
      <c r="O189">
        <v>3</v>
      </c>
      <c r="P189">
        <f t="shared" si="4"/>
        <v>5</v>
      </c>
      <c r="Q189" t="str">
        <f t="shared" si="5"/>
        <v>Ryan Grant</v>
      </c>
      <c r="R189">
        <f>IFERROR(VLOOKUP(Q189,'player index'!D:F,3,FALSE),VLOOKUP(Q189,'player index'!E:F,2,FALSE))</f>
        <v>252</v>
      </c>
    </row>
    <row r="190" spans="1:18">
      <c r="A190" t="s">
        <v>1663</v>
      </c>
      <c r="B190" t="s">
        <v>1502</v>
      </c>
      <c r="C190" t="s">
        <v>1452</v>
      </c>
      <c r="L190">
        <v>2</v>
      </c>
      <c r="M190">
        <v>30</v>
      </c>
      <c r="N190">
        <v>0</v>
      </c>
      <c r="O190">
        <v>3</v>
      </c>
      <c r="P190">
        <f t="shared" si="4"/>
        <v>5</v>
      </c>
      <c r="Q190" t="str">
        <f t="shared" si="5"/>
        <v>Rashad Greene</v>
      </c>
      <c r="R190">
        <f>IFERROR(VLOOKUP(Q190,'player index'!D:F,3,FALSE),VLOOKUP(Q190,'player index'!E:F,2,FALSE))</f>
        <v>246</v>
      </c>
    </row>
    <row r="191" spans="1:18">
      <c r="A191" t="s">
        <v>1664</v>
      </c>
      <c r="B191" t="s">
        <v>1450</v>
      </c>
      <c r="C191" t="s">
        <v>27</v>
      </c>
      <c r="L191">
        <v>2</v>
      </c>
      <c r="M191">
        <v>30</v>
      </c>
      <c r="N191">
        <v>0</v>
      </c>
      <c r="O191">
        <v>3</v>
      </c>
      <c r="P191">
        <f t="shared" si="4"/>
        <v>5</v>
      </c>
      <c r="Q191" t="str">
        <f t="shared" si="5"/>
        <v>Darrius Heyward-Bey</v>
      </c>
      <c r="R191">
        <f>IFERROR(VLOOKUP(Q191,'player index'!D:F,3,FALSE),VLOOKUP(Q191,'player index'!E:F,2,FALSE))</f>
        <v>217</v>
      </c>
    </row>
    <row r="192" spans="1:18">
      <c r="A192" t="s">
        <v>1665</v>
      </c>
      <c r="B192" t="s">
        <v>1448</v>
      </c>
      <c r="C192" t="s">
        <v>23</v>
      </c>
      <c r="L192">
        <v>3</v>
      </c>
      <c r="M192">
        <v>30</v>
      </c>
      <c r="N192">
        <v>0</v>
      </c>
      <c r="O192">
        <v>3</v>
      </c>
      <c r="P192">
        <f t="shared" si="4"/>
        <v>6</v>
      </c>
      <c r="Q192" t="str">
        <f t="shared" si="5"/>
        <v>Tyler Lockett</v>
      </c>
      <c r="R192">
        <f>IFERROR(VLOOKUP(Q192,'player index'!D:F,3,FALSE),VLOOKUP(Q192,'player index'!E:F,2,FALSE))</f>
        <v>213</v>
      </c>
    </row>
    <row r="193" spans="1:18">
      <c r="A193" t="s">
        <v>1666</v>
      </c>
      <c r="B193" t="s">
        <v>11</v>
      </c>
      <c r="C193" t="s">
        <v>104</v>
      </c>
      <c r="L193">
        <v>2</v>
      </c>
      <c r="M193">
        <v>30</v>
      </c>
      <c r="N193">
        <v>0</v>
      </c>
      <c r="O193">
        <v>3</v>
      </c>
      <c r="P193">
        <f t="shared" si="4"/>
        <v>5</v>
      </c>
      <c r="Q193" t="str">
        <f t="shared" si="5"/>
        <v>Louis Murphy</v>
      </c>
      <c r="R193">
        <f>IFERROR(VLOOKUP(Q193,'player index'!D:F,3,FALSE),VLOOKUP(Q193,'player index'!E:F,2,FALSE))</f>
        <v>282</v>
      </c>
    </row>
    <row r="194" spans="1:18">
      <c r="A194" t="s">
        <v>1667</v>
      </c>
      <c r="B194" t="s">
        <v>1469</v>
      </c>
      <c r="C194" t="s">
        <v>116</v>
      </c>
      <c r="L194">
        <v>3</v>
      </c>
      <c r="M194">
        <v>30</v>
      </c>
      <c r="N194">
        <v>0</v>
      </c>
      <c r="O194">
        <v>3</v>
      </c>
      <c r="P194">
        <f t="shared" si="4"/>
        <v>6</v>
      </c>
      <c r="Q194" t="str">
        <f t="shared" si="5"/>
        <v>Mohamed Sanu</v>
      </c>
      <c r="R194">
        <f>IFERROR(VLOOKUP(Q194,'player index'!D:F,3,FALSE),VLOOKUP(Q194,'player index'!E:F,2,FALSE))</f>
        <v>300</v>
      </c>
    </row>
    <row r="195" spans="1:18">
      <c r="A195" t="s">
        <v>1668</v>
      </c>
      <c r="B195" t="s">
        <v>1452</v>
      </c>
      <c r="C195" t="s">
        <v>1453</v>
      </c>
      <c r="L195">
        <v>3</v>
      </c>
      <c r="M195">
        <v>30</v>
      </c>
      <c r="N195">
        <v>0</v>
      </c>
      <c r="O195">
        <v>3</v>
      </c>
      <c r="P195">
        <f t="shared" si="4"/>
        <v>6</v>
      </c>
      <c r="Q195" t="str">
        <f t="shared" si="5"/>
        <v>Kenny Stills</v>
      </c>
      <c r="R195">
        <f>IFERROR(VLOOKUP(Q195,'player index'!D:F,3,FALSE),VLOOKUP(Q195,'player index'!E:F,2,FALSE))</f>
        <v>287</v>
      </c>
    </row>
    <row r="196" spans="1:18">
      <c r="A196" t="s">
        <v>1669</v>
      </c>
      <c r="B196" t="s">
        <v>1499</v>
      </c>
      <c r="C196" t="s">
        <v>1500</v>
      </c>
      <c r="L196">
        <v>2</v>
      </c>
      <c r="M196">
        <v>30</v>
      </c>
      <c r="N196">
        <v>0</v>
      </c>
      <c r="O196">
        <v>3</v>
      </c>
      <c r="P196">
        <f t="shared" ref="P196:P259" si="6">F196*0.04+G196*4-H196+J196*0.1+K196*6+L196+M196*0.1+N196*6+IF(F196&gt;300,3,0)+IF(J196&gt;100,3,0)+IF(M196&gt;100,3,0)</f>
        <v>5</v>
      </c>
      <c r="Q196" t="str">
        <f t="shared" ref="Q196:Q259" si="7">A196</f>
        <v>Rod Streater</v>
      </c>
      <c r="R196">
        <f>IFERROR(VLOOKUP(Q196,'player index'!D:F,3,FALSE),VLOOKUP(Q196,'player index'!E:F,2,FALSE))</f>
        <v>333</v>
      </c>
    </row>
    <row r="197" spans="1:18">
      <c r="A197" t="s">
        <v>1670</v>
      </c>
      <c r="B197" t="s">
        <v>1492</v>
      </c>
      <c r="C197" t="s">
        <v>128</v>
      </c>
      <c r="L197">
        <v>2</v>
      </c>
      <c r="M197">
        <v>30</v>
      </c>
      <c r="N197">
        <v>0</v>
      </c>
      <c r="O197">
        <v>3</v>
      </c>
      <c r="P197">
        <f t="shared" si="6"/>
        <v>5</v>
      </c>
      <c r="Q197" t="str">
        <f t="shared" si="7"/>
        <v>Robert Woods</v>
      </c>
      <c r="R197">
        <f>IFERROR(VLOOKUP(Q197,'player index'!D:F,3,FALSE),VLOOKUP(Q197,'player index'!E:F,2,FALSE))</f>
        <v>268</v>
      </c>
    </row>
    <row r="198" spans="1:18">
      <c r="A198" t="s">
        <v>1671</v>
      </c>
      <c r="B198" t="s">
        <v>1478</v>
      </c>
      <c r="C198" t="s">
        <v>1479</v>
      </c>
      <c r="L198">
        <v>3</v>
      </c>
      <c r="M198">
        <v>30</v>
      </c>
      <c r="N198">
        <v>0</v>
      </c>
      <c r="O198">
        <v>3</v>
      </c>
      <c r="P198">
        <f t="shared" si="6"/>
        <v>6</v>
      </c>
      <c r="Q198" t="str">
        <f t="shared" si="7"/>
        <v>Jarius Wright</v>
      </c>
      <c r="R198">
        <f>IFERROR(VLOOKUP(Q198,'player index'!D:F,3,FALSE),VLOOKUP(Q198,'player index'!E:F,2,FALSE))</f>
        <v>241</v>
      </c>
    </row>
    <row r="199" spans="1:18">
      <c r="A199" t="s">
        <v>1672</v>
      </c>
      <c r="B199" t="s">
        <v>1455</v>
      </c>
      <c r="C199" t="s">
        <v>1456</v>
      </c>
      <c r="L199">
        <v>2</v>
      </c>
      <c r="M199">
        <v>25</v>
      </c>
      <c r="N199">
        <v>0</v>
      </c>
      <c r="O199">
        <v>2.5</v>
      </c>
      <c r="P199">
        <f t="shared" si="6"/>
        <v>4.5</v>
      </c>
      <c r="Q199" t="str">
        <f t="shared" si="7"/>
        <v>Nelson Agholor</v>
      </c>
      <c r="R199">
        <f>IFERROR(VLOOKUP(Q199,'player index'!D:F,3,FALSE),VLOOKUP(Q199,'player index'!E:F,2,FALSE))</f>
        <v>179</v>
      </c>
    </row>
    <row r="200" spans="1:18">
      <c r="A200" t="s">
        <v>1673</v>
      </c>
      <c r="B200" t="s">
        <v>1508</v>
      </c>
      <c r="C200" t="s">
        <v>43</v>
      </c>
      <c r="L200">
        <v>2</v>
      </c>
      <c r="M200">
        <v>25</v>
      </c>
      <c r="N200">
        <v>0</v>
      </c>
      <c r="O200">
        <v>2.5</v>
      </c>
      <c r="P200">
        <f t="shared" si="6"/>
        <v>4.5</v>
      </c>
      <c r="Q200" t="str">
        <f t="shared" si="7"/>
        <v>Andre Caldwell</v>
      </c>
      <c r="R200">
        <f>IFERROR(VLOOKUP(Q200,'player index'!D:F,3,FALSE),VLOOKUP(Q200,'player index'!E:F,2,FALSE))</f>
        <v>418</v>
      </c>
    </row>
    <row r="201" spans="1:18">
      <c r="A201" t="s">
        <v>1674</v>
      </c>
      <c r="B201" t="s">
        <v>1475</v>
      </c>
      <c r="C201" t="s">
        <v>1476</v>
      </c>
      <c r="L201">
        <v>2</v>
      </c>
      <c r="M201">
        <v>25</v>
      </c>
      <c r="N201">
        <v>0</v>
      </c>
      <c r="O201">
        <v>2.5</v>
      </c>
      <c r="P201">
        <f t="shared" si="6"/>
        <v>4.5</v>
      </c>
      <c r="Q201" t="str">
        <f t="shared" si="7"/>
        <v>Dorial Green-Beckham</v>
      </c>
      <c r="R201">
        <f>IFERROR(VLOOKUP(Q201,'player index'!D:F,3,FALSE),VLOOKUP(Q201,'player index'!E:F,2,FALSE))</f>
        <v>315</v>
      </c>
    </row>
    <row r="202" spans="1:18">
      <c r="A202" t="s">
        <v>1675</v>
      </c>
      <c r="B202" t="s">
        <v>1471</v>
      </c>
      <c r="C202" t="s">
        <v>1460</v>
      </c>
      <c r="L202">
        <v>2</v>
      </c>
      <c r="M202">
        <v>25</v>
      </c>
      <c r="N202">
        <v>0</v>
      </c>
      <c r="O202">
        <v>2.5</v>
      </c>
      <c r="P202">
        <f t="shared" si="6"/>
        <v>4.5</v>
      </c>
      <c r="Q202" t="str">
        <f t="shared" si="7"/>
        <v>Preston Parker</v>
      </c>
      <c r="R202">
        <f>IFERROR(VLOOKUP(Q202,'player index'!D:F,3,FALSE),VLOOKUP(Q202,'player index'!E:F,2,FALSE))</f>
        <v>225</v>
      </c>
    </row>
    <row r="203" spans="1:18">
      <c r="A203" t="s">
        <v>1676</v>
      </c>
      <c r="B203" t="s">
        <v>1510</v>
      </c>
      <c r="C203" t="s">
        <v>1508</v>
      </c>
      <c r="L203">
        <v>2</v>
      </c>
      <c r="M203">
        <v>25</v>
      </c>
      <c r="N203">
        <v>0</v>
      </c>
      <c r="O203">
        <v>2.5</v>
      </c>
      <c r="P203">
        <f t="shared" si="6"/>
        <v>4.5</v>
      </c>
      <c r="Q203" t="str">
        <f t="shared" si="7"/>
        <v>Albert Wilson</v>
      </c>
      <c r="R203">
        <f>IFERROR(VLOOKUP(Q203,'player index'!D:F,3,FALSE),VLOOKUP(Q203,'player index'!E:F,2,FALSE))</f>
        <v>274</v>
      </c>
    </row>
    <row r="204" spans="1:18">
      <c r="A204" t="s">
        <v>1677</v>
      </c>
      <c r="B204" t="s">
        <v>1467</v>
      </c>
      <c r="C204" t="s">
        <v>1462</v>
      </c>
      <c r="L204">
        <v>2</v>
      </c>
      <c r="M204">
        <v>25</v>
      </c>
      <c r="N204">
        <v>0</v>
      </c>
      <c r="O204">
        <v>2.5</v>
      </c>
      <c r="P204">
        <f t="shared" si="6"/>
        <v>4.5</v>
      </c>
      <c r="Q204" t="str">
        <f t="shared" si="7"/>
        <v>Marquess Wilson</v>
      </c>
      <c r="R204">
        <f>IFERROR(VLOOKUP(Q204,'player index'!D:F,3,FALSE),VLOOKUP(Q204,'player index'!E:F,2,FALSE))</f>
        <v>242</v>
      </c>
    </row>
    <row r="205" spans="1:18">
      <c r="A205" t="s">
        <v>1678</v>
      </c>
      <c r="B205" t="s">
        <v>1496</v>
      </c>
      <c r="C205" t="s">
        <v>1475</v>
      </c>
      <c r="L205">
        <v>2</v>
      </c>
      <c r="M205">
        <v>20</v>
      </c>
      <c r="N205">
        <v>0</v>
      </c>
      <c r="O205">
        <v>2</v>
      </c>
      <c r="P205">
        <f t="shared" si="6"/>
        <v>4</v>
      </c>
      <c r="Q205" t="str">
        <f t="shared" si="7"/>
        <v>Travis Benjamin</v>
      </c>
      <c r="R205">
        <f>IFERROR(VLOOKUP(Q205,'player index'!D:F,3,FALSE),VLOOKUP(Q205,'player index'!E:F,2,FALSE))</f>
        <v>259</v>
      </c>
    </row>
    <row r="206" spans="1:18">
      <c r="A206" t="s">
        <v>1679</v>
      </c>
      <c r="B206" t="s">
        <v>1510</v>
      </c>
      <c r="C206" t="s">
        <v>1508</v>
      </c>
      <c r="L206">
        <v>2</v>
      </c>
      <c r="M206">
        <v>20</v>
      </c>
      <c r="N206">
        <v>0</v>
      </c>
      <c r="O206">
        <v>2</v>
      </c>
      <c r="P206">
        <f t="shared" si="6"/>
        <v>4</v>
      </c>
      <c r="Q206" t="str">
        <f t="shared" si="7"/>
        <v>Chris Conley</v>
      </c>
      <c r="R206">
        <f>IFERROR(VLOOKUP(Q206,'player index'!D:F,3,FALSE),VLOOKUP(Q206,'player index'!E:F,2,FALSE))</f>
        <v>400</v>
      </c>
    </row>
    <row r="207" spans="1:18">
      <c r="A207" t="s">
        <v>1680</v>
      </c>
      <c r="B207" t="s">
        <v>1455</v>
      </c>
      <c r="C207" t="s">
        <v>1456</v>
      </c>
      <c r="L207">
        <v>2</v>
      </c>
      <c r="M207">
        <v>20</v>
      </c>
      <c r="N207">
        <v>0</v>
      </c>
      <c r="O207">
        <v>2</v>
      </c>
      <c r="P207">
        <f t="shared" si="6"/>
        <v>4</v>
      </c>
      <c r="Q207" t="str">
        <f t="shared" si="7"/>
        <v>Riley Cooper</v>
      </c>
      <c r="R207">
        <f>IFERROR(VLOOKUP(Q207,'player index'!D:F,3,FALSE),VLOOKUP(Q207,'player index'!E:F,2,FALSE))</f>
        <v>263</v>
      </c>
    </row>
    <row r="208" spans="1:18">
      <c r="A208" t="s">
        <v>1681</v>
      </c>
      <c r="B208" t="s">
        <v>128</v>
      </c>
      <c r="C208" t="s">
        <v>1473</v>
      </c>
      <c r="L208">
        <v>2</v>
      </c>
      <c r="M208">
        <v>20</v>
      </c>
      <c r="N208">
        <v>0</v>
      </c>
      <c r="O208">
        <v>2</v>
      </c>
      <c r="P208">
        <f t="shared" si="6"/>
        <v>4</v>
      </c>
      <c r="Q208" t="str">
        <f t="shared" si="7"/>
        <v>Aaron Dobson</v>
      </c>
      <c r="R208">
        <f>IFERROR(VLOOKUP(Q208,'player index'!D:F,3,FALSE),VLOOKUP(Q208,'player index'!E:F,2,FALSE))</f>
        <v>264</v>
      </c>
    </row>
    <row r="209" spans="1:18">
      <c r="A209" t="s">
        <v>1682</v>
      </c>
      <c r="B209" t="s">
        <v>1462</v>
      </c>
      <c r="C209" t="s">
        <v>1463</v>
      </c>
      <c r="L209">
        <v>2</v>
      </c>
      <c r="M209">
        <v>20</v>
      </c>
      <c r="N209">
        <v>0</v>
      </c>
      <c r="O209">
        <v>2</v>
      </c>
      <c r="P209">
        <f t="shared" si="6"/>
        <v>4</v>
      </c>
      <c r="Q209" t="str">
        <f t="shared" si="7"/>
        <v>Michael Floyd</v>
      </c>
      <c r="R209">
        <f>IFERROR(VLOOKUP(Q209,'player index'!D:F,3,FALSE),VLOOKUP(Q209,'player index'!E:F,2,FALSE))</f>
        <v>180</v>
      </c>
    </row>
    <row r="210" spans="1:18">
      <c r="A210" t="s">
        <v>1683</v>
      </c>
      <c r="B210" t="s">
        <v>1496</v>
      </c>
      <c r="C210" t="s">
        <v>1475</v>
      </c>
      <c r="L210">
        <v>2</v>
      </c>
      <c r="M210">
        <v>20</v>
      </c>
      <c r="N210">
        <v>0</v>
      </c>
      <c r="O210">
        <v>2</v>
      </c>
      <c r="P210">
        <f t="shared" si="6"/>
        <v>4</v>
      </c>
      <c r="Q210" t="str">
        <f t="shared" si="7"/>
        <v>Taylor Gabriel</v>
      </c>
      <c r="R210">
        <f>IFERROR(VLOOKUP(Q210,'player index'!D:F,3,FALSE),VLOOKUP(Q210,'player index'!E:F,2,FALSE))</f>
        <v>358</v>
      </c>
    </row>
    <row r="211" spans="1:18">
      <c r="A211" t="s">
        <v>1684</v>
      </c>
      <c r="B211" t="s">
        <v>1455</v>
      </c>
      <c r="C211" t="s">
        <v>1456</v>
      </c>
      <c r="L211">
        <v>2</v>
      </c>
      <c r="M211">
        <v>20</v>
      </c>
      <c r="N211">
        <v>0</v>
      </c>
      <c r="O211">
        <v>2</v>
      </c>
      <c r="P211">
        <f t="shared" si="6"/>
        <v>4</v>
      </c>
      <c r="Q211" t="str">
        <f t="shared" si="7"/>
        <v>Josh Huff</v>
      </c>
      <c r="R211">
        <f>IFERROR(VLOOKUP(Q211,'player index'!D:F,3,FALSE),VLOOKUP(Q211,'player index'!E:F,2,FALSE))</f>
        <v>312</v>
      </c>
    </row>
    <row r="212" spans="1:18">
      <c r="A212" t="s">
        <v>1685</v>
      </c>
      <c r="B212" t="s">
        <v>1475</v>
      </c>
      <c r="C212" t="s">
        <v>1476</v>
      </c>
      <c r="L212">
        <v>2</v>
      </c>
      <c r="M212">
        <v>20</v>
      </c>
      <c r="N212">
        <v>0</v>
      </c>
      <c r="O212">
        <v>2</v>
      </c>
      <c r="P212">
        <f t="shared" si="6"/>
        <v>4</v>
      </c>
      <c r="Q212" t="str">
        <f t="shared" si="7"/>
        <v>Justin Hunter</v>
      </c>
      <c r="R212">
        <f>IFERROR(VLOOKUP(Q212,'player index'!D:F,3,FALSE),VLOOKUP(Q212,'player index'!E:F,2,FALSE))</f>
        <v>267</v>
      </c>
    </row>
    <row r="213" spans="1:18">
      <c r="A213" t="s">
        <v>1686</v>
      </c>
      <c r="B213" t="s">
        <v>1479</v>
      </c>
      <c r="C213" t="s">
        <v>1481</v>
      </c>
      <c r="L213">
        <v>2</v>
      </c>
      <c r="M213">
        <v>20</v>
      </c>
      <c r="N213">
        <v>0</v>
      </c>
      <c r="O213">
        <v>2</v>
      </c>
      <c r="P213">
        <f t="shared" si="6"/>
        <v>4</v>
      </c>
      <c r="Q213" t="str">
        <f t="shared" si="7"/>
        <v>Lance Moore</v>
      </c>
      <c r="R213">
        <f>IFERROR(VLOOKUP(Q213,'player index'!D:F,3,FALSE),VLOOKUP(Q213,'player index'!E:F,2,FALSE))</f>
        <v>284</v>
      </c>
    </row>
    <row r="214" spans="1:18">
      <c r="A214" t="s">
        <v>1687</v>
      </c>
      <c r="B214" t="s">
        <v>27</v>
      </c>
      <c r="C214" t="s">
        <v>1494</v>
      </c>
      <c r="L214">
        <v>2</v>
      </c>
      <c r="M214">
        <v>20</v>
      </c>
      <c r="N214">
        <v>0</v>
      </c>
      <c r="O214">
        <v>2</v>
      </c>
      <c r="P214">
        <f t="shared" si="6"/>
        <v>4</v>
      </c>
      <c r="Q214" t="str">
        <f t="shared" si="7"/>
        <v>Quinton Patton</v>
      </c>
      <c r="R214">
        <f>IFERROR(VLOOKUP(Q214,'player index'!D:F,3,FALSE),VLOOKUP(Q214,'player index'!E:F,2,FALSE))</f>
        <v>289</v>
      </c>
    </row>
    <row r="215" spans="1:18">
      <c r="A215" t="s">
        <v>1688</v>
      </c>
      <c r="B215" t="s">
        <v>1510</v>
      </c>
      <c r="C215" t="s">
        <v>1508</v>
      </c>
      <c r="L215">
        <v>1</v>
      </c>
      <c r="M215">
        <v>15</v>
      </c>
      <c r="N215">
        <v>0</v>
      </c>
      <c r="O215">
        <v>1.5</v>
      </c>
      <c r="P215">
        <f t="shared" si="6"/>
        <v>2.5</v>
      </c>
      <c r="Q215" t="str">
        <f t="shared" si="7"/>
        <v>Jason Avant</v>
      </c>
      <c r="R215">
        <f>IFERROR(VLOOKUP(Q215,'player index'!D:F,3,FALSE),VLOOKUP(Q215,'player index'!E:F,2,FALSE))</f>
        <v>355</v>
      </c>
    </row>
    <row r="216" spans="1:18">
      <c r="A216" t="s">
        <v>1689</v>
      </c>
      <c r="B216" t="s">
        <v>1484</v>
      </c>
      <c r="C216" t="s">
        <v>1485</v>
      </c>
      <c r="L216">
        <v>1</v>
      </c>
      <c r="M216">
        <v>15</v>
      </c>
      <c r="N216">
        <v>0</v>
      </c>
      <c r="O216">
        <v>1.5</v>
      </c>
      <c r="P216">
        <f t="shared" si="6"/>
        <v>2.5</v>
      </c>
      <c r="Q216" t="str">
        <f t="shared" si="7"/>
        <v>Devin Funchess</v>
      </c>
      <c r="R216">
        <f>IFERROR(VLOOKUP(Q216,'player index'!D:F,3,FALSE),VLOOKUP(Q216,'player index'!E:F,2,FALSE))</f>
        <v>269</v>
      </c>
    </row>
    <row r="217" spans="1:18">
      <c r="A217" t="s">
        <v>1690</v>
      </c>
      <c r="B217" t="s">
        <v>15</v>
      </c>
      <c r="C217" t="s">
        <v>1512</v>
      </c>
      <c r="L217">
        <v>1</v>
      </c>
      <c r="M217">
        <v>15</v>
      </c>
      <c r="N217">
        <v>0</v>
      </c>
      <c r="O217">
        <v>1.5</v>
      </c>
      <c r="P217">
        <f t="shared" si="6"/>
        <v>2.5</v>
      </c>
      <c r="Q217" t="str">
        <f t="shared" si="7"/>
        <v>Jeremy Kerley</v>
      </c>
      <c r="R217">
        <f>IFERROR(VLOOKUP(Q217,'player index'!D:F,3,FALSE),VLOOKUP(Q217,'player index'!E:F,2,FALSE))</f>
        <v>415</v>
      </c>
    </row>
    <row r="218" spans="1:18">
      <c r="A218" t="s">
        <v>969</v>
      </c>
      <c r="B218" t="s">
        <v>1435</v>
      </c>
      <c r="P218">
        <f t="shared" si="6"/>
        <v>0</v>
      </c>
      <c r="Q218" t="str">
        <f t="shared" si="7"/>
        <v>Receiving</v>
      </c>
      <c r="R218" t="e">
        <f>IFERROR(VLOOKUP(Q218,'player index'!D:F,3,FALSE),VLOOKUP(Q218,'player index'!E:F,2,FALSE))</f>
        <v>#N/A</v>
      </c>
    </row>
    <row r="219" spans="1:18">
      <c r="A219" t="s">
        <v>1514</v>
      </c>
      <c r="B219" t="s">
        <v>1436</v>
      </c>
      <c r="C219" t="s">
        <v>1437</v>
      </c>
      <c r="L219" t="s">
        <v>1438</v>
      </c>
      <c r="M219" t="s">
        <v>1515</v>
      </c>
      <c r="N219" t="s">
        <v>1440</v>
      </c>
      <c r="O219" t="s">
        <v>5</v>
      </c>
      <c r="P219" t="e">
        <f t="shared" si="6"/>
        <v>#VALUE!</v>
      </c>
      <c r="Q219" t="str">
        <f t="shared" si="7"/>
        <v>Chg</v>
      </c>
      <c r="R219" t="e">
        <f>IFERROR(VLOOKUP(Q219,'player index'!D:F,3,FALSE),VLOOKUP(Q219,'player index'!E:F,2,FALSE))</f>
        <v>#N/A</v>
      </c>
    </row>
    <row r="220" spans="1:18">
      <c r="A220" t="s">
        <v>1691</v>
      </c>
      <c r="B220" t="s">
        <v>128</v>
      </c>
      <c r="C220" t="s">
        <v>1473</v>
      </c>
      <c r="L220">
        <v>6</v>
      </c>
      <c r="M220">
        <v>70</v>
      </c>
      <c r="N220">
        <v>1</v>
      </c>
      <c r="O220">
        <v>13</v>
      </c>
      <c r="P220">
        <f t="shared" si="6"/>
        <v>19</v>
      </c>
      <c r="Q220" t="str">
        <f t="shared" si="7"/>
        <v>Rob Gronkowski</v>
      </c>
      <c r="R220">
        <f>IFERROR(VLOOKUP(Q220,'player index'!D:F,3,FALSE),VLOOKUP(Q220,'player index'!E:F,2,FALSE))</f>
        <v>56</v>
      </c>
    </row>
    <row r="221" spans="1:18">
      <c r="A221" t="s">
        <v>1692</v>
      </c>
      <c r="B221" t="s">
        <v>1469</v>
      </c>
      <c r="C221" t="s">
        <v>116</v>
      </c>
      <c r="L221">
        <v>7</v>
      </c>
      <c r="M221">
        <v>65</v>
      </c>
      <c r="N221">
        <v>1</v>
      </c>
      <c r="O221">
        <v>12.5</v>
      </c>
      <c r="P221">
        <f t="shared" si="6"/>
        <v>19.5</v>
      </c>
      <c r="Q221" t="str">
        <f t="shared" si="7"/>
        <v>Tyler Eifert</v>
      </c>
      <c r="R221">
        <f>IFERROR(VLOOKUP(Q221,'player index'!D:F,3,FALSE),VLOOKUP(Q221,'player index'!E:F,2,FALSE))</f>
        <v>178</v>
      </c>
    </row>
    <row r="222" spans="1:18">
      <c r="A222" t="s">
        <v>1693</v>
      </c>
      <c r="B222" t="s">
        <v>1510</v>
      </c>
      <c r="C222" t="s">
        <v>1508</v>
      </c>
      <c r="L222">
        <v>6</v>
      </c>
      <c r="M222">
        <v>65</v>
      </c>
      <c r="N222">
        <v>1</v>
      </c>
      <c r="O222">
        <v>12.5</v>
      </c>
      <c r="P222">
        <f t="shared" si="6"/>
        <v>18.5</v>
      </c>
      <c r="Q222" t="str">
        <f t="shared" si="7"/>
        <v>Travis Kelce</v>
      </c>
      <c r="R222">
        <f>IFERROR(VLOOKUP(Q222,'player index'!D:F,3,FALSE),VLOOKUP(Q222,'player index'!E:F,2,FALSE))</f>
        <v>140</v>
      </c>
    </row>
    <row r="223" spans="1:18">
      <c r="A223" t="s">
        <v>1694</v>
      </c>
      <c r="B223" t="s">
        <v>1467</v>
      </c>
      <c r="C223" t="s">
        <v>1462</v>
      </c>
      <c r="L223">
        <v>6</v>
      </c>
      <c r="M223">
        <v>60</v>
      </c>
      <c r="N223">
        <v>1</v>
      </c>
      <c r="O223">
        <v>12</v>
      </c>
      <c r="P223">
        <f t="shared" si="6"/>
        <v>18</v>
      </c>
      <c r="Q223" t="str">
        <f t="shared" si="7"/>
        <v>Martellus Bennett</v>
      </c>
      <c r="R223">
        <f>IFERROR(VLOOKUP(Q223,'player index'!D:F,3,FALSE),VLOOKUP(Q223,'player index'!E:F,2,FALSE))</f>
        <v>149</v>
      </c>
    </row>
    <row r="224" spans="1:18">
      <c r="A224" t="s">
        <v>1695</v>
      </c>
      <c r="B224" t="s">
        <v>1448</v>
      </c>
      <c r="C224" t="s">
        <v>23</v>
      </c>
      <c r="L224">
        <v>6</v>
      </c>
      <c r="M224">
        <v>60</v>
      </c>
      <c r="N224">
        <v>1</v>
      </c>
      <c r="O224">
        <v>12</v>
      </c>
      <c r="P224">
        <f t="shared" si="6"/>
        <v>18</v>
      </c>
      <c r="Q224" t="str">
        <f t="shared" si="7"/>
        <v>Jimmy Graham</v>
      </c>
      <c r="R224">
        <f>IFERROR(VLOOKUP(Q224,'player index'!D:F,3,FALSE),VLOOKUP(Q224,'player index'!E:F,2,FALSE))</f>
        <v>137</v>
      </c>
    </row>
    <row r="225" spans="1:18">
      <c r="A225" t="s">
        <v>1696</v>
      </c>
      <c r="B225" t="s">
        <v>1484</v>
      </c>
      <c r="C225" t="s">
        <v>1485</v>
      </c>
      <c r="L225">
        <v>6</v>
      </c>
      <c r="M225">
        <v>60</v>
      </c>
      <c r="N225">
        <v>1</v>
      </c>
      <c r="O225">
        <v>12</v>
      </c>
      <c r="P225">
        <f t="shared" si="6"/>
        <v>18</v>
      </c>
      <c r="Q225" t="str">
        <f t="shared" si="7"/>
        <v>Greg Olsen</v>
      </c>
      <c r="R225">
        <f>IFERROR(VLOOKUP(Q225,'player index'!D:F,3,FALSE),VLOOKUP(Q225,'player index'!E:F,2,FALSE))</f>
        <v>159</v>
      </c>
    </row>
    <row r="226" spans="1:18">
      <c r="A226" t="s">
        <v>1697</v>
      </c>
      <c r="B226" t="s">
        <v>1487</v>
      </c>
      <c r="C226" t="s">
        <v>1488</v>
      </c>
      <c r="L226">
        <v>5</v>
      </c>
      <c r="M226">
        <v>60</v>
      </c>
      <c r="N226">
        <v>1</v>
      </c>
      <c r="O226">
        <v>12</v>
      </c>
      <c r="P226">
        <f t="shared" si="6"/>
        <v>17</v>
      </c>
      <c r="Q226" t="str">
        <f t="shared" si="7"/>
        <v>Jordan Reed</v>
      </c>
      <c r="R226">
        <f>IFERROR(VLOOKUP(Q226,'player index'!D:F,3,FALSE),VLOOKUP(Q226,'player index'!E:F,2,FALSE))</f>
        <v>199</v>
      </c>
    </row>
    <row r="227" spans="1:18">
      <c r="A227" t="s">
        <v>1698</v>
      </c>
      <c r="B227" t="s">
        <v>1456</v>
      </c>
      <c r="C227" t="s">
        <v>1458</v>
      </c>
      <c r="L227">
        <v>5</v>
      </c>
      <c r="M227">
        <v>60</v>
      </c>
      <c r="N227">
        <v>1</v>
      </c>
      <c r="O227">
        <v>12</v>
      </c>
      <c r="P227">
        <f t="shared" si="6"/>
        <v>17</v>
      </c>
      <c r="Q227" t="str">
        <f t="shared" si="7"/>
        <v>Jason Witten</v>
      </c>
      <c r="R227">
        <f>IFERROR(VLOOKUP(Q227,'player index'!D:F,3,FALSE),VLOOKUP(Q227,'player index'!E:F,2,FALSE))</f>
        <v>117</v>
      </c>
    </row>
    <row r="228" spans="1:18">
      <c r="A228" t="s">
        <v>1699</v>
      </c>
      <c r="B228" t="s">
        <v>1452</v>
      </c>
      <c r="C228" t="s">
        <v>1453</v>
      </c>
      <c r="L228">
        <v>6</v>
      </c>
      <c r="M228">
        <v>55</v>
      </c>
      <c r="N228">
        <v>1</v>
      </c>
      <c r="O228">
        <v>11.5</v>
      </c>
      <c r="P228">
        <f t="shared" si="6"/>
        <v>17.5</v>
      </c>
      <c r="Q228" t="str">
        <f t="shared" si="7"/>
        <v>Jordan Cameron</v>
      </c>
      <c r="R228">
        <f>IFERROR(VLOOKUP(Q228,'player index'!D:F,3,FALSE),VLOOKUP(Q228,'player index'!E:F,2,FALSE))</f>
        <v>185</v>
      </c>
    </row>
    <row r="229" spans="1:18">
      <c r="A229" t="s">
        <v>1700</v>
      </c>
      <c r="B229" t="s">
        <v>1443</v>
      </c>
      <c r="C229" t="s">
        <v>15</v>
      </c>
      <c r="L229">
        <v>5</v>
      </c>
      <c r="M229">
        <v>50</v>
      </c>
      <c r="N229">
        <v>1</v>
      </c>
      <c r="O229">
        <v>11</v>
      </c>
      <c r="P229">
        <f t="shared" si="6"/>
        <v>16</v>
      </c>
      <c r="Q229" t="str">
        <f t="shared" si="7"/>
        <v>Dwayne Allen</v>
      </c>
      <c r="R229">
        <f>IFERROR(VLOOKUP(Q229,'player index'!D:F,3,FALSE),VLOOKUP(Q229,'player index'!E:F,2,FALSE))</f>
        <v>207</v>
      </c>
    </row>
    <row r="230" spans="1:18">
      <c r="A230" t="s">
        <v>1701</v>
      </c>
      <c r="B230" t="s">
        <v>1450</v>
      </c>
      <c r="C230" t="s">
        <v>27</v>
      </c>
      <c r="L230">
        <v>5</v>
      </c>
      <c r="M230">
        <v>50</v>
      </c>
      <c r="N230">
        <v>1</v>
      </c>
      <c r="O230">
        <v>11</v>
      </c>
      <c r="P230">
        <f t="shared" si="6"/>
        <v>16</v>
      </c>
      <c r="Q230" t="str">
        <f t="shared" si="7"/>
        <v>Heath Miller</v>
      </c>
      <c r="R230">
        <f>IFERROR(VLOOKUP(Q230,'player index'!D:F,3,FALSE),VLOOKUP(Q230,'player index'!E:F,2,FALSE))</f>
        <v>144</v>
      </c>
    </row>
    <row r="231" spans="1:18">
      <c r="A231" t="s">
        <v>1702</v>
      </c>
      <c r="B231" t="s">
        <v>1478</v>
      </c>
      <c r="C231" t="s">
        <v>1479</v>
      </c>
      <c r="L231">
        <v>5</v>
      </c>
      <c r="M231">
        <v>50</v>
      </c>
      <c r="N231">
        <v>1</v>
      </c>
      <c r="O231">
        <v>11</v>
      </c>
      <c r="P231">
        <f t="shared" si="6"/>
        <v>16</v>
      </c>
      <c r="Q231" t="str">
        <f t="shared" si="7"/>
        <v>Kyle Rudolph</v>
      </c>
      <c r="R231">
        <f>IFERROR(VLOOKUP(Q231,'player index'!D:F,3,FALSE),VLOOKUP(Q231,'player index'!E:F,2,FALSE))</f>
        <v>220</v>
      </c>
    </row>
    <row r="232" spans="1:18">
      <c r="A232" t="s">
        <v>1703</v>
      </c>
      <c r="B232" t="s">
        <v>1488</v>
      </c>
      <c r="C232" t="s">
        <v>1506</v>
      </c>
      <c r="L232">
        <v>5</v>
      </c>
      <c r="M232">
        <v>45</v>
      </c>
      <c r="N232">
        <v>1</v>
      </c>
      <c r="O232">
        <v>10.5</v>
      </c>
      <c r="P232">
        <f t="shared" si="6"/>
        <v>15.5</v>
      </c>
      <c r="Q232" t="str">
        <f t="shared" si="7"/>
        <v>Jared Cook</v>
      </c>
      <c r="R232">
        <f>IFERROR(VLOOKUP(Q232,'player index'!D:F,3,FALSE),VLOOKUP(Q232,'player index'!E:F,2,FALSE))</f>
        <v>229</v>
      </c>
    </row>
    <row r="233" spans="1:18">
      <c r="A233" t="s">
        <v>1704</v>
      </c>
      <c r="B233" t="s">
        <v>1492</v>
      </c>
      <c r="C233" t="s">
        <v>128</v>
      </c>
      <c r="L233">
        <v>4</v>
      </c>
      <c r="M233">
        <v>40</v>
      </c>
      <c r="N233">
        <v>1</v>
      </c>
      <c r="O233">
        <v>10</v>
      </c>
      <c r="P233">
        <f t="shared" si="6"/>
        <v>14</v>
      </c>
      <c r="Q233" t="str">
        <f t="shared" si="7"/>
        <v>Charles Clay</v>
      </c>
      <c r="R233">
        <f>IFERROR(VLOOKUP(Q233,'player index'!D:F,3,FALSE),VLOOKUP(Q233,'player index'!E:F,2,FALSE))</f>
        <v>216</v>
      </c>
    </row>
    <row r="234" spans="1:18">
      <c r="A234" t="s">
        <v>1705</v>
      </c>
      <c r="B234" t="s">
        <v>1471</v>
      </c>
      <c r="C234" t="s">
        <v>1460</v>
      </c>
      <c r="L234">
        <v>3</v>
      </c>
      <c r="M234">
        <v>35</v>
      </c>
      <c r="N234">
        <v>1</v>
      </c>
      <c r="O234">
        <v>9.5</v>
      </c>
      <c r="P234">
        <f t="shared" si="6"/>
        <v>12.5</v>
      </c>
      <c r="Q234" t="str">
        <f t="shared" si="7"/>
        <v>Larry Donnell</v>
      </c>
      <c r="R234">
        <f>IFERROR(VLOOKUP(Q234,'player index'!D:F,3,FALSE),VLOOKUP(Q234,'player index'!E:F,2,FALSE))</f>
        <v>210</v>
      </c>
    </row>
    <row r="235" spans="1:18">
      <c r="A235" t="s">
        <v>1706</v>
      </c>
      <c r="B235" t="s">
        <v>1455</v>
      </c>
      <c r="C235" t="s">
        <v>1456</v>
      </c>
      <c r="L235">
        <v>3</v>
      </c>
      <c r="M235">
        <v>35</v>
      </c>
      <c r="N235">
        <v>1</v>
      </c>
      <c r="O235">
        <v>9.5</v>
      </c>
      <c r="P235">
        <f t="shared" si="6"/>
        <v>12.5</v>
      </c>
      <c r="Q235" t="str">
        <f t="shared" si="7"/>
        <v>Zach Ertz</v>
      </c>
      <c r="R235">
        <f>IFERROR(VLOOKUP(Q235,'player index'!D:F,3,FALSE),VLOOKUP(Q235,'player index'!E:F,2,FALSE))</f>
        <v>170</v>
      </c>
    </row>
    <row r="236" spans="1:18">
      <c r="A236" t="s">
        <v>1707</v>
      </c>
      <c r="B236" t="s">
        <v>11</v>
      </c>
      <c r="C236" t="s">
        <v>104</v>
      </c>
      <c r="L236">
        <v>5</v>
      </c>
      <c r="M236">
        <v>60</v>
      </c>
      <c r="N236">
        <v>0</v>
      </c>
      <c r="O236">
        <v>6</v>
      </c>
      <c r="P236">
        <f t="shared" si="6"/>
        <v>11</v>
      </c>
      <c r="Q236" t="str">
        <f t="shared" si="7"/>
        <v>Austin Seferian-Jenkins</v>
      </c>
      <c r="R236">
        <f>IFERROR(VLOOKUP(Q236,'player index'!D:F,3,FALSE),VLOOKUP(Q236,'player index'!E:F,2,FALSE))</f>
        <v>197</v>
      </c>
    </row>
    <row r="237" spans="1:18">
      <c r="A237" t="s">
        <v>1708</v>
      </c>
      <c r="B237" t="s">
        <v>27</v>
      </c>
      <c r="C237" t="s">
        <v>1494</v>
      </c>
      <c r="L237">
        <v>4</v>
      </c>
      <c r="M237">
        <v>40</v>
      </c>
      <c r="N237">
        <v>0</v>
      </c>
      <c r="O237">
        <v>4</v>
      </c>
      <c r="P237">
        <f t="shared" si="6"/>
        <v>8</v>
      </c>
      <c r="Q237" t="str">
        <f t="shared" si="7"/>
        <v>Vernon Davis</v>
      </c>
      <c r="R237">
        <f>IFERROR(VLOOKUP(Q237,'player index'!D:F,3,FALSE),VLOOKUP(Q237,'player index'!E:F,2,FALSE))</f>
        <v>193</v>
      </c>
    </row>
    <row r="238" spans="1:18">
      <c r="A238" t="s">
        <v>1709</v>
      </c>
      <c r="B238" t="s">
        <v>128</v>
      </c>
      <c r="C238" t="s">
        <v>1473</v>
      </c>
      <c r="L238">
        <v>3</v>
      </c>
      <c r="M238">
        <v>35</v>
      </c>
      <c r="N238">
        <v>0</v>
      </c>
      <c r="O238">
        <v>3.5</v>
      </c>
      <c r="P238">
        <f t="shared" si="6"/>
        <v>6.5</v>
      </c>
      <c r="Q238" t="str">
        <f t="shared" si="7"/>
        <v>Scott Chandler</v>
      </c>
      <c r="R238">
        <f>IFERROR(VLOOKUP(Q238,'player index'!D:F,3,FALSE),VLOOKUP(Q238,'player index'!E:F,2,FALSE))</f>
        <v>275</v>
      </c>
    </row>
    <row r="239" spans="1:18">
      <c r="A239" t="s">
        <v>1710</v>
      </c>
      <c r="B239" t="s">
        <v>1479</v>
      </c>
      <c r="C239" t="s">
        <v>1481</v>
      </c>
      <c r="L239">
        <v>3</v>
      </c>
      <c r="M239">
        <v>35</v>
      </c>
      <c r="N239">
        <v>0</v>
      </c>
      <c r="O239">
        <v>3.5</v>
      </c>
      <c r="P239">
        <f t="shared" si="6"/>
        <v>6.5</v>
      </c>
      <c r="Q239" t="str">
        <f t="shared" si="7"/>
        <v>Eric Ebron</v>
      </c>
      <c r="R239">
        <f>IFERROR(VLOOKUP(Q239,'player index'!D:F,3,FALSE),VLOOKUP(Q239,'player index'!E:F,2,FALSE))</f>
        <v>223</v>
      </c>
    </row>
    <row r="240" spans="1:18">
      <c r="A240" t="s">
        <v>1711</v>
      </c>
      <c r="B240" t="s">
        <v>1462</v>
      </c>
      <c r="C240" t="s">
        <v>1463</v>
      </c>
      <c r="L240">
        <v>4</v>
      </c>
      <c r="M240">
        <v>35</v>
      </c>
      <c r="N240">
        <v>0</v>
      </c>
      <c r="O240">
        <v>3.5</v>
      </c>
      <c r="P240">
        <f t="shared" si="6"/>
        <v>7.5</v>
      </c>
      <c r="Q240" t="str">
        <f t="shared" si="7"/>
        <v>Darren Fells</v>
      </c>
      <c r="R240">
        <f>IFERROR(VLOOKUP(Q240,'player index'!D:F,3,FALSE),VLOOKUP(Q240,'player index'!E:F,2,FALSE))</f>
        <v>215</v>
      </c>
    </row>
    <row r="241" spans="1:18">
      <c r="A241" t="s">
        <v>1712</v>
      </c>
      <c r="B241" t="s">
        <v>1500</v>
      </c>
      <c r="C241" t="s">
        <v>1504</v>
      </c>
      <c r="L241">
        <v>3</v>
      </c>
      <c r="M241">
        <v>35</v>
      </c>
      <c r="N241">
        <v>0</v>
      </c>
      <c r="O241">
        <v>3.5</v>
      </c>
      <c r="P241">
        <f t="shared" si="6"/>
        <v>6.5</v>
      </c>
      <c r="Q241" t="str">
        <f t="shared" si="7"/>
        <v>Crockett Gillmore</v>
      </c>
      <c r="R241">
        <f>IFERROR(VLOOKUP(Q241,'player index'!D:F,3,FALSE),VLOOKUP(Q241,'player index'!E:F,2,FALSE))</f>
        <v>209</v>
      </c>
    </row>
    <row r="242" spans="1:18">
      <c r="A242" t="s">
        <v>1713</v>
      </c>
      <c r="B242" t="s">
        <v>116</v>
      </c>
      <c r="C242" t="s">
        <v>1465</v>
      </c>
      <c r="L242">
        <v>3</v>
      </c>
      <c r="M242">
        <v>35</v>
      </c>
      <c r="N242">
        <v>0</v>
      </c>
      <c r="O242">
        <v>3.5</v>
      </c>
      <c r="P242">
        <f t="shared" si="6"/>
        <v>6.5</v>
      </c>
      <c r="Q242" t="str">
        <f t="shared" si="7"/>
        <v>Ladarius Green</v>
      </c>
      <c r="R242">
        <f>IFERROR(VLOOKUP(Q242,'player index'!D:F,3,FALSE),VLOOKUP(Q242,'player index'!E:F,2,FALSE))</f>
        <v>191</v>
      </c>
    </row>
    <row r="243" spans="1:18">
      <c r="A243" t="s">
        <v>1714</v>
      </c>
      <c r="B243" t="s">
        <v>1508</v>
      </c>
      <c r="C243" t="s">
        <v>43</v>
      </c>
      <c r="L243">
        <v>3</v>
      </c>
      <c r="M243">
        <v>30</v>
      </c>
      <c r="N243">
        <v>0</v>
      </c>
      <c r="O243">
        <v>3</v>
      </c>
      <c r="P243">
        <f t="shared" si="6"/>
        <v>6</v>
      </c>
      <c r="Q243" t="str">
        <f t="shared" si="7"/>
        <v>Owen Daniels</v>
      </c>
      <c r="R243">
        <f>IFERROR(VLOOKUP(Q243,'player index'!D:F,3,FALSE),VLOOKUP(Q243,'player index'!E:F,2,FALSE))</f>
        <v>255</v>
      </c>
    </row>
    <row r="244" spans="1:18">
      <c r="A244" t="s">
        <v>1715</v>
      </c>
      <c r="B244" t="s">
        <v>1475</v>
      </c>
      <c r="C244" t="s">
        <v>1476</v>
      </c>
      <c r="L244">
        <v>3</v>
      </c>
      <c r="M244">
        <v>30</v>
      </c>
      <c r="N244">
        <v>0</v>
      </c>
      <c r="O244">
        <v>3</v>
      </c>
      <c r="P244">
        <f t="shared" si="6"/>
        <v>6</v>
      </c>
      <c r="Q244" t="str">
        <f t="shared" si="7"/>
        <v>Anthony Fasano</v>
      </c>
      <c r="R244">
        <f>IFERROR(VLOOKUP(Q244,'player index'!D:F,3,FALSE),VLOOKUP(Q244,'player index'!E:F,2,FALSE))</f>
        <v>258</v>
      </c>
    </row>
    <row r="245" spans="1:18">
      <c r="A245" t="s">
        <v>1716</v>
      </c>
      <c r="B245" t="s">
        <v>1443</v>
      </c>
      <c r="C245" t="s">
        <v>15</v>
      </c>
      <c r="L245">
        <v>3</v>
      </c>
      <c r="M245">
        <v>30</v>
      </c>
      <c r="N245">
        <v>0</v>
      </c>
      <c r="O245">
        <v>3</v>
      </c>
      <c r="P245">
        <f t="shared" si="6"/>
        <v>6</v>
      </c>
      <c r="Q245" t="str">
        <f t="shared" si="7"/>
        <v>Coby Fleener</v>
      </c>
      <c r="R245">
        <f>IFERROR(VLOOKUP(Q245,'player index'!D:F,3,FALSE),VLOOKUP(Q245,'player index'!E:F,2,FALSE))</f>
        <v>250</v>
      </c>
    </row>
    <row r="246" spans="1:18">
      <c r="A246" t="s">
        <v>1717</v>
      </c>
      <c r="B246" t="s">
        <v>1447</v>
      </c>
      <c r="C246" t="s">
        <v>1448</v>
      </c>
      <c r="L246">
        <v>3</v>
      </c>
      <c r="M246">
        <v>30</v>
      </c>
      <c r="N246">
        <v>0</v>
      </c>
      <c r="O246">
        <v>3</v>
      </c>
      <c r="P246">
        <f t="shared" si="6"/>
        <v>6</v>
      </c>
      <c r="Q246" t="str">
        <f t="shared" si="7"/>
        <v>Richard Rodgers</v>
      </c>
      <c r="R246">
        <f>IFERROR(VLOOKUP(Q246,'player index'!D:F,3,FALSE),VLOOKUP(Q246,'player index'!E:F,2,FALSE))</f>
        <v>212</v>
      </c>
    </row>
    <row r="247" spans="1:18">
      <c r="A247" t="s">
        <v>1718</v>
      </c>
      <c r="B247" t="s">
        <v>1445</v>
      </c>
      <c r="C247" t="s">
        <v>11</v>
      </c>
      <c r="L247">
        <v>3</v>
      </c>
      <c r="M247">
        <v>30</v>
      </c>
      <c r="N247">
        <v>0</v>
      </c>
      <c r="O247">
        <v>3</v>
      </c>
      <c r="P247">
        <f t="shared" si="6"/>
        <v>6</v>
      </c>
      <c r="Q247" t="str">
        <f t="shared" si="7"/>
        <v>Ben Watson</v>
      </c>
      <c r="R247">
        <f>IFERROR(VLOOKUP(Q247,'player index'!D:F,3,FALSE),VLOOKUP(Q247,'player index'!E:F,2,FALSE))</f>
        <v>254</v>
      </c>
    </row>
    <row r="248" spans="1:18">
      <c r="A248" t="s">
        <v>1719</v>
      </c>
      <c r="B248" t="s">
        <v>1496</v>
      </c>
      <c r="C248" t="s">
        <v>1475</v>
      </c>
      <c r="L248">
        <v>2</v>
      </c>
      <c r="M248">
        <v>25</v>
      </c>
      <c r="N248">
        <v>0</v>
      </c>
      <c r="O248">
        <v>2.5</v>
      </c>
      <c r="P248">
        <f t="shared" si="6"/>
        <v>4.5</v>
      </c>
      <c r="Q248" t="str">
        <f t="shared" si="7"/>
        <v>Gary Barnidge</v>
      </c>
      <c r="R248">
        <f>IFERROR(VLOOKUP(Q248,'player index'!D:F,3,FALSE),VLOOKUP(Q248,'player index'!E:F,2,FALSE))</f>
        <v>288</v>
      </c>
    </row>
    <row r="249" spans="1:18">
      <c r="A249" t="s">
        <v>1720</v>
      </c>
      <c r="B249" t="s">
        <v>15</v>
      </c>
      <c r="C249" t="s">
        <v>1512</v>
      </c>
      <c r="L249">
        <v>2</v>
      </c>
      <c r="M249">
        <v>25</v>
      </c>
      <c r="N249">
        <v>0</v>
      </c>
      <c r="O249">
        <v>2.5</v>
      </c>
      <c r="P249">
        <f t="shared" si="6"/>
        <v>4.5</v>
      </c>
      <c r="Q249" t="str">
        <f t="shared" si="7"/>
        <v>Jeff Cumberland</v>
      </c>
      <c r="R249">
        <f>IFERROR(VLOOKUP(Q249,'player index'!D:F,3,FALSE),VLOOKUP(Q249,'player index'!E:F,2,FALSE))</f>
        <v>260</v>
      </c>
    </row>
    <row r="250" spans="1:18">
      <c r="A250" t="s">
        <v>1721</v>
      </c>
      <c r="B250" t="s">
        <v>1485</v>
      </c>
      <c r="C250" t="s">
        <v>1490</v>
      </c>
      <c r="L250">
        <v>2</v>
      </c>
      <c r="M250">
        <v>25</v>
      </c>
      <c r="N250">
        <v>0</v>
      </c>
      <c r="O250">
        <v>2.5</v>
      </c>
      <c r="P250">
        <f t="shared" si="6"/>
        <v>4.5</v>
      </c>
      <c r="Q250" t="str">
        <f t="shared" si="7"/>
        <v>Garrett Graham</v>
      </c>
      <c r="R250">
        <f>IFERROR(VLOOKUP(Q250,'player index'!D:F,3,FALSE),VLOOKUP(Q250,'player index'!E:F,2,FALSE))</f>
        <v>290</v>
      </c>
    </row>
    <row r="251" spans="1:18">
      <c r="A251" t="s">
        <v>1722</v>
      </c>
      <c r="B251" t="s">
        <v>1502</v>
      </c>
      <c r="C251" t="s">
        <v>1452</v>
      </c>
      <c r="L251">
        <v>2</v>
      </c>
      <c r="M251">
        <v>25</v>
      </c>
      <c r="N251">
        <v>0</v>
      </c>
      <c r="O251">
        <v>2.5</v>
      </c>
      <c r="P251">
        <f t="shared" si="6"/>
        <v>4.5</v>
      </c>
      <c r="Q251" t="str">
        <f t="shared" si="7"/>
        <v>Marcedes Lewis</v>
      </c>
      <c r="R251">
        <f>IFERROR(VLOOKUP(Q251,'player index'!D:F,3,FALSE),VLOOKUP(Q251,'player index'!E:F,2,FALSE))</f>
        <v>271</v>
      </c>
    </row>
    <row r="252" spans="1:18">
      <c r="A252" t="s">
        <v>1723</v>
      </c>
      <c r="B252" t="s">
        <v>1499</v>
      </c>
      <c r="C252" t="s">
        <v>1500</v>
      </c>
      <c r="L252">
        <v>2</v>
      </c>
      <c r="M252">
        <v>25</v>
      </c>
      <c r="N252">
        <v>0</v>
      </c>
      <c r="O252">
        <v>2.5</v>
      </c>
      <c r="P252">
        <f t="shared" si="6"/>
        <v>4.5</v>
      </c>
      <c r="Q252" t="str">
        <f t="shared" si="7"/>
        <v>Mychal Rivera</v>
      </c>
      <c r="R252">
        <f>IFERROR(VLOOKUP(Q252,'player index'!D:F,3,FALSE),VLOOKUP(Q252,'player index'!E:F,2,FALSE))</f>
        <v>279</v>
      </c>
    </row>
    <row r="253" spans="1:18">
      <c r="A253" t="s">
        <v>1724</v>
      </c>
      <c r="B253" t="s">
        <v>1455</v>
      </c>
      <c r="C253" t="s">
        <v>1456</v>
      </c>
      <c r="L253">
        <v>2</v>
      </c>
      <c r="M253">
        <v>20</v>
      </c>
      <c r="N253">
        <v>0</v>
      </c>
      <c r="O253">
        <v>2</v>
      </c>
      <c r="P253">
        <f t="shared" si="6"/>
        <v>4</v>
      </c>
      <c r="Q253" t="str">
        <f t="shared" si="7"/>
        <v>Brent Celek</v>
      </c>
      <c r="R253">
        <f>IFERROR(VLOOKUP(Q253,'player index'!D:F,3,FALSE),VLOOKUP(Q253,'player index'!E:F,2,FALSE))</f>
        <v>306</v>
      </c>
    </row>
    <row r="254" spans="1:18">
      <c r="A254" t="s">
        <v>1725</v>
      </c>
      <c r="B254" t="s">
        <v>1456</v>
      </c>
      <c r="C254" t="s">
        <v>1458</v>
      </c>
      <c r="L254">
        <v>2</v>
      </c>
      <c r="M254">
        <v>20</v>
      </c>
      <c r="N254">
        <v>0</v>
      </c>
      <c r="O254">
        <v>2</v>
      </c>
      <c r="P254">
        <f t="shared" si="6"/>
        <v>4</v>
      </c>
      <c r="Q254" t="str">
        <f t="shared" si="7"/>
        <v>Gavin Escobar</v>
      </c>
      <c r="R254">
        <f>IFERROR(VLOOKUP(Q254,'player index'!D:F,3,FALSE),VLOOKUP(Q254,'player index'!E:F,2,FALSE))</f>
        <v>292</v>
      </c>
    </row>
    <row r="255" spans="1:18">
      <c r="A255" t="s">
        <v>1726</v>
      </c>
      <c r="B255" t="s">
        <v>1485</v>
      </c>
      <c r="C255" t="s">
        <v>1490</v>
      </c>
      <c r="L255">
        <v>2</v>
      </c>
      <c r="M255">
        <v>20</v>
      </c>
      <c r="N255">
        <v>0</v>
      </c>
      <c r="O255">
        <v>2</v>
      </c>
      <c r="P255">
        <f t="shared" si="6"/>
        <v>4</v>
      </c>
      <c r="Q255" t="str">
        <f t="shared" si="7"/>
        <v>C.J. Fiedorowicz</v>
      </c>
      <c r="R255">
        <f>IFERROR(VLOOKUP(Q255,'player index'!D:F,3,FALSE),VLOOKUP(Q255,'player index'!E:F,2,FALSE))</f>
        <v>331</v>
      </c>
    </row>
    <row r="256" spans="1:18">
      <c r="A256" t="s">
        <v>1727</v>
      </c>
      <c r="B256" t="s">
        <v>1460</v>
      </c>
      <c r="C256" t="s">
        <v>55</v>
      </c>
      <c r="L256">
        <v>2</v>
      </c>
      <c r="M256">
        <v>20</v>
      </c>
      <c r="N256">
        <v>0</v>
      </c>
      <c r="O256">
        <v>2</v>
      </c>
      <c r="P256">
        <f t="shared" si="6"/>
        <v>4</v>
      </c>
      <c r="Q256" t="str">
        <f t="shared" si="7"/>
        <v>Jacob Tamme</v>
      </c>
      <c r="R256">
        <f>IFERROR(VLOOKUP(Q256,'player index'!D:F,3,FALSE),VLOOKUP(Q256,'player index'!E:F,2,FALSE))</f>
        <v>237</v>
      </c>
    </row>
    <row r="257" spans="1:18">
      <c r="A257" t="s">
        <v>1728</v>
      </c>
      <c r="B257" t="s">
        <v>1500</v>
      </c>
      <c r="C257" t="s">
        <v>1504</v>
      </c>
      <c r="L257">
        <v>2</v>
      </c>
      <c r="M257">
        <v>20</v>
      </c>
      <c r="N257">
        <v>0</v>
      </c>
      <c r="O257">
        <v>2</v>
      </c>
      <c r="P257">
        <f t="shared" si="6"/>
        <v>4</v>
      </c>
      <c r="Q257" t="str">
        <f t="shared" si="7"/>
        <v>Maxx Williams</v>
      </c>
      <c r="R257">
        <f>IFERROR(VLOOKUP(Q257,'player index'!D:F,3,FALSE),VLOOKUP(Q257,'player index'!E:F,2,FALSE))</f>
        <v>308</v>
      </c>
    </row>
    <row r="258" spans="1:18">
      <c r="A258" t="s">
        <v>1729</v>
      </c>
      <c r="B258" t="s">
        <v>1445</v>
      </c>
      <c r="C258" t="s">
        <v>11</v>
      </c>
      <c r="L258">
        <v>1</v>
      </c>
      <c r="M258">
        <v>15</v>
      </c>
      <c r="N258">
        <v>0</v>
      </c>
      <c r="O258">
        <v>1.5</v>
      </c>
      <c r="P258">
        <f t="shared" si="6"/>
        <v>2.5</v>
      </c>
      <c r="Q258" t="str">
        <f t="shared" si="7"/>
        <v>Josh Hill</v>
      </c>
      <c r="R258">
        <f>IFERROR(VLOOKUP(Q258,'player index'!D:F,3,FALSE),VLOOKUP(Q258,'player index'!E:F,2,FALSE))</f>
        <v>305</v>
      </c>
    </row>
    <row r="259" spans="1:18">
      <c r="A259" t="s">
        <v>1730</v>
      </c>
      <c r="B259" t="s">
        <v>1460</v>
      </c>
      <c r="C259" t="s">
        <v>55</v>
      </c>
      <c r="L259">
        <v>1</v>
      </c>
      <c r="M259">
        <v>15</v>
      </c>
      <c r="N259">
        <v>0</v>
      </c>
      <c r="O259">
        <v>1.5</v>
      </c>
      <c r="P259">
        <f t="shared" si="6"/>
        <v>2.5</v>
      </c>
      <c r="Q259" t="str">
        <f t="shared" si="7"/>
        <v>Levine Toilolo</v>
      </c>
      <c r="R259">
        <f>IFERROR(VLOOKUP(Q259,'player index'!D:F,3,FALSE),VLOOKUP(Q259,'player index'!E:F,2,FALSE))</f>
        <v>314</v>
      </c>
    </row>
    <row r="260" spans="1:18">
      <c r="A260" t="s">
        <v>1731</v>
      </c>
      <c r="B260" t="s">
        <v>1508</v>
      </c>
      <c r="C260" t="s">
        <v>43</v>
      </c>
      <c r="L260">
        <v>1</v>
      </c>
      <c r="M260">
        <v>10</v>
      </c>
      <c r="N260">
        <v>0</v>
      </c>
      <c r="O260">
        <v>1</v>
      </c>
      <c r="P260">
        <f t="shared" ref="P260:P263" si="8">F260*0.04+G260*4-H260+J260*0.1+K260*6+L260+M260*0.1+N260*6+IF(F260&gt;300,3,0)+IF(J260&gt;100,3,0)+IF(M260&gt;100,3,0)</f>
        <v>2</v>
      </c>
      <c r="Q260" t="str">
        <f t="shared" ref="Q260:Q263" si="9">A260</f>
        <v>Virgil Green</v>
      </c>
      <c r="R260">
        <f>IFERROR(VLOOKUP(Q260,'player index'!D:F,3,FALSE),VLOOKUP(Q260,'player index'!E:F,2,FALSE))</f>
        <v>343</v>
      </c>
    </row>
    <row r="261" spans="1:18">
      <c r="A261" t="s">
        <v>1732</v>
      </c>
      <c r="B261" t="s">
        <v>1496</v>
      </c>
      <c r="C261" t="s">
        <v>1475</v>
      </c>
      <c r="L261">
        <v>1</v>
      </c>
      <c r="M261">
        <v>10</v>
      </c>
      <c r="N261">
        <v>0</v>
      </c>
      <c r="O261">
        <v>1</v>
      </c>
      <c r="P261">
        <f t="shared" si="8"/>
        <v>2</v>
      </c>
      <c r="Q261" t="str">
        <f t="shared" si="9"/>
        <v>Robert Housler</v>
      </c>
      <c r="R261">
        <f>IFERROR(VLOOKUP(Q261,'player index'!D:F,3,FALSE),VLOOKUP(Q261,'player index'!E:F,2,FALSE))</f>
        <v>387</v>
      </c>
    </row>
    <row r="262" spans="1:18">
      <c r="A262" t="s">
        <v>1733</v>
      </c>
      <c r="B262" t="s">
        <v>1499</v>
      </c>
      <c r="C262" t="s">
        <v>1500</v>
      </c>
      <c r="L262">
        <v>1</v>
      </c>
      <c r="M262">
        <v>10</v>
      </c>
      <c r="N262">
        <v>0</v>
      </c>
      <c r="O262">
        <v>1</v>
      </c>
      <c r="P262">
        <f t="shared" si="8"/>
        <v>2</v>
      </c>
      <c r="Q262" t="str">
        <f t="shared" si="9"/>
        <v>Clive Walford</v>
      </c>
      <c r="R262">
        <f>IFERROR(VLOOKUP(Q262,'player index'!D:F,3,FALSE),VLOOKUP(Q262,'player index'!E:F,2,FALSE))</f>
        <v>317</v>
      </c>
    </row>
    <row r="263" spans="1:18">
      <c r="A263" t="s">
        <v>1734</v>
      </c>
      <c r="B263" t="s">
        <v>1475</v>
      </c>
      <c r="C263" t="s">
        <v>1476</v>
      </c>
      <c r="L263">
        <v>0</v>
      </c>
      <c r="M263">
        <v>5</v>
      </c>
      <c r="N263">
        <v>0</v>
      </c>
      <c r="O263">
        <v>0.5</v>
      </c>
      <c r="P263">
        <f t="shared" si="8"/>
        <v>0.5</v>
      </c>
      <c r="Q263" t="str">
        <f t="shared" si="9"/>
        <v>Delanie Walker</v>
      </c>
      <c r="R263">
        <f>IFERROR(VLOOKUP(Q263,'player index'!D:F,3,FALSE),VLOOKUP(Q263,'player index'!E:F,2,FALSE))</f>
        <v>496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6"/>
  <sheetViews>
    <sheetView topLeftCell="A191" workbookViewId="0">
      <selection activeCell="A2" sqref="A2"/>
    </sheetView>
  </sheetViews>
  <sheetFormatPr baseColWidth="10" defaultRowHeight="15" x14ac:dyDescent="0"/>
  <cols>
    <col min="1" max="1" width="32.6640625" customWidth="1"/>
  </cols>
  <sheetData>
    <row r="1" spans="1:14">
      <c r="C1" t="s">
        <v>1907</v>
      </c>
      <c r="D1" t="s">
        <v>1908</v>
      </c>
      <c r="E1" t="s">
        <v>1909</v>
      </c>
      <c r="F1" t="s">
        <v>1898</v>
      </c>
      <c r="G1" t="s">
        <v>1911</v>
      </c>
      <c r="H1" t="s">
        <v>1900</v>
      </c>
      <c r="I1" t="s">
        <v>1921</v>
      </c>
      <c r="J1" t="s">
        <v>1922</v>
      </c>
      <c r="K1" t="s">
        <v>1923</v>
      </c>
      <c r="L1" t="s">
        <v>1924</v>
      </c>
      <c r="N1" t="s">
        <v>1925</v>
      </c>
    </row>
    <row r="2" spans="1:14">
      <c r="A2" t="s">
        <v>1735</v>
      </c>
      <c r="B2" t="s">
        <v>1463</v>
      </c>
      <c r="C2">
        <v>361</v>
      </c>
      <c r="D2">
        <v>3</v>
      </c>
      <c r="E2">
        <v>1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26.24</v>
      </c>
      <c r="N2">
        <f>C2*0.04+D2*4-E2+F2*0.1+G2*6+H2*0.1+I2*6+J2*6+K2*2-L2+IF(C2&gt;300,3,0)+IF(F2&gt;100,3,0)+IF(H2&gt;100,3,0)+H2/10</f>
        <v>30.24</v>
      </c>
    </row>
    <row r="3" spans="1:14">
      <c r="A3" t="s">
        <v>1736</v>
      </c>
      <c r="B3" t="s">
        <v>1500</v>
      </c>
      <c r="C3">
        <v>362</v>
      </c>
      <c r="D3">
        <v>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24.38</v>
      </c>
      <c r="N3">
        <f t="shared" ref="N3:N66" si="0">C3*0.04+D3*4-E3+F3*0.1+G3*6+H3*0.1+I3*6+J3*6+K3*2-L3+IF(C3&gt;300,3,0)+IF(F3&gt;100,3,0)+IF(H3&gt;100,3,0)+H3/10</f>
        <v>28.580000000000002</v>
      </c>
    </row>
    <row r="4" spans="1:14">
      <c r="A4" t="s">
        <v>1737</v>
      </c>
      <c r="B4" t="s">
        <v>1450</v>
      </c>
      <c r="C4">
        <v>315</v>
      </c>
      <c r="D4">
        <v>3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22.9</v>
      </c>
      <c r="N4">
        <f t="shared" si="0"/>
        <v>26.900000000000002</v>
      </c>
    </row>
    <row r="5" spans="1:14">
      <c r="A5" t="s">
        <v>1738</v>
      </c>
      <c r="B5" t="s">
        <v>1463</v>
      </c>
      <c r="C5">
        <v>0</v>
      </c>
      <c r="D5">
        <v>0</v>
      </c>
      <c r="E5">
        <v>0</v>
      </c>
      <c r="F5">
        <v>121</v>
      </c>
      <c r="G5">
        <v>1</v>
      </c>
      <c r="H5">
        <v>38</v>
      </c>
      <c r="I5">
        <v>0</v>
      </c>
      <c r="J5">
        <v>0</v>
      </c>
      <c r="K5">
        <v>0</v>
      </c>
      <c r="L5">
        <v>0</v>
      </c>
      <c r="M5">
        <v>21.9</v>
      </c>
      <c r="N5">
        <f t="shared" si="0"/>
        <v>28.700000000000003</v>
      </c>
    </row>
    <row r="6" spans="1:14">
      <c r="A6" t="s">
        <v>1739</v>
      </c>
      <c r="B6" t="s">
        <v>1445</v>
      </c>
      <c r="C6">
        <v>351</v>
      </c>
      <c r="D6">
        <v>2</v>
      </c>
      <c r="E6">
        <v>1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20.440000000000001</v>
      </c>
      <c r="N6">
        <f t="shared" si="0"/>
        <v>24.439999999999998</v>
      </c>
    </row>
    <row r="7" spans="1:14">
      <c r="A7" t="s">
        <v>1740</v>
      </c>
      <c r="B7" t="s">
        <v>1473</v>
      </c>
      <c r="C7">
        <v>317</v>
      </c>
      <c r="D7">
        <v>2</v>
      </c>
      <c r="E7">
        <v>1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20.38</v>
      </c>
      <c r="N7">
        <f t="shared" si="0"/>
        <v>24.38</v>
      </c>
    </row>
    <row r="8" spans="1:14">
      <c r="A8" t="s">
        <v>1741</v>
      </c>
      <c r="B8" t="s">
        <v>1453</v>
      </c>
      <c r="C8">
        <v>210</v>
      </c>
      <c r="D8">
        <v>1</v>
      </c>
      <c r="E8">
        <v>1</v>
      </c>
      <c r="F8">
        <v>33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19.7</v>
      </c>
      <c r="N8">
        <f t="shared" si="0"/>
        <v>20.700000000000003</v>
      </c>
    </row>
    <row r="9" spans="1:14">
      <c r="A9" t="s">
        <v>1742</v>
      </c>
      <c r="B9" t="s">
        <v>1447</v>
      </c>
      <c r="C9">
        <v>0</v>
      </c>
      <c r="D9">
        <v>0</v>
      </c>
      <c r="E9">
        <v>0</v>
      </c>
      <c r="F9">
        <v>90</v>
      </c>
      <c r="G9">
        <v>1</v>
      </c>
      <c r="H9">
        <v>45</v>
      </c>
      <c r="I9">
        <v>0</v>
      </c>
      <c r="J9">
        <v>0</v>
      </c>
      <c r="K9">
        <v>0</v>
      </c>
      <c r="L9">
        <v>0</v>
      </c>
      <c r="M9">
        <v>19.5</v>
      </c>
      <c r="N9">
        <f t="shared" si="0"/>
        <v>24</v>
      </c>
    </row>
    <row r="10" spans="1:14">
      <c r="A10" t="s">
        <v>1743</v>
      </c>
      <c r="B10" t="s">
        <v>1455</v>
      </c>
      <c r="C10">
        <v>319</v>
      </c>
      <c r="D10">
        <v>2</v>
      </c>
      <c r="E10">
        <v>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19.46</v>
      </c>
      <c r="N10">
        <f t="shared" si="0"/>
        <v>23.459999999999997</v>
      </c>
    </row>
    <row r="11" spans="1:14">
      <c r="A11" t="s">
        <v>1744</v>
      </c>
      <c r="B11" t="s">
        <v>1745</v>
      </c>
      <c r="C11">
        <v>307</v>
      </c>
      <c r="D11">
        <v>2</v>
      </c>
      <c r="E11">
        <v>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18.88</v>
      </c>
      <c r="N11">
        <f t="shared" si="0"/>
        <v>22.880000000000003</v>
      </c>
    </row>
    <row r="12" spans="1:14">
      <c r="A12" t="s">
        <v>1746</v>
      </c>
      <c r="B12" t="s">
        <v>1747</v>
      </c>
      <c r="C12">
        <v>314</v>
      </c>
      <c r="D12">
        <v>2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18.86</v>
      </c>
      <c r="N12">
        <f t="shared" si="0"/>
        <v>22.860000000000003</v>
      </c>
    </row>
    <row r="13" spans="1:14">
      <c r="A13" t="s">
        <v>1748</v>
      </c>
      <c r="B13" t="s">
        <v>1749</v>
      </c>
      <c r="C13">
        <v>0</v>
      </c>
      <c r="D13">
        <v>0</v>
      </c>
      <c r="E13">
        <v>0</v>
      </c>
      <c r="F13">
        <v>109</v>
      </c>
      <c r="G13">
        <v>1</v>
      </c>
      <c r="H13">
        <v>17</v>
      </c>
      <c r="I13">
        <v>0</v>
      </c>
      <c r="J13">
        <v>0</v>
      </c>
      <c r="K13">
        <v>0</v>
      </c>
      <c r="L13">
        <v>0</v>
      </c>
      <c r="M13">
        <v>18.600000000000001</v>
      </c>
      <c r="N13">
        <f t="shared" si="0"/>
        <v>23.299999999999997</v>
      </c>
    </row>
    <row r="14" spans="1:14">
      <c r="A14" t="s">
        <v>1750</v>
      </c>
      <c r="B14" t="s">
        <v>1506</v>
      </c>
      <c r="C14">
        <v>263</v>
      </c>
      <c r="D14">
        <v>2</v>
      </c>
      <c r="E14">
        <v>1</v>
      </c>
      <c r="F14">
        <v>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18.420000000000002</v>
      </c>
      <c r="N14">
        <f t="shared" si="0"/>
        <v>19.419999999999998</v>
      </c>
    </row>
    <row r="15" spans="1:14">
      <c r="A15" t="s">
        <v>1751</v>
      </c>
      <c r="B15" t="s">
        <v>1471</v>
      </c>
      <c r="C15">
        <v>294</v>
      </c>
      <c r="D15">
        <v>2</v>
      </c>
      <c r="E15">
        <v>1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18.16</v>
      </c>
      <c r="N15">
        <f t="shared" si="0"/>
        <v>19.159999999999997</v>
      </c>
    </row>
    <row r="16" spans="1:14">
      <c r="A16" t="s">
        <v>1752</v>
      </c>
      <c r="B16" t="s">
        <v>1753</v>
      </c>
      <c r="C16">
        <v>290</v>
      </c>
      <c r="D16">
        <v>2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17.8</v>
      </c>
      <c r="N16">
        <f t="shared" si="0"/>
        <v>18.8</v>
      </c>
    </row>
    <row r="17" spans="1:14">
      <c r="A17" t="s">
        <v>1754</v>
      </c>
      <c r="B17" t="s">
        <v>1755</v>
      </c>
      <c r="C17">
        <v>0</v>
      </c>
      <c r="D17">
        <v>0</v>
      </c>
      <c r="E17">
        <v>0</v>
      </c>
      <c r="F17">
        <v>5</v>
      </c>
      <c r="G17">
        <v>0</v>
      </c>
      <c r="H17">
        <v>110</v>
      </c>
      <c r="I17">
        <v>1</v>
      </c>
      <c r="J17">
        <v>0</v>
      </c>
      <c r="K17">
        <v>0</v>
      </c>
      <c r="L17">
        <v>0</v>
      </c>
      <c r="M17">
        <v>17.5</v>
      </c>
      <c r="N17">
        <f t="shared" si="0"/>
        <v>31.5</v>
      </c>
    </row>
    <row r="18" spans="1:14">
      <c r="A18" t="s">
        <v>1756</v>
      </c>
      <c r="B18" t="s">
        <v>1504</v>
      </c>
      <c r="C18">
        <v>0</v>
      </c>
      <c r="D18">
        <v>0</v>
      </c>
      <c r="E18">
        <v>0</v>
      </c>
      <c r="F18">
        <v>2</v>
      </c>
      <c r="G18">
        <v>0</v>
      </c>
      <c r="H18">
        <v>112</v>
      </c>
      <c r="I18">
        <v>1</v>
      </c>
      <c r="J18">
        <v>0</v>
      </c>
      <c r="K18">
        <v>0</v>
      </c>
      <c r="L18">
        <v>0</v>
      </c>
      <c r="M18">
        <v>17.399999999999999</v>
      </c>
      <c r="N18">
        <f t="shared" si="0"/>
        <v>31.599999999999998</v>
      </c>
    </row>
    <row r="19" spans="1:14">
      <c r="A19" t="s">
        <v>1757</v>
      </c>
      <c r="B19" t="s">
        <v>1758</v>
      </c>
      <c r="C19">
        <v>269</v>
      </c>
      <c r="D19">
        <v>2</v>
      </c>
      <c r="E19">
        <v>1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17.16</v>
      </c>
      <c r="N19">
        <f t="shared" si="0"/>
        <v>18.159999999999997</v>
      </c>
    </row>
    <row r="20" spans="1:14">
      <c r="A20" t="s">
        <v>1759</v>
      </c>
      <c r="B20" t="s">
        <v>1479</v>
      </c>
      <c r="C20">
        <v>269</v>
      </c>
      <c r="D20">
        <v>2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16.96</v>
      </c>
      <c r="N20">
        <f t="shared" si="0"/>
        <v>17.959999999999997</v>
      </c>
    </row>
    <row r="21" spans="1:14">
      <c r="A21" t="s">
        <v>1760</v>
      </c>
      <c r="B21" t="s">
        <v>1471</v>
      </c>
      <c r="C21">
        <v>0</v>
      </c>
      <c r="D21">
        <v>0</v>
      </c>
      <c r="E21">
        <v>0</v>
      </c>
      <c r="F21">
        <v>0</v>
      </c>
      <c r="G21">
        <v>0</v>
      </c>
      <c r="H21">
        <v>109</v>
      </c>
      <c r="I21">
        <v>1</v>
      </c>
      <c r="J21">
        <v>0</v>
      </c>
      <c r="K21">
        <v>0</v>
      </c>
      <c r="L21">
        <v>0</v>
      </c>
      <c r="M21">
        <v>16.899999999999999</v>
      </c>
      <c r="N21">
        <f t="shared" si="0"/>
        <v>30.799999999999997</v>
      </c>
    </row>
    <row r="22" spans="1:14">
      <c r="A22" t="s">
        <v>1761</v>
      </c>
      <c r="B22" t="s">
        <v>1504</v>
      </c>
      <c r="C22">
        <v>240</v>
      </c>
      <c r="D22">
        <v>2</v>
      </c>
      <c r="E22">
        <v>1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16.600000000000001</v>
      </c>
      <c r="N22">
        <f t="shared" si="0"/>
        <v>17.600000000000001</v>
      </c>
    </row>
    <row r="23" spans="1:14">
      <c r="A23" t="s">
        <v>1762</v>
      </c>
      <c r="B23" t="s">
        <v>1763</v>
      </c>
      <c r="C23">
        <v>249</v>
      </c>
      <c r="D23">
        <v>2</v>
      </c>
      <c r="E23">
        <v>1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16.36</v>
      </c>
      <c r="N23">
        <f t="shared" si="0"/>
        <v>17.36</v>
      </c>
    </row>
    <row r="24" spans="1:14">
      <c r="A24" t="s">
        <v>1764</v>
      </c>
      <c r="B24" t="s">
        <v>1765</v>
      </c>
      <c r="C24">
        <v>223</v>
      </c>
      <c r="D24">
        <v>2</v>
      </c>
      <c r="E24">
        <v>1</v>
      </c>
      <c r="F24">
        <v>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16.32</v>
      </c>
      <c r="N24">
        <f t="shared" si="0"/>
        <v>17.32</v>
      </c>
    </row>
    <row r="25" spans="1:14">
      <c r="A25" t="s">
        <v>1766</v>
      </c>
      <c r="B25" t="s">
        <v>1455</v>
      </c>
      <c r="C25">
        <v>0</v>
      </c>
      <c r="D25">
        <v>0</v>
      </c>
      <c r="E25">
        <v>0</v>
      </c>
      <c r="F25">
        <v>1</v>
      </c>
      <c r="G25">
        <v>0</v>
      </c>
      <c r="H25">
        <v>102</v>
      </c>
      <c r="I25">
        <v>1</v>
      </c>
      <c r="J25">
        <v>0</v>
      </c>
      <c r="K25">
        <v>0</v>
      </c>
      <c r="L25">
        <v>0</v>
      </c>
      <c r="M25">
        <v>16.3</v>
      </c>
      <c r="N25">
        <f t="shared" si="0"/>
        <v>29.5</v>
      </c>
    </row>
    <row r="26" spans="1:14">
      <c r="A26" t="s">
        <v>1767</v>
      </c>
      <c r="B26" t="s">
        <v>1753</v>
      </c>
      <c r="C26">
        <v>0</v>
      </c>
      <c r="D26">
        <v>0</v>
      </c>
      <c r="E26">
        <v>0</v>
      </c>
      <c r="F26">
        <v>2</v>
      </c>
      <c r="G26">
        <v>0</v>
      </c>
      <c r="H26">
        <v>100</v>
      </c>
      <c r="I26">
        <v>1</v>
      </c>
      <c r="J26">
        <v>0</v>
      </c>
      <c r="K26">
        <v>0</v>
      </c>
      <c r="L26">
        <v>0</v>
      </c>
      <c r="M26">
        <v>16.2</v>
      </c>
      <c r="N26">
        <f t="shared" si="0"/>
        <v>26.2</v>
      </c>
    </row>
    <row r="27" spans="1:14">
      <c r="A27" t="s">
        <v>1735</v>
      </c>
      <c r="B27" t="s">
        <v>1463</v>
      </c>
      <c r="C27">
        <v>361</v>
      </c>
      <c r="D27">
        <v>3</v>
      </c>
      <c r="E27">
        <v>1</v>
      </c>
      <c r="F27">
        <v>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26.24</v>
      </c>
      <c r="N27">
        <f t="shared" si="0"/>
        <v>30.24</v>
      </c>
    </row>
    <row r="28" spans="1:14">
      <c r="A28" t="s">
        <v>1736</v>
      </c>
      <c r="B28" t="s">
        <v>1500</v>
      </c>
      <c r="C28">
        <v>362</v>
      </c>
      <c r="D28">
        <v>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24.38</v>
      </c>
      <c r="N28">
        <f t="shared" si="0"/>
        <v>28.580000000000002</v>
      </c>
    </row>
    <row r="29" spans="1:14">
      <c r="A29" t="s">
        <v>1737</v>
      </c>
      <c r="B29" t="s">
        <v>1450</v>
      </c>
      <c r="C29">
        <v>315</v>
      </c>
      <c r="D29">
        <v>3</v>
      </c>
      <c r="E29">
        <v>1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22.9</v>
      </c>
      <c r="N29">
        <f t="shared" si="0"/>
        <v>26.900000000000002</v>
      </c>
    </row>
    <row r="30" spans="1:14">
      <c r="A30" t="s">
        <v>1738</v>
      </c>
      <c r="B30" t="s">
        <v>1463</v>
      </c>
      <c r="C30">
        <v>0</v>
      </c>
      <c r="D30">
        <v>0</v>
      </c>
      <c r="E30">
        <v>0</v>
      </c>
      <c r="F30">
        <v>121</v>
      </c>
      <c r="G30">
        <v>1</v>
      </c>
      <c r="H30">
        <v>38</v>
      </c>
      <c r="I30">
        <v>0</v>
      </c>
      <c r="J30">
        <v>0</v>
      </c>
      <c r="K30">
        <v>0</v>
      </c>
      <c r="L30">
        <v>0</v>
      </c>
      <c r="M30">
        <v>21.9</v>
      </c>
      <c r="N30">
        <f t="shared" si="0"/>
        <v>28.700000000000003</v>
      </c>
    </row>
    <row r="31" spans="1:14">
      <c r="A31" t="s">
        <v>1739</v>
      </c>
      <c r="B31" t="s">
        <v>1445</v>
      </c>
      <c r="C31">
        <v>351</v>
      </c>
      <c r="D31">
        <v>2</v>
      </c>
      <c r="E31">
        <v>1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20.440000000000001</v>
      </c>
      <c r="N31">
        <f t="shared" si="0"/>
        <v>24.439999999999998</v>
      </c>
    </row>
    <row r="32" spans="1:14">
      <c r="A32" t="s">
        <v>1740</v>
      </c>
      <c r="B32" t="s">
        <v>1473</v>
      </c>
      <c r="C32">
        <v>317</v>
      </c>
      <c r="D32">
        <v>2</v>
      </c>
      <c r="E32">
        <v>1</v>
      </c>
      <c r="F32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20.38</v>
      </c>
      <c r="N32">
        <f t="shared" si="0"/>
        <v>24.38</v>
      </c>
    </row>
    <row r="33" spans="1:14">
      <c r="A33" t="s">
        <v>1741</v>
      </c>
      <c r="B33" t="s">
        <v>1453</v>
      </c>
      <c r="C33">
        <v>210</v>
      </c>
      <c r="D33">
        <v>1</v>
      </c>
      <c r="E33">
        <v>1</v>
      </c>
      <c r="F33">
        <v>33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19.7</v>
      </c>
      <c r="N33">
        <f t="shared" si="0"/>
        <v>20.700000000000003</v>
      </c>
    </row>
    <row r="34" spans="1:14">
      <c r="A34" t="s">
        <v>1742</v>
      </c>
      <c r="B34" t="s">
        <v>1447</v>
      </c>
      <c r="C34">
        <v>0</v>
      </c>
      <c r="D34">
        <v>0</v>
      </c>
      <c r="E34">
        <v>0</v>
      </c>
      <c r="F34">
        <v>90</v>
      </c>
      <c r="G34">
        <v>1</v>
      </c>
      <c r="H34">
        <v>45</v>
      </c>
      <c r="I34">
        <v>0</v>
      </c>
      <c r="J34">
        <v>0</v>
      </c>
      <c r="K34">
        <v>0</v>
      </c>
      <c r="L34">
        <v>0</v>
      </c>
      <c r="M34">
        <v>19.5</v>
      </c>
      <c r="N34">
        <f t="shared" si="0"/>
        <v>24</v>
      </c>
    </row>
    <row r="35" spans="1:14">
      <c r="A35" t="s">
        <v>1743</v>
      </c>
      <c r="B35" t="s">
        <v>1455</v>
      </c>
      <c r="C35">
        <v>319</v>
      </c>
      <c r="D35">
        <v>2</v>
      </c>
      <c r="E35">
        <v>1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19.46</v>
      </c>
      <c r="N35">
        <f t="shared" si="0"/>
        <v>23.459999999999997</v>
      </c>
    </row>
    <row r="36" spans="1:14">
      <c r="A36" t="s">
        <v>1744</v>
      </c>
      <c r="B36" t="s">
        <v>1745</v>
      </c>
      <c r="C36">
        <v>307</v>
      </c>
      <c r="D36">
        <v>2</v>
      </c>
      <c r="E36">
        <v>1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18.88</v>
      </c>
      <c r="N36">
        <f t="shared" si="0"/>
        <v>22.880000000000003</v>
      </c>
    </row>
    <row r="37" spans="1:14">
      <c r="A37" t="s">
        <v>1746</v>
      </c>
      <c r="B37" t="s">
        <v>1747</v>
      </c>
      <c r="C37">
        <v>314</v>
      </c>
      <c r="D37">
        <v>2</v>
      </c>
      <c r="E37">
        <v>1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18.86</v>
      </c>
      <c r="N37">
        <f t="shared" si="0"/>
        <v>22.860000000000003</v>
      </c>
    </row>
    <row r="38" spans="1:14">
      <c r="A38" t="s">
        <v>1748</v>
      </c>
      <c r="B38" t="s">
        <v>1749</v>
      </c>
      <c r="C38">
        <v>0</v>
      </c>
      <c r="D38">
        <v>0</v>
      </c>
      <c r="E38">
        <v>0</v>
      </c>
      <c r="F38">
        <v>109</v>
      </c>
      <c r="G38">
        <v>1</v>
      </c>
      <c r="H38">
        <v>17</v>
      </c>
      <c r="I38">
        <v>0</v>
      </c>
      <c r="J38">
        <v>0</v>
      </c>
      <c r="K38">
        <v>0</v>
      </c>
      <c r="L38">
        <v>0</v>
      </c>
      <c r="M38">
        <v>18.600000000000001</v>
      </c>
      <c r="N38">
        <f t="shared" si="0"/>
        <v>23.299999999999997</v>
      </c>
    </row>
    <row r="39" spans="1:14">
      <c r="A39" t="s">
        <v>1750</v>
      </c>
      <c r="B39" t="s">
        <v>1506</v>
      </c>
      <c r="C39">
        <v>263</v>
      </c>
      <c r="D39">
        <v>2</v>
      </c>
      <c r="E39">
        <v>1</v>
      </c>
      <c r="F39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18.420000000000002</v>
      </c>
      <c r="N39">
        <f t="shared" si="0"/>
        <v>19.419999999999998</v>
      </c>
    </row>
    <row r="40" spans="1:14">
      <c r="A40" t="s">
        <v>1751</v>
      </c>
      <c r="B40" t="s">
        <v>1471</v>
      </c>
      <c r="C40">
        <v>294</v>
      </c>
      <c r="D40">
        <v>2</v>
      </c>
      <c r="E40">
        <v>1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18.16</v>
      </c>
      <c r="N40">
        <f t="shared" si="0"/>
        <v>19.159999999999997</v>
      </c>
    </row>
    <row r="41" spans="1:14">
      <c r="A41" t="s">
        <v>1752</v>
      </c>
      <c r="B41" t="s">
        <v>1753</v>
      </c>
      <c r="C41">
        <v>290</v>
      </c>
      <c r="D41">
        <v>2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17.8</v>
      </c>
      <c r="N41">
        <f t="shared" si="0"/>
        <v>18.8</v>
      </c>
    </row>
    <row r="42" spans="1:14">
      <c r="A42" t="s">
        <v>1754</v>
      </c>
      <c r="B42" t="s">
        <v>1755</v>
      </c>
      <c r="C42">
        <v>0</v>
      </c>
      <c r="D42">
        <v>0</v>
      </c>
      <c r="E42">
        <v>0</v>
      </c>
      <c r="F42">
        <v>5</v>
      </c>
      <c r="G42">
        <v>0</v>
      </c>
      <c r="H42">
        <v>110</v>
      </c>
      <c r="I42">
        <v>1</v>
      </c>
      <c r="J42">
        <v>0</v>
      </c>
      <c r="K42">
        <v>0</v>
      </c>
      <c r="L42">
        <v>0</v>
      </c>
      <c r="M42">
        <v>17.5</v>
      </c>
      <c r="N42">
        <f t="shared" si="0"/>
        <v>31.5</v>
      </c>
    </row>
    <row r="43" spans="1:14">
      <c r="A43" t="s">
        <v>1756</v>
      </c>
      <c r="B43" t="s">
        <v>1504</v>
      </c>
      <c r="C43">
        <v>0</v>
      </c>
      <c r="D43">
        <v>0</v>
      </c>
      <c r="E43">
        <v>0</v>
      </c>
      <c r="F43">
        <v>2</v>
      </c>
      <c r="G43">
        <v>0</v>
      </c>
      <c r="H43">
        <v>112</v>
      </c>
      <c r="I43">
        <v>1</v>
      </c>
      <c r="J43">
        <v>0</v>
      </c>
      <c r="K43">
        <v>0</v>
      </c>
      <c r="L43">
        <v>0</v>
      </c>
      <c r="M43">
        <v>17.399999999999999</v>
      </c>
      <c r="N43">
        <f t="shared" si="0"/>
        <v>31.599999999999998</v>
      </c>
    </row>
    <row r="44" spans="1:14">
      <c r="A44" t="s">
        <v>1757</v>
      </c>
      <c r="B44" t="s">
        <v>1758</v>
      </c>
      <c r="C44">
        <v>269</v>
      </c>
      <c r="D44">
        <v>2</v>
      </c>
      <c r="E44">
        <v>1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17.16</v>
      </c>
      <c r="N44">
        <f t="shared" si="0"/>
        <v>18.159999999999997</v>
      </c>
    </row>
    <row r="45" spans="1:14">
      <c r="A45" t="s">
        <v>1759</v>
      </c>
      <c r="B45" t="s">
        <v>1479</v>
      </c>
      <c r="C45">
        <v>269</v>
      </c>
      <c r="D45">
        <v>2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16.96</v>
      </c>
      <c r="N45">
        <f t="shared" si="0"/>
        <v>17.959999999999997</v>
      </c>
    </row>
    <row r="46" spans="1:14">
      <c r="A46" t="s">
        <v>1760</v>
      </c>
      <c r="B46" t="s">
        <v>1471</v>
      </c>
      <c r="C46">
        <v>0</v>
      </c>
      <c r="D46">
        <v>0</v>
      </c>
      <c r="E46">
        <v>0</v>
      </c>
      <c r="F46">
        <v>0</v>
      </c>
      <c r="G46">
        <v>0</v>
      </c>
      <c r="H46">
        <v>109</v>
      </c>
      <c r="I46">
        <v>1</v>
      </c>
      <c r="J46">
        <v>0</v>
      </c>
      <c r="K46">
        <v>0</v>
      </c>
      <c r="L46">
        <v>0</v>
      </c>
      <c r="M46">
        <v>16.899999999999999</v>
      </c>
      <c r="N46">
        <f t="shared" si="0"/>
        <v>30.799999999999997</v>
      </c>
    </row>
    <row r="47" spans="1:14">
      <c r="A47" t="s">
        <v>1761</v>
      </c>
      <c r="B47" t="s">
        <v>1504</v>
      </c>
      <c r="C47">
        <v>240</v>
      </c>
      <c r="D47">
        <v>2</v>
      </c>
      <c r="E47">
        <v>1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16.600000000000001</v>
      </c>
      <c r="N47">
        <f t="shared" si="0"/>
        <v>17.600000000000001</v>
      </c>
    </row>
    <row r="48" spans="1:14">
      <c r="A48" t="s">
        <v>1762</v>
      </c>
      <c r="B48" t="s">
        <v>1763</v>
      </c>
      <c r="C48">
        <v>249</v>
      </c>
      <c r="D48">
        <v>2</v>
      </c>
      <c r="E48">
        <v>1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16.36</v>
      </c>
      <c r="N48">
        <f t="shared" si="0"/>
        <v>17.36</v>
      </c>
    </row>
    <row r="49" spans="1:14">
      <c r="A49" t="s">
        <v>1764</v>
      </c>
      <c r="B49" t="s">
        <v>1765</v>
      </c>
      <c r="C49">
        <v>223</v>
      </c>
      <c r="D49">
        <v>2</v>
      </c>
      <c r="E49">
        <v>1</v>
      </c>
      <c r="F49">
        <v>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16.32</v>
      </c>
      <c r="N49">
        <f t="shared" si="0"/>
        <v>17.32</v>
      </c>
    </row>
    <row r="50" spans="1:14">
      <c r="A50" t="s">
        <v>1766</v>
      </c>
      <c r="B50" t="s">
        <v>1455</v>
      </c>
      <c r="C50">
        <v>0</v>
      </c>
      <c r="D50">
        <v>0</v>
      </c>
      <c r="E50">
        <v>0</v>
      </c>
      <c r="F50">
        <v>1</v>
      </c>
      <c r="G50">
        <v>0</v>
      </c>
      <c r="H50">
        <v>102</v>
      </c>
      <c r="I50">
        <v>1</v>
      </c>
      <c r="J50">
        <v>0</v>
      </c>
      <c r="K50">
        <v>0</v>
      </c>
      <c r="L50">
        <v>0</v>
      </c>
      <c r="M50">
        <v>16.3</v>
      </c>
      <c r="N50">
        <f t="shared" si="0"/>
        <v>29.5</v>
      </c>
    </row>
    <row r="51" spans="1:14">
      <c r="A51" t="s">
        <v>1767</v>
      </c>
      <c r="B51" t="s">
        <v>1753</v>
      </c>
      <c r="C51">
        <v>0</v>
      </c>
      <c r="D51">
        <v>0</v>
      </c>
      <c r="E51">
        <v>0</v>
      </c>
      <c r="F51">
        <v>2</v>
      </c>
      <c r="G51">
        <v>0</v>
      </c>
      <c r="H51">
        <v>100</v>
      </c>
      <c r="I51">
        <v>1</v>
      </c>
      <c r="J51">
        <v>0</v>
      </c>
      <c r="K51">
        <v>0</v>
      </c>
      <c r="L51">
        <v>0</v>
      </c>
      <c r="M51">
        <v>16.2</v>
      </c>
      <c r="N51">
        <f t="shared" si="0"/>
        <v>26.2</v>
      </c>
    </row>
    <row r="52" spans="1:14">
      <c r="A52" t="s">
        <v>1735</v>
      </c>
      <c r="B52" t="s">
        <v>1463</v>
      </c>
      <c r="C52">
        <v>361</v>
      </c>
      <c r="D52">
        <v>3</v>
      </c>
      <c r="E52">
        <v>1</v>
      </c>
      <c r="F52">
        <v>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26.24</v>
      </c>
      <c r="N52">
        <f t="shared" si="0"/>
        <v>30.24</v>
      </c>
    </row>
    <row r="53" spans="1:14">
      <c r="A53" t="s">
        <v>1736</v>
      </c>
      <c r="B53" t="s">
        <v>1500</v>
      </c>
      <c r="C53">
        <v>362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24.38</v>
      </c>
      <c r="N53">
        <f t="shared" si="0"/>
        <v>28.580000000000002</v>
      </c>
    </row>
    <row r="54" spans="1:14">
      <c r="A54" t="s">
        <v>1737</v>
      </c>
      <c r="B54" t="s">
        <v>1450</v>
      </c>
      <c r="C54">
        <v>315</v>
      </c>
      <c r="D54">
        <v>3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22.9</v>
      </c>
      <c r="N54">
        <f t="shared" si="0"/>
        <v>26.900000000000002</v>
      </c>
    </row>
    <row r="55" spans="1:14">
      <c r="A55" t="s">
        <v>1738</v>
      </c>
      <c r="B55" t="s">
        <v>1463</v>
      </c>
      <c r="C55">
        <v>0</v>
      </c>
      <c r="D55">
        <v>0</v>
      </c>
      <c r="E55">
        <v>0</v>
      </c>
      <c r="F55">
        <v>121</v>
      </c>
      <c r="G55">
        <v>1</v>
      </c>
      <c r="H55">
        <v>38</v>
      </c>
      <c r="I55">
        <v>0</v>
      </c>
      <c r="J55">
        <v>0</v>
      </c>
      <c r="K55">
        <v>0</v>
      </c>
      <c r="L55">
        <v>0</v>
      </c>
      <c r="M55">
        <v>21.9</v>
      </c>
      <c r="N55">
        <f t="shared" si="0"/>
        <v>28.700000000000003</v>
      </c>
    </row>
    <row r="56" spans="1:14">
      <c r="A56" t="s">
        <v>1739</v>
      </c>
      <c r="B56" t="s">
        <v>1445</v>
      </c>
      <c r="C56">
        <v>351</v>
      </c>
      <c r="D56">
        <v>2</v>
      </c>
      <c r="E56">
        <v>1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20.440000000000001</v>
      </c>
      <c r="N56">
        <f t="shared" si="0"/>
        <v>24.439999999999998</v>
      </c>
    </row>
    <row r="57" spans="1:14">
      <c r="A57" t="s">
        <v>1740</v>
      </c>
      <c r="B57" t="s">
        <v>1473</v>
      </c>
      <c r="C57">
        <v>317</v>
      </c>
      <c r="D57">
        <v>2</v>
      </c>
      <c r="E57">
        <v>1</v>
      </c>
      <c r="F57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20.38</v>
      </c>
      <c r="N57">
        <f t="shared" si="0"/>
        <v>24.38</v>
      </c>
    </row>
    <row r="58" spans="1:14">
      <c r="A58" t="s">
        <v>1741</v>
      </c>
      <c r="B58" t="s">
        <v>1453</v>
      </c>
      <c r="C58">
        <v>210</v>
      </c>
      <c r="D58">
        <v>1</v>
      </c>
      <c r="E58">
        <v>1</v>
      </c>
      <c r="F58">
        <v>33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19.7</v>
      </c>
      <c r="N58">
        <f t="shared" si="0"/>
        <v>20.700000000000003</v>
      </c>
    </row>
    <row r="59" spans="1:14">
      <c r="A59" t="s">
        <v>1742</v>
      </c>
      <c r="B59" t="s">
        <v>1447</v>
      </c>
      <c r="C59">
        <v>0</v>
      </c>
      <c r="D59">
        <v>0</v>
      </c>
      <c r="E59">
        <v>0</v>
      </c>
      <c r="F59">
        <v>90</v>
      </c>
      <c r="G59">
        <v>1</v>
      </c>
      <c r="H59">
        <v>45</v>
      </c>
      <c r="I59">
        <v>0</v>
      </c>
      <c r="J59">
        <v>0</v>
      </c>
      <c r="K59">
        <v>0</v>
      </c>
      <c r="L59">
        <v>0</v>
      </c>
      <c r="M59">
        <v>19.5</v>
      </c>
      <c r="N59">
        <f t="shared" si="0"/>
        <v>24</v>
      </c>
    </row>
    <row r="60" spans="1:14">
      <c r="A60" t="s">
        <v>1743</v>
      </c>
      <c r="B60" t="s">
        <v>1455</v>
      </c>
      <c r="C60">
        <v>319</v>
      </c>
      <c r="D60">
        <v>2</v>
      </c>
      <c r="E60">
        <v>1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19.46</v>
      </c>
      <c r="N60">
        <f t="shared" si="0"/>
        <v>23.459999999999997</v>
      </c>
    </row>
    <row r="61" spans="1:14">
      <c r="A61" t="s">
        <v>1744</v>
      </c>
      <c r="B61" t="s">
        <v>1745</v>
      </c>
      <c r="C61">
        <v>307</v>
      </c>
      <c r="D61">
        <v>2</v>
      </c>
      <c r="E61">
        <v>1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18.88</v>
      </c>
      <c r="N61">
        <f t="shared" si="0"/>
        <v>22.880000000000003</v>
      </c>
    </row>
    <row r="62" spans="1:14">
      <c r="A62" t="s">
        <v>1746</v>
      </c>
      <c r="B62" t="s">
        <v>1747</v>
      </c>
      <c r="C62">
        <v>314</v>
      </c>
      <c r="D62">
        <v>2</v>
      </c>
      <c r="E62">
        <v>1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18.86</v>
      </c>
      <c r="N62">
        <f t="shared" si="0"/>
        <v>22.860000000000003</v>
      </c>
    </row>
    <row r="63" spans="1:14">
      <c r="A63" t="s">
        <v>1748</v>
      </c>
      <c r="B63" t="s">
        <v>1749</v>
      </c>
      <c r="C63">
        <v>0</v>
      </c>
      <c r="D63">
        <v>0</v>
      </c>
      <c r="E63">
        <v>0</v>
      </c>
      <c r="F63">
        <v>109</v>
      </c>
      <c r="G63">
        <v>1</v>
      </c>
      <c r="H63">
        <v>17</v>
      </c>
      <c r="I63">
        <v>0</v>
      </c>
      <c r="J63">
        <v>0</v>
      </c>
      <c r="K63">
        <v>0</v>
      </c>
      <c r="L63">
        <v>0</v>
      </c>
      <c r="M63">
        <v>18.600000000000001</v>
      </c>
      <c r="N63">
        <f t="shared" si="0"/>
        <v>23.299999999999997</v>
      </c>
    </row>
    <row r="64" spans="1:14">
      <c r="A64" t="s">
        <v>1750</v>
      </c>
      <c r="B64" t="s">
        <v>1506</v>
      </c>
      <c r="C64">
        <v>263</v>
      </c>
      <c r="D64">
        <v>2</v>
      </c>
      <c r="E64">
        <v>1</v>
      </c>
      <c r="F64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18.420000000000002</v>
      </c>
      <c r="N64">
        <f t="shared" si="0"/>
        <v>19.419999999999998</v>
      </c>
    </row>
    <row r="65" spans="1:14">
      <c r="A65" t="s">
        <v>1751</v>
      </c>
      <c r="B65" t="s">
        <v>1471</v>
      </c>
      <c r="C65">
        <v>294</v>
      </c>
      <c r="D65">
        <v>2</v>
      </c>
      <c r="E65">
        <v>1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18.16</v>
      </c>
      <c r="N65">
        <f t="shared" si="0"/>
        <v>19.159999999999997</v>
      </c>
    </row>
    <row r="66" spans="1:14">
      <c r="A66" t="s">
        <v>1752</v>
      </c>
      <c r="B66" t="s">
        <v>1753</v>
      </c>
      <c r="C66">
        <v>290</v>
      </c>
      <c r="D66">
        <v>2</v>
      </c>
      <c r="E66">
        <v>1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17.8</v>
      </c>
      <c r="N66">
        <f t="shared" si="0"/>
        <v>18.8</v>
      </c>
    </row>
    <row r="67" spans="1:14">
      <c r="A67" t="s">
        <v>1754</v>
      </c>
      <c r="B67" t="s">
        <v>1755</v>
      </c>
      <c r="C67">
        <v>0</v>
      </c>
      <c r="D67">
        <v>0</v>
      </c>
      <c r="E67">
        <v>0</v>
      </c>
      <c r="F67">
        <v>5</v>
      </c>
      <c r="G67">
        <v>0</v>
      </c>
      <c r="H67">
        <v>110</v>
      </c>
      <c r="I67">
        <v>1</v>
      </c>
      <c r="J67">
        <v>0</v>
      </c>
      <c r="K67">
        <v>0</v>
      </c>
      <c r="L67">
        <v>0</v>
      </c>
      <c r="M67">
        <v>17.5</v>
      </c>
      <c r="N67">
        <f t="shared" ref="N67:N130" si="1">C67*0.04+D67*4-E67+F67*0.1+G67*6+H67*0.1+I67*6+J67*6+K67*2-L67+IF(C67&gt;300,3,0)+IF(F67&gt;100,3,0)+IF(H67&gt;100,3,0)+H67/10</f>
        <v>31.5</v>
      </c>
    </row>
    <row r="68" spans="1:14">
      <c r="A68" t="s">
        <v>1756</v>
      </c>
      <c r="B68" t="s">
        <v>1504</v>
      </c>
      <c r="C68">
        <v>0</v>
      </c>
      <c r="D68">
        <v>0</v>
      </c>
      <c r="E68">
        <v>0</v>
      </c>
      <c r="F68">
        <v>2</v>
      </c>
      <c r="G68">
        <v>0</v>
      </c>
      <c r="H68">
        <v>112</v>
      </c>
      <c r="I68">
        <v>1</v>
      </c>
      <c r="J68">
        <v>0</v>
      </c>
      <c r="K68">
        <v>0</v>
      </c>
      <c r="L68">
        <v>0</v>
      </c>
      <c r="M68">
        <v>17.399999999999999</v>
      </c>
      <c r="N68">
        <f t="shared" si="1"/>
        <v>31.599999999999998</v>
      </c>
    </row>
    <row r="69" spans="1:14">
      <c r="A69" t="s">
        <v>1757</v>
      </c>
      <c r="B69" t="s">
        <v>1758</v>
      </c>
      <c r="C69">
        <v>269</v>
      </c>
      <c r="D69">
        <v>2</v>
      </c>
      <c r="E69">
        <v>1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17.16</v>
      </c>
      <c r="N69">
        <f t="shared" si="1"/>
        <v>18.159999999999997</v>
      </c>
    </row>
    <row r="70" spans="1:14">
      <c r="A70" t="s">
        <v>1759</v>
      </c>
      <c r="B70" t="s">
        <v>1479</v>
      </c>
      <c r="C70">
        <v>269</v>
      </c>
      <c r="D70">
        <v>2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16.96</v>
      </c>
      <c r="N70">
        <f t="shared" si="1"/>
        <v>17.959999999999997</v>
      </c>
    </row>
    <row r="71" spans="1:14">
      <c r="A71" t="s">
        <v>1760</v>
      </c>
      <c r="B71" t="s">
        <v>1471</v>
      </c>
      <c r="C71">
        <v>0</v>
      </c>
      <c r="D71">
        <v>0</v>
      </c>
      <c r="E71">
        <v>0</v>
      </c>
      <c r="F71">
        <v>0</v>
      </c>
      <c r="G71">
        <v>0</v>
      </c>
      <c r="H71">
        <v>109</v>
      </c>
      <c r="I71">
        <v>1</v>
      </c>
      <c r="J71">
        <v>0</v>
      </c>
      <c r="K71">
        <v>0</v>
      </c>
      <c r="L71">
        <v>0</v>
      </c>
      <c r="M71">
        <v>16.899999999999999</v>
      </c>
      <c r="N71">
        <f t="shared" si="1"/>
        <v>30.799999999999997</v>
      </c>
    </row>
    <row r="72" spans="1:14">
      <c r="A72" t="s">
        <v>1761</v>
      </c>
      <c r="B72" t="s">
        <v>1504</v>
      </c>
      <c r="C72">
        <v>240</v>
      </c>
      <c r="D72">
        <v>2</v>
      </c>
      <c r="E72">
        <v>1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16.600000000000001</v>
      </c>
      <c r="N72">
        <f t="shared" si="1"/>
        <v>17.600000000000001</v>
      </c>
    </row>
    <row r="73" spans="1:14">
      <c r="A73" t="s">
        <v>1762</v>
      </c>
      <c r="B73" t="s">
        <v>1763</v>
      </c>
      <c r="C73">
        <v>249</v>
      </c>
      <c r="D73">
        <v>2</v>
      </c>
      <c r="E73">
        <v>1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16.36</v>
      </c>
      <c r="N73">
        <f t="shared" si="1"/>
        <v>17.36</v>
      </c>
    </row>
    <row r="74" spans="1:14">
      <c r="A74" t="s">
        <v>1764</v>
      </c>
      <c r="B74" t="s">
        <v>1765</v>
      </c>
      <c r="C74">
        <v>223</v>
      </c>
      <c r="D74">
        <v>2</v>
      </c>
      <c r="E74">
        <v>1</v>
      </c>
      <c r="F74">
        <v>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16.32</v>
      </c>
      <c r="N74">
        <f t="shared" si="1"/>
        <v>17.32</v>
      </c>
    </row>
    <row r="75" spans="1:14">
      <c r="A75" t="s">
        <v>1766</v>
      </c>
      <c r="B75" t="s">
        <v>1455</v>
      </c>
      <c r="C75">
        <v>0</v>
      </c>
      <c r="D75">
        <v>0</v>
      </c>
      <c r="E75">
        <v>0</v>
      </c>
      <c r="F75">
        <v>1</v>
      </c>
      <c r="G75">
        <v>0</v>
      </c>
      <c r="H75">
        <v>102</v>
      </c>
      <c r="I75">
        <v>1</v>
      </c>
      <c r="J75">
        <v>0</v>
      </c>
      <c r="K75">
        <v>0</v>
      </c>
      <c r="L75">
        <v>0</v>
      </c>
      <c r="M75">
        <v>16.3</v>
      </c>
      <c r="N75">
        <f t="shared" si="1"/>
        <v>29.5</v>
      </c>
    </row>
    <row r="76" spans="1:14">
      <c r="A76" t="s">
        <v>1767</v>
      </c>
      <c r="B76" t="s">
        <v>1753</v>
      </c>
      <c r="C76">
        <v>0</v>
      </c>
      <c r="D76">
        <v>0</v>
      </c>
      <c r="E76">
        <v>0</v>
      </c>
      <c r="F76">
        <v>2</v>
      </c>
      <c r="G76">
        <v>0</v>
      </c>
      <c r="H76">
        <v>100</v>
      </c>
      <c r="I76">
        <v>1</v>
      </c>
      <c r="J76">
        <v>0</v>
      </c>
      <c r="K76">
        <v>0</v>
      </c>
      <c r="L76">
        <v>0</v>
      </c>
      <c r="M76">
        <v>16.2</v>
      </c>
      <c r="N76">
        <f t="shared" si="1"/>
        <v>26.2</v>
      </c>
    </row>
    <row r="77" spans="1:14">
      <c r="A77" t="s">
        <v>1735</v>
      </c>
      <c r="B77" t="s">
        <v>1463</v>
      </c>
      <c r="C77">
        <v>361</v>
      </c>
      <c r="D77">
        <v>3</v>
      </c>
      <c r="E77">
        <v>1</v>
      </c>
      <c r="F77">
        <v>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26.24</v>
      </c>
      <c r="N77">
        <f t="shared" si="1"/>
        <v>30.24</v>
      </c>
    </row>
    <row r="78" spans="1:14">
      <c r="A78" t="s">
        <v>1736</v>
      </c>
      <c r="B78" t="s">
        <v>1500</v>
      </c>
      <c r="C78">
        <v>362</v>
      </c>
      <c r="D78">
        <v>3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24.38</v>
      </c>
      <c r="N78">
        <f t="shared" si="1"/>
        <v>28.580000000000002</v>
      </c>
    </row>
    <row r="79" spans="1:14">
      <c r="A79" t="s">
        <v>1737</v>
      </c>
      <c r="B79" t="s">
        <v>1450</v>
      </c>
      <c r="C79">
        <v>315</v>
      </c>
      <c r="D79">
        <v>3</v>
      </c>
      <c r="E79">
        <v>1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22.9</v>
      </c>
      <c r="N79">
        <f t="shared" si="1"/>
        <v>26.900000000000002</v>
      </c>
    </row>
    <row r="80" spans="1:14">
      <c r="A80" t="s">
        <v>1738</v>
      </c>
      <c r="B80" t="s">
        <v>1463</v>
      </c>
      <c r="C80">
        <v>0</v>
      </c>
      <c r="D80">
        <v>0</v>
      </c>
      <c r="E80">
        <v>0</v>
      </c>
      <c r="F80">
        <v>121</v>
      </c>
      <c r="G80">
        <v>1</v>
      </c>
      <c r="H80">
        <v>38</v>
      </c>
      <c r="I80">
        <v>0</v>
      </c>
      <c r="J80">
        <v>0</v>
      </c>
      <c r="K80">
        <v>0</v>
      </c>
      <c r="L80">
        <v>0</v>
      </c>
      <c r="M80">
        <v>21.9</v>
      </c>
      <c r="N80">
        <f t="shared" si="1"/>
        <v>28.700000000000003</v>
      </c>
    </row>
    <row r="81" spans="1:14">
      <c r="A81" t="s">
        <v>1739</v>
      </c>
      <c r="B81" t="s">
        <v>1445</v>
      </c>
      <c r="C81">
        <v>351</v>
      </c>
      <c r="D81">
        <v>2</v>
      </c>
      <c r="E81">
        <v>1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20.440000000000001</v>
      </c>
      <c r="N81">
        <f t="shared" si="1"/>
        <v>24.439999999999998</v>
      </c>
    </row>
    <row r="82" spans="1:14">
      <c r="A82" t="s">
        <v>1740</v>
      </c>
      <c r="B82" t="s">
        <v>1473</v>
      </c>
      <c r="C82">
        <v>317</v>
      </c>
      <c r="D82">
        <v>2</v>
      </c>
      <c r="E82">
        <v>1</v>
      </c>
      <c r="F82">
        <v>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20.38</v>
      </c>
      <c r="N82">
        <f t="shared" si="1"/>
        <v>24.38</v>
      </c>
    </row>
    <row r="83" spans="1:14">
      <c r="A83" t="s">
        <v>1741</v>
      </c>
      <c r="B83" t="s">
        <v>1453</v>
      </c>
      <c r="C83">
        <v>210</v>
      </c>
      <c r="D83">
        <v>1</v>
      </c>
      <c r="E83">
        <v>1</v>
      </c>
      <c r="F83">
        <v>33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19.7</v>
      </c>
      <c r="N83">
        <f t="shared" si="1"/>
        <v>20.700000000000003</v>
      </c>
    </row>
    <row r="84" spans="1:14">
      <c r="A84" t="s">
        <v>1742</v>
      </c>
      <c r="B84" t="s">
        <v>1447</v>
      </c>
      <c r="C84">
        <v>0</v>
      </c>
      <c r="D84">
        <v>0</v>
      </c>
      <c r="E84">
        <v>0</v>
      </c>
      <c r="F84">
        <v>90</v>
      </c>
      <c r="G84">
        <v>1</v>
      </c>
      <c r="H84">
        <v>45</v>
      </c>
      <c r="I84">
        <v>0</v>
      </c>
      <c r="J84">
        <v>0</v>
      </c>
      <c r="K84">
        <v>0</v>
      </c>
      <c r="L84">
        <v>0</v>
      </c>
      <c r="M84">
        <v>19.5</v>
      </c>
      <c r="N84">
        <f t="shared" si="1"/>
        <v>24</v>
      </c>
    </row>
    <row r="85" spans="1:14">
      <c r="A85" t="s">
        <v>1743</v>
      </c>
      <c r="B85" t="s">
        <v>1455</v>
      </c>
      <c r="C85">
        <v>319</v>
      </c>
      <c r="D85">
        <v>2</v>
      </c>
      <c r="E85">
        <v>1</v>
      </c>
      <c r="F85">
        <v>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19.46</v>
      </c>
      <c r="N85">
        <f t="shared" si="1"/>
        <v>23.459999999999997</v>
      </c>
    </row>
    <row r="86" spans="1:14">
      <c r="A86" t="s">
        <v>1744</v>
      </c>
      <c r="B86" t="s">
        <v>1745</v>
      </c>
      <c r="C86">
        <v>307</v>
      </c>
      <c r="D86">
        <v>2</v>
      </c>
      <c r="E86">
        <v>1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18.88</v>
      </c>
      <c r="N86">
        <f t="shared" si="1"/>
        <v>22.880000000000003</v>
      </c>
    </row>
    <row r="87" spans="1:14">
      <c r="A87" t="s">
        <v>1746</v>
      </c>
      <c r="B87" t="s">
        <v>1747</v>
      </c>
      <c r="C87">
        <v>314</v>
      </c>
      <c r="D87">
        <v>2</v>
      </c>
      <c r="E87">
        <v>1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18.86</v>
      </c>
      <c r="N87">
        <f t="shared" si="1"/>
        <v>22.860000000000003</v>
      </c>
    </row>
    <row r="88" spans="1:14">
      <c r="A88" t="s">
        <v>1748</v>
      </c>
      <c r="B88" t="s">
        <v>1749</v>
      </c>
      <c r="C88">
        <v>0</v>
      </c>
      <c r="D88">
        <v>0</v>
      </c>
      <c r="E88">
        <v>0</v>
      </c>
      <c r="F88">
        <v>109</v>
      </c>
      <c r="G88">
        <v>1</v>
      </c>
      <c r="H88">
        <v>17</v>
      </c>
      <c r="I88">
        <v>0</v>
      </c>
      <c r="J88">
        <v>0</v>
      </c>
      <c r="K88">
        <v>0</v>
      </c>
      <c r="L88">
        <v>0</v>
      </c>
      <c r="M88">
        <v>18.600000000000001</v>
      </c>
      <c r="N88">
        <f t="shared" si="1"/>
        <v>23.299999999999997</v>
      </c>
    </row>
    <row r="89" spans="1:14">
      <c r="A89" t="s">
        <v>1750</v>
      </c>
      <c r="B89" t="s">
        <v>1506</v>
      </c>
      <c r="C89">
        <v>263</v>
      </c>
      <c r="D89">
        <v>2</v>
      </c>
      <c r="E89">
        <v>1</v>
      </c>
      <c r="F89">
        <v>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18.420000000000002</v>
      </c>
      <c r="N89">
        <f t="shared" si="1"/>
        <v>19.419999999999998</v>
      </c>
    </row>
    <row r="90" spans="1:14">
      <c r="A90" t="s">
        <v>1751</v>
      </c>
      <c r="B90" t="s">
        <v>1471</v>
      </c>
      <c r="C90">
        <v>294</v>
      </c>
      <c r="D90">
        <v>2</v>
      </c>
      <c r="E90">
        <v>1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18.16</v>
      </c>
      <c r="N90">
        <f t="shared" si="1"/>
        <v>19.159999999999997</v>
      </c>
    </row>
    <row r="91" spans="1:14">
      <c r="A91" t="s">
        <v>1752</v>
      </c>
      <c r="B91" t="s">
        <v>1753</v>
      </c>
      <c r="C91">
        <v>290</v>
      </c>
      <c r="D91">
        <v>2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17.8</v>
      </c>
      <c r="N91">
        <f t="shared" si="1"/>
        <v>18.8</v>
      </c>
    </row>
    <row r="92" spans="1:14">
      <c r="A92" t="s">
        <v>1754</v>
      </c>
      <c r="B92" t="s">
        <v>1755</v>
      </c>
      <c r="C92">
        <v>0</v>
      </c>
      <c r="D92">
        <v>0</v>
      </c>
      <c r="E92">
        <v>0</v>
      </c>
      <c r="F92">
        <v>5</v>
      </c>
      <c r="G92">
        <v>0</v>
      </c>
      <c r="H92">
        <v>110</v>
      </c>
      <c r="I92">
        <v>1</v>
      </c>
      <c r="J92">
        <v>0</v>
      </c>
      <c r="K92">
        <v>0</v>
      </c>
      <c r="L92">
        <v>0</v>
      </c>
      <c r="M92">
        <v>17.5</v>
      </c>
      <c r="N92">
        <f t="shared" si="1"/>
        <v>31.5</v>
      </c>
    </row>
    <row r="93" spans="1:14">
      <c r="A93" t="s">
        <v>1756</v>
      </c>
      <c r="B93" t="s">
        <v>1504</v>
      </c>
      <c r="C93">
        <v>0</v>
      </c>
      <c r="D93">
        <v>0</v>
      </c>
      <c r="E93">
        <v>0</v>
      </c>
      <c r="F93">
        <v>2</v>
      </c>
      <c r="G93">
        <v>0</v>
      </c>
      <c r="H93">
        <v>112</v>
      </c>
      <c r="I93">
        <v>1</v>
      </c>
      <c r="J93">
        <v>0</v>
      </c>
      <c r="K93">
        <v>0</v>
      </c>
      <c r="L93">
        <v>0</v>
      </c>
      <c r="M93">
        <v>17.399999999999999</v>
      </c>
      <c r="N93">
        <f t="shared" si="1"/>
        <v>31.599999999999998</v>
      </c>
    </row>
    <row r="94" spans="1:14">
      <c r="A94" t="s">
        <v>1757</v>
      </c>
      <c r="B94" t="s">
        <v>1758</v>
      </c>
      <c r="C94">
        <v>269</v>
      </c>
      <c r="D94">
        <v>2</v>
      </c>
      <c r="E94">
        <v>1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17.16</v>
      </c>
      <c r="N94">
        <f t="shared" si="1"/>
        <v>18.159999999999997</v>
      </c>
    </row>
    <row r="95" spans="1:14">
      <c r="A95" t="s">
        <v>1759</v>
      </c>
      <c r="B95" t="s">
        <v>1479</v>
      </c>
      <c r="C95">
        <v>269</v>
      </c>
      <c r="D95">
        <v>2</v>
      </c>
      <c r="E95">
        <v>1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16.96</v>
      </c>
      <c r="N95">
        <f t="shared" si="1"/>
        <v>17.959999999999997</v>
      </c>
    </row>
    <row r="96" spans="1:14">
      <c r="A96" t="s">
        <v>1760</v>
      </c>
      <c r="B96" t="s">
        <v>1471</v>
      </c>
      <c r="C96">
        <v>0</v>
      </c>
      <c r="D96">
        <v>0</v>
      </c>
      <c r="E96">
        <v>0</v>
      </c>
      <c r="F96">
        <v>0</v>
      </c>
      <c r="G96">
        <v>0</v>
      </c>
      <c r="H96">
        <v>109</v>
      </c>
      <c r="I96">
        <v>1</v>
      </c>
      <c r="J96">
        <v>0</v>
      </c>
      <c r="K96">
        <v>0</v>
      </c>
      <c r="L96">
        <v>0</v>
      </c>
      <c r="M96">
        <v>16.899999999999999</v>
      </c>
      <c r="N96">
        <f t="shared" si="1"/>
        <v>30.799999999999997</v>
      </c>
    </row>
    <row r="97" spans="1:14">
      <c r="A97" t="s">
        <v>1761</v>
      </c>
      <c r="B97" t="s">
        <v>1504</v>
      </c>
      <c r="C97">
        <v>240</v>
      </c>
      <c r="D97">
        <v>2</v>
      </c>
      <c r="E97">
        <v>1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16.600000000000001</v>
      </c>
      <c r="N97">
        <f t="shared" si="1"/>
        <v>17.600000000000001</v>
      </c>
    </row>
    <row r="98" spans="1:14">
      <c r="A98" t="s">
        <v>1762</v>
      </c>
      <c r="B98" t="s">
        <v>1763</v>
      </c>
      <c r="C98">
        <v>249</v>
      </c>
      <c r="D98">
        <v>2</v>
      </c>
      <c r="E98">
        <v>1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16.36</v>
      </c>
      <c r="N98">
        <f t="shared" si="1"/>
        <v>17.36</v>
      </c>
    </row>
    <row r="99" spans="1:14">
      <c r="A99" t="s">
        <v>1764</v>
      </c>
      <c r="B99" t="s">
        <v>1765</v>
      </c>
      <c r="C99">
        <v>223</v>
      </c>
      <c r="D99">
        <v>2</v>
      </c>
      <c r="E99">
        <v>1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16.32</v>
      </c>
      <c r="N99">
        <f t="shared" si="1"/>
        <v>17.32</v>
      </c>
    </row>
    <row r="100" spans="1:14">
      <c r="A100" t="s">
        <v>1766</v>
      </c>
      <c r="B100" t="s">
        <v>1455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102</v>
      </c>
      <c r="I100">
        <v>1</v>
      </c>
      <c r="J100">
        <v>0</v>
      </c>
      <c r="K100">
        <v>0</v>
      </c>
      <c r="L100">
        <v>0</v>
      </c>
      <c r="M100">
        <v>16.3</v>
      </c>
      <c r="N100">
        <f t="shared" si="1"/>
        <v>29.5</v>
      </c>
    </row>
    <row r="101" spans="1:14">
      <c r="A101" t="s">
        <v>1767</v>
      </c>
      <c r="B101" t="s">
        <v>1753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100</v>
      </c>
      <c r="I101">
        <v>1</v>
      </c>
      <c r="J101">
        <v>0</v>
      </c>
      <c r="K101">
        <v>0</v>
      </c>
      <c r="L101">
        <v>0</v>
      </c>
      <c r="M101">
        <v>16.2</v>
      </c>
      <c r="N101">
        <f t="shared" si="1"/>
        <v>26.2</v>
      </c>
    </row>
    <row r="102" spans="1:14">
      <c r="A102" t="s">
        <v>1735</v>
      </c>
      <c r="B102" t="s">
        <v>1463</v>
      </c>
      <c r="C102">
        <v>361</v>
      </c>
      <c r="D102">
        <v>3</v>
      </c>
      <c r="E102">
        <v>1</v>
      </c>
      <c r="F102">
        <v>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26.24</v>
      </c>
      <c r="N102">
        <f t="shared" si="1"/>
        <v>30.24</v>
      </c>
    </row>
    <row r="103" spans="1:14">
      <c r="A103" t="s">
        <v>1736</v>
      </c>
      <c r="B103" t="s">
        <v>1500</v>
      </c>
      <c r="C103">
        <v>362</v>
      </c>
      <c r="D103">
        <v>3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24.38</v>
      </c>
      <c r="N103">
        <f t="shared" si="1"/>
        <v>28.580000000000002</v>
      </c>
    </row>
    <row r="104" spans="1:14">
      <c r="A104" t="s">
        <v>1737</v>
      </c>
      <c r="B104" t="s">
        <v>1450</v>
      </c>
      <c r="C104">
        <v>315</v>
      </c>
      <c r="D104">
        <v>3</v>
      </c>
      <c r="E104">
        <v>1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22.9</v>
      </c>
      <c r="N104">
        <f t="shared" si="1"/>
        <v>26.900000000000002</v>
      </c>
    </row>
    <row r="105" spans="1:14">
      <c r="A105" t="s">
        <v>1738</v>
      </c>
      <c r="B105" t="s">
        <v>1463</v>
      </c>
      <c r="C105">
        <v>0</v>
      </c>
      <c r="D105">
        <v>0</v>
      </c>
      <c r="E105">
        <v>0</v>
      </c>
      <c r="F105">
        <v>121</v>
      </c>
      <c r="G105">
        <v>1</v>
      </c>
      <c r="H105">
        <v>38</v>
      </c>
      <c r="I105">
        <v>0</v>
      </c>
      <c r="J105">
        <v>0</v>
      </c>
      <c r="K105">
        <v>0</v>
      </c>
      <c r="L105">
        <v>0</v>
      </c>
      <c r="M105">
        <v>21.9</v>
      </c>
      <c r="N105">
        <f t="shared" si="1"/>
        <v>28.700000000000003</v>
      </c>
    </row>
    <row r="106" spans="1:14">
      <c r="A106" t="s">
        <v>1739</v>
      </c>
      <c r="B106" t="s">
        <v>1445</v>
      </c>
      <c r="C106">
        <v>351</v>
      </c>
      <c r="D106">
        <v>2</v>
      </c>
      <c r="E106">
        <v>1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20.440000000000001</v>
      </c>
      <c r="N106">
        <f t="shared" si="1"/>
        <v>24.439999999999998</v>
      </c>
    </row>
    <row r="107" spans="1:14">
      <c r="A107" t="s">
        <v>1740</v>
      </c>
      <c r="B107" t="s">
        <v>1473</v>
      </c>
      <c r="C107">
        <v>317</v>
      </c>
      <c r="D107">
        <v>2</v>
      </c>
      <c r="E107">
        <v>1</v>
      </c>
      <c r="F107">
        <v>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20.38</v>
      </c>
      <c r="N107">
        <f t="shared" si="1"/>
        <v>24.38</v>
      </c>
    </row>
    <row r="108" spans="1:14">
      <c r="A108" t="s">
        <v>1741</v>
      </c>
      <c r="B108" t="s">
        <v>1453</v>
      </c>
      <c r="C108">
        <v>210</v>
      </c>
      <c r="D108">
        <v>1</v>
      </c>
      <c r="E108">
        <v>1</v>
      </c>
      <c r="F108">
        <v>33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19.7</v>
      </c>
      <c r="N108">
        <f t="shared" si="1"/>
        <v>20.700000000000003</v>
      </c>
    </row>
    <row r="109" spans="1:14">
      <c r="A109" t="s">
        <v>1742</v>
      </c>
      <c r="B109" t="s">
        <v>1447</v>
      </c>
      <c r="C109">
        <v>0</v>
      </c>
      <c r="D109">
        <v>0</v>
      </c>
      <c r="E109">
        <v>0</v>
      </c>
      <c r="F109">
        <v>90</v>
      </c>
      <c r="G109">
        <v>1</v>
      </c>
      <c r="H109">
        <v>45</v>
      </c>
      <c r="I109">
        <v>0</v>
      </c>
      <c r="J109">
        <v>0</v>
      </c>
      <c r="K109">
        <v>0</v>
      </c>
      <c r="L109">
        <v>0</v>
      </c>
      <c r="M109">
        <v>19.5</v>
      </c>
      <c r="N109">
        <f t="shared" si="1"/>
        <v>24</v>
      </c>
    </row>
    <row r="110" spans="1:14">
      <c r="A110" t="s">
        <v>1743</v>
      </c>
      <c r="B110" t="s">
        <v>1455</v>
      </c>
      <c r="C110">
        <v>319</v>
      </c>
      <c r="D110">
        <v>2</v>
      </c>
      <c r="E110">
        <v>1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19.46</v>
      </c>
      <c r="N110">
        <f t="shared" si="1"/>
        <v>23.459999999999997</v>
      </c>
    </row>
    <row r="111" spans="1:14">
      <c r="A111" t="s">
        <v>1744</v>
      </c>
      <c r="B111" t="s">
        <v>1745</v>
      </c>
      <c r="C111">
        <v>307</v>
      </c>
      <c r="D111">
        <v>2</v>
      </c>
      <c r="E111">
        <v>1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18.88</v>
      </c>
      <c r="N111">
        <f t="shared" si="1"/>
        <v>22.880000000000003</v>
      </c>
    </row>
    <row r="112" spans="1:14">
      <c r="A112" t="s">
        <v>1746</v>
      </c>
      <c r="B112" t="s">
        <v>1747</v>
      </c>
      <c r="C112">
        <v>314</v>
      </c>
      <c r="D112">
        <v>2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18.86</v>
      </c>
      <c r="N112">
        <f t="shared" si="1"/>
        <v>22.860000000000003</v>
      </c>
    </row>
    <row r="113" spans="1:14">
      <c r="A113" t="s">
        <v>1748</v>
      </c>
      <c r="B113" t="s">
        <v>1749</v>
      </c>
      <c r="C113">
        <v>0</v>
      </c>
      <c r="D113">
        <v>0</v>
      </c>
      <c r="E113">
        <v>0</v>
      </c>
      <c r="F113">
        <v>109</v>
      </c>
      <c r="G113">
        <v>1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18.600000000000001</v>
      </c>
      <c r="N113">
        <f t="shared" si="1"/>
        <v>23.299999999999997</v>
      </c>
    </row>
    <row r="114" spans="1:14">
      <c r="A114" t="s">
        <v>1750</v>
      </c>
      <c r="B114" t="s">
        <v>1506</v>
      </c>
      <c r="C114">
        <v>263</v>
      </c>
      <c r="D114">
        <v>2</v>
      </c>
      <c r="E114">
        <v>1</v>
      </c>
      <c r="F114">
        <v>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18.420000000000002</v>
      </c>
      <c r="N114">
        <f t="shared" si="1"/>
        <v>19.419999999999998</v>
      </c>
    </row>
    <row r="115" spans="1:14">
      <c r="A115" t="s">
        <v>1751</v>
      </c>
      <c r="B115" t="s">
        <v>1471</v>
      </c>
      <c r="C115">
        <v>294</v>
      </c>
      <c r="D115">
        <v>2</v>
      </c>
      <c r="E115">
        <v>1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18.16</v>
      </c>
      <c r="N115">
        <f t="shared" si="1"/>
        <v>19.159999999999997</v>
      </c>
    </row>
    <row r="116" spans="1:14">
      <c r="A116" t="s">
        <v>1752</v>
      </c>
      <c r="B116" t="s">
        <v>1753</v>
      </c>
      <c r="C116">
        <v>290</v>
      </c>
      <c r="D116">
        <v>2</v>
      </c>
      <c r="E116">
        <v>1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17.8</v>
      </c>
      <c r="N116">
        <f t="shared" si="1"/>
        <v>18.8</v>
      </c>
    </row>
    <row r="117" spans="1:14">
      <c r="A117" t="s">
        <v>1754</v>
      </c>
      <c r="B117" t="s">
        <v>1755</v>
      </c>
      <c r="C117">
        <v>0</v>
      </c>
      <c r="D117">
        <v>0</v>
      </c>
      <c r="E117">
        <v>0</v>
      </c>
      <c r="F117">
        <v>5</v>
      </c>
      <c r="G117">
        <v>0</v>
      </c>
      <c r="H117">
        <v>110</v>
      </c>
      <c r="I117">
        <v>1</v>
      </c>
      <c r="J117">
        <v>0</v>
      </c>
      <c r="K117">
        <v>0</v>
      </c>
      <c r="L117">
        <v>0</v>
      </c>
      <c r="M117">
        <v>17.5</v>
      </c>
      <c r="N117">
        <f t="shared" si="1"/>
        <v>31.5</v>
      </c>
    </row>
    <row r="118" spans="1:14">
      <c r="A118" t="s">
        <v>1756</v>
      </c>
      <c r="B118" t="s">
        <v>1504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112</v>
      </c>
      <c r="I118">
        <v>1</v>
      </c>
      <c r="J118">
        <v>0</v>
      </c>
      <c r="K118">
        <v>0</v>
      </c>
      <c r="L118">
        <v>0</v>
      </c>
      <c r="M118">
        <v>17.399999999999999</v>
      </c>
      <c r="N118">
        <f t="shared" si="1"/>
        <v>31.599999999999998</v>
      </c>
    </row>
    <row r="119" spans="1:14">
      <c r="A119" t="s">
        <v>1757</v>
      </c>
      <c r="B119" t="s">
        <v>1758</v>
      </c>
      <c r="C119">
        <v>269</v>
      </c>
      <c r="D119">
        <v>2</v>
      </c>
      <c r="E119">
        <v>1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17.16</v>
      </c>
      <c r="N119">
        <f t="shared" si="1"/>
        <v>18.159999999999997</v>
      </c>
    </row>
    <row r="120" spans="1:14">
      <c r="A120" t="s">
        <v>1759</v>
      </c>
      <c r="B120" t="s">
        <v>1479</v>
      </c>
      <c r="C120">
        <v>269</v>
      </c>
      <c r="D120">
        <v>2</v>
      </c>
      <c r="E120">
        <v>1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16.96</v>
      </c>
      <c r="N120">
        <f t="shared" si="1"/>
        <v>17.959999999999997</v>
      </c>
    </row>
    <row r="121" spans="1:14">
      <c r="A121" t="s">
        <v>1760</v>
      </c>
      <c r="B121" t="s">
        <v>1471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109</v>
      </c>
      <c r="I121">
        <v>1</v>
      </c>
      <c r="J121">
        <v>0</v>
      </c>
      <c r="K121">
        <v>0</v>
      </c>
      <c r="L121">
        <v>0</v>
      </c>
      <c r="M121">
        <v>16.899999999999999</v>
      </c>
      <c r="N121">
        <f t="shared" si="1"/>
        <v>30.799999999999997</v>
      </c>
    </row>
    <row r="122" spans="1:14">
      <c r="A122" t="s">
        <v>1761</v>
      </c>
      <c r="B122" t="s">
        <v>1504</v>
      </c>
      <c r="C122">
        <v>240</v>
      </c>
      <c r="D122">
        <v>2</v>
      </c>
      <c r="E122">
        <v>1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16.600000000000001</v>
      </c>
      <c r="N122">
        <f t="shared" si="1"/>
        <v>17.600000000000001</v>
      </c>
    </row>
    <row r="123" spans="1:14">
      <c r="A123" t="s">
        <v>1762</v>
      </c>
      <c r="B123" t="s">
        <v>1763</v>
      </c>
      <c r="C123">
        <v>249</v>
      </c>
      <c r="D123">
        <v>2</v>
      </c>
      <c r="E123">
        <v>1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16.36</v>
      </c>
      <c r="N123">
        <f t="shared" si="1"/>
        <v>17.36</v>
      </c>
    </row>
    <row r="124" spans="1:14">
      <c r="A124" t="s">
        <v>1764</v>
      </c>
      <c r="B124" t="s">
        <v>1765</v>
      </c>
      <c r="C124">
        <v>223</v>
      </c>
      <c r="D124">
        <v>2</v>
      </c>
      <c r="E124">
        <v>1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16.32</v>
      </c>
      <c r="N124">
        <f t="shared" si="1"/>
        <v>17.32</v>
      </c>
    </row>
    <row r="125" spans="1:14">
      <c r="A125" t="s">
        <v>1766</v>
      </c>
      <c r="B125" t="s">
        <v>1455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102</v>
      </c>
      <c r="I125">
        <v>1</v>
      </c>
      <c r="J125">
        <v>0</v>
      </c>
      <c r="K125">
        <v>0</v>
      </c>
      <c r="L125">
        <v>0</v>
      </c>
      <c r="M125">
        <v>16.3</v>
      </c>
      <c r="N125">
        <f t="shared" si="1"/>
        <v>29.5</v>
      </c>
    </row>
    <row r="126" spans="1:14">
      <c r="A126" t="s">
        <v>1767</v>
      </c>
      <c r="B126" t="s">
        <v>1753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100</v>
      </c>
      <c r="I126">
        <v>1</v>
      </c>
      <c r="J126">
        <v>0</v>
      </c>
      <c r="K126">
        <v>0</v>
      </c>
      <c r="L126">
        <v>0</v>
      </c>
      <c r="M126">
        <v>16.2</v>
      </c>
      <c r="N126">
        <f t="shared" si="1"/>
        <v>26.2</v>
      </c>
    </row>
    <row r="127" spans="1:14">
      <c r="A127" t="s">
        <v>1735</v>
      </c>
      <c r="B127" t="s">
        <v>1463</v>
      </c>
      <c r="C127">
        <v>361</v>
      </c>
      <c r="D127">
        <v>3</v>
      </c>
      <c r="E127">
        <v>1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26.24</v>
      </c>
      <c r="N127">
        <f t="shared" si="1"/>
        <v>30.24</v>
      </c>
    </row>
    <row r="128" spans="1:14">
      <c r="A128" t="s">
        <v>1736</v>
      </c>
      <c r="B128" t="s">
        <v>1500</v>
      </c>
      <c r="C128">
        <v>362</v>
      </c>
      <c r="D128">
        <v>3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24.38</v>
      </c>
      <c r="N128">
        <f t="shared" si="1"/>
        <v>28.580000000000002</v>
      </c>
    </row>
    <row r="129" spans="1:14">
      <c r="A129" t="s">
        <v>1737</v>
      </c>
      <c r="B129" t="s">
        <v>1450</v>
      </c>
      <c r="C129">
        <v>315</v>
      </c>
      <c r="D129">
        <v>3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22.9</v>
      </c>
      <c r="N129">
        <f t="shared" si="1"/>
        <v>26.900000000000002</v>
      </c>
    </row>
    <row r="130" spans="1:14">
      <c r="A130" t="s">
        <v>1738</v>
      </c>
      <c r="B130" t="s">
        <v>1463</v>
      </c>
      <c r="C130">
        <v>0</v>
      </c>
      <c r="D130">
        <v>0</v>
      </c>
      <c r="E130">
        <v>0</v>
      </c>
      <c r="F130">
        <v>121</v>
      </c>
      <c r="G130">
        <v>1</v>
      </c>
      <c r="H130">
        <v>38</v>
      </c>
      <c r="I130">
        <v>0</v>
      </c>
      <c r="J130">
        <v>0</v>
      </c>
      <c r="K130">
        <v>0</v>
      </c>
      <c r="L130">
        <v>0</v>
      </c>
      <c r="M130">
        <v>21.9</v>
      </c>
      <c r="N130">
        <f t="shared" si="1"/>
        <v>28.700000000000003</v>
      </c>
    </row>
    <row r="131" spans="1:14">
      <c r="A131" t="s">
        <v>1739</v>
      </c>
      <c r="B131" t="s">
        <v>1445</v>
      </c>
      <c r="C131">
        <v>351</v>
      </c>
      <c r="D131">
        <v>2</v>
      </c>
      <c r="E131">
        <v>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20.440000000000001</v>
      </c>
      <c r="N131">
        <f t="shared" ref="N131:N194" si="2">C131*0.04+D131*4-E131+F131*0.1+G131*6+H131*0.1+I131*6+J131*6+K131*2-L131+IF(C131&gt;300,3,0)+IF(F131&gt;100,3,0)+IF(H131&gt;100,3,0)+H131/10</f>
        <v>24.439999999999998</v>
      </c>
    </row>
    <row r="132" spans="1:14">
      <c r="A132" t="s">
        <v>1740</v>
      </c>
      <c r="B132" t="s">
        <v>1473</v>
      </c>
      <c r="C132">
        <v>317</v>
      </c>
      <c r="D132">
        <v>2</v>
      </c>
      <c r="E132">
        <v>1</v>
      </c>
      <c r="F132">
        <v>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20.38</v>
      </c>
      <c r="N132">
        <f t="shared" si="2"/>
        <v>24.38</v>
      </c>
    </row>
    <row r="133" spans="1:14">
      <c r="A133" t="s">
        <v>1741</v>
      </c>
      <c r="B133" t="s">
        <v>1453</v>
      </c>
      <c r="C133">
        <v>210</v>
      </c>
      <c r="D133">
        <v>1</v>
      </c>
      <c r="E133">
        <v>1</v>
      </c>
      <c r="F133">
        <v>33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19.7</v>
      </c>
      <c r="N133">
        <f t="shared" si="2"/>
        <v>20.700000000000003</v>
      </c>
    </row>
    <row r="134" spans="1:14">
      <c r="A134" t="s">
        <v>1742</v>
      </c>
      <c r="B134" t="s">
        <v>1447</v>
      </c>
      <c r="C134">
        <v>0</v>
      </c>
      <c r="D134">
        <v>0</v>
      </c>
      <c r="E134">
        <v>0</v>
      </c>
      <c r="F134">
        <v>90</v>
      </c>
      <c r="G134">
        <v>1</v>
      </c>
      <c r="H134">
        <v>45</v>
      </c>
      <c r="I134">
        <v>0</v>
      </c>
      <c r="J134">
        <v>0</v>
      </c>
      <c r="K134">
        <v>0</v>
      </c>
      <c r="L134">
        <v>0</v>
      </c>
      <c r="M134">
        <v>19.5</v>
      </c>
      <c r="N134">
        <f t="shared" si="2"/>
        <v>24</v>
      </c>
    </row>
    <row r="135" spans="1:14">
      <c r="A135" t="s">
        <v>1743</v>
      </c>
      <c r="B135" t="s">
        <v>1455</v>
      </c>
      <c r="C135">
        <v>319</v>
      </c>
      <c r="D135">
        <v>2</v>
      </c>
      <c r="E135">
        <v>1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19.46</v>
      </c>
      <c r="N135">
        <f t="shared" si="2"/>
        <v>23.459999999999997</v>
      </c>
    </row>
    <row r="136" spans="1:14">
      <c r="A136" t="s">
        <v>1744</v>
      </c>
      <c r="B136" t="s">
        <v>1745</v>
      </c>
      <c r="C136">
        <v>307</v>
      </c>
      <c r="D136">
        <v>2</v>
      </c>
      <c r="E136">
        <v>1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18.88</v>
      </c>
      <c r="N136">
        <f t="shared" si="2"/>
        <v>22.880000000000003</v>
      </c>
    </row>
    <row r="137" spans="1:14">
      <c r="A137" t="s">
        <v>1746</v>
      </c>
      <c r="B137" t="s">
        <v>1747</v>
      </c>
      <c r="C137">
        <v>314</v>
      </c>
      <c r="D137">
        <v>2</v>
      </c>
      <c r="E137">
        <v>1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18.86</v>
      </c>
      <c r="N137">
        <f t="shared" si="2"/>
        <v>22.860000000000003</v>
      </c>
    </row>
    <row r="138" spans="1:14">
      <c r="A138" t="s">
        <v>1748</v>
      </c>
      <c r="B138" t="s">
        <v>1749</v>
      </c>
      <c r="C138">
        <v>0</v>
      </c>
      <c r="D138">
        <v>0</v>
      </c>
      <c r="E138">
        <v>0</v>
      </c>
      <c r="F138">
        <v>109</v>
      </c>
      <c r="G138">
        <v>1</v>
      </c>
      <c r="H138">
        <v>17</v>
      </c>
      <c r="I138">
        <v>0</v>
      </c>
      <c r="J138">
        <v>0</v>
      </c>
      <c r="K138">
        <v>0</v>
      </c>
      <c r="L138">
        <v>0</v>
      </c>
      <c r="M138">
        <v>18.600000000000001</v>
      </c>
      <c r="N138">
        <f t="shared" si="2"/>
        <v>23.299999999999997</v>
      </c>
    </row>
    <row r="139" spans="1:14">
      <c r="A139" t="s">
        <v>1750</v>
      </c>
      <c r="B139" t="s">
        <v>1506</v>
      </c>
      <c r="C139">
        <v>263</v>
      </c>
      <c r="D139">
        <v>2</v>
      </c>
      <c r="E139">
        <v>1</v>
      </c>
      <c r="F139">
        <v>19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18.420000000000002</v>
      </c>
      <c r="N139">
        <f t="shared" si="2"/>
        <v>19.419999999999998</v>
      </c>
    </row>
    <row r="140" spans="1:14">
      <c r="A140" t="s">
        <v>1751</v>
      </c>
      <c r="B140" t="s">
        <v>1471</v>
      </c>
      <c r="C140">
        <v>294</v>
      </c>
      <c r="D140">
        <v>2</v>
      </c>
      <c r="E140">
        <v>1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18.16</v>
      </c>
      <c r="N140">
        <f t="shared" si="2"/>
        <v>19.159999999999997</v>
      </c>
    </row>
    <row r="141" spans="1:14">
      <c r="A141" t="s">
        <v>1752</v>
      </c>
      <c r="B141" t="s">
        <v>1753</v>
      </c>
      <c r="C141">
        <v>290</v>
      </c>
      <c r="D141">
        <v>2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17.8</v>
      </c>
      <c r="N141">
        <f t="shared" si="2"/>
        <v>18.8</v>
      </c>
    </row>
    <row r="142" spans="1:14">
      <c r="A142" t="s">
        <v>1754</v>
      </c>
      <c r="B142" t="s">
        <v>1755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110</v>
      </c>
      <c r="I142">
        <v>1</v>
      </c>
      <c r="J142">
        <v>0</v>
      </c>
      <c r="K142">
        <v>0</v>
      </c>
      <c r="L142">
        <v>0</v>
      </c>
      <c r="M142">
        <v>17.5</v>
      </c>
      <c r="N142">
        <f t="shared" si="2"/>
        <v>31.5</v>
      </c>
    </row>
    <row r="143" spans="1:14">
      <c r="A143" t="s">
        <v>1756</v>
      </c>
      <c r="B143" t="s">
        <v>1504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112</v>
      </c>
      <c r="I143">
        <v>1</v>
      </c>
      <c r="J143">
        <v>0</v>
      </c>
      <c r="K143">
        <v>0</v>
      </c>
      <c r="L143">
        <v>0</v>
      </c>
      <c r="M143">
        <v>17.399999999999999</v>
      </c>
      <c r="N143">
        <f t="shared" si="2"/>
        <v>31.599999999999998</v>
      </c>
    </row>
    <row r="144" spans="1:14">
      <c r="A144" t="s">
        <v>1757</v>
      </c>
      <c r="B144" t="s">
        <v>1758</v>
      </c>
      <c r="C144">
        <v>269</v>
      </c>
      <c r="D144">
        <v>2</v>
      </c>
      <c r="E144">
        <v>1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17.16</v>
      </c>
      <c r="N144">
        <f t="shared" si="2"/>
        <v>18.159999999999997</v>
      </c>
    </row>
    <row r="145" spans="1:14">
      <c r="A145" t="s">
        <v>1759</v>
      </c>
      <c r="B145" t="s">
        <v>1479</v>
      </c>
      <c r="C145">
        <v>269</v>
      </c>
      <c r="D145">
        <v>2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16.96</v>
      </c>
      <c r="N145">
        <f t="shared" si="2"/>
        <v>17.959999999999997</v>
      </c>
    </row>
    <row r="146" spans="1:14">
      <c r="A146" t="s">
        <v>1760</v>
      </c>
      <c r="B146" t="s">
        <v>1471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109</v>
      </c>
      <c r="I146">
        <v>1</v>
      </c>
      <c r="J146">
        <v>0</v>
      </c>
      <c r="K146">
        <v>0</v>
      </c>
      <c r="L146">
        <v>0</v>
      </c>
      <c r="M146">
        <v>16.899999999999999</v>
      </c>
      <c r="N146">
        <f t="shared" si="2"/>
        <v>30.799999999999997</v>
      </c>
    </row>
    <row r="147" spans="1:14">
      <c r="A147" t="s">
        <v>1761</v>
      </c>
      <c r="B147" t="s">
        <v>1504</v>
      </c>
      <c r="C147">
        <v>240</v>
      </c>
      <c r="D147">
        <v>2</v>
      </c>
      <c r="E147">
        <v>1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16.600000000000001</v>
      </c>
      <c r="N147">
        <f t="shared" si="2"/>
        <v>17.600000000000001</v>
      </c>
    </row>
    <row r="148" spans="1:14">
      <c r="A148" t="s">
        <v>1762</v>
      </c>
      <c r="B148" t="s">
        <v>1763</v>
      </c>
      <c r="C148">
        <v>249</v>
      </c>
      <c r="D148">
        <v>2</v>
      </c>
      <c r="E148">
        <v>1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16.36</v>
      </c>
      <c r="N148">
        <f t="shared" si="2"/>
        <v>17.36</v>
      </c>
    </row>
    <row r="149" spans="1:14">
      <c r="A149" t="s">
        <v>1764</v>
      </c>
      <c r="B149" t="s">
        <v>1765</v>
      </c>
      <c r="C149">
        <v>223</v>
      </c>
      <c r="D149">
        <v>2</v>
      </c>
      <c r="E149">
        <v>1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16.32</v>
      </c>
      <c r="N149">
        <f t="shared" si="2"/>
        <v>17.32</v>
      </c>
    </row>
    <row r="150" spans="1:14">
      <c r="A150" t="s">
        <v>1766</v>
      </c>
      <c r="B150" t="s">
        <v>1455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102</v>
      </c>
      <c r="I150">
        <v>1</v>
      </c>
      <c r="J150">
        <v>0</v>
      </c>
      <c r="K150">
        <v>0</v>
      </c>
      <c r="L150">
        <v>0</v>
      </c>
      <c r="M150">
        <v>16.3</v>
      </c>
      <c r="N150">
        <f t="shared" si="2"/>
        <v>29.5</v>
      </c>
    </row>
    <row r="151" spans="1:14">
      <c r="A151" t="s">
        <v>1767</v>
      </c>
      <c r="B151" t="s">
        <v>1753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100</v>
      </c>
      <c r="I151">
        <v>1</v>
      </c>
      <c r="J151">
        <v>0</v>
      </c>
      <c r="K151">
        <v>0</v>
      </c>
      <c r="L151">
        <v>0</v>
      </c>
      <c r="M151">
        <v>16.2</v>
      </c>
      <c r="N151">
        <f t="shared" si="2"/>
        <v>26.2</v>
      </c>
    </row>
    <row r="152" spans="1:14">
      <c r="A152" t="s">
        <v>1735</v>
      </c>
      <c r="B152" t="s">
        <v>1463</v>
      </c>
      <c r="C152">
        <v>361</v>
      </c>
      <c r="D152">
        <v>3</v>
      </c>
      <c r="E152">
        <v>1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26.24</v>
      </c>
      <c r="N152">
        <f t="shared" si="2"/>
        <v>30.24</v>
      </c>
    </row>
    <row r="153" spans="1:14">
      <c r="A153" t="s">
        <v>1736</v>
      </c>
      <c r="B153" t="s">
        <v>1500</v>
      </c>
      <c r="C153">
        <v>362</v>
      </c>
      <c r="D153">
        <v>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24.38</v>
      </c>
      <c r="N153">
        <f t="shared" si="2"/>
        <v>28.580000000000002</v>
      </c>
    </row>
    <row r="154" spans="1:14">
      <c r="A154" t="s">
        <v>1737</v>
      </c>
      <c r="B154" t="s">
        <v>1450</v>
      </c>
      <c r="C154">
        <v>315</v>
      </c>
      <c r="D154">
        <v>3</v>
      </c>
      <c r="E154">
        <v>1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22.9</v>
      </c>
      <c r="N154">
        <f t="shared" si="2"/>
        <v>26.900000000000002</v>
      </c>
    </row>
    <row r="155" spans="1:14">
      <c r="A155" t="s">
        <v>1738</v>
      </c>
      <c r="B155" t="s">
        <v>1463</v>
      </c>
      <c r="C155">
        <v>0</v>
      </c>
      <c r="D155">
        <v>0</v>
      </c>
      <c r="E155">
        <v>0</v>
      </c>
      <c r="F155">
        <v>121</v>
      </c>
      <c r="G155">
        <v>1</v>
      </c>
      <c r="H155">
        <v>38</v>
      </c>
      <c r="I155">
        <v>0</v>
      </c>
      <c r="J155">
        <v>0</v>
      </c>
      <c r="K155">
        <v>0</v>
      </c>
      <c r="L155">
        <v>0</v>
      </c>
      <c r="M155">
        <v>21.9</v>
      </c>
      <c r="N155">
        <f t="shared" si="2"/>
        <v>28.700000000000003</v>
      </c>
    </row>
    <row r="156" spans="1:14">
      <c r="A156" t="s">
        <v>1739</v>
      </c>
      <c r="B156" t="s">
        <v>1445</v>
      </c>
      <c r="C156">
        <v>351</v>
      </c>
      <c r="D156">
        <v>2</v>
      </c>
      <c r="E156">
        <v>1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20.440000000000001</v>
      </c>
      <c r="N156">
        <f t="shared" si="2"/>
        <v>24.439999999999998</v>
      </c>
    </row>
    <row r="157" spans="1:14">
      <c r="A157" t="s">
        <v>1740</v>
      </c>
      <c r="B157" t="s">
        <v>1473</v>
      </c>
      <c r="C157">
        <v>317</v>
      </c>
      <c r="D157">
        <v>2</v>
      </c>
      <c r="E157">
        <v>1</v>
      </c>
      <c r="F157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20.38</v>
      </c>
      <c r="N157">
        <f t="shared" si="2"/>
        <v>24.38</v>
      </c>
    </row>
    <row r="158" spans="1:14">
      <c r="A158" t="s">
        <v>1741</v>
      </c>
      <c r="B158" t="s">
        <v>1453</v>
      </c>
      <c r="C158">
        <v>210</v>
      </c>
      <c r="D158">
        <v>1</v>
      </c>
      <c r="E158">
        <v>1</v>
      </c>
      <c r="F158">
        <v>33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19.7</v>
      </c>
      <c r="N158">
        <f t="shared" si="2"/>
        <v>20.700000000000003</v>
      </c>
    </row>
    <row r="159" spans="1:14">
      <c r="A159" t="s">
        <v>1742</v>
      </c>
      <c r="B159" t="s">
        <v>1447</v>
      </c>
      <c r="C159">
        <v>0</v>
      </c>
      <c r="D159">
        <v>0</v>
      </c>
      <c r="E159">
        <v>0</v>
      </c>
      <c r="F159">
        <v>90</v>
      </c>
      <c r="G159">
        <v>1</v>
      </c>
      <c r="H159">
        <v>45</v>
      </c>
      <c r="I159">
        <v>0</v>
      </c>
      <c r="J159">
        <v>0</v>
      </c>
      <c r="K159">
        <v>0</v>
      </c>
      <c r="L159">
        <v>0</v>
      </c>
      <c r="M159">
        <v>19.5</v>
      </c>
      <c r="N159">
        <f t="shared" si="2"/>
        <v>24</v>
      </c>
    </row>
    <row r="160" spans="1:14">
      <c r="A160" t="s">
        <v>1743</v>
      </c>
      <c r="B160" t="s">
        <v>1455</v>
      </c>
      <c r="C160">
        <v>319</v>
      </c>
      <c r="D160">
        <v>2</v>
      </c>
      <c r="E160">
        <v>1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19.46</v>
      </c>
      <c r="N160">
        <f t="shared" si="2"/>
        <v>23.459999999999997</v>
      </c>
    </row>
    <row r="161" spans="1:14">
      <c r="A161" t="s">
        <v>1744</v>
      </c>
      <c r="B161" t="s">
        <v>1745</v>
      </c>
      <c r="C161">
        <v>307</v>
      </c>
      <c r="D161">
        <v>2</v>
      </c>
      <c r="E161">
        <v>1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18.88</v>
      </c>
      <c r="N161">
        <f t="shared" si="2"/>
        <v>22.880000000000003</v>
      </c>
    </row>
    <row r="162" spans="1:14">
      <c r="A162" t="s">
        <v>1746</v>
      </c>
      <c r="B162" t="s">
        <v>1747</v>
      </c>
      <c r="C162">
        <v>314</v>
      </c>
      <c r="D162">
        <v>2</v>
      </c>
      <c r="E162">
        <v>1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18.86</v>
      </c>
      <c r="N162">
        <f t="shared" si="2"/>
        <v>22.860000000000003</v>
      </c>
    </row>
    <row r="163" spans="1:14">
      <c r="A163" t="s">
        <v>1748</v>
      </c>
      <c r="B163" t="s">
        <v>1749</v>
      </c>
      <c r="C163">
        <v>0</v>
      </c>
      <c r="D163">
        <v>0</v>
      </c>
      <c r="E163">
        <v>0</v>
      </c>
      <c r="F163">
        <v>109</v>
      </c>
      <c r="G163">
        <v>1</v>
      </c>
      <c r="H163">
        <v>17</v>
      </c>
      <c r="I163">
        <v>0</v>
      </c>
      <c r="J163">
        <v>0</v>
      </c>
      <c r="K163">
        <v>0</v>
      </c>
      <c r="L163">
        <v>0</v>
      </c>
      <c r="M163">
        <v>18.600000000000001</v>
      </c>
      <c r="N163">
        <f t="shared" si="2"/>
        <v>23.299999999999997</v>
      </c>
    </row>
    <row r="164" spans="1:14">
      <c r="A164" t="s">
        <v>1750</v>
      </c>
      <c r="B164" t="s">
        <v>1506</v>
      </c>
      <c r="C164">
        <v>263</v>
      </c>
      <c r="D164">
        <v>2</v>
      </c>
      <c r="E164">
        <v>1</v>
      </c>
      <c r="F164">
        <v>19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18.420000000000002</v>
      </c>
      <c r="N164">
        <f t="shared" si="2"/>
        <v>19.419999999999998</v>
      </c>
    </row>
    <row r="165" spans="1:14">
      <c r="A165" t="s">
        <v>1751</v>
      </c>
      <c r="B165" t="s">
        <v>1471</v>
      </c>
      <c r="C165">
        <v>294</v>
      </c>
      <c r="D165">
        <v>2</v>
      </c>
      <c r="E165">
        <v>1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18.16</v>
      </c>
      <c r="N165">
        <f t="shared" si="2"/>
        <v>19.159999999999997</v>
      </c>
    </row>
    <row r="166" spans="1:14">
      <c r="A166" t="s">
        <v>1752</v>
      </c>
      <c r="B166" t="s">
        <v>1753</v>
      </c>
      <c r="C166">
        <v>290</v>
      </c>
      <c r="D166">
        <v>2</v>
      </c>
      <c r="E166">
        <v>1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17.8</v>
      </c>
      <c r="N166">
        <f t="shared" si="2"/>
        <v>18.8</v>
      </c>
    </row>
    <row r="167" spans="1:14">
      <c r="A167" t="s">
        <v>1754</v>
      </c>
      <c r="B167" t="s">
        <v>1755</v>
      </c>
      <c r="C167">
        <v>0</v>
      </c>
      <c r="D167">
        <v>0</v>
      </c>
      <c r="E167">
        <v>0</v>
      </c>
      <c r="F167">
        <v>5</v>
      </c>
      <c r="G167">
        <v>0</v>
      </c>
      <c r="H167">
        <v>110</v>
      </c>
      <c r="I167">
        <v>1</v>
      </c>
      <c r="J167">
        <v>0</v>
      </c>
      <c r="K167">
        <v>0</v>
      </c>
      <c r="L167">
        <v>0</v>
      </c>
      <c r="M167">
        <v>17.5</v>
      </c>
      <c r="N167">
        <f t="shared" si="2"/>
        <v>31.5</v>
      </c>
    </row>
    <row r="168" spans="1:14">
      <c r="A168" t="s">
        <v>1756</v>
      </c>
      <c r="B168" t="s">
        <v>1504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112</v>
      </c>
      <c r="I168">
        <v>1</v>
      </c>
      <c r="J168">
        <v>0</v>
      </c>
      <c r="K168">
        <v>0</v>
      </c>
      <c r="L168">
        <v>0</v>
      </c>
      <c r="M168">
        <v>17.399999999999999</v>
      </c>
      <c r="N168">
        <f t="shared" si="2"/>
        <v>31.599999999999998</v>
      </c>
    </row>
    <row r="169" spans="1:14">
      <c r="A169" t="s">
        <v>1757</v>
      </c>
      <c r="B169" t="s">
        <v>1758</v>
      </c>
      <c r="C169">
        <v>269</v>
      </c>
      <c r="D169">
        <v>2</v>
      </c>
      <c r="E169">
        <v>1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17.16</v>
      </c>
      <c r="N169">
        <f t="shared" si="2"/>
        <v>18.159999999999997</v>
      </c>
    </row>
    <row r="170" spans="1:14">
      <c r="A170" t="s">
        <v>1759</v>
      </c>
      <c r="B170" t="s">
        <v>1479</v>
      </c>
      <c r="C170">
        <v>269</v>
      </c>
      <c r="D170">
        <v>2</v>
      </c>
      <c r="E170">
        <v>1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16.96</v>
      </c>
      <c r="N170">
        <f t="shared" si="2"/>
        <v>17.959999999999997</v>
      </c>
    </row>
    <row r="171" spans="1:14">
      <c r="A171" t="s">
        <v>1760</v>
      </c>
      <c r="B171" t="s">
        <v>1471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109</v>
      </c>
      <c r="I171">
        <v>1</v>
      </c>
      <c r="J171">
        <v>0</v>
      </c>
      <c r="K171">
        <v>0</v>
      </c>
      <c r="L171">
        <v>0</v>
      </c>
      <c r="M171">
        <v>16.899999999999999</v>
      </c>
      <c r="N171">
        <f t="shared" si="2"/>
        <v>30.799999999999997</v>
      </c>
    </row>
    <row r="172" spans="1:14">
      <c r="A172" t="s">
        <v>1761</v>
      </c>
      <c r="B172" t="s">
        <v>1504</v>
      </c>
      <c r="C172">
        <v>240</v>
      </c>
      <c r="D172">
        <v>2</v>
      </c>
      <c r="E172">
        <v>1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16.600000000000001</v>
      </c>
      <c r="N172">
        <f t="shared" si="2"/>
        <v>17.600000000000001</v>
      </c>
    </row>
    <row r="173" spans="1:14">
      <c r="A173" t="s">
        <v>1762</v>
      </c>
      <c r="B173" t="s">
        <v>1763</v>
      </c>
      <c r="C173">
        <v>249</v>
      </c>
      <c r="D173">
        <v>2</v>
      </c>
      <c r="E173">
        <v>1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16.36</v>
      </c>
      <c r="N173">
        <f t="shared" si="2"/>
        <v>17.36</v>
      </c>
    </row>
    <row r="174" spans="1:14">
      <c r="A174" t="s">
        <v>1764</v>
      </c>
      <c r="B174" t="s">
        <v>1765</v>
      </c>
      <c r="C174">
        <v>223</v>
      </c>
      <c r="D174">
        <v>2</v>
      </c>
      <c r="E174">
        <v>1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16.32</v>
      </c>
      <c r="N174">
        <f t="shared" si="2"/>
        <v>17.32</v>
      </c>
    </row>
    <row r="175" spans="1:14">
      <c r="A175" t="s">
        <v>1766</v>
      </c>
      <c r="B175" t="s">
        <v>1455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102</v>
      </c>
      <c r="I175">
        <v>1</v>
      </c>
      <c r="J175">
        <v>0</v>
      </c>
      <c r="K175">
        <v>0</v>
      </c>
      <c r="L175">
        <v>0</v>
      </c>
      <c r="M175">
        <v>16.3</v>
      </c>
      <c r="N175">
        <f t="shared" si="2"/>
        <v>29.5</v>
      </c>
    </row>
    <row r="176" spans="1:14">
      <c r="A176" t="s">
        <v>1767</v>
      </c>
      <c r="B176" t="s">
        <v>1753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100</v>
      </c>
      <c r="I176">
        <v>1</v>
      </c>
      <c r="J176">
        <v>0</v>
      </c>
      <c r="K176">
        <v>0</v>
      </c>
      <c r="L176">
        <v>0</v>
      </c>
      <c r="M176">
        <v>16.2</v>
      </c>
      <c r="N176">
        <f t="shared" si="2"/>
        <v>26.2</v>
      </c>
    </row>
    <row r="177" spans="1:14">
      <c r="A177" t="s">
        <v>1735</v>
      </c>
      <c r="B177" t="s">
        <v>1463</v>
      </c>
      <c r="C177">
        <v>361</v>
      </c>
      <c r="D177">
        <v>3</v>
      </c>
      <c r="E177">
        <v>1</v>
      </c>
      <c r="F177">
        <v>18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26.24</v>
      </c>
      <c r="N177">
        <f t="shared" si="2"/>
        <v>30.24</v>
      </c>
    </row>
    <row r="178" spans="1:14">
      <c r="A178" t="s">
        <v>1736</v>
      </c>
      <c r="B178" t="s">
        <v>1500</v>
      </c>
      <c r="C178">
        <v>362</v>
      </c>
      <c r="D178">
        <v>3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24.38</v>
      </c>
      <c r="N178">
        <f t="shared" si="2"/>
        <v>28.580000000000002</v>
      </c>
    </row>
    <row r="179" spans="1:14">
      <c r="A179" t="s">
        <v>1737</v>
      </c>
      <c r="B179" t="s">
        <v>1450</v>
      </c>
      <c r="C179">
        <v>315</v>
      </c>
      <c r="D179">
        <v>3</v>
      </c>
      <c r="E179">
        <v>1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22.9</v>
      </c>
      <c r="N179">
        <f t="shared" si="2"/>
        <v>26.900000000000002</v>
      </c>
    </row>
    <row r="180" spans="1:14">
      <c r="A180" t="s">
        <v>1738</v>
      </c>
      <c r="B180" t="s">
        <v>1463</v>
      </c>
      <c r="C180">
        <v>0</v>
      </c>
      <c r="D180">
        <v>0</v>
      </c>
      <c r="E180">
        <v>0</v>
      </c>
      <c r="F180">
        <v>121</v>
      </c>
      <c r="G180">
        <v>1</v>
      </c>
      <c r="H180">
        <v>38</v>
      </c>
      <c r="I180">
        <v>0</v>
      </c>
      <c r="J180">
        <v>0</v>
      </c>
      <c r="K180">
        <v>0</v>
      </c>
      <c r="L180">
        <v>0</v>
      </c>
      <c r="M180">
        <v>21.9</v>
      </c>
      <c r="N180">
        <f t="shared" si="2"/>
        <v>28.700000000000003</v>
      </c>
    </row>
    <row r="181" spans="1:14">
      <c r="A181" t="s">
        <v>1739</v>
      </c>
      <c r="B181" t="s">
        <v>1445</v>
      </c>
      <c r="C181">
        <v>351</v>
      </c>
      <c r="D181">
        <v>2</v>
      </c>
      <c r="E181">
        <v>1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20.440000000000001</v>
      </c>
      <c r="N181">
        <f t="shared" si="2"/>
        <v>24.439999999999998</v>
      </c>
    </row>
    <row r="182" spans="1:14">
      <c r="A182" t="s">
        <v>1740</v>
      </c>
      <c r="B182" t="s">
        <v>1473</v>
      </c>
      <c r="C182">
        <v>317</v>
      </c>
      <c r="D182">
        <v>2</v>
      </c>
      <c r="E182">
        <v>1</v>
      </c>
      <c r="F182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20.38</v>
      </c>
      <c r="N182">
        <f t="shared" si="2"/>
        <v>24.38</v>
      </c>
    </row>
    <row r="183" spans="1:14">
      <c r="A183" t="s">
        <v>1741</v>
      </c>
      <c r="B183" t="s">
        <v>1453</v>
      </c>
      <c r="C183">
        <v>210</v>
      </c>
      <c r="D183">
        <v>1</v>
      </c>
      <c r="E183">
        <v>1</v>
      </c>
      <c r="F183">
        <v>33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19.7</v>
      </c>
      <c r="N183">
        <f t="shared" si="2"/>
        <v>20.700000000000003</v>
      </c>
    </row>
    <row r="184" spans="1:14">
      <c r="A184" t="s">
        <v>1742</v>
      </c>
      <c r="B184" t="s">
        <v>1447</v>
      </c>
      <c r="C184">
        <v>0</v>
      </c>
      <c r="D184">
        <v>0</v>
      </c>
      <c r="E184">
        <v>0</v>
      </c>
      <c r="F184">
        <v>90</v>
      </c>
      <c r="G184">
        <v>1</v>
      </c>
      <c r="H184">
        <v>45</v>
      </c>
      <c r="I184">
        <v>0</v>
      </c>
      <c r="J184">
        <v>0</v>
      </c>
      <c r="K184">
        <v>0</v>
      </c>
      <c r="L184">
        <v>0</v>
      </c>
      <c r="M184">
        <v>19.5</v>
      </c>
      <c r="N184">
        <f t="shared" si="2"/>
        <v>24</v>
      </c>
    </row>
    <row r="185" spans="1:14">
      <c r="A185" t="s">
        <v>1743</v>
      </c>
      <c r="B185" t="s">
        <v>1455</v>
      </c>
      <c r="C185">
        <v>319</v>
      </c>
      <c r="D185">
        <v>2</v>
      </c>
      <c r="E185">
        <v>1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19.46</v>
      </c>
      <c r="N185">
        <f t="shared" si="2"/>
        <v>23.459999999999997</v>
      </c>
    </row>
    <row r="186" spans="1:14">
      <c r="A186" t="s">
        <v>1744</v>
      </c>
      <c r="B186" t="s">
        <v>1745</v>
      </c>
      <c r="C186">
        <v>307</v>
      </c>
      <c r="D186">
        <v>2</v>
      </c>
      <c r="E186">
        <v>1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18.88</v>
      </c>
      <c r="N186">
        <f t="shared" si="2"/>
        <v>22.880000000000003</v>
      </c>
    </row>
    <row r="187" spans="1:14">
      <c r="A187" t="s">
        <v>1746</v>
      </c>
      <c r="B187" t="s">
        <v>1747</v>
      </c>
      <c r="C187">
        <v>314</v>
      </c>
      <c r="D187">
        <v>2</v>
      </c>
      <c r="E187">
        <v>1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18.86</v>
      </c>
      <c r="N187">
        <f t="shared" si="2"/>
        <v>22.860000000000003</v>
      </c>
    </row>
    <row r="188" spans="1:14">
      <c r="A188" t="s">
        <v>1748</v>
      </c>
      <c r="B188" t="s">
        <v>1749</v>
      </c>
      <c r="C188">
        <v>0</v>
      </c>
      <c r="D188">
        <v>0</v>
      </c>
      <c r="E188">
        <v>0</v>
      </c>
      <c r="F188">
        <v>109</v>
      </c>
      <c r="G188">
        <v>1</v>
      </c>
      <c r="H188">
        <v>17</v>
      </c>
      <c r="I188">
        <v>0</v>
      </c>
      <c r="J188">
        <v>0</v>
      </c>
      <c r="K188">
        <v>0</v>
      </c>
      <c r="L188">
        <v>0</v>
      </c>
      <c r="M188">
        <v>18.600000000000001</v>
      </c>
      <c r="N188">
        <f t="shared" si="2"/>
        <v>23.299999999999997</v>
      </c>
    </row>
    <row r="189" spans="1:14">
      <c r="A189" t="s">
        <v>1750</v>
      </c>
      <c r="B189" t="s">
        <v>1506</v>
      </c>
      <c r="C189">
        <v>263</v>
      </c>
      <c r="D189">
        <v>2</v>
      </c>
      <c r="E189">
        <v>1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18.420000000000002</v>
      </c>
      <c r="N189">
        <f t="shared" si="2"/>
        <v>19.419999999999998</v>
      </c>
    </row>
    <row r="190" spans="1:14">
      <c r="A190" t="s">
        <v>1751</v>
      </c>
      <c r="B190" t="s">
        <v>1471</v>
      </c>
      <c r="C190">
        <v>294</v>
      </c>
      <c r="D190">
        <v>2</v>
      </c>
      <c r="E190">
        <v>1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18.16</v>
      </c>
      <c r="N190">
        <f t="shared" si="2"/>
        <v>19.159999999999997</v>
      </c>
    </row>
    <row r="191" spans="1:14">
      <c r="A191" t="s">
        <v>1752</v>
      </c>
      <c r="B191" t="s">
        <v>1753</v>
      </c>
      <c r="C191">
        <v>290</v>
      </c>
      <c r="D191">
        <v>2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17.8</v>
      </c>
      <c r="N191">
        <f t="shared" si="2"/>
        <v>18.8</v>
      </c>
    </row>
    <row r="192" spans="1:14">
      <c r="A192" t="s">
        <v>1754</v>
      </c>
      <c r="B192" t="s">
        <v>1755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110</v>
      </c>
      <c r="I192">
        <v>1</v>
      </c>
      <c r="J192">
        <v>0</v>
      </c>
      <c r="K192">
        <v>0</v>
      </c>
      <c r="L192">
        <v>0</v>
      </c>
      <c r="M192">
        <v>17.5</v>
      </c>
      <c r="N192">
        <f t="shared" si="2"/>
        <v>31.5</v>
      </c>
    </row>
    <row r="193" spans="1:14">
      <c r="A193" t="s">
        <v>1756</v>
      </c>
      <c r="B193" t="s">
        <v>1504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112</v>
      </c>
      <c r="I193">
        <v>1</v>
      </c>
      <c r="J193">
        <v>0</v>
      </c>
      <c r="K193">
        <v>0</v>
      </c>
      <c r="L193">
        <v>0</v>
      </c>
      <c r="M193">
        <v>17.399999999999999</v>
      </c>
      <c r="N193">
        <f t="shared" si="2"/>
        <v>31.599999999999998</v>
      </c>
    </row>
    <row r="194" spans="1:14">
      <c r="A194" t="s">
        <v>1757</v>
      </c>
      <c r="B194" t="s">
        <v>1758</v>
      </c>
      <c r="C194">
        <v>269</v>
      </c>
      <c r="D194">
        <v>2</v>
      </c>
      <c r="E194">
        <v>1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17.16</v>
      </c>
      <c r="N194">
        <f t="shared" si="2"/>
        <v>18.159999999999997</v>
      </c>
    </row>
    <row r="195" spans="1:14">
      <c r="A195" t="s">
        <v>1759</v>
      </c>
      <c r="B195" t="s">
        <v>1479</v>
      </c>
      <c r="C195">
        <v>269</v>
      </c>
      <c r="D195">
        <v>2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16.96</v>
      </c>
      <c r="N195">
        <f t="shared" ref="N195:N258" si="3">C195*0.04+D195*4-E195+F195*0.1+G195*6+H195*0.1+I195*6+J195*6+K195*2-L195+IF(C195&gt;300,3,0)+IF(F195&gt;100,3,0)+IF(H195&gt;100,3,0)+H195/10</f>
        <v>17.959999999999997</v>
      </c>
    </row>
    <row r="196" spans="1:14">
      <c r="A196" t="s">
        <v>1760</v>
      </c>
      <c r="B196" t="s">
        <v>1471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109</v>
      </c>
      <c r="I196">
        <v>1</v>
      </c>
      <c r="J196">
        <v>0</v>
      </c>
      <c r="K196">
        <v>0</v>
      </c>
      <c r="L196">
        <v>0</v>
      </c>
      <c r="M196">
        <v>16.899999999999999</v>
      </c>
      <c r="N196">
        <f t="shared" si="3"/>
        <v>30.799999999999997</v>
      </c>
    </row>
    <row r="197" spans="1:14">
      <c r="A197" t="s">
        <v>1761</v>
      </c>
      <c r="B197" t="s">
        <v>1504</v>
      </c>
      <c r="C197">
        <v>240</v>
      </c>
      <c r="D197">
        <v>2</v>
      </c>
      <c r="E197">
        <v>1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16.600000000000001</v>
      </c>
      <c r="N197">
        <f t="shared" si="3"/>
        <v>17.600000000000001</v>
      </c>
    </row>
    <row r="198" spans="1:14">
      <c r="A198" t="s">
        <v>1762</v>
      </c>
      <c r="B198" t="s">
        <v>1763</v>
      </c>
      <c r="C198">
        <v>249</v>
      </c>
      <c r="D198">
        <v>2</v>
      </c>
      <c r="E198">
        <v>1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16.36</v>
      </c>
      <c r="N198">
        <f t="shared" si="3"/>
        <v>17.36</v>
      </c>
    </row>
    <row r="199" spans="1:14">
      <c r="A199" t="s">
        <v>1764</v>
      </c>
      <c r="B199" t="s">
        <v>1765</v>
      </c>
      <c r="C199">
        <v>223</v>
      </c>
      <c r="D199">
        <v>2</v>
      </c>
      <c r="E199">
        <v>1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16.32</v>
      </c>
      <c r="N199">
        <f t="shared" si="3"/>
        <v>17.32</v>
      </c>
    </row>
    <row r="200" spans="1:14">
      <c r="A200" t="s">
        <v>1766</v>
      </c>
      <c r="B200" t="s">
        <v>1455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102</v>
      </c>
      <c r="I200">
        <v>1</v>
      </c>
      <c r="J200">
        <v>0</v>
      </c>
      <c r="K200">
        <v>0</v>
      </c>
      <c r="L200">
        <v>0</v>
      </c>
      <c r="M200">
        <v>16.3</v>
      </c>
      <c r="N200">
        <f t="shared" si="3"/>
        <v>29.5</v>
      </c>
    </row>
    <row r="201" spans="1:14">
      <c r="A201" t="s">
        <v>1767</v>
      </c>
      <c r="B201" t="s">
        <v>1753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100</v>
      </c>
      <c r="I201">
        <v>1</v>
      </c>
      <c r="J201">
        <v>0</v>
      </c>
      <c r="K201">
        <v>0</v>
      </c>
      <c r="L201">
        <v>0</v>
      </c>
      <c r="M201">
        <v>16.2</v>
      </c>
      <c r="N201">
        <f t="shared" si="3"/>
        <v>26.2</v>
      </c>
    </row>
    <row r="202" spans="1:14">
      <c r="A202" t="s">
        <v>1735</v>
      </c>
      <c r="B202" t="s">
        <v>1463</v>
      </c>
      <c r="C202">
        <v>361</v>
      </c>
      <c r="D202">
        <v>3</v>
      </c>
      <c r="E202">
        <v>1</v>
      </c>
      <c r="F202">
        <v>18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26.24</v>
      </c>
      <c r="N202">
        <f t="shared" si="3"/>
        <v>30.24</v>
      </c>
    </row>
    <row r="203" spans="1:14">
      <c r="A203" t="s">
        <v>1736</v>
      </c>
      <c r="B203" t="s">
        <v>1500</v>
      </c>
      <c r="C203">
        <v>362</v>
      </c>
      <c r="D203">
        <v>3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24.38</v>
      </c>
      <c r="N203">
        <f t="shared" si="3"/>
        <v>28.580000000000002</v>
      </c>
    </row>
    <row r="204" spans="1:14">
      <c r="A204" t="s">
        <v>1737</v>
      </c>
      <c r="B204" t="s">
        <v>1450</v>
      </c>
      <c r="C204">
        <v>315</v>
      </c>
      <c r="D204">
        <v>3</v>
      </c>
      <c r="E204">
        <v>1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22.9</v>
      </c>
      <c r="N204">
        <f t="shared" si="3"/>
        <v>26.900000000000002</v>
      </c>
    </row>
    <row r="205" spans="1:14">
      <c r="A205" t="s">
        <v>1738</v>
      </c>
      <c r="B205" t="s">
        <v>1463</v>
      </c>
      <c r="C205">
        <v>0</v>
      </c>
      <c r="D205">
        <v>0</v>
      </c>
      <c r="E205">
        <v>0</v>
      </c>
      <c r="F205">
        <v>121</v>
      </c>
      <c r="G205">
        <v>1</v>
      </c>
      <c r="H205">
        <v>38</v>
      </c>
      <c r="I205">
        <v>0</v>
      </c>
      <c r="J205">
        <v>0</v>
      </c>
      <c r="K205">
        <v>0</v>
      </c>
      <c r="L205">
        <v>0</v>
      </c>
      <c r="M205">
        <v>21.9</v>
      </c>
      <c r="N205">
        <f t="shared" si="3"/>
        <v>28.700000000000003</v>
      </c>
    </row>
    <row r="206" spans="1:14">
      <c r="A206" t="s">
        <v>1739</v>
      </c>
      <c r="B206" t="s">
        <v>1445</v>
      </c>
      <c r="C206">
        <v>351</v>
      </c>
      <c r="D206">
        <v>2</v>
      </c>
      <c r="E206">
        <v>1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20.440000000000001</v>
      </c>
      <c r="N206">
        <f t="shared" si="3"/>
        <v>24.439999999999998</v>
      </c>
    </row>
    <row r="207" spans="1:14">
      <c r="A207" t="s">
        <v>1740</v>
      </c>
      <c r="B207" t="s">
        <v>1473</v>
      </c>
      <c r="C207">
        <v>317</v>
      </c>
      <c r="D207">
        <v>2</v>
      </c>
      <c r="E207">
        <v>1</v>
      </c>
      <c r="F207">
        <v>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20.38</v>
      </c>
      <c r="N207">
        <f t="shared" si="3"/>
        <v>24.38</v>
      </c>
    </row>
    <row r="208" spans="1:14">
      <c r="A208" t="s">
        <v>1741</v>
      </c>
      <c r="B208" t="s">
        <v>1453</v>
      </c>
      <c r="C208">
        <v>210</v>
      </c>
      <c r="D208">
        <v>1</v>
      </c>
      <c r="E208">
        <v>1</v>
      </c>
      <c r="F208">
        <v>33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19.7</v>
      </c>
      <c r="N208">
        <f t="shared" si="3"/>
        <v>20.700000000000003</v>
      </c>
    </row>
    <row r="209" spans="1:14">
      <c r="A209" t="s">
        <v>1742</v>
      </c>
      <c r="B209" t="s">
        <v>1447</v>
      </c>
      <c r="C209">
        <v>0</v>
      </c>
      <c r="D209">
        <v>0</v>
      </c>
      <c r="E209">
        <v>0</v>
      </c>
      <c r="F209">
        <v>90</v>
      </c>
      <c r="G209">
        <v>1</v>
      </c>
      <c r="H209">
        <v>45</v>
      </c>
      <c r="I209">
        <v>0</v>
      </c>
      <c r="J209">
        <v>0</v>
      </c>
      <c r="K209">
        <v>0</v>
      </c>
      <c r="L209">
        <v>0</v>
      </c>
      <c r="M209">
        <v>19.5</v>
      </c>
      <c r="N209">
        <f t="shared" si="3"/>
        <v>24</v>
      </c>
    </row>
    <row r="210" spans="1:14">
      <c r="A210" t="s">
        <v>1743</v>
      </c>
      <c r="B210" t="s">
        <v>1455</v>
      </c>
      <c r="C210">
        <v>319</v>
      </c>
      <c r="D210">
        <v>2</v>
      </c>
      <c r="E210">
        <v>1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19.46</v>
      </c>
      <c r="N210">
        <f t="shared" si="3"/>
        <v>23.459999999999997</v>
      </c>
    </row>
    <row r="211" spans="1:14">
      <c r="A211" t="s">
        <v>1744</v>
      </c>
      <c r="B211" t="s">
        <v>1745</v>
      </c>
      <c r="C211">
        <v>307</v>
      </c>
      <c r="D211">
        <v>2</v>
      </c>
      <c r="E211">
        <v>1</v>
      </c>
      <c r="F211">
        <v>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18.88</v>
      </c>
      <c r="N211">
        <f t="shared" si="3"/>
        <v>22.880000000000003</v>
      </c>
    </row>
    <row r="212" spans="1:14">
      <c r="A212" t="s">
        <v>1746</v>
      </c>
      <c r="B212" t="s">
        <v>1747</v>
      </c>
      <c r="C212">
        <v>314</v>
      </c>
      <c r="D212">
        <v>2</v>
      </c>
      <c r="E212">
        <v>1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18.86</v>
      </c>
      <c r="N212">
        <f t="shared" si="3"/>
        <v>22.860000000000003</v>
      </c>
    </row>
    <row r="213" spans="1:14">
      <c r="A213" t="s">
        <v>1748</v>
      </c>
      <c r="B213" t="s">
        <v>1749</v>
      </c>
      <c r="C213">
        <v>0</v>
      </c>
      <c r="D213">
        <v>0</v>
      </c>
      <c r="E213">
        <v>0</v>
      </c>
      <c r="F213">
        <v>109</v>
      </c>
      <c r="G213">
        <v>1</v>
      </c>
      <c r="H213">
        <v>17</v>
      </c>
      <c r="I213">
        <v>0</v>
      </c>
      <c r="J213">
        <v>0</v>
      </c>
      <c r="K213">
        <v>0</v>
      </c>
      <c r="L213">
        <v>0</v>
      </c>
      <c r="M213">
        <v>18.600000000000001</v>
      </c>
      <c r="N213">
        <f t="shared" si="3"/>
        <v>23.299999999999997</v>
      </c>
    </row>
    <row r="214" spans="1:14">
      <c r="A214" t="s">
        <v>1750</v>
      </c>
      <c r="B214" t="s">
        <v>1506</v>
      </c>
      <c r="C214">
        <v>263</v>
      </c>
      <c r="D214">
        <v>2</v>
      </c>
      <c r="E214">
        <v>1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18.420000000000002</v>
      </c>
      <c r="N214">
        <f t="shared" si="3"/>
        <v>19.419999999999998</v>
      </c>
    </row>
    <row r="215" spans="1:14">
      <c r="A215" t="s">
        <v>1751</v>
      </c>
      <c r="B215" t="s">
        <v>1471</v>
      </c>
      <c r="C215">
        <v>294</v>
      </c>
      <c r="D215">
        <v>2</v>
      </c>
      <c r="E215">
        <v>1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18.16</v>
      </c>
      <c r="N215">
        <f t="shared" si="3"/>
        <v>19.159999999999997</v>
      </c>
    </row>
    <row r="216" spans="1:14">
      <c r="A216" t="s">
        <v>1752</v>
      </c>
      <c r="B216" t="s">
        <v>1753</v>
      </c>
      <c r="C216">
        <v>290</v>
      </c>
      <c r="D216">
        <v>2</v>
      </c>
      <c r="E216">
        <v>1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17.8</v>
      </c>
      <c r="N216">
        <f t="shared" si="3"/>
        <v>18.8</v>
      </c>
    </row>
    <row r="217" spans="1:14">
      <c r="A217" t="s">
        <v>1754</v>
      </c>
      <c r="B217" t="s">
        <v>1755</v>
      </c>
      <c r="C217">
        <v>0</v>
      </c>
      <c r="D217">
        <v>0</v>
      </c>
      <c r="E217">
        <v>0</v>
      </c>
      <c r="F217">
        <v>5</v>
      </c>
      <c r="G217">
        <v>0</v>
      </c>
      <c r="H217">
        <v>110</v>
      </c>
      <c r="I217">
        <v>1</v>
      </c>
      <c r="J217">
        <v>0</v>
      </c>
      <c r="K217">
        <v>0</v>
      </c>
      <c r="L217">
        <v>0</v>
      </c>
      <c r="M217">
        <v>17.5</v>
      </c>
      <c r="N217">
        <f t="shared" si="3"/>
        <v>31.5</v>
      </c>
    </row>
    <row r="218" spans="1:14">
      <c r="A218" t="s">
        <v>1756</v>
      </c>
      <c r="B218" t="s">
        <v>1504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112</v>
      </c>
      <c r="I218">
        <v>1</v>
      </c>
      <c r="J218">
        <v>0</v>
      </c>
      <c r="K218">
        <v>0</v>
      </c>
      <c r="L218">
        <v>0</v>
      </c>
      <c r="M218">
        <v>17.399999999999999</v>
      </c>
      <c r="N218">
        <f t="shared" si="3"/>
        <v>31.599999999999998</v>
      </c>
    </row>
    <row r="219" spans="1:14">
      <c r="A219" t="s">
        <v>1757</v>
      </c>
      <c r="B219" t="s">
        <v>1758</v>
      </c>
      <c r="C219">
        <v>269</v>
      </c>
      <c r="D219">
        <v>2</v>
      </c>
      <c r="E219">
        <v>1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17.16</v>
      </c>
      <c r="N219">
        <f t="shared" si="3"/>
        <v>18.159999999999997</v>
      </c>
    </row>
    <row r="220" spans="1:14">
      <c r="A220" t="s">
        <v>1759</v>
      </c>
      <c r="B220" t="s">
        <v>1479</v>
      </c>
      <c r="C220">
        <v>269</v>
      </c>
      <c r="D220">
        <v>2</v>
      </c>
      <c r="E220">
        <v>1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16.96</v>
      </c>
      <c r="N220">
        <f t="shared" si="3"/>
        <v>17.959999999999997</v>
      </c>
    </row>
    <row r="221" spans="1:14">
      <c r="A221" t="s">
        <v>1760</v>
      </c>
      <c r="B221" t="s">
        <v>1471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109</v>
      </c>
      <c r="I221">
        <v>1</v>
      </c>
      <c r="J221">
        <v>0</v>
      </c>
      <c r="K221">
        <v>0</v>
      </c>
      <c r="L221">
        <v>0</v>
      </c>
      <c r="M221">
        <v>16.899999999999999</v>
      </c>
      <c r="N221">
        <f t="shared" si="3"/>
        <v>30.799999999999997</v>
      </c>
    </row>
    <row r="222" spans="1:14">
      <c r="A222" t="s">
        <v>1761</v>
      </c>
      <c r="B222" t="s">
        <v>1504</v>
      </c>
      <c r="C222">
        <v>240</v>
      </c>
      <c r="D222">
        <v>2</v>
      </c>
      <c r="E222">
        <v>1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16.600000000000001</v>
      </c>
      <c r="N222">
        <f t="shared" si="3"/>
        <v>17.600000000000001</v>
      </c>
    </row>
    <row r="223" spans="1:14">
      <c r="A223" t="s">
        <v>1762</v>
      </c>
      <c r="B223" t="s">
        <v>1763</v>
      </c>
      <c r="C223">
        <v>249</v>
      </c>
      <c r="D223">
        <v>2</v>
      </c>
      <c r="E223">
        <v>1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16.36</v>
      </c>
      <c r="N223">
        <f t="shared" si="3"/>
        <v>17.36</v>
      </c>
    </row>
    <row r="224" spans="1:14">
      <c r="A224" t="s">
        <v>1764</v>
      </c>
      <c r="B224" t="s">
        <v>1765</v>
      </c>
      <c r="C224">
        <v>223</v>
      </c>
      <c r="D224">
        <v>2</v>
      </c>
      <c r="E224">
        <v>1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16.32</v>
      </c>
      <c r="N224">
        <f t="shared" si="3"/>
        <v>17.32</v>
      </c>
    </row>
    <row r="225" spans="1:14">
      <c r="A225" t="s">
        <v>1766</v>
      </c>
      <c r="B225" t="s">
        <v>1455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102</v>
      </c>
      <c r="I225">
        <v>1</v>
      </c>
      <c r="J225">
        <v>0</v>
      </c>
      <c r="K225">
        <v>0</v>
      </c>
      <c r="L225">
        <v>0</v>
      </c>
      <c r="M225">
        <v>16.3</v>
      </c>
      <c r="N225">
        <f t="shared" si="3"/>
        <v>29.5</v>
      </c>
    </row>
    <row r="226" spans="1:14">
      <c r="A226" t="s">
        <v>1767</v>
      </c>
      <c r="B226" t="s">
        <v>1753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100</v>
      </c>
      <c r="I226">
        <v>1</v>
      </c>
      <c r="J226">
        <v>0</v>
      </c>
      <c r="K226">
        <v>0</v>
      </c>
      <c r="L226">
        <v>0</v>
      </c>
      <c r="M226">
        <v>16.2</v>
      </c>
      <c r="N226">
        <f t="shared" si="3"/>
        <v>26.2</v>
      </c>
    </row>
    <row r="227" spans="1:14">
      <c r="A227" t="s">
        <v>1735</v>
      </c>
      <c r="B227" t="s">
        <v>1463</v>
      </c>
      <c r="C227">
        <v>361</v>
      </c>
      <c r="D227">
        <v>3</v>
      </c>
      <c r="E227">
        <v>1</v>
      </c>
      <c r="F227">
        <v>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26.24</v>
      </c>
      <c r="N227">
        <f t="shared" si="3"/>
        <v>30.24</v>
      </c>
    </row>
    <row r="228" spans="1:14">
      <c r="A228" t="s">
        <v>1736</v>
      </c>
      <c r="B228" t="s">
        <v>1500</v>
      </c>
      <c r="C228">
        <v>362</v>
      </c>
      <c r="D228">
        <v>3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24.38</v>
      </c>
      <c r="N228">
        <f t="shared" si="3"/>
        <v>28.580000000000002</v>
      </c>
    </row>
    <row r="229" spans="1:14">
      <c r="A229" t="s">
        <v>1737</v>
      </c>
      <c r="B229" t="s">
        <v>1450</v>
      </c>
      <c r="C229">
        <v>315</v>
      </c>
      <c r="D229">
        <v>3</v>
      </c>
      <c r="E229">
        <v>1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22.9</v>
      </c>
      <c r="N229">
        <f t="shared" si="3"/>
        <v>26.900000000000002</v>
      </c>
    </row>
    <row r="230" spans="1:14">
      <c r="A230" t="s">
        <v>1738</v>
      </c>
      <c r="B230" t="s">
        <v>1463</v>
      </c>
      <c r="C230">
        <v>0</v>
      </c>
      <c r="D230">
        <v>0</v>
      </c>
      <c r="E230">
        <v>0</v>
      </c>
      <c r="F230">
        <v>121</v>
      </c>
      <c r="G230">
        <v>1</v>
      </c>
      <c r="H230">
        <v>38</v>
      </c>
      <c r="I230">
        <v>0</v>
      </c>
      <c r="J230">
        <v>0</v>
      </c>
      <c r="K230">
        <v>0</v>
      </c>
      <c r="L230">
        <v>0</v>
      </c>
      <c r="M230">
        <v>21.9</v>
      </c>
      <c r="N230">
        <f t="shared" si="3"/>
        <v>28.700000000000003</v>
      </c>
    </row>
    <row r="231" spans="1:14">
      <c r="A231" t="s">
        <v>1739</v>
      </c>
      <c r="B231" t="s">
        <v>1445</v>
      </c>
      <c r="C231">
        <v>351</v>
      </c>
      <c r="D231">
        <v>2</v>
      </c>
      <c r="E231">
        <v>1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20.440000000000001</v>
      </c>
      <c r="N231">
        <f t="shared" si="3"/>
        <v>24.439999999999998</v>
      </c>
    </row>
    <row r="232" spans="1:14">
      <c r="A232" t="s">
        <v>1740</v>
      </c>
      <c r="B232" t="s">
        <v>1473</v>
      </c>
      <c r="C232">
        <v>317</v>
      </c>
      <c r="D232">
        <v>2</v>
      </c>
      <c r="E232">
        <v>1</v>
      </c>
      <c r="F232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20.38</v>
      </c>
      <c r="N232">
        <f t="shared" si="3"/>
        <v>24.38</v>
      </c>
    </row>
    <row r="233" spans="1:14">
      <c r="A233" t="s">
        <v>1741</v>
      </c>
      <c r="B233" t="s">
        <v>1453</v>
      </c>
      <c r="C233">
        <v>210</v>
      </c>
      <c r="D233">
        <v>1</v>
      </c>
      <c r="E233">
        <v>1</v>
      </c>
      <c r="F233">
        <v>33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19.7</v>
      </c>
      <c r="N233">
        <f t="shared" si="3"/>
        <v>20.700000000000003</v>
      </c>
    </row>
    <row r="234" spans="1:14">
      <c r="A234" t="s">
        <v>1742</v>
      </c>
      <c r="B234" t="s">
        <v>1447</v>
      </c>
      <c r="C234">
        <v>0</v>
      </c>
      <c r="D234">
        <v>0</v>
      </c>
      <c r="E234">
        <v>0</v>
      </c>
      <c r="F234">
        <v>90</v>
      </c>
      <c r="G234">
        <v>1</v>
      </c>
      <c r="H234">
        <v>45</v>
      </c>
      <c r="I234">
        <v>0</v>
      </c>
      <c r="J234">
        <v>0</v>
      </c>
      <c r="K234">
        <v>0</v>
      </c>
      <c r="L234">
        <v>0</v>
      </c>
      <c r="M234">
        <v>19.5</v>
      </c>
      <c r="N234">
        <f t="shared" si="3"/>
        <v>24</v>
      </c>
    </row>
    <row r="235" spans="1:14">
      <c r="A235" t="s">
        <v>1743</v>
      </c>
      <c r="B235" t="s">
        <v>1455</v>
      </c>
      <c r="C235">
        <v>319</v>
      </c>
      <c r="D235">
        <v>2</v>
      </c>
      <c r="E235">
        <v>1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19.46</v>
      </c>
      <c r="N235">
        <f t="shared" si="3"/>
        <v>23.459999999999997</v>
      </c>
    </row>
    <row r="236" spans="1:14">
      <c r="A236" t="s">
        <v>1744</v>
      </c>
      <c r="B236" t="s">
        <v>1745</v>
      </c>
      <c r="C236">
        <v>307</v>
      </c>
      <c r="D236">
        <v>2</v>
      </c>
      <c r="E236">
        <v>1</v>
      </c>
      <c r="F236">
        <v>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18.88</v>
      </c>
      <c r="N236">
        <f t="shared" si="3"/>
        <v>22.880000000000003</v>
      </c>
    </row>
    <row r="237" spans="1:14">
      <c r="A237" t="s">
        <v>1746</v>
      </c>
      <c r="B237" t="s">
        <v>1747</v>
      </c>
      <c r="C237">
        <v>314</v>
      </c>
      <c r="D237">
        <v>2</v>
      </c>
      <c r="E237">
        <v>1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18.86</v>
      </c>
      <c r="N237">
        <f t="shared" si="3"/>
        <v>22.860000000000003</v>
      </c>
    </row>
    <row r="238" spans="1:14">
      <c r="A238" t="s">
        <v>1748</v>
      </c>
      <c r="B238" t="s">
        <v>1749</v>
      </c>
      <c r="C238">
        <v>0</v>
      </c>
      <c r="D238">
        <v>0</v>
      </c>
      <c r="E238">
        <v>0</v>
      </c>
      <c r="F238">
        <v>109</v>
      </c>
      <c r="G238">
        <v>1</v>
      </c>
      <c r="H238">
        <v>17</v>
      </c>
      <c r="I238">
        <v>0</v>
      </c>
      <c r="J238">
        <v>0</v>
      </c>
      <c r="K238">
        <v>0</v>
      </c>
      <c r="L238">
        <v>0</v>
      </c>
      <c r="M238">
        <v>18.600000000000001</v>
      </c>
      <c r="N238">
        <f t="shared" si="3"/>
        <v>23.299999999999997</v>
      </c>
    </row>
    <row r="239" spans="1:14">
      <c r="A239" t="s">
        <v>1750</v>
      </c>
      <c r="B239" t="s">
        <v>1506</v>
      </c>
      <c r="C239">
        <v>263</v>
      </c>
      <c r="D239">
        <v>2</v>
      </c>
      <c r="E239">
        <v>1</v>
      </c>
      <c r="F239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18.420000000000002</v>
      </c>
      <c r="N239">
        <f t="shared" si="3"/>
        <v>19.419999999999998</v>
      </c>
    </row>
    <row r="240" spans="1:14">
      <c r="A240" t="s">
        <v>1751</v>
      </c>
      <c r="B240" t="s">
        <v>1471</v>
      </c>
      <c r="C240">
        <v>294</v>
      </c>
      <c r="D240">
        <v>2</v>
      </c>
      <c r="E240">
        <v>1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18.16</v>
      </c>
      <c r="N240">
        <f t="shared" si="3"/>
        <v>19.159999999999997</v>
      </c>
    </row>
    <row r="241" spans="1:14">
      <c r="A241" t="s">
        <v>1752</v>
      </c>
      <c r="B241" t="s">
        <v>1753</v>
      </c>
      <c r="C241">
        <v>290</v>
      </c>
      <c r="D241">
        <v>2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17.8</v>
      </c>
      <c r="N241">
        <f t="shared" si="3"/>
        <v>18.8</v>
      </c>
    </row>
    <row r="242" spans="1:14">
      <c r="A242" t="s">
        <v>1754</v>
      </c>
      <c r="B242" t="s">
        <v>1755</v>
      </c>
      <c r="C242">
        <v>0</v>
      </c>
      <c r="D242">
        <v>0</v>
      </c>
      <c r="E242">
        <v>0</v>
      </c>
      <c r="F242">
        <v>5</v>
      </c>
      <c r="G242">
        <v>0</v>
      </c>
      <c r="H242">
        <v>110</v>
      </c>
      <c r="I242">
        <v>1</v>
      </c>
      <c r="J242">
        <v>0</v>
      </c>
      <c r="K242">
        <v>0</v>
      </c>
      <c r="L242">
        <v>0</v>
      </c>
      <c r="M242">
        <v>17.5</v>
      </c>
      <c r="N242">
        <f t="shared" si="3"/>
        <v>31.5</v>
      </c>
    </row>
    <row r="243" spans="1:14">
      <c r="A243" t="s">
        <v>1756</v>
      </c>
      <c r="B243" t="s">
        <v>1504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112</v>
      </c>
      <c r="I243">
        <v>1</v>
      </c>
      <c r="J243">
        <v>0</v>
      </c>
      <c r="K243">
        <v>0</v>
      </c>
      <c r="L243">
        <v>0</v>
      </c>
      <c r="M243">
        <v>17.399999999999999</v>
      </c>
      <c r="N243">
        <f t="shared" si="3"/>
        <v>31.599999999999998</v>
      </c>
    </row>
    <row r="244" spans="1:14">
      <c r="A244" t="s">
        <v>1757</v>
      </c>
      <c r="B244" t="s">
        <v>1758</v>
      </c>
      <c r="C244">
        <v>269</v>
      </c>
      <c r="D244">
        <v>2</v>
      </c>
      <c r="E244">
        <v>1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17.16</v>
      </c>
      <c r="N244">
        <f t="shared" si="3"/>
        <v>18.159999999999997</v>
      </c>
    </row>
    <row r="245" spans="1:14">
      <c r="A245" t="s">
        <v>1759</v>
      </c>
      <c r="B245" t="s">
        <v>1479</v>
      </c>
      <c r="C245">
        <v>269</v>
      </c>
      <c r="D245">
        <v>2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16.96</v>
      </c>
      <c r="N245">
        <f t="shared" si="3"/>
        <v>17.959999999999997</v>
      </c>
    </row>
    <row r="246" spans="1:14">
      <c r="A246" t="s">
        <v>1760</v>
      </c>
      <c r="B246" t="s">
        <v>1471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109</v>
      </c>
      <c r="I246">
        <v>1</v>
      </c>
      <c r="J246">
        <v>0</v>
      </c>
      <c r="K246">
        <v>0</v>
      </c>
      <c r="L246">
        <v>0</v>
      </c>
      <c r="M246">
        <v>16.899999999999999</v>
      </c>
      <c r="N246">
        <f t="shared" si="3"/>
        <v>30.799999999999997</v>
      </c>
    </row>
    <row r="247" spans="1:14">
      <c r="A247" t="s">
        <v>1761</v>
      </c>
      <c r="B247" t="s">
        <v>1504</v>
      </c>
      <c r="C247">
        <v>240</v>
      </c>
      <c r="D247">
        <v>2</v>
      </c>
      <c r="E247">
        <v>1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16.600000000000001</v>
      </c>
      <c r="N247">
        <f t="shared" si="3"/>
        <v>17.600000000000001</v>
      </c>
    </row>
    <row r="248" spans="1:14">
      <c r="A248" t="s">
        <v>1762</v>
      </c>
      <c r="B248" t="s">
        <v>1763</v>
      </c>
      <c r="C248">
        <v>249</v>
      </c>
      <c r="D248">
        <v>2</v>
      </c>
      <c r="E248">
        <v>1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16.36</v>
      </c>
      <c r="N248">
        <f t="shared" si="3"/>
        <v>17.36</v>
      </c>
    </row>
    <row r="249" spans="1:14">
      <c r="A249" t="s">
        <v>1764</v>
      </c>
      <c r="B249" t="s">
        <v>1765</v>
      </c>
      <c r="C249">
        <v>223</v>
      </c>
      <c r="D249">
        <v>2</v>
      </c>
      <c r="E249">
        <v>1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16.32</v>
      </c>
      <c r="N249">
        <f t="shared" si="3"/>
        <v>17.32</v>
      </c>
    </row>
    <row r="250" spans="1:14">
      <c r="A250" t="s">
        <v>1766</v>
      </c>
      <c r="B250" t="s">
        <v>1455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102</v>
      </c>
      <c r="I250">
        <v>1</v>
      </c>
      <c r="J250">
        <v>0</v>
      </c>
      <c r="K250">
        <v>0</v>
      </c>
      <c r="L250">
        <v>0</v>
      </c>
      <c r="M250">
        <v>16.3</v>
      </c>
      <c r="N250">
        <f t="shared" si="3"/>
        <v>29.5</v>
      </c>
    </row>
    <row r="251" spans="1:14">
      <c r="A251" t="s">
        <v>1767</v>
      </c>
      <c r="B251" t="s">
        <v>1753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100</v>
      </c>
      <c r="I251">
        <v>1</v>
      </c>
      <c r="J251">
        <v>0</v>
      </c>
      <c r="K251">
        <v>0</v>
      </c>
      <c r="L251">
        <v>0</v>
      </c>
      <c r="M251">
        <v>16.2</v>
      </c>
      <c r="N251">
        <f t="shared" si="3"/>
        <v>26.2</v>
      </c>
    </row>
    <row r="252" spans="1:14">
      <c r="A252" t="s">
        <v>1735</v>
      </c>
      <c r="B252" t="s">
        <v>1463</v>
      </c>
      <c r="C252">
        <v>361</v>
      </c>
      <c r="D252">
        <v>3</v>
      </c>
      <c r="E252">
        <v>1</v>
      </c>
      <c r="F252">
        <v>18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26.24</v>
      </c>
      <c r="N252">
        <f t="shared" si="3"/>
        <v>30.24</v>
      </c>
    </row>
    <row r="253" spans="1:14">
      <c r="A253" t="s">
        <v>1736</v>
      </c>
      <c r="B253" t="s">
        <v>1500</v>
      </c>
      <c r="C253">
        <v>362</v>
      </c>
      <c r="D253">
        <v>3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24.38</v>
      </c>
      <c r="N253">
        <f t="shared" si="3"/>
        <v>28.580000000000002</v>
      </c>
    </row>
    <row r="254" spans="1:14">
      <c r="A254" t="s">
        <v>1737</v>
      </c>
      <c r="B254" t="s">
        <v>1450</v>
      </c>
      <c r="C254">
        <v>315</v>
      </c>
      <c r="D254">
        <v>3</v>
      </c>
      <c r="E254">
        <v>1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22.9</v>
      </c>
      <c r="N254">
        <f t="shared" si="3"/>
        <v>26.900000000000002</v>
      </c>
    </row>
    <row r="255" spans="1:14">
      <c r="A255" t="s">
        <v>1738</v>
      </c>
      <c r="B255" t="s">
        <v>1463</v>
      </c>
      <c r="C255">
        <v>0</v>
      </c>
      <c r="D255">
        <v>0</v>
      </c>
      <c r="E255">
        <v>0</v>
      </c>
      <c r="F255">
        <v>121</v>
      </c>
      <c r="G255">
        <v>1</v>
      </c>
      <c r="H255">
        <v>38</v>
      </c>
      <c r="I255">
        <v>0</v>
      </c>
      <c r="J255">
        <v>0</v>
      </c>
      <c r="K255">
        <v>0</v>
      </c>
      <c r="L255">
        <v>0</v>
      </c>
      <c r="M255">
        <v>21.9</v>
      </c>
      <c r="N255">
        <f t="shared" si="3"/>
        <v>28.700000000000003</v>
      </c>
    </row>
    <row r="256" spans="1:14">
      <c r="A256" t="s">
        <v>1739</v>
      </c>
      <c r="B256" t="s">
        <v>1445</v>
      </c>
      <c r="C256">
        <v>351</v>
      </c>
      <c r="D256">
        <v>2</v>
      </c>
      <c r="E256">
        <v>1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20.440000000000001</v>
      </c>
      <c r="N256">
        <f t="shared" si="3"/>
        <v>24.439999999999998</v>
      </c>
    </row>
    <row r="257" spans="1:14">
      <c r="A257" t="s">
        <v>1740</v>
      </c>
      <c r="B257" t="s">
        <v>1473</v>
      </c>
      <c r="C257">
        <v>317</v>
      </c>
      <c r="D257">
        <v>2</v>
      </c>
      <c r="E257">
        <v>1</v>
      </c>
      <c r="F257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20.38</v>
      </c>
      <c r="N257">
        <f t="shared" si="3"/>
        <v>24.38</v>
      </c>
    </row>
    <row r="258" spans="1:14">
      <c r="A258" t="s">
        <v>1741</v>
      </c>
      <c r="B258" t="s">
        <v>1453</v>
      </c>
      <c r="C258">
        <v>210</v>
      </c>
      <c r="D258">
        <v>1</v>
      </c>
      <c r="E258">
        <v>1</v>
      </c>
      <c r="F258">
        <v>33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19.7</v>
      </c>
      <c r="N258">
        <f t="shared" si="3"/>
        <v>20.700000000000003</v>
      </c>
    </row>
    <row r="259" spans="1:14">
      <c r="A259" t="s">
        <v>1742</v>
      </c>
      <c r="B259" t="s">
        <v>1447</v>
      </c>
      <c r="C259">
        <v>0</v>
      </c>
      <c r="D259">
        <v>0</v>
      </c>
      <c r="E259">
        <v>0</v>
      </c>
      <c r="F259">
        <v>90</v>
      </c>
      <c r="G259">
        <v>1</v>
      </c>
      <c r="H259">
        <v>45</v>
      </c>
      <c r="I259">
        <v>0</v>
      </c>
      <c r="J259">
        <v>0</v>
      </c>
      <c r="K259">
        <v>0</v>
      </c>
      <c r="L259">
        <v>0</v>
      </c>
      <c r="M259">
        <v>19.5</v>
      </c>
      <c r="N259">
        <f t="shared" ref="N259:N322" si="4">C259*0.04+D259*4-E259+F259*0.1+G259*6+H259*0.1+I259*6+J259*6+K259*2-L259+IF(C259&gt;300,3,0)+IF(F259&gt;100,3,0)+IF(H259&gt;100,3,0)+H259/10</f>
        <v>24</v>
      </c>
    </row>
    <row r="260" spans="1:14">
      <c r="A260" t="s">
        <v>1743</v>
      </c>
      <c r="B260" t="s">
        <v>1455</v>
      </c>
      <c r="C260">
        <v>319</v>
      </c>
      <c r="D260">
        <v>2</v>
      </c>
      <c r="E260">
        <v>1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19.46</v>
      </c>
      <c r="N260">
        <f t="shared" si="4"/>
        <v>23.459999999999997</v>
      </c>
    </row>
    <row r="261" spans="1:14">
      <c r="A261" t="s">
        <v>1744</v>
      </c>
      <c r="B261" t="s">
        <v>1745</v>
      </c>
      <c r="C261">
        <v>307</v>
      </c>
      <c r="D261">
        <v>2</v>
      </c>
      <c r="E261">
        <v>1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18.88</v>
      </c>
      <c r="N261">
        <f t="shared" si="4"/>
        <v>22.880000000000003</v>
      </c>
    </row>
    <row r="262" spans="1:14">
      <c r="A262" t="s">
        <v>1746</v>
      </c>
      <c r="B262" t="s">
        <v>1747</v>
      </c>
      <c r="C262">
        <v>314</v>
      </c>
      <c r="D262">
        <v>2</v>
      </c>
      <c r="E262">
        <v>1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18.86</v>
      </c>
      <c r="N262">
        <f t="shared" si="4"/>
        <v>22.860000000000003</v>
      </c>
    </row>
    <row r="263" spans="1:14">
      <c r="A263" t="s">
        <v>1748</v>
      </c>
      <c r="B263" t="s">
        <v>1749</v>
      </c>
      <c r="C263">
        <v>0</v>
      </c>
      <c r="D263">
        <v>0</v>
      </c>
      <c r="E263">
        <v>0</v>
      </c>
      <c r="F263">
        <v>109</v>
      </c>
      <c r="G263">
        <v>1</v>
      </c>
      <c r="H263">
        <v>17</v>
      </c>
      <c r="I263">
        <v>0</v>
      </c>
      <c r="J263">
        <v>0</v>
      </c>
      <c r="K263">
        <v>0</v>
      </c>
      <c r="L263">
        <v>0</v>
      </c>
      <c r="M263">
        <v>18.600000000000001</v>
      </c>
      <c r="N263">
        <f t="shared" si="4"/>
        <v>23.299999999999997</v>
      </c>
    </row>
    <row r="264" spans="1:14">
      <c r="A264" t="s">
        <v>1750</v>
      </c>
      <c r="B264" t="s">
        <v>1506</v>
      </c>
      <c r="C264">
        <v>263</v>
      </c>
      <c r="D264">
        <v>2</v>
      </c>
      <c r="E264">
        <v>1</v>
      </c>
      <c r="F264">
        <v>19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18.420000000000002</v>
      </c>
      <c r="N264">
        <f t="shared" si="4"/>
        <v>19.419999999999998</v>
      </c>
    </row>
    <row r="265" spans="1:14">
      <c r="A265" t="s">
        <v>1751</v>
      </c>
      <c r="B265" t="s">
        <v>1471</v>
      </c>
      <c r="C265">
        <v>294</v>
      </c>
      <c r="D265">
        <v>2</v>
      </c>
      <c r="E265">
        <v>1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18.16</v>
      </c>
      <c r="N265">
        <f t="shared" si="4"/>
        <v>19.159999999999997</v>
      </c>
    </row>
    <row r="266" spans="1:14">
      <c r="A266" t="s">
        <v>1752</v>
      </c>
      <c r="B266" t="s">
        <v>1753</v>
      </c>
      <c r="C266">
        <v>290</v>
      </c>
      <c r="D266">
        <v>2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17.8</v>
      </c>
      <c r="N266">
        <f t="shared" si="4"/>
        <v>18.8</v>
      </c>
    </row>
    <row r="267" spans="1:14">
      <c r="A267" t="s">
        <v>1754</v>
      </c>
      <c r="B267" t="s">
        <v>1755</v>
      </c>
      <c r="C267">
        <v>0</v>
      </c>
      <c r="D267">
        <v>0</v>
      </c>
      <c r="E267">
        <v>0</v>
      </c>
      <c r="F267">
        <v>5</v>
      </c>
      <c r="G267">
        <v>0</v>
      </c>
      <c r="H267">
        <v>110</v>
      </c>
      <c r="I267">
        <v>1</v>
      </c>
      <c r="J267">
        <v>0</v>
      </c>
      <c r="K267">
        <v>0</v>
      </c>
      <c r="L267">
        <v>0</v>
      </c>
      <c r="M267">
        <v>17.5</v>
      </c>
      <c r="N267">
        <f t="shared" si="4"/>
        <v>31.5</v>
      </c>
    </row>
    <row r="268" spans="1:14">
      <c r="A268" t="s">
        <v>1756</v>
      </c>
      <c r="B268" t="s">
        <v>1504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112</v>
      </c>
      <c r="I268">
        <v>1</v>
      </c>
      <c r="J268">
        <v>0</v>
      </c>
      <c r="K268">
        <v>0</v>
      </c>
      <c r="L268">
        <v>0</v>
      </c>
      <c r="M268">
        <v>17.399999999999999</v>
      </c>
      <c r="N268">
        <f t="shared" si="4"/>
        <v>31.599999999999998</v>
      </c>
    </row>
    <row r="269" spans="1:14">
      <c r="A269" t="s">
        <v>1757</v>
      </c>
      <c r="B269" t="s">
        <v>1758</v>
      </c>
      <c r="C269">
        <v>269</v>
      </c>
      <c r="D269">
        <v>2</v>
      </c>
      <c r="E269">
        <v>1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17.16</v>
      </c>
      <c r="N269">
        <f t="shared" si="4"/>
        <v>18.159999999999997</v>
      </c>
    </row>
    <row r="270" spans="1:14">
      <c r="A270" t="s">
        <v>1759</v>
      </c>
      <c r="B270" t="s">
        <v>1479</v>
      </c>
      <c r="C270">
        <v>269</v>
      </c>
      <c r="D270">
        <v>2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16.96</v>
      </c>
      <c r="N270">
        <f t="shared" si="4"/>
        <v>17.959999999999997</v>
      </c>
    </row>
    <row r="271" spans="1:14">
      <c r="A271" t="s">
        <v>1760</v>
      </c>
      <c r="B271" t="s">
        <v>1471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109</v>
      </c>
      <c r="I271">
        <v>1</v>
      </c>
      <c r="J271">
        <v>0</v>
      </c>
      <c r="K271">
        <v>0</v>
      </c>
      <c r="L271">
        <v>0</v>
      </c>
      <c r="M271">
        <v>16.899999999999999</v>
      </c>
      <c r="N271">
        <f t="shared" si="4"/>
        <v>30.799999999999997</v>
      </c>
    </row>
    <row r="272" spans="1:14">
      <c r="A272" t="s">
        <v>1761</v>
      </c>
      <c r="B272" t="s">
        <v>1504</v>
      </c>
      <c r="C272">
        <v>240</v>
      </c>
      <c r="D272">
        <v>2</v>
      </c>
      <c r="E272">
        <v>1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16.600000000000001</v>
      </c>
      <c r="N272">
        <f t="shared" si="4"/>
        <v>17.600000000000001</v>
      </c>
    </row>
    <row r="273" spans="1:14">
      <c r="A273" t="s">
        <v>1762</v>
      </c>
      <c r="B273" t="s">
        <v>1763</v>
      </c>
      <c r="C273">
        <v>249</v>
      </c>
      <c r="D273">
        <v>2</v>
      </c>
      <c r="E273">
        <v>1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16.36</v>
      </c>
      <c r="N273">
        <f t="shared" si="4"/>
        <v>17.36</v>
      </c>
    </row>
    <row r="274" spans="1:14">
      <c r="A274" t="s">
        <v>1764</v>
      </c>
      <c r="B274" t="s">
        <v>1765</v>
      </c>
      <c r="C274">
        <v>223</v>
      </c>
      <c r="D274">
        <v>2</v>
      </c>
      <c r="E274">
        <v>1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16.32</v>
      </c>
      <c r="N274">
        <f t="shared" si="4"/>
        <v>17.32</v>
      </c>
    </row>
    <row r="275" spans="1:14">
      <c r="A275" t="s">
        <v>1766</v>
      </c>
      <c r="B275" t="s">
        <v>1455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102</v>
      </c>
      <c r="I275">
        <v>1</v>
      </c>
      <c r="J275">
        <v>0</v>
      </c>
      <c r="K275">
        <v>0</v>
      </c>
      <c r="L275">
        <v>0</v>
      </c>
      <c r="M275">
        <v>16.3</v>
      </c>
      <c r="N275">
        <f t="shared" si="4"/>
        <v>29.5</v>
      </c>
    </row>
    <row r="276" spans="1:14">
      <c r="A276" t="s">
        <v>1767</v>
      </c>
      <c r="B276" t="s">
        <v>1753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100</v>
      </c>
      <c r="I276">
        <v>1</v>
      </c>
      <c r="J276">
        <v>0</v>
      </c>
      <c r="K276">
        <v>0</v>
      </c>
      <c r="L276">
        <v>0</v>
      </c>
      <c r="M276">
        <v>16.2</v>
      </c>
      <c r="N276">
        <f t="shared" si="4"/>
        <v>26.2</v>
      </c>
    </row>
    <row r="277" spans="1:14">
      <c r="A277" t="s">
        <v>1735</v>
      </c>
      <c r="B277" t="s">
        <v>1463</v>
      </c>
      <c r="C277">
        <v>361</v>
      </c>
      <c r="D277">
        <v>3</v>
      </c>
      <c r="E277">
        <v>1</v>
      </c>
      <c r="F277">
        <v>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26.24</v>
      </c>
      <c r="N277">
        <f t="shared" si="4"/>
        <v>30.24</v>
      </c>
    </row>
    <row r="278" spans="1:14">
      <c r="A278" t="s">
        <v>1736</v>
      </c>
      <c r="B278" t="s">
        <v>1500</v>
      </c>
      <c r="C278">
        <v>362</v>
      </c>
      <c r="D278">
        <v>3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24.38</v>
      </c>
      <c r="N278">
        <f t="shared" si="4"/>
        <v>28.580000000000002</v>
      </c>
    </row>
    <row r="279" spans="1:14">
      <c r="A279" t="s">
        <v>1737</v>
      </c>
      <c r="B279" t="s">
        <v>1450</v>
      </c>
      <c r="C279">
        <v>315</v>
      </c>
      <c r="D279">
        <v>3</v>
      </c>
      <c r="E279">
        <v>1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22.9</v>
      </c>
      <c r="N279">
        <f t="shared" si="4"/>
        <v>26.900000000000002</v>
      </c>
    </row>
    <row r="280" spans="1:14">
      <c r="A280" t="s">
        <v>1738</v>
      </c>
      <c r="B280" t="s">
        <v>1463</v>
      </c>
      <c r="C280">
        <v>0</v>
      </c>
      <c r="D280">
        <v>0</v>
      </c>
      <c r="E280">
        <v>0</v>
      </c>
      <c r="F280">
        <v>121</v>
      </c>
      <c r="G280">
        <v>1</v>
      </c>
      <c r="H280">
        <v>38</v>
      </c>
      <c r="I280">
        <v>0</v>
      </c>
      <c r="J280">
        <v>0</v>
      </c>
      <c r="K280">
        <v>0</v>
      </c>
      <c r="L280">
        <v>0</v>
      </c>
      <c r="M280">
        <v>21.9</v>
      </c>
      <c r="N280">
        <f t="shared" si="4"/>
        <v>28.700000000000003</v>
      </c>
    </row>
    <row r="281" spans="1:14">
      <c r="A281" t="s">
        <v>1739</v>
      </c>
      <c r="B281" t="s">
        <v>1445</v>
      </c>
      <c r="C281">
        <v>351</v>
      </c>
      <c r="D281">
        <v>2</v>
      </c>
      <c r="E281">
        <v>1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20.440000000000001</v>
      </c>
      <c r="N281">
        <f t="shared" si="4"/>
        <v>24.439999999999998</v>
      </c>
    </row>
    <row r="282" spans="1:14">
      <c r="A282" t="s">
        <v>1740</v>
      </c>
      <c r="B282" t="s">
        <v>1473</v>
      </c>
      <c r="C282">
        <v>317</v>
      </c>
      <c r="D282">
        <v>2</v>
      </c>
      <c r="E282">
        <v>1</v>
      </c>
      <c r="F282">
        <v>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20.38</v>
      </c>
      <c r="N282">
        <f t="shared" si="4"/>
        <v>24.38</v>
      </c>
    </row>
    <row r="283" spans="1:14">
      <c r="A283" t="s">
        <v>1741</v>
      </c>
      <c r="B283" t="s">
        <v>1453</v>
      </c>
      <c r="C283">
        <v>210</v>
      </c>
      <c r="D283">
        <v>1</v>
      </c>
      <c r="E283">
        <v>1</v>
      </c>
      <c r="F283">
        <v>33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19.7</v>
      </c>
      <c r="N283">
        <f t="shared" si="4"/>
        <v>20.700000000000003</v>
      </c>
    </row>
    <row r="284" spans="1:14">
      <c r="A284" t="s">
        <v>1742</v>
      </c>
      <c r="B284" t="s">
        <v>1447</v>
      </c>
      <c r="C284">
        <v>0</v>
      </c>
      <c r="D284">
        <v>0</v>
      </c>
      <c r="E284">
        <v>0</v>
      </c>
      <c r="F284">
        <v>90</v>
      </c>
      <c r="G284">
        <v>1</v>
      </c>
      <c r="H284">
        <v>45</v>
      </c>
      <c r="I284">
        <v>0</v>
      </c>
      <c r="J284">
        <v>0</v>
      </c>
      <c r="K284">
        <v>0</v>
      </c>
      <c r="L284">
        <v>0</v>
      </c>
      <c r="M284">
        <v>19.5</v>
      </c>
      <c r="N284">
        <f t="shared" si="4"/>
        <v>24</v>
      </c>
    </row>
    <row r="285" spans="1:14">
      <c r="A285" t="s">
        <v>1743</v>
      </c>
      <c r="B285" t="s">
        <v>1455</v>
      </c>
      <c r="C285">
        <v>319</v>
      </c>
      <c r="D285">
        <v>2</v>
      </c>
      <c r="E285">
        <v>1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19.46</v>
      </c>
      <c r="N285">
        <f t="shared" si="4"/>
        <v>23.459999999999997</v>
      </c>
    </row>
    <row r="286" spans="1:14">
      <c r="A286" t="s">
        <v>1744</v>
      </c>
      <c r="B286" t="s">
        <v>1745</v>
      </c>
      <c r="C286">
        <v>307</v>
      </c>
      <c r="D286">
        <v>2</v>
      </c>
      <c r="E286">
        <v>1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18.88</v>
      </c>
      <c r="N286">
        <f t="shared" si="4"/>
        <v>22.880000000000003</v>
      </c>
    </row>
    <row r="287" spans="1:14">
      <c r="A287" t="s">
        <v>1746</v>
      </c>
      <c r="B287" t="s">
        <v>1747</v>
      </c>
      <c r="C287">
        <v>314</v>
      </c>
      <c r="D287">
        <v>2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18.86</v>
      </c>
      <c r="N287">
        <f t="shared" si="4"/>
        <v>22.860000000000003</v>
      </c>
    </row>
    <row r="288" spans="1:14">
      <c r="A288" t="s">
        <v>1748</v>
      </c>
      <c r="B288" t="s">
        <v>1749</v>
      </c>
      <c r="C288">
        <v>0</v>
      </c>
      <c r="D288">
        <v>0</v>
      </c>
      <c r="E288">
        <v>0</v>
      </c>
      <c r="F288">
        <v>109</v>
      </c>
      <c r="G288">
        <v>1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18.600000000000001</v>
      </c>
      <c r="N288">
        <f t="shared" si="4"/>
        <v>23.299999999999997</v>
      </c>
    </row>
    <row r="289" spans="1:14">
      <c r="A289" t="s">
        <v>1750</v>
      </c>
      <c r="B289" t="s">
        <v>1506</v>
      </c>
      <c r="C289">
        <v>263</v>
      </c>
      <c r="D289">
        <v>2</v>
      </c>
      <c r="E289">
        <v>1</v>
      </c>
      <c r="F289">
        <v>19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18.420000000000002</v>
      </c>
      <c r="N289">
        <f t="shared" si="4"/>
        <v>19.419999999999998</v>
      </c>
    </row>
    <row r="290" spans="1:14">
      <c r="A290" t="s">
        <v>1751</v>
      </c>
      <c r="B290" t="s">
        <v>1471</v>
      </c>
      <c r="C290">
        <v>294</v>
      </c>
      <c r="D290">
        <v>2</v>
      </c>
      <c r="E290">
        <v>1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18.16</v>
      </c>
      <c r="N290">
        <f t="shared" si="4"/>
        <v>19.159999999999997</v>
      </c>
    </row>
    <row r="291" spans="1:14">
      <c r="A291" t="s">
        <v>1752</v>
      </c>
      <c r="B291" t="s">
        <v>1753</v>
      </c>
      <c r="C291">
        <v>290</v>
      </c>
      <c r="D291">
        <v>2</v>
      </c>
      <c r="E291">
        <v>1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17.8</v>
      </c>
      <c r="N291">
        <f t="shared" si="4"/>
        <v>18.8</v>
      </c>
    </row>
    <row r="292" spans="1:14">
      <c r="A292" t="s">
        <v>1754</v>
      </c>
      <c r="B292" t="s">
        <v>1755</v>
      </c>
      <c r="C292">
        <v>0</v>
      </c>
      <c r="D292">
        <v>0</v>
      </c>
      <c r="E292">
        <v>0</v>
      </c>
      <c r="F292">
        <v>5</v>
      </c>
      <c r="G292">
        <v>0</v>
      </c>
      <c r="H292">
        <v>110</v>
      </c>
      <c r="I292">
        <v>1</v>
      </c>
      <c r="J292">
        <v>0</v>
      </c>
      <c r="K292">
        <v>0</v>
      </c>
      <c r="L292">
        <v>0</v>
      </c>
      <c r="M292">
        <v>17.5</v>
      </c>
      <c r="N292">
        <f t="shared" si="4"/>
        <v>31.5</v>
      </c>
    </row>
    <row r="293" spans="1:14">
      <c r="A293" t="s">
        <v>1756</v>
      </c>
      <c r="B293" t="s">
        <v>1504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112</v>
      </c>
      <c r="I293">
        <v>1</v>
      </c>
      <c r="J293">
        <v>0</v>
      </c>
      <c r="K293">
        <v>0</v>
      </c>
      <c r="L293">
        <v>0</v>
      </c>
      <c r="M293">
        <v>17.399999999999999</v>
      </c>
      <c r="N293">
        <f t="shared" si="4"/>
        <v>31.599999999999998</v>
      </c>
    </row>
    <row r="294" spans="1:14">
      <c r="A294" t="s">
        <v>1757</v>
      </c>
      <c r="B294" t="s">
        <v>1758</v>
      </c>
      <c r="C294">
        <v>269</v>
      </c>
      <c r="D294">
        <v>2</v>
      </c>
      <c r="E294">
        <v>1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17.16</v>
      </c>
      <c r="N294">
        <f t="shared" si="4"/>
        <v>18.159999999999997</v>
      </c>
    </row>
    <row r="295" spans="1:14">
      <c r="A295" t="s">
        <v>1759</v>
      </c>
      <c r="B295" t="s">
        <v>1479</v>
      </c>
      <c r="C295">
        <v>269</v>
      </c>
      <c r="D295">
        <v>2</v>
      </c>
      <c r="E295">
        <v>1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16.96</v>
      </c>
      <c r="N295">
        <f t="shared" si="4"/>
        <v>17.959999999999997</v>
      </c>
    </row>
    <row r="296" spans="1:14">
      <c r="A296" t="s">
        <v>1760</v>
      </c>
      <c r="B296" t="s">
        <v>1471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109</v>
      </c>
      <c r="I296">
        <v>1</v>
      </c>
      <c r="J296">
        <v>0</v>
      </c>
      <c r="K296">
        <v>0</v>
      </c>
      <c r="L296">
        <v>0</v>
      </c>
      <c r="M296">
        <v>16.899999999999999</v>
      </c>
      <c r="N296">
        <f t="shared" si="4"/>
        <v>30.799999999999997</v>
      </c>
    </row>
    <row r="297" spans="1:14">
      <c r="A297" t="s">
        <v>1761</v>
      </c>
      <c r="B297" t="s">
        <v>1504</v>
      </c>
      <c r="C297">
        <v>240</v>
      </c>
      <c r="D297">
        <v>2</v>
      </c>
      <c r="E297">
        <v>1</v>
      </c>
      <c r="F297">
        <v>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16.600000000000001</v>
      </c>
      <c r="N297">
        <f t="shared" si="4"/>
        <v>17.600000000000001</v>
      </c>
    </row>
    <row r="298" spans="1:14">
      <c r="A298" t="s">
        <v>1762</v>
      </c>
      <c r="B298" t="s">
        <v>1763</v>
      </c>
      <c r="C298">
        <v>249</v>
      </c>
      <c r="D298">
        <v>2</v>
      </c>
      <c r="E298">
        <v>1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16.36</v>
      </c>
      <c r="N298">
        <f t="shared" si="4"/>
        <v>17.36</v>
      </c>
    </row>
    <row r="299" spans="1:14">
      <c r="A299" t="s">
        <v>1764</v>
      </c>
      <c r="B299" t="s">
        <v>1765</v>
      </c>
      <c r="C299">
        <v>223</v>
      </c>
      <c r="D299">
        <v>2</v>
      </c>
      <c r="E299">
        <v>1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16.32</v>
      </c>
      <c r="N299">
        <f t="shared" si="4"/>
        <v>17.32</v>
      </c>
    </row>
    <row r="300" spans="1:14">
      <c r="A300" t="s">
        <v>1766</v>
      </c>
      <c r="B300" t="s">
        <v>1455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102</v>
      </c>
      <c r="I300">
        <v>1</v>
      </c>
      <c r="J300">
        <v>0</v>
      </c>
      <c r="K300">
        <v>0</v>
      </c>
      <c r="L300">
        <v>0</v>
      </c>
      <c r="M300">
        <v>16.3</v>
      </c>
      <c r="N300">
        <f t="shared" si="4"/>
        <v>29.5</v>
      </c>
    </row>
    <row r="301" spans="1:14">
      <c r="A301" t="s">
        <v>1767</v>
      </c>
      <c r="B301" t="s">
        <v>1753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100</v>
      </c>
      <c r="I301">
        <v>1</v>
      </c>
      <c r="J301">
        <v>0</v>
      </c>
      <c r="K301">
        <v>0</v>
      </c>
      <c r="L301">
        <v>0</v>
      </c>
      <c r="M301">
        <v>16.2</v>
      </c>
      <c r="N301">
        <f t="shared" si="4"/>
        <v>26.2</v>
      </c>
    </row>
    <row r="302" spans="1:14">
      <c r="A302" t="s">
        <v>1735</v>
      </c>
      <c r="B302" t="s">
        <v>1463</v>
      </c>
      <c r="C302">
        <v>361</v>
      </c>
      <c r="D302">
        <v>3</v>
      </c>
      <c r="E302">
        <v>1</v>
      </c>
      <c r="F302">
        <v>18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26.24</v>
      </c>
      <c r="N302">
        <f t="shared" si="4"/>
        <v>30.24</v>
      </c>
    </row>
    <row r="303" spans="1:14">
      <c r="A303" t="s">
        <v>1736</v>
      </c>
      <c r="B303" t="s">
        <v>1500</v>
      </c>
      <c r="C303">
        <v>362</v>
      </c>
      <c r="D303">
        <v>3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24.38</v>
      </c>
      <c r="N303">
        <f t="shared" si="4"/>
        <v>28.580000000000002</v>
      </c>
    </row>
    <row r="304" spans="1:14">
      <c r="A304" t="s">
        <v>1737</v>
      </c>
      <c r="B304" t="s">
        <v>1450</v>
      </c>
      <c r="C304">
        <v>315</v>
      </c>
      <c r="D304">
        <v>3</v>
      </c>
      <c r="E304">
        <v>1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22.9</v>
      </c>
      <c r="N304">
        <f t="shared" si="4"/>
        <v>26.900000000000002</v>
      </c>
    </row>
    <row r="305" spans="1:14">
      <c r="A305" t="s">
        <v>1738</v>
      </c>
      <c r="B305" t="s">
        <v>1463</v>
      </c>
      <c r="C305">
        <v>0</v>
      </c>
      <c r="D305">
        <v>0</v>
      </c>
      <c r="E305">
        <v>0</v>
      </c>
      <c r="F305">
        <v>121</v>
      </c>
      <c r="G305">
        <v>1</v>
      </c>
      <c r="H305">
        <v>38</v>
      </c>
      <c r="I305">
        <v>0</v>
      </c>
      <c r="J305">
        <v>0</v>
      </c>
      <c r="K305">
        <v>0</v>
      </c>
      <c r="L305">
        <v>0</v>
      </c>
      <c r="M305">
        <v>21.9</v>
      </c>
      <c r="N305">
        <f t="shared" si="4"/>
        <v>28.700000000000003</v>
      </c>
    </row>
    <row r="306" spans="1:14">
      <c r="A306" t="s">
        <v>1739</v>
      </c>
      <c r="B306" t="s">
        <v>1445</v>
      </c>
      <c r="C306">
        <v>351</v>
      </c>
      <c r="D306">
        <v>2</v>
      </c>
      <c r="E306">
        <v>1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20.440000000000001</v>
      </c>
      <c r="N306">
        <f t="shared" si="4"/>
        <v>24.439999999999998</v>
      </c>
    </row>
    <row r="307" spans="1:14">
      <c r="A307" t="s">
        <v>1740</v>
      </c>
      <c r="B307" t="s">
        <v>1473</v>
      </c>
      <c r="C307">
        <v>317</v>
      </c>
      <c r="D307">
        <v>2</v>
      </c>
      <c r="E307">
        <v>1</v>
      </c>
      <c r="F307">
        <v>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20.38</v>
      </c>
      <c r="N307">
        <f t="shared" si="4"/>
        <v>24.38</v>
      </c>
    </row>
    <row r="308" spans="1:14">
      <c r="A308" t="s">
        <v>1741</v>
      </c>
      <c r="B308" t="s">
        <v>1453</v>
      </c>
      <c r="C308">
        <v>210</v>
      </c>
      <c r="D308">
        <v>1</v>
      </c>
      <c r="E308">
        <v>1</v>
      </c>
      <c r="F308">
        <v>33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19.7</v>
      </c>
      <c r="N308">
        <f t="shared" si="4"/>
        <v>20.700000000000003</v>
      </c>
    </row>
    <row r="309" spans="1:14">
      <c r="A309" t="s">
        <v>1742</v>
      </c>
      <c r="B309" t="s">
        <v>1447</v>
      </c>
      <c r="C309">
        <v>0</v>
      </c>
      <c r="D309">
        <v>0</v>
      </c>
      <c r="E309">
        <v>0</v>
      </c>
      <c r="F309">
        <v>90</v>
      </c>
      <c r="G309">
        <v>1</v>
      </c>
      <c r="H309">
        <v>45</v>
      </c>
      <c r="I309">
        <v>0</v>
      </c>
      <c r="J309">
        <v>0</v>
      </c>
      <c r="K309">
        <v>0</v>
      </c>
      <c r="L309">
        <v>0</v>
      </c>
      <c r="M309">
        <v>19.5</v>
      </c>
      <c r="N309">
        <f t="shared" si="4"/>
        <v>24</v>
      </c>
    </row>
    <row r="310" spans="1:14">
      <c r="A310" t="s">
        <v>1743</v>
      </c>
      <c r="B310" t="s">
        <v>1455</v>
      </c>
      <c r="C310">
        <v>319</v>
      </c>
      <c r="D310">
        <v>2</v>
      </c>
      <c r="E310">
        <v>1</v>
      </c>
      <c r="F310">
        <v>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19.46</v>
      </c>
      <c r="N310">
        <f t="shared" si="4"/>
        <v>23.459999999999997</v>
      </c>
    </row>
    <row r="311" spans="1:14">
      <c r="A311" t="s">
        <v>1744</v>
      </c>
      <c r="B311" t="s">
        <v>1745</v>
      </c>
      <c r="C311">
        <v>307</v>
      </c>
      <c r="D311">
        <v>2</v>
      </c>
      <c r="E311">
        <v>1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18.88</v>
      </c>
      <c r="N311">
        <f t="shared" si="4"/>
        <v>22.880000000000003</v>
      </c>
    </row>
    <row r="312" spans="1:14">
      <c r="A312" t="s">
        <v>1746</v>
      </c>
      <c r="B312" t="s">
        <v>1747</v>
      </c>
      <c r="C312">
        <v>314</v>
      </c>
      <c r="D312">
        <v>2</v>
      </c>
      <c r="E312">
        <v>1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18.86</v>
      </c>
      <c r="N312">
        <f t="shared" si="4"/>
        <v>22.860000000000003</v>
      </c>
    </row>
    <row r="313" spans="1:14">
      <c r="A313" t="s">
        <v>1748</v>
      </c>
      <c r="B313" t="s">
        <v>1749</v>
      </c>
      <c r="C313">
        <v>0</v>
      </c>
      <c r="D313">
        <v>0</v>
      </c>
      <c r="E313">
        <v>0</v>
      </c>
      <c r="F313">
        <v>109</v>
      </c>
      <c r="G313">
        <v>1</v>
      </c>
      <c r="H313">
        <v>17</v>
      </c>
      <c r="I313">
        <v>0</v>
      </c>
      <c r="J313">
        <v>0</v>
      </c>
      <c r="K313">
        <v>0</v>
      </c>
      <c r="L313">
        <v>0</v>
      </c>
      <c r="M313">
        <v>18.600000000000001</v>
      </c>
      <c r="N313">
        <f t="shared" si="4"/>
        <v>23.299999999999997</v>
      </c>
    </row>
    <row r="314" spans="1:14">
      <c r="A314" t="s">
        <v>1750</v>
      </c>
      <c r="B314" t="s">
        <v>1506</v>
      </c>
      <c r="C314">
        <v>263</v>
      </c>
      <c r="D314">
        <v>2</v>
      </c>
      <c r="E314">
        <v>1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18.420000000000002</v>
      </c>
      <c r="N314">
        <f t="shared" si="4"/>
        <v>19.419999999999998</v>
      </c>
    </row>
    <row r="315" spans="1:14">
      <c r="A315" t="s">
        <v>1751</v>
      </c>
      <c r="B315" t="s">
        <v>1471</v>
      </c>
      <c r="C315">
        <v>294</v>
      </c>
      <c r="D315">
        <v>2</v>
      </c>
      <c r="E315">
        <v>1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18.16</v>
      </c>
      <c r="N315">
        <f t="shared" si="4"/>
        <v>19.159999999999997</v>
      </c>
    </row>
    <row r="316" spans="1:14">
      <c r="A316" t="s">
        <v>1752</v>
      </c>
      <c r="B316" t="s">
        <v>1753</v>
      </c>
      <c r="C316">
        <v>290</v>
      </c>
      <c r="D316">
        <v>2</v>
      </c>
      <c r="E316">
        <v>1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17.8</v>
      </c>
      <c r="N316">
        <f t="shared" si="4"/>
        <v>18.8</v>
      </c>
    </row>
    <row r="317" spans="1:14">
      <c r="A317" t="s">
        <v>1754</v>
      </c>
      <c r="B317" t="s">
        <v>1755</v>
      </c>
      <c r="C317">
        <v>0</v>
      </c>
      <c r="D317">
        <v>0</v>
      </c>
      <c r="E317">
        <v>0</v>
      </c>
      <c r="F317">
        <v>5</v>
      </c>
      <c r="G317">
        <v>0</v>
      </c>
      <c r="H317">
        <v>110</v>
      </c>
      <c r="I317">
        <v>1</v>
      </c>
      <c r="J317">
        <v>0</v>
      </c>
      <c r="K317">
        <v>0</v>
      </c>
      <c r="L317">
        <v>0</v>
      </c>
      <c r="M317">
        <v>17.5</v>
      </c>
      <c r="N317">
        <f t="shared" si="4"/>
        <v>31.5</v>
      </c>
    </row>
    <row r="318" spans="1:14">
      <c r="A318" t="s">
        <v>1756</v>
      </c>
      <c r="B318" t="s">
        <v>1504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112</v>
      </c>
      <c r="I318">
        <v>1</v>
      </c>
      <c r="J318">
        <v>0</v>
      </c>
      <c r="K318">
        <v>0</v>
      </c>
      <c r="L318">
        <v>0</v>
      </c>
      <c r="M318">
        <v>17.399999999999999</v>
      </c>
      <c r="N318">
        <f t="shared" si="4"/>
        <v>31.599999999999998</v>
      </c>
    </row>
    <row r="319" spans="1:14">
      <c r="A319" t="s">
        <v>1757</v>
      </c>
      <c r="B319" t="s">
        <v>1758</v>
      </c>
      <c r="C319">
        <v>269</v>
      </c>
      <c r="D319">
        <v>2</v>
      </c>
      <c r="E319">
        <v>1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17.16</v>
      </c>
      <c r="N319">
        <f t="shared" si="4"/>
        <v>18.159999999999997</v>
      </c>
    </row>
    <row r="320" spans="1:14">
      <c r="A320" t="s">
        <v>1759</v>
      </c>
      <c r="B320" t="s">
        <v>1479</v>
      </c>
      <c r="C320">
        <v>269</v>
      </c>
      <c r="D320">
        <v>2</v>
      </c>
      <c r="E320">
        <v>1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16.96</v>
      </c>
      <c r="N320">
        <f t="shared" si="4"/>
        <v>17.959999999999997</v>
      </c>
    </row>
    <row r="321" spans="1:14">
      <c r="A321" t="s">
        <v>1760</v>
      </c>
      <c r="B321" t="s">
        <v>1471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109</v>
      </c>
      <c r="I321">
        <v>1</v>
      </c>
      <c r="J321">
        <v>0</v>
      </c>
      <c r="K321">
        <v>0</v>
      </c>
      <c r="L321">
        <v>0</v>
      </c>
      <c r="M321">
        <v>16.899999999999999</v>
      </c>
      <c r="N321">
        <f t="shared" si="4"/>
        <v>30.799999999999997</v>
      </c>
    </row>
    <row r="322" spans="1:14">
      <c r="A322" t="s">
        <v>1761</v>
      </c>
      <c r="B322" t="s">
        <v>1504</v>
      </c>
      <c r="C322">
        <v>240</v>
      </c>
      <c r="D322">
        <v>2</v>
      </c>
      <c r="E322">
        <v>1</v>
      </c>
      <c r="F322">
        <v>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16.600000000000001</v>
      </c>
      <c r="N322">
        <f t="shared" si="4"/>
        <v>17.600000000000001</v>
      </c>
    </row>
    <row r="323" spans="1:14">
      <c r="A323" t="s">
        <v>1762</v>
      </c>
      <c r="B323" t="s">
        <v>1763</v>
      </c>
      <c r="C323">
        <v>249</v>
      </c>
      <c r="D323">
        <v>2</v>
      </c>
      <c r="E323">
        <v>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16.36</v>
      </c>
      <c r="N323">
        <f t="shared" ref="N323:N386" si="5">C323*0.04+D323*4-E323+F323*0.1+G323*6+H323*0.1+I323*6+J323*6+K323*2-L323+IF(C323&gt;300,3,0)+IF(F323&gt;100,3,0)+IF(H323&gt;100,3,0)+H323/10</f>
        <v>17.36</v>
      </c>
    </row>
    <row r="324" spans="1:14">
      <c r="A324" t="s">
        <v>1764</v>
      </c>
      <c r="B324" t="s">
        <v>1765</v>
      </c>
      <c r="C324">
        <v>223</v>
      </c>
      <c r="D324">
        <v>2</v>
      </c>
      <c r="E324">
        <v>1</v>
      </c>
      <c r="F324">
        <v>14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16.32</v>
      </c>
      <c r="N324">
        <f t="shared" si="5"/>
        <v>17.32</v>
      </c>
    </row>
    <row r="325" spans="1:14">
      <c r="A325" t="s">
        <v>1766</v>
      </c>
      <c r="B325" t="s">
        <v>1455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102</v>
      </c>
      <c r="I325">
        <v>1</v>
      </c>
      <c r="J325">
        <v>0</v>
      </c>
      <c r="K325">
        <v>0</v>
      </c>
      <c r="L325">
        <v>0</v>
      </c>
      <c r="M325">
        <v>16.3</v>
      </c>
      <c r="N325">
        <f t="shared" si="5"/>
        <v>29.5</v>
      </c>
    </row>
    <row r="326" spans="1:14">
      <c r="A326" t="s">
        <v>1767</v>
      </c>
      <c r="B326" t="s">
        <v>1753</v>
      </c>
      <c r="C326">
        <v>0</v>
      </c>
      <c r="D326">
        <v>0</v>
      </c>
      <c r="E326">
        <v>0</v>
      </c>
      <c r="F326">
        <v>2</v>
      </c>
      <c r="G326">
        <v>0</v>
      </c>
      <c r="H326">
        <v>100</v>
      </c>
      <c r="I326">
        <v>1</v>
      </c>
      <c r="J326">
        <v>0</v>
      </c>
      <c r="K326">
        <v>0</v>
      </c>
      <c r="L326">
        <v>0</v>
      </c>
      <c r="M326">
        <v>16.2</v>
      </c>
      <c r="N326">
        <f t="shared" si="5"/>
        <v>26.2</v>
      </c>
    </row>
    <row r="327" spans="1:14">
      <c r="A327" t="s">
        <v>1735</v>
      </c>
      <c r="B327" t="s">
        <v>1463</v>
      </c>
      <c r="C327">
        <v>361</v>
      </c>
      <c r="D327">
        <v>3</v>
      </c>
      <c r="E327">
        <v>1</v>
      </c>
      <c r="F327">
        <v>18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26.24</v>
      </c>
      <c r="N327">
        <f t="shared" si="5"/>
        <v>30.24</v>
      </c>
    </row>
    <row r="328" spans="1:14">
      <c r="A328" t="s">
        <v>1736</v>
      </c>
      <c r="B328" t="s">
        <v>1500</v>
      </c>
      <c r="C328">
        <v>362</v>
      </c>
      <c r="D328">
        <v>3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24.38</v>
      </c>
      <c r="N328">
        <f t="shared" si="5"/>
        <v>28.580000000000002</v>
      </c>
    </row>
    <row r="329" spans="1:14">
      <c r="A329" t="s">
        <v>1737</v>
      </c>
      <c r="B329" t="s">
        <v>1450</v>
      </c>
      <c r="C329">
        <v>315</v>
      </c>
      <c r="D329">
        <v>3</v>
      </c>
      <c r="E329">
        <v>1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22.9</v>
      </c>
      <c r="N329">
        <f t="shared" si="5"/>
        <v>26.900000000000002</v>
      </c>
    </row>
    <row r="330" spans="1:14">
      <c r="A330" t="s">
        <v>1738</v>
      </c>
      <c r="B330" t="s">
        <v>1463</v>
      </c>
      <c r="C330">
        <v>0</v>
      </c>
      <c r="D330">
        <v>0</v>
      </c>
      <c r="E330">
        <v>0</v>
      </c>
      <c r="F330">
        <v>121</v>
      </c>
      <c r="G330">
        <v>1</v>
      </c>
      <c r="H330">
        <v>38</v>
      </c>
      <c r="I330">
        <v>0</v>
      </c>
      <c r="J330">
        <v>0</v>
      </c>
      <c r="K330">
        <v>0</v>
      </c>
      <c r="L330">
        <v>0</v>
      </c>
      <c r="M330">
        <v>21.9</v>
      </c>
      <c r="N330">
        <f t="shared" si="5"/>
        <v>28.700000000000003</v>
      </c>
    </row>
    <row r="331" spans="1:14">
      <c r="A331" t="s">
        <v>1739</v>
      </c>
      <c r="B331" t="s">
        <v>1445</v>
      </c>
      <c r="C331">
        <v>351</v>
      </c>
      <c r="D331">
        <v>2</v>
      </c>
      <c r="E331">
        <v>1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20.440000000000001</v>
      </c>
      <c r="N331">
        <f t="shared" si="5"/>
        <v>24.439999999999998</v>
      </c>
    </row>
    <row r="332" spans="1:14">
      <c r="A332" t="s">
        <v>1740</v>
      </c>
      <c r="B332" t="s">
        <v>1473</v>
      </c>
      <c r="C332">
        <v>317</v>
      </c>
      <c r="D332">
        <v>2</v>
      </c>
      <c r="E332">
        <v>1</v>
      </c>
      <c r="F332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20.38</v>
      </c>
      <c r="N332">
        <f t="shared" si="5"/>
        <v>24.38</v>
      </c>
    </row>
    <row r="333" spans="1:14">
      <c r="A333" t="s">
        <v>1741</v>
      </c>
      <c r="B333" t="s">
        <v>1453</v>
      </c>
      <c r="C333">
        <v>210</v>
      </c>
      <c r="D333">
        <v>1</v>
      </c>
      <c r="E333">
        <v>1</v>
      </c>
      <c r="F333">
        <v>33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19.7</v>
      </c>
      <c r="N333">
        <f t="shared" si="5"/>
        <v>20.700000000000003</v>
      </c>
    </row>
    <row r="334" spans="1:14">
      <c r="A334" t="s">
        <v>1742</v>
      </c>
      <c r="B334" t="s">
        <v>1447</v>
      </c>
      <c r="C334">
        <v>0</v>
      </c>
      <c r="D334">
        <v>0</v>
      </c>
      <c r="E334">
        <v>0</v>
      </c>
      <c r="F334">
        <v>90</v>
      </c>
      <c r="G334">
        <v>1</v>
      </c>
      <c r="H334">
        <v>45</v>
      </c>
      <c r="I334">
        <v>0</v>
      </c>
      <c r="J334">
        <v>0</v>
      </c>
      <c r="K334">
        <v>0</v>
      </c>
      <c r="L334">
        <v>0</v>
      </c>
      <c r="M334">
        <v>19.5</v>
      </c>
      <c r="N334">
        <f t="shared" si="5"/>
        <v>24</v>
      </c>
    </row>
    <row r="335" spans="1:14">
      <c r="A335" t="s">
        <v>1743</v>
      </c>
      <c r="B335" t="s">
        <v>1455</v>
      </c>
      <c r="C335">
        <v>319</v>
      </c>
      <c r="D335">
        <v>2</v>
      </c>
      <c r="E335">
        <v>1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19.46</v>
      </c>
      <c r="N335">
        <f t="shared" si="5"/>
        <v>23.459999999999997</v>
      </c>
    </row>
    <row r="336" spans="1:14">
      <c r="A336" t="s">
        <v>1744</v>
      </c>
      <c r="B336" t="s">
        <v>1745</v>
      </c>
      <c r="C336">
        <v>307</v>
      </c>
      <c r="D336">
        <v>2</v>
      </c>
      <c r="E336">
        <v>1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18.88</v>
      </c>
      <c r="N336">
        <f t="shared" si="5"/>
        <v>22.880000000000003</v>
      </c>
    </row>
    <row r="337" spans="1:14">
      <c r="A337" t="s">
        <v>1746</v>
      </c>
      <c r="B337" t="s">
        <v>1747</v>
      </c>
      <c r="C337">
        <v>314</v>
      </c>
      <c r="D337">
        <v>2</v>
      </c>
      <c r="E337">
        <v>1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18.86</v>
      </c>
      <c r="N337">
        <f t="shared" si="5"/>
        <v>22.860000000000003</v>
      </c>
    </row>
    <row r="338" spans="1:14">
      <c r="A338" t="s">
        <v>1748</v>
      </c>
      <c r="B338" t="s">
        <v>1749</v>
      </c>
      <c r="C338">
        <v>0</v>
      </c>
      <c r="D338">
        <v>0</v>
      </c>
      <c r="E338">
        <v>0</v>
      </c>
      <c r="F338">
        <v>109</v>
      </c>
      <c r="G338">
        <v>1</v>
      </c>
      <c r="H338">
        <v>17</v>
      </c>
      <c r="I338">
        <v>0</v>
      </c>
      <c r="J338">
        <v>0</v>
      </c>
      <c r="K338">
        <v>0</v>
      </c>
      <c r="L338">
        <v>0</v>
      </c>
      <c r="M338">
        <v>18.600000000000001</v>
      </c>
      <c r="N338">
        <f t="shared" si="5"/>
        <v>23.299999999999997</v>
      </c>
    </row>
    <row r="339" spans="1:14">
      <c r="A339" t="s">
        <v>1750</v>
      </c>
      <c r="B339" t="s">
        <v>1506</v>
      </c>
      <c r="C339">
        <v>263</v>
      </c>
      <c r="D339">
        <v>2</v>
      </c>
      <c r="E339">
        <v>1</v>
      </c>
      <c r="F339">
        <v>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18.420000000000002</v>
      </c>
      <c r="N339">
        <f t="shared" si="5"/>
        <v>19.419999999999998</v>
      </c>
    </row>
    <row r="340" spans="1:14">
      <c r="A340" t="s">
        <v>1751</v>
      </c>
      <c r="B340" t="s">
        <v>1471</v>
      </c>
      <c r="C340">
        <v>294</v>
      </c>
      <c r="D340">
        <v>2</v>
      </c>
      <c r="E340">
        <v>1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18.16</v>
      </c>
      <c r="N340">
        <f t="shared" si="5"/>
        <v>19.159999999999997</v>
      </c>
    </row>
    <row r="341" spans="1:14">
      <c r="A341" t="s">
        <v>1752</v>
      </c>
      <c r="B341" t="s">
        <v>1753</v>
      </c>
      <c r="C341">
        <v>290</v>
      </c>
      <c r="D341">
        <v>2</v>
      </c>
      <c r="E341">
        <v>1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17.8</v>
      </c>
      <c r="N341">
        <f t="shared" si="5"/>
        <v>18.8</v>
      </c>
    </row>
    <row r="342" spans="1:14">
      <c r="A342" t="s">
        <v>1754</v>
      </c>
      <c r="B342" t="s">
        <v>1755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110</v>
      </c>
      <c r="I342">
        <v>1</v>
      </c>
      <c r="J342">
        <v>0</v>
      </c>
      <c r="K342">
        <v>0</v>
      </c>
      <c r="L342">
        <v>0</v>
      </c>
      <c r="M342">
        <v>17.5</v>
      </c>
      <c r="N342">
        <f t="shared" si="5"/>
        <v>31.5</v>
      </c>
    </row>
    <row r="343" spans="1:14">
      <c r="A343" t="s">
        <v>1756</v>
      </c>
      <c r="B343" t="s">
        <v>1504</v>
      </c>
      <c r="C343">
        <v>0</v>
      </c>
      <c r="D343">
        <v>0</v>
      </c>
      <c r="E343">
        <v>0</v>
      </c>
      <c r="F343">
        <v>2</v>
      </c>
      <c r="G343">
        <v>0</v>
      </c>
      <c r="H343">
        <v>112</v>
      </c>
      <c r="I343">
        <v>1</v>
      </c>
      <c r="J343">
        <v>0</v>
      </c>
      <c r="K343">
        <v>0</v>
      </c>
      <c r="L343">
        <v>0</v>
      </c>
      <c r="M343">
        <v>17.399999999999999</v>
      </c>
      <c r="N343">
        <f t="shared" si="5"/>
        <v>31.599999999999998</v>
      </c>
    </row>
    <row r="344" spans="1:14">
      <c r="A344" t="s">
        <v>1757</v>
      </c>
      <c r="B344" t="s">
        <v>1758</v>
      </c>
      <c r="C344">
        <v>269</v>
      </c>
      <c r="D344">
        <v>2</v>
      </c>
      <c r="E344">
        <v>1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17.16</v>
      </c>
      <c r="N344">
        <f t="shared" si="5"/>
        <v>18.159999999999997</v>
      </c>
    </row>
    <row r="345" spans="1:14">
      <c r="A345" t="s">
        <v>1759</v>
      </c>
      <c r="B345" t="s">
        <v>1479</v>
      </c>
      <c r="C345">
        <v>269</v>
      </c>
      <c r="D345">
        <v>2</v>
      </c>
      <c r="E345">
        <v>1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16.96</v>
      </c>
      <c r="N345">
        <f t="shared" si="5"/>
        <v>17.959999999999997</v>
      </c>
    </row>
    <row r="346" spans="1:14">
      <c r="A346" t="s">
        <v>1760</v>
      </c>
      <c r="B346" t="s">
        <v>1471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109</v>
      </c>
      <c r="I346">
        <v>1</v>
      </c>
      <c r="J346">
        <v>0</v>
      </c>
      <c r="K346">
        <v>0</v>
      </c>
      <c r="L346">
        <v>0</v>
      </c>
      <c r="M346">
        <v>16.899999999999999</v>
      </c>
      <c r="N346">
        <f t="shared" si="5"/>
        <v>30.799999999999997</v>
      </c>
    </row>
    <row r="347" spans="1:14">
      <c r="A347" t="s">
        <v>1761</v>
      </c>
      <c r="B347" t="s">
        <v>1504</v>
      </c>
      <c r="C347">
        <v>240</v>
      </c>
      <c r="D347">
        <v>2</v>
      </c>
      <c r="E347">
        <v>1</v>
      </c>
      <c r="F347">
        <v>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16.600000000000001</v>
      </c>
      <c r="N347">
        <f t="shared" si="5"/>
        <v>17.600000000000001</v>
      </c>
    </row>
    <row r="348" spans="1:14">
      <c r="A348" t="s">
        <v>1762</v>
      </c>
      <c r="B348" t="s">
        <v>1763</v>
      </c>
      <c r="C348">
        <v>249</v>
      </c>
      <c r="D348">
        <v>2</v>
      </c>
      <c r="E348">
        <v>1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16.36</v>
      </c>
      <c r="N348">
        <f t="shared" si="5"/>
        <v>17.36</v>
      </c>
    </row>
    <row r="349" spans="1:14">
      <c r="A349" t="s">
        <v>1764</v>
      </c>
      <c r="B349" t="s">
        <v>1765</v>
      </c>
      <c r="C349">
        <v>223</v>
      </c>
      <c r="D349">
        <v>2</v>
      </c>
      <c r="E349">
        <v>1</v>
      </c>
      <c r="F349">
        <v>14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16.32</v>
      </c>
      <c r="N349">
        <f t="shared" si="5"/>
        <v>17.32</v>
      </c>
    </row>
    <row r="350" spans="1:14">
      <c r="A350" t="s">
        <v>1766</v>
      </c>
      <c r="B350" t="s">
        <v>1455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102</v>
      </c>
      <c r="I350">
        <v>1</v>
      </c>
      <c r="J350">
        <v>0</v>
      </c>
      <c r="K350">
        <v>0</v>
      </c>
      <c r="L350">
        <v>0</v>
      </c>
      <c r="M350">
        <v>16.3</v>
      </c>
      <c r="N350">
        <f t="shared" si="5"/>
        <v>29.5</v>
      </c>
    </row>
    <row r="351" spans="1:14">
      <c r="A351" t="s">
        <v>1767</v>
      </c>
      <c r="B351" t="s">
        <v>1753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100</v>
      </c>
      <c r="I351">
        <v>1</v>
      </c>
      <c r="J351">
        <v>0</v>
      </c>
      <c r="K351">
        <v>0</v>
      </c>
      <c r="L351">
        <v>0</v>
      </c>
      <c r="M351">
        <v>16.2</v>
      </c>
      <c r="N351">
        <f t="shared" si="5"/>
        <v>26.2</v>
      </c>
    </row>
    <row r="352" spans="1:14">
      <c r="A352" t="s">
        <v>1735</v>
      </c>
      <c r="B352" t="s">
        <v>1463</v>
      </c>
      <c r="C352">
        <v>361</v>
      </c>
      <c r="D352">
        <v>3</v>
      </c>
      <c r="E352">
        <v>1</v>
      </c>
      <c r="F352">
        <v>18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26.24</v>
      </c>
      <c r="N352">
        <f t="shared" si="5"/>
        <v>30.24</v>
      </c>
    </row>
    <row r="353" spans="1:14">
      <c r="A353" t="s">
        <v>1736</v>
      </c>
      <c r="B353" t="s">
        <v>1500</v>
      </c>
      <c r="C353">
        <v>362</v>
      </c>
      <c r="D353">
        <v>3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24.38</v>
      </c>
      <c r="N353">
        <f t="shared" si="5"/>
        <v>28.580000000000002</v>
      </c>
    </row>
    <row r="354" spans="1:14">
      <c r="A354" t="s">
        <v>1737</v>
      </c>
      <c r="B354" t="s">
        <v>1450</v>
      </c>
      <c r="C354">
        <v>315</v>
      </c>
      <c r="D354">
        <v>3</v>
      </c>
      <c r="E354">
        <v>1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22.9</v>
      </c>
      <c r="N354">
        <f t="shared" si="5"/>
        <v>26.900000000000002</v>
      </c>
    </row>
    <row r="355" spans="1:14">
      <c r="A355" t="s">
        <v>1738</v>
      </c>
      <c r="B355" t="s">
        <v>1463</v>
      </c>
      <c r="C355">
        <v>0</v>
      </c>
      <c r="D355">
        <v>0</v>
      </c>
      <c r="E355">
        <v>0</v>
      </c>
      <c r="F355">
        <v>121</v>
      </c>
      <c r="G355">
        <v>1</v>
      </c>
      <c r="H355">
        <v>38</v>
      </c>
      <c r="I355">
        <v>0</v>
      </c>
      <c r="J355">
        <v>0</v>
      </c>
      <c r="K355">
        <v>0</v>
      </c>
      <c r="L355">
        <v>0</v>
      </c>
      <c r="M355">
        <v>21.9</v>
      </c>
      <c r="N355">
        <f t="shared" si="5"/>
        <v>28.700000000000003</v>
      </c>
    </row>
    <row r="356" spans="1:14">
      <c r="A356" t="s">
        <v>1739</v>
      </c>
      <c r="B356" t="s">
        <v>1445</v>
      </c>
      <c r="C356">
        <v>351</v>
      </c>
      <c r="D356">
        <v>2</v>
      </c>
      <c r="E356">
        <v>1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20.440000000000001</v>
      </c>
      <c r="N356">
        <f t="shared" si="5"/>
        <v>24.439999999999998</v>
      </c>
    </row>
    <row r="357" spans="1:14">
      <c r="A357" t="s">
        <v>1740</v>
      </c>
      <c r="B357" t="s">
        <v>1473</v>
      </c>
      <c r="C357">
        <v>317</v>
      </c>
      <c r="D357">
        <v>2</v>
      </c>
      <c r="E357">
        <v>1</v>
      </c>
      <c r="F357">
        <v>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20.38</v>
      </c>
      <c r="N357">
        <f t="shared" si="5"/>
        <v>24.38</v>
      </c>
    </row>
    <row r="358" spans="1:14">
      <c r="A358" t="s">
        <v>1741</v>
      </c>
      <c r="B358" t="s">
        <v>1453</v>
      </c>
      <c r="C358">
        <v>210</v>
      </c>
      <c r="D358">
        <v>1</v>
      </c>
      <c r="E358">
        <v>1</v>
      </c>
      <c r="F358">
        <v>33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19.7</v>
      </c>
      <c r="N358">
        <f t="shared" si="5"/>
        <v>20.700000000000003</v>
      </c>
    </row>
    <row r="359" spans="1:14">
      <c r="A359" t="s">
        <v>1742</v>
      </c>
      <c r="B359" t="s">
        <v>1447</v>
      </c>
      <c r="C359">
        <v>0</v>
      </c>
      <c r="D359">
        <v>0</v>
      </c>
      <c r="E359">
        <v>0</v>
      </c>
      <c r="F359">
        <v>90</v>
      </c>
      <c r="G359">
        <v>1</v>
      </c>
      <c r="H359">
        <v>45</v>
      </c>
      <c r="I359">
        <v>0</v>
      </c>
      <c r="J359">
        <v>0</v>
      </c>
      <c r="K359">
        <v>0</v>
      </c>
      <c r="L359">
        <v>0</v>
      </c>
      <c r="M359">
        <v>19.5</v>
      </c>
      <c r="N359">
        <f t="shared" si="5"/>
        <v>24</v>
      </c>
    </row>
    <row r="360" spans="1:14">
      <c r="A360" t="s">
        <v>1743</v>
      </c>
      <c r="B360" t="s">
        <v>1455</v>
      </c>
      <c r="C360">
        <v>319</v>
      </c>
      <c r="D360">
        <v>2</v>
      </c>
      <c r="E360">
        <v>1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19.46</v>
      </c>
      <c r="N360">
        <f t="shared" si="5"/>
        <v>23.459999999999997</v>
      </c>
    </row>
    <row r="361" spans="1:14">
      <c r="A361" t="s">
        <v>1744</v>
      </c>
      <c r="B361" t="s">
        <v>1745</v>
      </c>
      <c r="C361">
        <v>307</v>
      </c>
      <c r="D361">
        <v>2</v>
      </c>
      <c r="E361">
        <v>1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18.88</v>
      </c>
      <c r="N361">
        <f t="shared" si="5"/>
        <v>22.880000000000003</v>
      </c>
    </row>
    <row r="362" spans="1:14">
      <c r="A362" t="s">
        <v>1746</v>
      </c>
      <c r="B362" t="s">
        <v>1747</v>
      </c>
      <c r="C362">
        <v>314</v>
      </c>
      <c r="D362">
        <v>2</v>
      </c>
      <c r="E362">
        <v>1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18.86</v>
      </c>
      <c r="N362">
        <f t="shared" si="5"/>
        <v>22.860000000000003</v>
      </c>
    </row>
    <row r="363" spans="1:14">
      <c r="A363" t="s">
        <v>1748</v>
      </c>
      <c r="B363" t="s">
        <v>1749</v>
      </c>
      <c r="C363">
        <v>0</v>
      </c>
      <c r="D363">
        <v>0</v>
      </c>
      <c r="E363">
        <v>0</v>
      </c>
      <c r="F363">
        <v>109</v>
      </c>
      <c r="G363">
        <v>1</v>
      </c>
      <c r="H363">
        <v>17</v>
      </c>
      <c r="I363">
        <v>0</v>
      </c>
      <c r="J363">
        <v>0</v>
      </c>
      <c r="K363">
        <v>0</v>
      </c>
      <c r="L363">
        <v>0</v>
      </c>
      <c r="M363">
        <v>18.600000000000001</v>
      </c>
      <c r="N363">
        <f t="shared" si="5"/>
        <v>23.299999999999997</v>
      </c>
    </row>
    <row r="364" spans="1:14">
      <c r="A364" t="s">
        <v>1750</v>
      </c>
      <c r="B364" t="s">
        <v>1506</v>
      </c>
      <c r="C364">
        <v>263</v>
      </c>
      <c r="D364">
        <v>2</v>
      </c>
      <c r="E364">
        <v>1</v>
      </c>
      <c r="F364">
        <v>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18.420000000000002</v>
      </c>
      <c r="N364">
        <f t="shared" si="5"/>
        <v>19.419999999999998</v>
      </c>
    </row>
    <row r="365" spans="1:14">
      <c r="A365" t="s">
        <v>1751</v>
      </c>
      <c r="B365" t="s">
        <v>1471</v>
      </c>
      <c r="C365">
        <v>294</v>
      </c>
      <c r="D365">
        <v>2</v>
      </c>
      <c r="E365">
        <v>1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18.16</v>
      </c>
      <c r="N365">
        <f t="shared" si="5"/>
        <v>19.159999999999997</v>
      </c>
    </row>
    <row r="366" spans="1:14">
      <c r="A366" t="s">
        <v>1752</v>
      </c>
      <c r="B366" t="s">
        <v>1753</v>
      </c>
      <c r="C366">
        <v>290</v>
      </c>
      <c r="D366">
        <v>2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17.8</v>
      </c>
      <c r="N366">
        <f t="shared" si="5"/>
        <v>18.8</v>
      </c>
    </row>
    <row r="367" spans="1:14">
      <c r="A367" t="s">
        <v>1754</v>
      </c>
      <c r="B367" t="s">
        <v>1755</v>
      </c>
      <c r="C367">
        <v>0</v>
      </c>
      <c r="D367">
        <v>0</v>
      </c>
      <c r="E367">
        <v>0</v>
      </c>
      <c r="F367">
        <v>5</v>
      </c>
      <c r="G367">
        <v>0</v>
      </c>
      <c r="H367">
        <v>110</v>
      </c>
      <c r="I367">
        <v>1</v>
      </c>
      <c r="J367">
        <v>0</v>
      </c>
      <c r="K367">
        <v>0</v>
      </c>
      <c r="L367">
        <v>0</v>
      </c>
      <c r="M367">
        <v>17.5</v>
      </c>
      <c r="N367">
        <f t="shared" si="5"/>
        <v>31.5</v>
      </c>
    </row>
    <row r="368" spans="1:14">
      <c r="A368" t="s">
        <v>1756</v>
      </c>
      <c r="B368" t="s">
        <v>1504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112</v>
      </c>
      <c r="I368">
        <v>1</v>
      </c>
      <c r="J368">
        <v>0</v>
      </c>
      <c r="K368">
        <v>0</v>
      </c>
      <c r="L368">
        <v>0</v>
      </c>
      <c r="M368">
        <v>17.399999999999999</v>
      </c>
      <c r="N368">
        <f t="shared" si="5"/>
        <v>31.599999999999998</v>
      </c>
    </row>
    <row r="369" spans="1:14">
      <c r="A369" t="s">
        <v>1757</v>
      </c>
      <c r="B369" t="s">
        <v>1758</v>
      </c>
      <c r="C369">
        <v>269</v>
      </c>
      <c r="D369">
        <v>2</v>
      </c>
      <c r="E369">
        <v>1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17.16</v>
      </c>
      <c r="N369">
        <f t="shared" si="5"/>
        <v>18.159999999999997</v>
      </c>
    </row>
    <row r="370" spans="1:14">
      <c r="A370" t="s">
        <v>1759</v>
      </c>
      <c r="B370" t="s">
        <v>1479</v>
      </c>
      <c r="C370">
        <v>269</v>
      </c>
      <c r="D370">
        <v>2</v>
      </c>
      <c r="E370">
        <v>1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16.96</v>
      </c>
      <c r="N370">
        <f t="shared" si="5"/>
        <v>17.959999999999997</v>
      </c>
    </row>
    <row r="371" spans="1:14">
      <c r="A371" t="s">
        <v>1760</v>
      </c>
      <c r="B371" t="s">
        <v>1471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109</v>
      </c>
      <c r="I371">
        <v>1</v>
      </c>
      <c r="J371">
        <v>0</v>
      </c>
      <c r="K371">
        <v>0</v>
      </c>
      <c r="L371">
        <v>0</v>
      </c>
      <c r="M371">
        <v>16.899999999999999</v>
      </c>
      <c r="N371">
        <f t="shared" si="5"/>
        <v>30.799999999999997</v>
      </c>
    </row>
    <row r="372" spans="1:14">
      <c r="A372" t="s">
        <v>1761</v>
      </c>
      <c r="B372" t="s">
        <v>1504</v>
      </c>
      <c r="C372">
        <v>240</v>
      </c>
      <c r="D372">
        <v>2</v>
      </c>
      <c r="E372">
        <v>1</v>
      </c>
      <c r="F372">
        <v>10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16.600000000000001</v>
      </c>
      <c r="N372">
        <f t="shared" si="5"/>
        <v>17.600000000000001</v>
      </c>
    </row>
    <row r="373" spans="1:14">
      <c r="A373" t="s">
        <v>1762</v>
      </c>
      <c r="B373" t="s">
        <v>1763</v>
      </c>
      <c r="C373">
        <v>249</v>
      </c>
      <c r="D373">
        <v>2</v>
      </c>
      <c r="E373">
        <v>1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16.36</v>
      </c>
      <c r="N373">
        <f t="shared" si="5"/>
        <v>17.36</v>
      </c>
    </row>
    <row r="374" spans="1:14">
      <c r="A374" t="s">
        <v>1764</v>
      </c>
      <c r="B374" t="s">
        <v>1765</v>
      </c>
      <c r="C374">
        <v>223</v>
      </c>
      <c r="D374">
        <v>2</v>
      </c>
      <c r="E374">
        <v>1</v>
      </c>
      <c r="F374">
        <v>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16.32</v>
      </c>
      <c r="N374">
        <f t="shared" si="5"/>
        <v>17.32</v>
      </c>
    </row>
    <row r="375" spans="1:14">
      <c r="A375" t="s">
        <v>1766</v>
      </c>
      <c r="B375" t="s">
        <v>1455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102</v>
      </c>
      <c r="I375">
        <v>1</v>
      </c>
      <c r="J375">
        <v>0</v>
      </c>
      <c r="K375">
        <v>0</v>
      </c>
      <c r="L375">
        <v>0</v>
      </c>
      <c r="M375">
        <v>16.3</v>
      </c>
      <c r="N375">
        <f t="shared" si="5"/>
        <v>29.5</v>
      </c>
    </row>
    <row r="376" spans="1:14">
      <c r="A376" t="s">
        <v>1767</v>
      </c>
      <c r="B376" t="s">
        <v>1753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100</v>
      </c>
      <c r="I376">
        <v>1</v>
      </c>
      <c r="J376">
        <v>0</v>
      </c>
      <c r="K376">
        <v>0</v>
      </c>
      <c r="L376">
        <v>0</v>
      </c>
      <c r="M376">
        <v>16.2</v>
      </c>
      <c r="N376">
        <f t="shared" si="5"/>
        <v>26.2</v>
      </c>
    </row>
    <row r="377" spans="1:14">
      <c r="A377" t="s">
        <v>1735</v>
      </c>
      <c r="B377" t="s">
        <v>1463</v>
      </c>
      <c r="C377">
        <v>361</v>
      </c>
      <c r="D377">
        <v>3</v>
      </c>
      <c r="E377">
        <v>1</v>
      </c>
      <c r="F377">
        <v>18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26.24</v>
      </c>
      <c r="N377">
        <f t="shared" si="5"/>
        <v>30.24</v>
      </c>
    </row>
    <row r="378" spans="1:14">
      <c r="A378" t="s">
        <v>1736</v>
      </c>
      <c r="B378" t="s">
        <v>1500</v>
      </c>
      <c r="C378">
        <v>362</v>
      </c>
      <c r="D378">
        <v>3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24.38</v>
      </c>
      <c r="N378">
        <f t="shared" si="5"/>
        <v>28.580000000000002</v>
      </c>
    </row>
    <row r="379" spans="1:14">
      <c r="A379" t="s">
        <v>1737</v>
      </c>
      <c r="B379" t="s">
        <v>1450</v>
      </c>
      <c r="C379">
        <v>315</v>
      </c>
      <c r="D379">
        <v>3</v>
      </c>
      <c r="E379">
        <v>1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22.9</v>
      </c>
      <c r="N379">
        <f t="shared" si="5"/>
        <v>26.900000000000002</v>
      </c>
    </row>
    <row r="380" spans="1:14">
      <c r="A380" t="s">
        <v>1738</v>
      </c>
      <c r="B380" t="s">
        <v>1463</v>
      </c>
      <c r="C380">
        <v>0</v>
      </c>
      <c r="D380">
        <v>0</v>
      </c>
      <c r="E380">
        <v>0</v>
      </c>
      <c r="F380">
        <v>121</v>
      </c>
      <c r="G380">
        <v>1</v>
      </c>
      <c r="H380">
        <v>38</v>
      </c>
      <c r="I380">
        <v>0</v>
      </c>
      <c r="J380">
        <v>0</v>
      </c>
      <c r="K380">
        <v>0</v>
      </c>
      <c r="L380">
        <v>0</v>
      </c>
      <c r="M380">
        <v>21.9</v>
      </c>
      <c r="N380">
        <f t="shared" si="5"/>
        <v>28.700000000000003</v>
      </c>
    </row>
    <row r="381" spans="1:14">
      <c r="A381" t="s">
        <v>1739</v>
      </c>
      <c r="B381" t="s">
        <v>1445</v>
      </c>
      <c r="C381">
        <v>351</v>
      </c>
      <c r="D381">
        <v>2</v>
      </c>
      <c r="E381">
        <v>1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20.440000000000001</v>
      </c>
      <c r="N381">
        <f t="shared" si="5"/>
        <v>24.439999999999998</v>
      </c>
    </row>
    <row r="382" spans="1:14">
      <c r="A382" t="s">
        <v>1740</v>
      </c>
      <c r="B382" t="s">
        <v>1473</v>
      </c>
      <c r="C382">
        <v>317</v>
      </c>
      <c r="D382">
        <v>2</v>
      </c>
      <c r="E382">
        <v>1</v>
      </c>
      <c r="F382">
        <v>17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20.38</v>
      </c>
      <c r="N382">
        <f t="shared" si="5"/>
        <v>24.38</v>
      </c>
    </row>
    <row r="383" spans="1:14">
      <c r="A383" t="s">
        <v>1741</v>
      </c>
      <c r="B383" t="s">
        <v>1453</v>
      </c>
      <c r="C383">
        <v>210</v>
      </c>
      <c r="D383">
        <v>1</v>
      </c>
      <c r="E383">
        <v>1</v>
      </c>
      <c r="F383">
        <v>33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19.7</v>
      </c>
      <c r="N383">
        <f t="shared" si="5"/>
        <v>20.700000000000003</v>
      </c>
    </row>
    <row r="384" spans="1:14">
      <c r="A384" t="s">
        <v>1742</v>
      </c>
      <c r="B384" t="s">
        <v>1447</v>
      </c>
      <c r="C384">
        <v>0</v>
      </c>
      <c r="D384">
        <v>0</v>
      </c>
      <c r="E384">
        <v>0</v>
      </c>
      <c r="F384">
        <v>90</v>
      </c>
      <c r="G384">
        <v>1</v>
      </c>
      <c r="H384">
        <v>45</v>
      </c>
      <c r="I384">
        <v>0</v>
      </c>
      <c r="J384">
        <v>0</v>
      </c>
      <c r="K384">
        <v>0</v>
      </c>
      <c r="L384">
        <v>0</v>
      </c>
      <c r="M384">
        <v>19.5</v>
      </c>
      <c r="N384">
        <f t="shared" si="5"/>
        <v>24</v>
      </c>
    </row>
    <row r="385" spans="1:14">
      <c r="A385" t="s">
        <v>1743</v>
      </c>
      <c r="B385" t="s">
        <v>1455</v>
      </c>
      <c r="C385">
        <v>319</v>
      </c>
      <c r="D385">
        <v>2</v>
      </c>
      <c r="E385">
        <v>1</v>
      </c>
      <c r="F385">
        <v>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19.46</v>
      </c>
      <c r="N385">
        <f t="shared" si="5"/>
        <v>23.459999999999997</v>
      </c>
    </row>
    <row r="386" spans="1:14">
      <c r="A386" t="s">
        <v>1744</v>
      </c>
      <c r="B386" t="s">
        <v>1745</v>
      </c>
      <c r="C386">
        <v>307</v>
      </c>
      <c r="D386">
        <v>2</v>
      </c>
      <c r="E386">
        <v>1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18.88</v>
      </c>
      <c r="N386">
        <f t="shared" si="5"/>
        <v>22.880000000000003</v>
      </c>
    </row>
    <row r="387" spans="1:14">
      <c r="A387" t="s">
        <v>1746</v>
      </c>
      <c r="B387" t="s">
        <v>1747</v>
      </c>
      <c r="C387">
        <v>314</v>
      </c>
      <c r="D387">
        <v>2</v>
      </c>
      <c r="E387">
        <v>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18.86</v>
      </c>
      <c r="N387">
        <f t="shared" ref="N387:N450" si="6">C387*0.04+D387*4-E387+F387*0.1+G387*6+H387*0.1+I387*6+J387*6+K387*2-L387+IF(C387&gt;300,3,0)+IF(F387&gt;100,3,0)+IF(H387&gt;100,3,0)+H387/10</f>
        <v>22.860000000000003</v>
      </c>
    </row>
    <row r="388" spans="1:14">
      <c r="A388" t="s">
        <v>1748</v>
      </c>
      <c r="B388" t="s">
        <v>1749</v>
      </c>
      <c r="C388">
        <v>0</v>
      </c>
      <c r="D388">
        <v>0</v>
      </c>
      <c r="E388">
        <v>0</v>
      </c>
      <c r="F388">
        <v>109</v>
      </c>
      <c r="G388">
        <v>1</v>
      </c>
      <c r="H388">
        <v>17</v>
      </c>
      <c r="I388">
        <v>0</v>
      </c>
      <c r="J388">
        <v>0</v>
      </c>
      <c r="K388">
        <v>0</v>
      </c>
      <c r="L388">
        <v>0</v>
      </c>
      <c r="M388">
        <v>18.600000000000001</v>
      </c>
      <c r="N388">
        <f t="shared" si="6"/>
        <v>23.299999999999997</v>
      </c>
    </row>
    <row r="389" spans="1:14">
      <c r="A389" t="s">
        <v>1750</v>
      </c>
      <c r="B389" t="s">
        <v>1506</v>
      </c>
      <c r="C389">
        <v>263</v>
      </c>
      <c r="D389">
        <v>2</v>
      </c>
      <c r="E389">
        <v>1</v>
      </c>
      <c r="F389">
        <v>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18.420000000000002</v>
      </c>
      <c r="N389">
        <f t="shared" si="6"/>
        <v>19.419999999999998</v>
      </c>
    </row>
    <row r="390" spans="1:14">
      <c r="A390" t="s">
        <v>1751</v>
      </c>
      <c r="B390" t="s">
        <v>1471</v>
      </c>
      <c r="C390">
        <v>294</v>
      </c>
      <c r="D390">
        <v>2</v>
      </c>
      <c r="E390">
        <v>1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18.16</v>
      </c>
      <c r="N390">
        <f t="shared" si="6"/>
        <v>19.159999999999997</v>
      </c>
    </row>
    <row r="391" spans="1:14">
      <c r="A391" t="s">
        <v>1752</v>
      </c>
      <c r="B391" t="s">
        <v>1753</v>
      </c>
      <c r="C391">
        <v>290</v>
      </c>
      <c r="D391">
        <v>2</v>
      </c>
      <c r="E391">
        <v>1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17.8</v>
      </c>
      <c r="N391">
        <f t="shared" si="6"/>
        <v>18.8</v>
      </c>
    </row>
    <row r="392" spans="1:14">
      <c r="A392" t="s">
        <v>1754</v>
      </c>
      <c r="B392" t="s">
        <v>1755</v>
      </c>
      <c r="C392">
        <v>0</v>
      </c>
      <c r="D392">
        <v>0</v>
      </c>
      <c r="E392">
        <v>0</v>
      </c>
      <c r="F392">
        <v>5</v>
      </c>
      <c r="G392">
        <v>0</v>
      </c>
      <c r="H392">
        <v>110</v>
      </c>
      <c r="I392">
        <v>1</v>
      </c>
      <c r="J392">
        <v>0</v>
      </c>
      <c r="K392">
        <v>0</v>
      </c>
      <c r="L392">
        <v>0</v>
      </c>
      <c r="M392">
        <v>17.5</v>
      </c>
      <c r="N392">
        <f t="shared" si="6"/>
        <v>31.5</v>
      </c>
    </row>
    <row r="393" spans="1:14">
      <c r="A393" t="s">
        <v>1756</v>
      </c>
      <c r="B393" t="s">
        <v>1504</v>
      </c>
      <c r="C393">
        <v>0</v>
      </c>
      <c r="D393">
        <v>0</v>
      </c>
      <c r="E393">
        <v>0</v>
      </c>
      <c r="F393">
        <v>2</v>
      </c>
      <c r="G393">
        <v>0</v>
      </c>
      <c r="H393">
        <v>112</v>
      </c>
      <c r="I393">
        <v>1</v>
      </c>
      <c r="J393">
        <v>0</v>
      </c>
      <c r="K393">
        <v>0</v>
      </c>
      <c r="L393">
        <v>0</v>
      </c>
      <c r="M393">
        <v>17.399999999999999</v>
      </c>
      <c r="N393">
        <f t="shared" si="6"/>
        <v>31.599999999999998</v>
      </c>
    </row>
    <row r="394" spans="1:14">
      <c r="A394" t="s">
        <v>1757</v>
      </c>
      <c r="B394" t="s">
        <v>1758</v>
      </c>
      <c r="C394">
        <v>269</v>
      </c>
      <c r="D394">
        <v>2</v>
      </c>
      <c r="E394">
        <v>1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17.16</v>
      </c>
      <c r="N394">
        <f t="shared" si="6"/>
        <v>18.159999999999997</v>
      </c>
    </row>
    <row r="395" spans="1:14">
      <c r="A395" t="s">
        <v>1759</v>
      </c>
      <c r="B395" t="s">
        <v>1479</v>
      </c>
      <c r="C395">
        <v>269</v>
      </c>
      <c r="D395">
        <v>2</v>
      </c>
      <c r="E395">
        <v>1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16.96</v>
      </c>
      <c r="N395">
        <f t="shared" si="6"/>
        <v>17.959999999999997</v>
      </c>
    </row>
    <row r="396" spans="1:14">
      <c r="A396" t="s">
        <v>1760</v>
      </c>
      <c r="B396" t="s">
        <v>1471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109</v>
      </c>
      <c r="I396">
        <v>1</v>
      </c>
      <c r="J396">
        <v>0</v>
      </c>
      <c r="K396">
        <v>0</v>
      </c>
      <c r="L396">
        <v>0</v>
      </c>
      <c r="M396">
        <v>16.899999999999999</v>
      </c>
      <c r="N396">
        <f t="shared" si="6"/>
        <v>30.799999999999997</v>
      </c>
    </row>
    <row r="397" spans="1:14">
      <c r="A397" t="s">
        <v>1761</v>
      </c>
      <c r="B397" t="s">
        <v>1504</v>
      </c>
      <c r="C397">
        <v>240</v>
      </c>
      <c r="D397">
        <v>2</v>
      </c>
      <c r="E397">
        <v>1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16.600000000000001</v>
      </c>
      <c r="N397">
        <f t="shared" si="6"/>
        <v>17.600000000000001</v>
      </c>
    </row>
    <row r="398" spans="1:14">
      <c r="A398" t="s">
        <v>1762</v>
      </c>
      <c r="B398" t="s">
        <v>1763</v>
      </c>
      <c r="C398">
        <v>249</v>
      </c>
      <c r="D398">
        <v>2</v>
      </c>
      <c r="E398">
        <v>1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16.36</v>
      </c>
      <c r="N398">
        <f t="shared" si="6"/>
        <v>17.36</v>
      </c>
    </row>
    <row r="399" spans="1:14">
      <c r="A399" t="s">
        <v>1764</v>
      </c>
      <c r="B399" t="s">
        <v>1765</v>
      </c>
      <c r="C399">
        <v>223</v>
      </c>
      <c r="D399">
        <v>2</v>
      </c>
      <c r="E399">
        <v>1</v>
      </c>
      <c r="F399">
        <v>14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16.32</v>
      </c>
      <c r="N399">
        <f t="shared" si="6"/>
        <v>17.32</v>
      </c>
    </row>
    <row r="400" spans="1:14">
      <c r="A400" t="s">
        <v>1766</v>
      </c>
      <c r="B400" t="s">
        <v>1455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102</v>
      </c>
      <c r="I400">
        <v>1</v>
      </c>
      <c r="J400">
        <v>0</v>
      </c>
      <c r="K400">
        <v>0</v>
      </c>
      <c r="L400">
        <v>0</v>
      </c>
      <c r="M400">
        <v>16.3</v>
      </c>
      <c r="N400">
        <f t="shared" si="6"/>
        <v>29.5</v>
      </c>
    </row>
    <row r="401" spans="1:14">
      <c r="A401" t="s">
        <v>1767</v>
      </c>
      <c r="B401" t="s">
        <v>1753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100</v>
      </c>
      <c r="I401">
        <v>1</v>
      </c>
      <c r="J401">
        <v>0</v>
      </c>
      <c r="K401">
        <v>0</v>
      </c>
      <c r="L401">
        <v>0</v>
      </c>
      <c r="M401">
        <v>16.2</v>
      </c>
      <c r="N401">
        <f t="shared" si="6"/>
        <v>26.2</v>
      </c>
    </row>
    <row r="402" spans="1:14">
      <c r="A402" t="s">
        <v>1735</v>
      </c>
      <c r="B402" t="s">
        <v>1463</v>
      </c>
      <c r="C402">
        <v>361</v>
      </c>
      <c r="D402">
        <v>3</v>
      </c>
      <c r="E402">
        <v>1</v>
      </c>
      <c r="F402">
        <v>18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26.24</v>
      </c>
      <c r="N402">
        <f t="shared" si="6"/>
        <v>30.24</v>
      </c>
    </row>
    <row r="403" spans="1:14">
      <c r="A403" t="s">
        <v>1736</v>
      </c>
      <c r="B403" t="s">
        <v>1500</v>
      </c>
      <c r="C403">
        <v>362</v>
      </c>
      <c r="D403">
        <v>3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24.38</v>
      </c>
      <c r="N403">
        <f t="shared" si="6"/>
        <v>28.580000000000002</v>
      </c>
    </row>
    <row r="404" spans="1:14">
      <c r="A404" t="s">
        <v>1737</v>
      </c>
      <c r="B404" t="s">
        <v>1450</v>
      </c>
      <c r="C404">
        <v>315</v>
      </c>
      <c r="D404">
        <v>3</v>
      </c>
      <c r="E404">
        <v>1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22.9</v>
      </c>
      <c r="N404">
        <f t="shared" si="6"/>
        <v>26.900000000000002</v>
      </c>
    </row>
    <row r="405" spans="1:14">
      <c r="A405" t="s">
        <v>1738</v>
      </c>
      <c r="B405" t="s">
        <v>1463</v>
      </c>
      <c r="C405">
        <v>0</v>
      </c>
      <c r="D405">
        <v>0</v>
      </c>
      <c r="E405">
        <v>0</v>
      </c>
      <c r="F405">
        <v>121</v>
      </c>
      <c r="G405">
        <v>1</v>
      </c>
      <c r="H405">
        <v>38</v>
      </c>
      <c r="I405">
        <v>0</v>
      </c>
      <c r="J405">
        <v>0</v>
      </c>
      <c r="K405">
        <v>0</v>
      </c>
      <c r="L405">
        <v>0</v>
      </c>
      <c r="M405">
        <v>21.9</v>
      </c>
      <c r="N405">
        <f t="shared" si="6"/>
        <v>28.700000000000003</v>
      </c>
    </row>
    <row r="406" spans="1:14">
      <c r="A406" t="s">
        <v>1739</v>
      </c>
      <c r="B406" t="s">
        <v>1445</v>
      </c>
      <c r="C406">
        <v>351</v>
      </c>
      <c r="D406">
        <v>2</v>
      </c>
      <c r="E406">
        <v>1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20.440000000000001</v>
      </c>
      <c r="N406">
        <f t="shared" si="6"/>
        <v>24.439999999999998</v>
      </c>
    </row>
    <row r="407" spans="1:14">
      <c r="A407" t="s">
        <v>1740</v>
      </c>
      <c r="B407" t="s">
        <v>1473</v>
      </c>
      <c r="C407">
        <v>317</v>
      </c>
      <c r="D407">
        <v>2</v>
      </c>
      <c r="E407">
        <v>1</v>
      </c>
      <c r="F407">
        <v>17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20.38</v>
      </c>
      <c r="N407">
        <f t="shared" si="6"/>
        <v>24.38</v>
      </c>
    </row>
    <row r="408" spans="1:14">
      <c r="A408" t="s">
        <v>1741</v>
      </c>
      <c r="B408" t="s">
        <v>1453</v>
      </c>
      <c r="C408">
        <v>210</v>
      </c>
      <c r="D408">
        <v>1</v>
      </c>
      <c r="E408">
        <v>1</v>
      </c>
      <c r="F408">
        <v>33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19.7</v>
      </c>
      <c r="N408">
        <f t="shared" si="6"/>
        <v>20.700000000000003</v>
      </c>
    </row>
    <row r="409" spans="1:14">
      <c r="A409" t="s">
        <v>1742</v>
      </c>
      <c r="B409" t="s">
        <v>1447</v>
      </c>
      <c r="C409">
        <v>0</v>
      </c>
      <c r="D409">
        <v>0</v>
      </c>
      <c r="E409">
        <v>0</v>
      </c>
      <c r="F409">
        <v>90</v>
      </c>
      <c r="G409">
        <v>1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19.5</v>
      </c>
      <c r="N409">
        <f t="shared" si="6"/>
        <v>24</v>
      </c>
    </row>
    <row r="410" spans="1:14">
      <c r="A410" t="s">
        <v>1743</v>
      </c>
      <c r="B410" t="s">
        <v>1455</v>
      </c>
      <c r="C410">
        <v>319</v>
      </c>
      <c r="D410">
        <v>2</v>
      </c>
      <c r="E410">
        <v>1</v>
      </c>
      <c r="F410">
        <v>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19.46</v>
      </c>
      <c r="N410">
        <f t="shared" si="6"/>
        <v>23.459999999999997</v>
      </c>
    </row>
    <row r="411" spans="1:14">
      <c r="A411" t="s">
        <v>1744</v>
      </c>
      <c r="B411" t="s">
        <v>1745</v>
      </c>
      <c r="C411">
        <v>307</v>
      </c>
      <c r="D411">
        <v>2</v>
      </c>
      <c r="E411">
        <v>1</v>
      </c>
      <c r="F411">
        <v>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18.88</v>
      </c>
      <c r="N411">
        <f t="shared" si="6"/>
        <v>22.880000000000003</v>
      </c>
    </row>
    <row r="412" spans="1:14">
      <c r="A412" t="s">
        <v>1746</v>
      </c>
      <c r="B412" t="s">
        <v>1747</v>
      </c>
      <c r="C412">
        <v>314</v>
      </c>
      <c r="D412">
        <v>2</v>
      </c>
      <c r="E412">
        <v>1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18.86</v>
      </c>
      <c r="N412">
        <f t="shared" si="6"/>
        <v>22.860000000000003</v>
      </c>
    </row>
    <row r="413" spans="1:14">
      <c r="A413" t="s">
        <v>1748</v>
      </c>
      <c r="B413" t="s">
        <v>1749</v>
      </c>
      <c r="C413">
        <v>0</v>
      </c>
      <c r="D413">
        <v>0</v>
      </c>
      <c r="E413">
        <v>0</v>
      </c>
      <c r="F413">
        <v>109</v>
      </c>
      <c r="G413">
        <v>1</v>
      </c>
      <c r="H413">
        <v>17</v>
      </c>
      <c r="I413">
        <v>0</v>
      </c>
      <c r="J413">
        <v>0</v>
      </c>
      <c r="K413">
        <v>0</v>
      </c>
      <c r="L413">
        <v>0</v>
      </c>
      <c r="M413">
        <v>18.600000000000001</v>
      </c>
      <c r="N413">
        <f t="shared" si="6"/>
        <v>23.299999999999997</v>
      </c>
    </row>
    <row r="414" spans="1:14">
      <c r="A414" t="s">
        <v>1750</v>
      </c>
      <c r="B414" t="s">
        <v>1506</v>
      </c>
      <c r="C414">
        <v>263</v>
      </c>
      <c r="D414">
        <v>2</v>
      </c>
      <c r="E414">
        <v>1</v>
      </c>
      <c r="F414">
        <v>19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18.420000000000002</v>
      </c>
      <c r="N414">
        <f t="shared" si="6"/>
        <v>19.419999999999998</v>
      </c>
    </row>
    <row r="415" spans="1:14">
      <c r="A415" t="s">
        <v>1751</v>
      </c>
      <c r="B415" t="s">
        <v>1471</v>
      </c>
      <c r="C415">
        <v>294</v>
      </c>
      <c r="D415">
        <v>2</v>
      </c>
      <c r="E415">
        <v>1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18.16</v>
      </c>
      <c r="N415">
        <f t="shared" si="6"/>
        <v>19.159999999999997</v>
      </c>
    </row>
    <row r="416" spans="1:14">
      <c r="A416" t="s">
        <v>1752</v>
      </c>
      <c r="B416" t="s">
        <v>1753</v>
      </c>
      <c r="C416">
        <v>290</v>
      </c>
      <c r="D416">
        <v>2</v>
      </c>
      <c r="E416">
        <v>1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17.8</v>
      </c>
      <c r="N416">
        <f t="shared" si="6"/>
        <v>18.8</v>
      </c>
    </row>
    <row r="417" spans="1:14">
      <c r="A417" t="s">
        <v>1754</v>
      </c>
      <c r="B417" t="s">
        <v>1755</v>
      </c>
      <c r="C417">
        <v>0</v>
      </c>
      <c r="D417">
        <v>0</v>
      </c>
      <c r="E417">
        <v>0</v>
      </c>
      <c r="F417">
        <v>5</v>
      </c>
      <c r="G417">
        <v>0</v>
      </c>
      <c r="H417">
        <v>110</v>
      </c>
      <c r="I417">
        <v>1</v>
      </c>
      <c r="J417">
        <v>0</v>
      </c>
      <c r="K417">
        <v>0</v>
      </c>
      <c r="L417">
        <v>0</v>
      </c>
      <c r="M417">
        <v>17.5</v>
      </c>
      <c r="N417">
        <f t="shared" si="6"/>
        <v>31.5</v>
      </c>
    </row>
    <row r="418" spans="1:14">
      <c r="A418" t="s">
        <v>1756</v>
      </c>
      <c r="B418" t="s">
        <v>1504</v>
      </c>
      <c r="C418">
        <v>0</v>
      </c>
      <c r="D418">
        <v>0</v>
      </c>
      <c r="E418">
        <v>0</v>
      </c>
      <c r="F418">
        <v>2</v>
      </c>
      <c r="G418">
        <v>0</v>
      </c>
      <c r="H418">
        <v>112</v>
      </c>
      <c r="I418">
        <v>1</v>
      </c>
      <c r="J418">
        <v>0</v>
      </c>
      <c r="K418">
        <v>0</v>
      </c>
      <c r="L418">
        <v>0</v>
      </c>
      <c r="M418">
        <v>17.399999999999999</v>
      </c>
      <c r="N418">
        <f t="shared" si="6"/>
        <v>31.599999999999998</v>
      </c>
    </row>
    <row r="419" spans="1:14">
      <c r="A419" t="s">
        <v>1757</v>
      </c>
      <c r="B419" t="s">
        <v>1758</v>
      </c>
      <c r="C419">
        <v>269</v>
      </c>
      <c r="D419">
        <v>2</v>
      </c>
      <c r="E419">
        <v>1</v>
      </c>
      <c r="F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17.16</v>
      </c>
      <c r="N419">
        <f t="shared" si="6"/>
        <v>18.159999999999997</v>
      </c>
    </row>
    <row r="420" spans="1:14">
      <c r="A420" t="s">
        <v>1759</v>
      </c>
      <c r="B420" t="s">
        <v>1479</v>
      </c>
      <c r="C420">
        <v>269</v>
      </c>
      <c r="D420">
        <v>2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16.96</v>
      </c>
      <c r="N420">
        <f t="shared" si="6"/>
        <v>17.959999999999997</v>
      </c>
    </row>
    <row r="421" spans="1:14">
      <c r="A421" t="s">
        <v>1760</v>
      </c>
      <c r="B421" t="s">
        <v>1471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109</v>
      </c>
      <c r="I421">
        <v>1</v>
      </c>
      <c r="J421">
        <v>0</v>
      </c>
      <c r="K421">
        <v>0</v>
      </c>
      <c r="L421">
        <v>0</v>
      </c>
      <c r="M421">
        <v>16.899999999999999</v>
      </c>
      <c r="N421">
        <f t="shared" si="6"/>
        <v>30.799999999999997</v>
      </c>
    </row>
    <row r="422" spans="1:14">
      <c r="A422" t="s">
        <v>1761</v>
      </c>
      <c r="B422" t="s">
        <v>1504</v>
      </c>
      <c r="C422">
        <v>240</v>
      </c>
      <c r="D422">
        <v>2</v>
      </c>
      <c r="E422">
        <v>1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16.600000000000001</v>
      </c>
      <c r="N422">
        <f t="shared" si="6"/>
        <v>17.600000000000001</v>
      </c>
    </row>
    <row r="423" spans="1:14">
      <c r="A423" t="s">
        <v>1762</v>
      </c>
      <c r="B423" t="s">
        <v>1763</v>
      </c>
      <c r="C423">
        <v>249</v>
      </c>
      <c r="D423">
        <v>2</v>
      </c>
      <c r="E423">
        <v>1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16.36</v>
      </c>
      <c r="N423">
        <f t="shared" si="6"/>
        <v>17.36</v>
      </c>
    </row>
    <row r="424" spans="1:14">
      <c r="A424" t="s">
        <v>1764</v>
      </c>
      <c r="B424" t="s">
        <v>1765</v>
      </c>
      <c r="C424">
        <v>223</v>
      </c>
      <c r="D424">
        <v>2</v>
      </c>
      <c r="E424">
        <v>1</v>
      </c>
      <c r="F424">
        <v>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16.32</v>
      </c>
      <c r="N424">
        <f t="shared" si="6"/>
        <v>17.32</v>
      </c>
    </row>
    <row r="425" spans="1:14">
      <c r="A425" t="s">
        <v>1766</v>
      </c>
      <c r="B425" t="s">
        <v>1455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102</v>
      </c>
      <c r="I425">
        <v>1</v>
      </c>
      <c r="J425">
        <v>0</v>
      </c>
      <c r="K425">
        <v>0</v>
      </c>
      <c r="L425">
        <v>0</v>
      </c>
      <c r="M425">
        <v>16.3</v>
      </c>
      <c r="N425">
        <f t="shared" si="6"/>
        <v>29.5</v>
      </c>
    </row>
    <row r="426" spans="1:14">
      <c r="A426" t="s">
        <v>1767</v>
      </c>
      <c r="B426" t="s">
        <v>1753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100</v>
      </c>
      <c r="I426">
        <v>1</v>
      </c>
      <c r="J426">
        <v>0</v>
      </c>
      <c r="K426">
        <v>0</v>
      </c>
      <c r="L426">
        <v>0</v>
      </c>
      <c r="M426">
        <v>16.2</v>
      </c>
      <c r="N426">
        <f t="shared" si="6"/>
        <v>26.2</v>
      </c>
    </row>
    <row r="427" spans="1:14">
      <c r="A427" t="s">
        <v>1735</v>
      </c>
      <c r="B427" t="s">
        <v>1463</v>
      </c>
      <c r="C427">
        <v>361</v>
      </c>
      <c r="D427">
        <v>3</v>
      </c>
      <c r="E427">
        <v>1</v>
      </c>
      <c r="F427">
        <v>18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26.24</v>
      </c>
      <c r="N427">
        <f t="shared" si="6"/>
        <v>30.24</v>
      </c>
    </row>
    <row r="428" spans="1:14">
      <c r="A428" t="s">
        <v>1736</v>
      </c>
      <c r="B428" t="s">
        <v>1500</v>
      </c>
      <c r="C428">
        <v>362</v>
      </c>
      <c r="D428">
        <v>3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24.38</v>
      </c>
      <c r="N428">
        <f t="shared" si="6"/>
        <v>28.580000000000002</v>
      </c>
    </row>
    <row r="429" spans="1:14">
      <c r="A429" t="s">
        <v>1737</v>
      </c>
      <c r="B429" t="s">
        <v>1450</v>
      </c>
      <c r="C429">
        <v>315</v>
      </c>
      <c r="D429">
        <v>3</v>
      </c>
      <c r="E429">
        <v>1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22.9</v>
      </c>
      <c r="N429">
        <f t="shared" si="6"/>
        <v>26.900000000000002</v>
      </c>
    </row>
    <row r="430" spans="1:14">
      <c r="A430" t="s">
        <v>1738</v>
      </c>
      <c r="B430" t="s">
        <v>1463</v>
      </c>
      <c r="C430">
        <v>0</v>
      </c>
      <c r="D430">
        <v>0</v>
      </c>
      <c r="E430">
        <v>0</v>
      </c>
      <c r="F430">
        <v>121</v>
      </c>
      <c r="G430">
        <v>1</v>
      </c>
      <c r="H430">
        <v>38</v>
      </c>
      <c r="I430">
        <v>0</v>
      </c>
      <c r="J430">
        <v>0</v>
      </c>
      <c r="K430">
        <v>0</v>
      </c>
      <c r="L430">
        <v>0</v>
      </c>
      <c r="M430">
        <v>21.9</v>
      </c>
      <c r="N430">
        <f t="shared" si="6"/>
        <v>28.700000000000003</v>
      </c>
    </row>
    <row r="431" spans="1:14">
      <c r="A431" t="s">
        <v>1739</v>
      </c>
      <c r="B431" t="s">
        <v>1445</v>
      </c>
      <c r="C431">
        <v>351</v>
      </c>
      <c r="D431">
        <v>2</v>
      </c>
      <c r="E431">
        <v>1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20.440000000000001</v>
      </c>
      <c r="N431">
        <f t="shared" si="6"/>
        <v>24.439999999999998</v>
      </c>
    </row>
    <row r="432" spans="1:14">
      <c r="A432" t="s">
        <v>1740</v>
      </c>
      <c r="B432" t="s">
        <v>1473</v>
      </c>
      <c r="C432">
        <v>317</v>
      </c>
      <c r="D432">
        <v>2</v>
      </c>
      <c r="E432">
        <v>1</v>
      </c>
      <c r="F432">
        <v>17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20.38</v>
      </c>
      <c r="N432">
        <f t="shared" si="6"/>
        <v>24.38</v>
      </c>
    </row>
    <row r="433" spans="1:14">
      <c r="A433" t="s">
        <v>1741</v>
      </c>
      <c r="B433" t="s">
        <v>1453</v>
      </c>
      <c r="C433">
        <v>210</v>
      </c>
      <c r="D433">
        <v>1</v>
      </c>
      <c r="E433">
        <v>1</v>
      </c>
      <c r="F433">
        <v>33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19.7</v>
      </c>
      <c r="N433">
        <f t="shared" si="6"/>
        <v>20.700000000000003</v>
      </c>
    </row>
    <row r="434" spans="1:14">
      <c r="A434" t="s">
        <v>1742</v>
      </c>
      <c r="B434" t="s">
        <v>1447</v>
      </c>
      <c r="C434">
        <v>0</v>
      </c>
      <c r="D434">
        <v>0</v>
      </c>
      <c r="E434">
        <v>0</v>
      </c>
      <c r="F434">
        <v>90</v>
      </c>
      <c r="G434">
        <v>1</v>
      </c>
      <c r="H434">
        <v>45</v>
      </c>
      <c r="I434">
        <v>0</v>
      </c>
      <c r="J434">
        <v>0</v>
      </c>
      <c r="K434">
        <v>0</v>
      </c>
      <c r="L434">
        <v>0</v>
      </c>
      <c r="M434">
        <v>19.5</v>
      </c>
      <c r="N434">
        <f t="shared" si="6"/>
        <v>24</v>
      </c>
    </row>
    <row r="435" spans="1:14">
      <c r="A435" t="s">
        <v>1743</v>
      </c>
      <c r="B435" t="s">
        <v>1455</v>
      </c>
      <c r="C435">
        <v>319</v>
      </c>
      <c r="D435">
        <v>2</v>
      </c>
      <c r="E435">
        <v>1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19.46</v>
      </c>
      <c r="N435">
        <f t="shared" si="6"/>
        <v>23.459999999999997</v>
      </c>
    </row>
    <row r="436" spans="1:14">
      <c r="A436" t="s">
        <v>1744</v>
      </c>
      <c r="B436" t="s">
        <v>1745</v>
      </c>
      <c r="C436">
        <v>307</v>
      </c>
      <c r="D436">
        <v>2</v>
      </c>
      <c r="E436">
        <v>1</v>
      </c>
      <c r="F436">
        <v>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18.88</v>
      </c>
      <c r="N436">
        <f t="shared" si="6"/>
        <v>22.880000000000003</v>
      </c>
    </row>
    <row r="437" spans="1:14">
      <c r="A437" t="s">
        <v>1746</v>
      </c>
      <c r="B437" t="s">
        <v>1747</v>
      </c>
      <c r="C437">
        <v>314</v>
      </c>
      <c r="D437">
        <v>2</v>
      </c>
      <c r="E437">
        <v>1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18.86</v>
      </c>
      <c r="N437">
        <f t="shared" si="6"/>
        <v>22.860000000000003</v>
      </c>
    </row>
    <row r="438" spans="1:14">
      <c r="A438" t="s">
        <v>1748</v>
      </c>
      <c r="B438" t="s">
        <v>1749</v>
      </c>
      <c r="C438">
        <v>0</v>
      </c>
      <c r="D438">
        <v>0</v>
      </c>
      <c r="E438">
        <v>0</v>
      </c>
      <c r="F438">
        <v>109</v>
      </c>
      <c r="G438">
        <v>1</v>
      </c>
      <c r="H438">
        <v>17</v>
      </c>
      <c r="I438">
        <v>0</v>
      </c>
      <c r="J438">
        <v>0</v>
      </c>
      <c r="K438">
        <v>0</v>
      </c>
      <c r="L438">
        <v>0</v>
      </c>
      <c r="M438">
        <v>18.600000000000001</v>
      </c>
      <c r="N438">
        <f t="shared" si="6"/>
        <v>23.299999999999997</v>
      </c>
    </row>
    <row r="439" spans="1:14">
      <c r="A439" t="s">
        <v>1750</v>
      </c>
      <c r="B439" t="s">
        <v>1506</v>
      </c>
      <c r="C439">
        <v>263</v>
      </c>
      <c r="D439">
        <v>2</v>
      </c>
      <c r="E439">
        <v>1</v>
      </c>
      <c r="F439">
        <v>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18.420000000000002</v>
      </c>
      <c r="N439">
        <f t="shared" si="6"/>
        <v>19.419999999999998</v>
      </c>
    </row>
    <row r="440" spans="1:14">
      <c r="A440" t="s">
        <v>1751</v>
      </c>
      <c r="B440" t="s">
        <v>1471</v>
      </c>
      <c r="C440">
        <v>294</v>
      </c>
      <c r="D440">
        <v>2</v>
      </c>
      <c r="E440">
        <v>1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18.16</v>
      </c>
      <c r="N440">
        <f t="shared" si="6"/>
        <v>19.159999999999997</v>
      </c>
    </row>
    <row r="441" spans="1:14">
      <c r="A441" t="s">
        <v>1752</v>
      </c>
      <c r="B441" t="s">
        <v>1753</v>
      </c>
      <c r="C441">
        <v>290</v>
      </c>
      <c r="D441">
        <v>2</v>
      </c>
      <c r="E441">
        <v>1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17.8</v>
      </c>
      <c r="N441">
        <f t="shared" si="6"/>
        <v>18.8</v>
      </c>
    </row>
    <row r="442" spans="1:14">
      <c r="A442" t="s">
        <v>1754</v>
      </c>
      <c r="B442" t="s">
        <v>1755</v>
      </c>
      <c r="C442">
        <v>0</v>
      </c>
      <c r="D442">
        <v>0</v>
      </c>
      <c r="E442">
        <v>0</v>
      </c>
      <c r="F442">
        <v>5</v>
      </c>
      <c r="G442">
        <v>0</v>
      </c>
      <c r="H442">
        <v>110</v>
      </c>
      <c r="I442">
        <v>1</v>
      </c>
      <c r="J442">
        <v>0</v>
      </c>
      <c r="K442">
        <v>0</v>
      </c>
      <c r="L442">
        <v>0</v>
      </c>
      <c r="M442">
        <v>17.5</v>
      </c>
      <c r="N442">
        <f t="shared" si="6"/>
        <v>31.5</v>
      </c>
    </row>
    <row r="443" spans="1:14">
      <c r="A443" t="s">
        <v>1756</v>
      </c>
      <c r="B443" t="s">
        <v>1504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112</v>
      </c>
      <c r="I443">
        <v>1</v>
      </c>
      <c r="J443">
        <v>0</v>
      </c>
      <c r="K443">
        <v>0</v>
      </c>
      <c r="L443">
        <v>0</v>
      </c>
      <c r="M443">
        <v>17.399999999999999</v>
      </c>
      <c r="N443">
        <f t="shared" si="6"/>
        <v>31.599999999999998</v>
      </c>
    </row>
    <row r="444" spans="1:14">
      <c r="A444" t="s">
        <v>1757</v>
      </c>
      <c r="B444" t="s">
        <v>1758</v>
      </c>
      <c r="C444">
        <v>269</v>
      </c>
      <c r="D444">
        <v>2</v>
      </c>
      <c r="E444">
        <v>1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17.16</v>
      </c>
      <c r="N444">
        <f t="shared" si="6"/>
        <v>18.159999999999997</v>
      </c>
    </row>
    <row r="445" spans="1:14">
      <c r="A445" t="s">
        <v>1759</v>
      </c>
      <c r="B445" t="s">
        <v>1479</v>
      </c>
      <c r="C445">
        <v>269</v>
      </c>
      <c r="D445">
        <v>2</v>
      </c>
      <c r="E445">
        <v>1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16.96</v>
      </c>
      <c r="N445">
        <f t="shared" si="6"/>
        <v>17.959999999999997</v>
      </c>
    </row>
    <row r="446" spans="1:14">
      <c r="A446" t="s">
        <v>1760</v>
      </c>
      <c r="B446" t="s">
        <v>1471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109</v>
      </c>
      <c r="I446">
        <v>1</v>
      </c>
      <c r="J446">
        <v>0</v>
      </c>
      <c r="K446">
        <v>0</v>
      </c>
      <c r="L446">
        <v>0</v>
      </c>
      <c r="M446">
        <v>16.899999999999999</v>
      </c>
      <c r="N446">
        <f t="shared" si="6"/>
        <v>30.799999999999997</v>
      </c>
    </row>
    <row r="447" spans="1:14">
      <c r="A447" t="s">
        <v>1761</v>
      </c>
      <c r="B447" t="s">
        <v>1504</v>
      </c>
      <c r="C447">
        <v>240</v>
      </c>
      <c r="D447">
        <v>2</v>
      </c>
      <c r="E447">
        <v>1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16.600000000000001</v>
      </c>
      <c r="N447">
        <f t="shared" si="6"/>
        <v>17.600000000000001</v>
      </c>
    </row>
    <row r="448" spans="1:14">
      <c r="A448" t="s">
        <v>1762</v>
      </c>
      <c r="B448" t="s">
        <v>1763</v>
      </c>
      <c r="C448">
        <v>249</v>
      </c>
      <c r="D448">
        <v>2</v>
      </c>
      <c r="E448">
        <v>1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16.36</v>
      </c>
      <c r="N448">
        <f t="shared" si="6"/>
        <v>17.36</v>
      </c>
    </row>
    <row r="449" spans="1:14">
      <c r="A449" t="s">
        <v>1764</v>
      </c>
      <c r="B449" t="s">
        <v>1765</v>
      </c>
      <c r="C449">
        <v>223</v>
      </c>
      <c r="D449">
        <v>2</v>
      </c>
      <c r="E449">
        <v>1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16.32</v>
      </c>
      <c r="N449">
        <f t="shared" si="6"/>
        <v>17.32</v>
      </c>
    </row>
    <row r="450" spans="1:14">
      <c r="A450" t="s">
        <v>1766</v>
      </c>
      <c r="B450" t="s">
        <v>1455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102</v>
      </c>
      <c r="I450">
        <v>1</v>
      </c>
      <c r="J450">
        <v>0</v>
      </c>
      <c r="K450">
        <v>0</v>
      </c>
      <c r="L450">
        <v>0</v>
      </c>
      <c r="M450">
        <v>16.3</v>
      </c>
      <c r="N450">
        <f t="shared" si="6"/>
        <v>29.5</v>
      </c>
    </row>
    <row r="451" spans="1:14">
      <c r="A451" t="s">
        <v>1767</v>
      </c>
      <c r="B451" t="s">
        <v>1753</v>
      </c>
      <c r="C451">
        <v>0</v>
      </c>
      <c r="D451">
        <v>0</v>
      </c>
      <c r="E451">
        <v>0</v>
      </c>
      <c r="F451">
        <v>2</v>
      </c>
      <c r="G451">
        <v>0</v>
      </c>
      <c r="H451">
        <v>100</v>
      </c>
      <c r="I451">
        <v>1</v>
      </c>
      <c r="J451">
        <v>0</v>
      </c>
      <c r="K451">
        <v>0</v>
      </c>
      <c r="L451">
        <v>0</v>
      </c>
      <c r="M451">
        <v>16.2</v>
      </c>
      <c r="N451">
        <f t="shared" ref="N451:N476" si="7">C451*0.04+D451*4-E451+F451*0.1+G451*6+H451*0.1+I451*6+J451*6+K451*2-L451+IF(C451&gt;300,3,0)+IF(F451&gt;100,3,0)+IF(H451&gt;100,3,0)+H451/10</f>
        <v>26.2</v>
      </c>
    </row>
    <row r="452" spans="1:14">
      <c r="A452" t="s">
        <v>1735</v>
      </c>
      <c r="B452" t="s">
        <v>1463</v>
      </c>
      <c r="C452">
        <v>361</v>
      </c>
      <c r="D452">
        <v>3</v>
      </c>
      <c r="E452">
        <v>1</v>
      </c>
      <c r="F452">
        <v>18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26.24</v>
      </c>
      <c r="N452">
        <f t="shared" si="7"/>
        <v>30.24</v>
      </c>
    </row>
    <row r="453" spans="1:14">
      <c r="A453" t="s">
        <v>1736</v>
      </c>
      <c r="B453" t="s">
        <v>1500</v>
      </c>
      <c r="C453">
        <v>362</v>
      </c>
      <c r="D453">
        <v>3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24.38</v>
      </c>
      <c r="N453">
        <f t="shared" si="7"/>
        <v>28.580000000000002</v>
      </c>
    </row>
    <row r="454" spans="1:14">
      <c r="A454" t="s">
        <v>1737</v>
      </c>
      <c r="B454" t="s">
        <v>1450</v>
      </c>
      <c r="C454">
        <v>315</v>
      </c>
      <c r="D454">
        <v>3</v>
      </c>
      <c r="E454">
        <v>1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22.9</v>
      </c>
      <c r="N454">
        <f t="shared" si="7"/>
        <v>26.900000000000002</v>
      </c>
    </row>
    <row r="455" spans="1:14">
      <c r="A455" t="s">
        <v>1738</v>
      </c>
      <c r="B455" t="s">
        <v>1463</v>
      </c>
      <c r="C455">
        <v>0</v>
      </c>
      <c r="D455">
        <v>0</v>
      </c>
      <c r="E455">
        <v>0</v>
      </c>
      <c r="F455">
        <v>121</v>
      </c>
      <c r="G455">
        <v>1</v>
      </c>
      <c r="H455">
        <v>38</v>
      </c>
      <c r="I455">
        <v>0</v>
      </c>
      <c r="J455">
        <v>0</v>
      </c>
      <c r="K455">
        <v>0</v>
      </c>
      <c r="L455">
        <v>0</v>
      </c>
      <c r="M455">
        <v>21.9</v>
      </c>
      <c r="N455">
        <f t="shared" si="7"/>
        <v>28.700000000000003</v>
      </c>
    </row>
    <row r="456" spans="1:14">
      <c r="A456" t="s">
        <v>1739</v>
      </c>
      <c r="B456" t="s">
        <v>1445</v>
      </c>
      <c r="C456">
        <v>351</v>
      </c>
      <c r="D456">
        <v>2</v>
      </c>
      <c r="E456">
        <v>1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20.440000000000001</v>
      </c>
      <c r="N456">
        <f t="shared" si="7"/>
        <v>24.439999999999998</v>
      </c>
    </row>
    <row r="457" spans="1:14">
      <c r="A457" t="s">
        <v>1740</v>
      </c>
      <c r="B457" t="s">
        <v>1473</v>
      </c>
      <c r="C457">
        <v>317</v>
      </c>
      <c r="D457">
        <v>2</v>
      </c>
      <c r="E457">
        <v>1</v>
      </c>
      <c r="F457">
        <v>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20.38</v>
      </c>
      <c r="N457">
        <f t="shared" si="7"/>
        <v>24.38</v>
      </c>
    </row>
    <row r="458" spans="1:14">
      <c r="A458" t="s">
        <v>1741</v>
      </c>
      <c r="B458" t="s">
        <v>1453</v>
      </c>
      <c r="C458">
        <v>210</v>
      </c>
      <c r="D458">
        <v>1</v>
      </c>
      <c r="E458">
        <v>1</v>
      </c>
      <c r="F458">
        <v>33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19.7</v>
      </c>
      <c r="N458">
        <f t="shared" si="7"/>
        <v>20.700000000000003</v>
      </c>
    </row>
    <row r="459" spans="1:14">
      <c r="A459" t="s">
        <v>1742</v>
      </c>
      <c r="B459" t="s">
        <v>1447</v>
      </c>
      <c r="C459">
        <v>0</v>
      </c>
      <c r="D459">
        <v>0</v>
      </c>
      <c r="E459">
        <v>0</v>
      </c>
      <c r="F459">
        <v>90</v>
      </c>
      <c r="G459">
        <v>1</v>
      </c>
      <c r="H459">
        <v>45</v>
      </c>
      <c r="I459">
        <v>0</v>
      </c>
      <c r="J459">
        <v>0</v>
      </c>
      <c r="K459">
        <v>0</v>
      </c>
      <c r="L459">
        <v>0</v>
      </c>
      <c r="M459">
        <v>19.5</v>
      </c>
      <c r="N459">
        <f t="shared" si="7"/>
        <v>24</v>
      </c>
    </row>
    <row r="460" spans="1:14">
      <c r="A460" t="s">
        <v>1743</v>
      </c>
      <c r="B460" t="s">
        <v>1455</v>
      </c>
      <c r="C460">
        <v>319</v>
      </c>
      <c r="D460">
        <v>2</v>
      </c>
      <c r="E460">
        <v>1</v>
      </c>
      <c r="F460">
        <v>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19.46</v>
      </c>
      <c r="N460">
        <f t="shared" si="7"/>
        <v>23.459999999999997</v>
      </c>
    </row>
    <row r="461" spans="1:14">
      <c r="A461" t="s">
        <v>1744</v>
      </c>
      <c r="B461" t="s">
        <v>1745</v>
      </c>
      <c r="C461">
        <v>307</v>
      </c>
      <c r="D461">
        <v>2</v>
      </c>
      <c r="E461">
        <v>1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18.88</v>
      </c>
      <c r="N461">
        <f t="shared" si="7"/>
        <v>22.880000000000003</v>
      </c>
    </row>
    <row r="462" spans="1:14">
      <c r="A462" t="s">
        <v>1746</v>
      </c>
      <c r="B462" t="s">
        <v>1747</v>
      </c>
      <c r="C462">
        <v>314</v>
      </c>
      <c r="D462">
        <v>2</v>
      </c>
      <c r="E462">
        <v>1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18.86</v>
      </c>
      <c r="N462">
        <f t="shared" si="7"/>
        <v>22.860000000000003</v>
      </c>
    </row>
    <row r="463" spans="1:14">
      <c r="A463" t="s">
        <v>1748</v>
      </c>
      <c r="B463" t="s">
        <v>1749</v>
      </c>
      <c r="C463">
        <v>0</v>
      </c>
      <c r="D463">
        <v>0</v>
      </c>
      <c r="E463">
        <v>0</v>
      </c>
      <c r="F463">
        <v>109</v>
      </c>
      <c r="G463">
        <v>1</v>
      </c>
      <c r="H463">
        <v>17</v>
      </c>
      <c r="I463">
        <v>0</v>
      </c>
      <c r="J463">
        <v>0</v>
      </c>
      <c r="K463">
        <v>0</v>
      </c>
      <c r="L463">
        <v>0</v>
      </c>
      <c r="M463">
        <v>18.600000000000001</v>
      </c>
      <c r="N463">
        <f t="shared" si="7"/>
        <v>23.299999999999997</v>
      </c>
    </row>
    <row r="464" spans="1:14">
      <c r="A464" t="s">
        <v>1750</v>
      </c>
      <c r="B464" t="s">
        <v>1506</v>
      </c>
      <c r="C464">
        <v>263</v>
      </c>
      <c r="D464">
        <v>2</v>
      </c>
      <c r="E464">
        <v>1</v>
      </c>
      <c r="F464">
        <v>19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18.420000000000002</v>
      </c>
      <c r="N464">
        <f t="shared" si="7"/>
        <v>19.419999999999998</v>
      </c>
    </row>
    <row r="465" spans="1:14">
      <c r="A465" t="s">
        <v>1751</v>
      </c>
      <c r="B465" t="s">
        <v>1471</v>
      </c>
      <c r="C465">
        <v>294</v>
      </c>
      <c r="D465">
        <v>2</v>
      </c>
      <c r="E465">
        <v>1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18.16</v>
      </c>
      <c r="N465">
        <f t="shared" si="7"/>
        <v>19.159999999999997</v>
      </c>
    </row>
    <row r="466" spans="1:14">
      <c r="A466" t="s">
        <v>1752</v>
      </c>
      <c r="B466" t="s">
        <v>1753</v>
      </c>
      <c r="C466">
        <v>290</v>
      </c>
      <c r="D466">
        <v>2</v>
      </c>
      <c r="E466">
        <v>1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17.8</v>
      </c>
      <c r="N466">
        <f t="shared" si="7"/>
        <v>18.8</v>
      </c>
    </row>
    <row r="467" spans="1:14">
      <c r="A467" t="s">
        <v>1754</v>
      </c>
      <c r="B467" t="s">
        <v>1755</v>
      </c>
      <c r="C467">
        <v>0</v>
      </c>
      <c r="D467">
        <v>0</v>
      </c>
      <c r="E467">
        <v>0</v>
      </c>
      <c r="F467">
        <v>5</v>
      </c>
      <c r="G467">
        <v>0</v>
      </c>
      <c r="H467">
        <v>110</v>
      </c>
      <c r="I467">
        <v>1</v>
      </c>
      <c r="J467">
        <v>0</v>
      </c>
      <c r="K467">
        <v>0</v>
      </c>
      <c r="L467">
        <v>0</v>
      </c>
      <c r="M467">
        <v>17.5</v>
      </c>
      <c r="N467">
        <f t="shared" si="7"/>
        <v>31.5</v>
      </c>
    </row>
    <row r="468" spans="1:14">
      <c r="A468" t="s">
        <v>1756</v>
      </c>
      <c r="B468" t="s">
        <v>1504</v>
      </c>
      <c r="C468">
        <v>0</v>
      </c>
      <c r="D468">
        <v>0</v>
      </c>
      <c r="E468">
        <v>0</v>
      </c>
      <c r="F468">
        <v>2</v>
      </c>
      <c r="G468">
        <v>0</v>
      </c>
      <c r="H468">
        <v>112</v>
      </c>
      <c r="I468">
        <v>1</v>
      </c>
      <c r="J468">
        <v>0</v>
      </c>
      <c r="K468">
        <v>0</v>
      </c>
      <c r="L468">
        <v>0</v>
      </c>
      <c r="M468">
        <v>17.399999999999999</v>
      </c>
      <c r="N468">
        <f t="shared" si="7"/>
        <v>31.599999999999998</v>
      </c>
    </row>
    <row r="469" spans="1:14">
      <c r="A469" t="s">
        <v>1757</v>
      </c>
      <c r="B469" t="s">
        <v>1758</v>
      </c>
      <c r="C469">
        <v>269</v>
      </c>
      <c r="D469">
        <v>2</v>
      </c>
      <c r="E469">
        <v>1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17.16</v>
      </c>
      <c r="N469">
        <f t="shared" si="7"/>
        <v>18.159999999999997</v>
      </c>
    </row>
    <row r="470" spans="1:14">
      <c r="A470" t="s">
        <v>1759</v>
      </c>
      <c r="B470" t="s">
        <v>1479</v>
      </c>
      <c r="C470">
        <v>269</v>
      </c>
      <c r="D470">
        <v>2</v>
      </c>
      <c r="E470">
        <v>1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16.96</v>
      </c>
      <c r="N470">
        <f t="shared" si="7"/>
        <v>17.959999999999997</v>
      </c>
    </row>
    <row r="471" spans="1:14">
      <c r="A471" t="s">
        <v>1760</v>
      </c>
      <c r="B471" t="s">
        <v>1471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109</v>
      </c>
      <c r="I471">
        <v>1</v>
      </c>
      <c r="J471">
        <v>0</v>
      </c>
      <c r="K471">
        <v>0</v>
      </c>
      <c r="L471">
        <v>0</v>
      </c>
      <c r="M471">
        <v>16.899999999999999</v>
      </c>
      <c r="N471">
        <f t="shared" si="7"/>
        <v>30.799999999999997</v>
      </c>
    </row>
    <row r="472" spans="1:14">
      <c r="A472" t="s">
        <v>1761</v>
      </c>
      <c r="B472" t="s">
        <v>1504</v>
      </c>
      <c r="C472">
        <v>240</v>
      </c>
      <c r="D472">
        <v>2</v>
      </c>
      <c r="E472">
        <v>1</v>
      </c>
      <c r="F472">
        <v>10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16.600000000000001</v>
      </c>
      <c r="N472">
        <f t="shared" si="7"/>
        <v>17.600000000000001</v>
      </c>
    </row>
    <row r="473" spans="1:14">
      <c r="A473" t="s">
        <v>1762</v>
      </c>
      <c r="B473" t="s">
        <v>1763</v>
      </c>
      <c r="C473">
        <v>249</v>
      </c>
      <c r="D473">
        <v>2</v>
      </c>
      <c r="E473">
        <v>1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16.36</v>
      </c>
      <c r="N473">
        <f t="shared" si="7"/>
        <v>17.36</v>
      </c>
    </row>
    <row r="474" spans="1:14">
      <c r="A474" t="s">
        <v>1764</v>
      </c>
      <c r="B474" t="s">
        <v>1765</v>
      </c>
      <c r="C474">
        <v>223</v>
      </c>
      <c r="D474">
        <v>2</v>
      </c>
      <c r="E474">
        <v>1</v>
      </c>
      <c r="F474">
        <v>14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16.32</v>
      </c>
      <c r="N474">
        <f t="shared" si="7"/>
        <v>17.32</v>
      </c>
    </row>
    <row r="475" spans="1:14">
      <c r="A475" t="s">
        <v>1766</v>
      </c>
      <c r="B475" t="s">
        <v>1455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102</v>
      </c>
      <c r="I475">
        <v>1</v>
      </c>
      <c r="J475">
        <v>0</v>
      </c>
      <c r="K475">
        <v>0</v>
      </c>
      <c r="L475">
        <v>0</v>
      </c>
      <c r="M475">
        <v>16.3</v>
      </c>
      <c r="N475">
        <f t="shared" si="7"/>
        <v>29.5</v>
      </c>
    </row>
    <row r="476" spans="1:14">
      <c r="A476" t="s">
        <v>1767</v>
      </c>
      <c r="B476" t="s">
        <v>1753</v>
      </c>
      <c r="C476">
        <v>0</v>
      </c>
      <c r="D476">
        <v>0</v>
      </c>
      <c r="E476">
        <v>0</v>
      </c>
      <c r="F476">
        <v>2</v>
      </c>
      <c r="G476">
        <v>0</v>
      </c>
      <c r="H476">
        <v>100</v>
      </c>
      <c r="I476">
        <v>1</v>
      </c>
      <c r="J476">
        <v>0</v>
      </c>
      <c r="K476">
        <v>0</v>
      </c>
      <c r="L476">
        <v>0</v>
      </c>
      <c r="M476">
        <v>16.2</v>
      </c>
      <c r="N476">
        <f t="shared" si="7"/>
        <v>26.2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9"/>
  <sheetViews>
    <sheetView topLeftCell="N306" workbookViewId="0">
      <selection activeCell="AA1" sqref="AA1:AA1048576"/>
    </sheetView>
  </sheetViews>
  <sheetFormatPr baseColWidth="10" defaultColWidth="6.6640625" defaultRowHeight="15" x14ac:dyDescent="0"/>
  <cols>
    <col min="1" max="1" width="22.33203125" customWidth="1"/>
    <col min="26" max="26" width="8.33203125" customWidth="1"/>
    <col min="27" max="27" width="17.1640625" customWidth="1"/>
  </cols>
  <sheetData>
    <row r="1" spans="1:29">
      <c r="F1" t="s">
        <v>1905</v>
      </c>
      <c r="G1" t="s">
        <v>1906</v>
      </c>
      <c r="I1" t="s">
        <v>1907</v>
      </c>
      <c r="J1" t="s">
        <v>1908</v>
      </c>
      <c r="K1" t="s">
        <v>1909</v>
      </c>
      <c r="L1" t="s">
        <v>1910</v>
      </c>
      <c r="M1" t="s">
        <v>1897</v>
      </c>
      <c r="N1" t="s">
        <v>1898</v>
      </c>
      <c r="O1" t="s">
        <v>1899</v>
      </c>
      <c r="P1" t="s">
        <v>8</v>
      </c>
      <c r="Q1" t="s">
        <v>1900</v>
      </c>
      <c r="R1" t="s">
        <v>1901</v>
      </c>
      <c r="S1" t="s">
        <v>884</v>
      </c>
      <c r="T1" t="s">
        <v>1902</v>
      </c>
      <c r="U1" t="s">
        <v>1903</v>
      </c>
      <c r="W1" t="s">
        <v>1904</v>
      </c>
      <c r="Z1" t="s">
        <v>1920</v>
      </c>
    </row>
    <row r="2" spans="1:29">
      <c r="A2" t="s">
        <v>1525</v>
      </c>
      <c r="B2" t="s">
        <v>1768</v>
      </c>
      <c r="C2" t="s">
        <v>1447</v>
      </c>
      <c r="D2">
        <v>7</v>
      </c>
      <c r="E2" t="s">
        <v>1769</v>
      </c>
      <c r="M2">
        <v>26</v>
      </c>
      <c r="N2">
        <v>115</v>
      </c>
      <c r="O2">
        <v>1</v>
      </c>
      <c r="P2">
        <v>4</v>
      </c>
      <c r="Q2">
        <v>34</v>
      </c>
      <c r="R2">
        <v>0</v>
      </c>
      <c r="S2">
        <v>1</v>
      </c>
      <c r="T2">
        <v>149</v>
      </c>
      <c r="U2">
        <v>1</v>
      </c>
      <c r="V2">
        <v>0</v>
      </c>
      <c r="W2">
        <v>0</v>
      </c>
      <c r="X2">
        <v>20</v>
      </c>
      <c r="Y2" s="1">
        <v>0.97</v>
      </c>
      <c r="Z2">
        <f>I2*0.04+J2*4-K2+N2*0.1+O2*6+P2+Q2*0.1+R2*6-S2+V2*6+W2*6+IF(I2&gt;300,3,0)+IF(N2&gt;100,3,0)+IF(Q2&gt;100,3,0)</f>
        <v>26.9</v>
      </c>
      <c r="AA2" t="str">
        <f>A2</f>
        <v>Eddie Lacy</v>
      </c>
      <c r="AB2">
        <f>VLOOKUP(AA2,'player index'!D:F,3,FALSE)</f>
        <v>28</v>
      </c>
      <c r="AC2">
        <f>VLOOKUP(AA2,'player index'!E:F,2,FALSE)</f>
        <v>28</v>
      </c>
    </row>
    <row r="3" spans="1:29">
      <c r="A3" t="s">
        <v>1549</v>
      </c>
      <c r="B3" t="s">
        <v>1768</v>
      </c>
      <c r="C3" t="s">
        <v>1456</v>
      </c>
      <c r="D3">
        <v>6</v>
      </c>
      <c r="E3" t="s">
        <v>1770</v>
      </c>
      <c r="M3">
        <v>13</v>
      </c>
      <c r="N3">
        <v>46</v>
      </c>
      <c r="O3">
        <v>1</v>
      </c>
      <c r="P3">
        <v>1</v>
      </c>
      <c r="Q3">
        <v>9</v>
      </c>
      <c r="R3">
        <v>1</v>
      </c>
      <c r="S3">
        <v>1</v>
      </c>
      <c r="T3">
        <v>55</v>
      </c>
      <c r="U3">
        <v>2</v>
      </c>
      <c r="V3">
        <v>0</v>
      </c>
      <c r="W3">
        <v>0</v>
      </c>
      <c r="X3">
        <v>19</v>
      </c>
      <c r="Y3" s="1">
        <v>0.88</v>
      </c>
      <c r="Z3">
        <f t="shared" ref="Z3:Z66" si="0">I3*0.04+J3*4-K3+N3*0.1+O3*6+P3+Q3*0.1+R3*6-S3+V3*6+W3*6+IF(I3&gt;300,3,0)+IF(N3&gt;100,3,0)+IF(Q3&gt;100,3,0)</f>
        <v>17.5</v>
      </c>
      <c r="AA3" t="str">
        <f t="shared" ref="AA3:AA66" si="1">A3</f>
        <v>Joseph Randle</v>
      </c>
      <c r="AB3">
        <f>VLOOKUP(AA3,'player index'!D:F,3,FALSE)</f>
        <v>61</v>
      </c>
      <c r="AC3">
        <f>VLOOKUP(AA3,'player index'!E:F,2,FALSE)</f>
        <v>61</v>
      </c>
    </row>
    <row r="4" spans="1:29">
      <c r="A4" t="s">
        <v>1516</v>
      </c>
      <c r="B4" t="s">
        <v>1768</v>
      </c>
      <c r="C4" t="s">
        <v>1467</v>
      </c>
      <c r="D4">
        <v>7</v>
      </c>
      <c r="E4" t="s">
        <v>1462</v>
      </c>
      <c r="M4">
        <v>21</v>
      </c>
      <c r="N4">
        <v>87</v>
      </c>
      <c r="O4">
        <v>1</v>
      </c>
      <c r="P4">
        <v>6</v>
      </c>
      <c r="Q4">
        <v>47</v>
      </c>
      <c r="R4">
        <v>0</v>
      </c>
      <c r="S4">
        <v>1</v>
      </c>
      <c r="T4">
        <v>134</v>
      </c>
      <c r="U4">
        <v>1</v>
      </c>
      <c r="V4">
        <v>0</v>
      </c>
      <c r="W4">
        <v>0</v>
      </c>
      <c r="X4">
        <v>18</v>
      </c>
      <c r="Y4" s="1">
        <v>0.99</v>
      </c>
      <c r="Z4">
        <f t="shared" si="0"/>
        <v>24.400000000000002</v>
      </c>
      <c r="AA4" t="str">
        <f t="shared" si="1"/>
        <v>Matt Forte</v>
      </c>
      <c r="AB4">
        <f>VLOOKUP(AA4,'player index'!D:F,3,FALSE)</f>
        <v>19</v>
      </c>
      <c r="AC4">
        <f>VLOOKUP(AA4,'player index'!E:F,2,FALSE)</f>
        <v>19</v>
      </c>
    </row>
    <row r="5" spans="1:29">
      <c r="A5" t="s">
        <v>1771</v>
      </c>
      <c r="B5" t="s">
        <v>1772</v>
      </c>
      <c r="C5" t="s">
        <v>1471</v>
      </c>
      <c r="D5">
        <v>11</v>
      </c>
      <c r="E5" t="s">
        <v>1460</v>
      </c>
      <c r="M5">
        <v>1</v>
      </c>
      <c r="N5">
        <v>5</v>
      </c>
      <c r="O5">
        <v>0</v>
      </c>
      <c r="P5">
        <v>8</v>
      </c>
      <c r="Q5">
        <v>114</v>
      </c>
      <c r="R5">
        <v>1</v>
      </c>
      <c r="S5">
        <v>0</v>
      </c>
      <c r="T5">
        <v>119</v>
      </c>
      <c r="U5">
        <v>1</v>
      </c>
      <c r="V5">
        <v>0</v>
      </c>
      <c r="W5">
        <v>0</v>
      </c>
      <c r="X5">
        <v>18</v>
      </c>
      <c r="Y5" s="1">
        <v>0.95</v>
      </c>
      <c r="Z5">
        <f t="shared" si="0"/>
        <v>28.9</v>
      </c>
      <c r="AA5" t="str">
        <f t="shared" si="1"/>
        <v>Odell Beckham</v>
      </c>
      <c r="AB5" t="e">
        <f>VLOOKUP(AA5,'player index'!D:F,3,FALSE)</f>
        <v>#N/A</v>
      </c>
      <c r="AC5">
        <f>VLOOKUP(AA5,'player index'!E:F,2,FALSE)</f>
        <v>46</v>
      </c>
    </row>
    <row r="6" spans="1:29">
      <c r="A6" t="s">
        <v>1629</v>
      </c>
      <c r="B6" t="s">
        <v>1772</v>
      </c>
      <c r="C6" t="s">
        <v>11</v>
      </c>
      <c r="D6">
        <v>6</v>
      </c>
      <c r="E6" t="s">
        <v>104</v>
      </c>
      <c r="M6">
        <v>0</v>
      </c>
      <c r="N6">
        <v>0</v>
      </c>
      <c r="O6">
        <v>0</v>
      </c>
      <c r="P6">
        <v>8</v>
      </c>
      <c r="Q6">
        <v>109</v>
      </c>
      <c r="R6">
        <v>1</v>
      </c>
      <c r="S6">
        <v>0</v>
      </c>
      <c r="T6">
        <v>109</v>
      </c>
      <c r="U6">
        <v>1</v>
      </c>
      <c r="V6">
        <v>0</v>
      </c>
      <c r="W6">
        <v>0</v>
      </c>
      <c r="X6">
        <v>17</v>
      </c>
      <c r="Y6" s="1">
        <v>0.94</v>
      </c>
      <c r="Z6">
        <f t="shared" si="0"/>
        <v>27.9</v>
      </c>
      <c r="AA6" t="str">
        <f t="shared" si="1"/>
        <v>Mike Evans</v>
      </c>
      <c r="AB6">
        <f>VLOOKUP(AA6,'player index'!D:F,3,FALSE)</f>
        <v>74</v>
      </c>
      <c r="AC6">
        <f>VLOOKUP(AA6,'player index'!E:F,2,FALSE)</f>
        <v>74</v>
      </c>
    </row>
    <row r="7" spans="1:29">
      <c r="A7" t="s">
        <v>1591</v>
      </c>
      <c r="B7" t="s">
        <v>1772</v>
      </c>
      <c r="C7" t="s">
        <v>1450</v>
      </c>
      <c r="D7">
        <v>11</v>
      </c>
      <c r="E7" t="s">
        <v>27</v>
      </c>
      <c r="M7">
        <v>0</v>
      </c>
      <c r="N7">
        <v>2</v>
      </c>
      <c r="O7">
        <v>0</v>
      </c>
      <c r="P7">
        <v>7</v>
      </c>
      <c r="Q7">
        <v>97</v>
      </c>
      <c r="R7">
        <v>1</v>
      </c>
      <c r="S7">
        <v>0</v>
      </c>
      <c r="T7">
        <v>99</v>
      </c>
      <c r="U7">
        <v>1</v>
      </c>
      <c r="V7">
        <v>0</v>
      </c>
      <c r="W7">
        <v>0</v>
      </c>
      <c r="X7">
        <v>16</v>
      </c>
      <c r="Y7" s="1">
        <v>0.98</v>
      </c>
      <c r="Z7">
        <f t="shared" si="0"/>
        <v>22.900000000000002</v>
      </c>
      <c r="AA7" t="str">
        <f t="shared" si="1"/>
        <v>Antonio Brown</v>
      </c>
      <c r="AB7">
        <f>VLOOKUP(AA7,'player index'!D:F,3,FALSE)</f>
        <v>26</v>
      </c>
      <c r="AC7">
        <f>VLOOKUP(AA7,'player index'!E:F,2,FALSE)</f>
        <v>26</v>
      </c>
    </row>
    <row r="8" spans="1:29">
      <c r="A8" t="s">
        <v>1519</v>
      </c>
      <c r="B8" t="s">
        <v>1768</v>
      </c>
      <c r="C8" t="s">
        <v>1478</v>
      </c>
      <c r="D8">
        <v>5</v>
      </c>
      <c r="E8" t="s">
        <v>1479</v>
      </c>
      <c r="M8">
        <v>23</v>
      </c>
      <c r="N8">
        <v>100</v>
      </c>
      <c r="O8">
        <v>1</v>
      </c>
      <c r="P8">
        <v>3</v>
      </c>
      <c r="Q8">
        <v>17</v>
      </c>
      <c r="R8">
        <v>0</v>
      </c>
      <c r="S8" s="2">
        <v>1</v>
      </c>
      <c r="T8">
        <v>117</v>
      </c>
      <c r="U8">
        <v>1</v>
      </c>
      <c r="V8">
        <v>0</v>
      </c>
      <c r="W8">
        <v>0</v>
      </c>
      <c r="X8">
        <v>16</v>
      </c>
      <c r="Y8" s="1">
        <v>0.98</v>
      </c>
      <c r="Z8">
        <f t="shared" si="0"/>
        <v>19.7</v>
      </c>
      <c r="AA8" t="str">
        <f t="shared" si="1"/>
        <v>Adrian Peterson</v>
      </c>
      <c r="AB8">
        <f>VLOOKUP(AA8,'player index'!D:F,3,FALSE)</f>
        <v>29</v>
      </c>
      <c r="AC8">
        <f>VLOOKUP(AA8,'player index'!E:F,2,FALSE)</f>
        <v>29</v>
      </c>
    </row>
    <row r="9" spans="1:29">
      <c r="A9" t="s">
        <v>1596</v>
      </c>
      <c r="B9" t="s">
        <v>1772</v>
      </c>
      <c r="C9" t="s">
        <v>1447</v>
      </c>
      <c r="D9">
        <v>7</v>
      </c>
      <c r="E9" t="s">
        <v>1769</v>
      </c>
      <c r="M9">
        <v>1</v>
      </c>
      <c r="N9">
        <v>7</v>
      </c>
      <c r="O9">
        <v>0</v>
      </c>
      <c r="P9">
        <v>7</v>
      </c>
      <c r="Q9">
        <v>86</v>
      </c>
      <c r="R9">
        <v>1</v>
      </c>
      <c r="S9">
        <v>0</v>
      </c>
      <c r="T9">
        <v>93</v>
      </c>
      <c r="U9">
        <v>1</v>
      </c>
      <c r="V9">
        <v>0</v>
      </c>
      <c r="W9">
        <v>0</v>
      </c>
      <c r="X9">
        <v>15</v>
      </c>
      <c r="Y9" s="1">
        <v>0.97</v>
      </c>
      <c r="Z9">
        <f t="shared" si="0"/>
        <v>22.3</v>
      </c>
      <c r="AA9" t="str">
        <f t="shared" si="1"/>
        <v>Randall Cobb</v>
      </c>
      <c r="AB9">
        <f>VLOOKUP(AA9,'player index'!D:F,3,FALSE)</f>
        <v>86</v>
      </c>
      <c r="AC9">
        <f>VLOOKUP(AA9,'player index'!E:F,2,FALSE)</f>
        <v>86</v>
      </c>
    </row>
    <row r="10" spans="1:29">
      <c r="A10" t="s">
        <v>1592</v>
      </c>
      <c r="B10" t="s">
        <v>1772</v>
      </c>
      <c r="C10" t="s">
        <v>1460</v>
      </c>
      <c r="D10">
        <v>10</v>
      </c>
      <c r="E10" t="s">
        <v>55</v>
      </c>
      <c r="M10">
        <v>0</v>
      </c>
      <c r="N10">
        <v>1</v>
      </c>
      <c r="O10">
        <v>0</v>
      </c>
      <c r="P10">
        <v>6</v>
      </c>
      <c r="Q10">
        <v>90</v>
      </c>
      <c r="R10">
        <v>1</v>
      </c>
      <c r="S10">
        <v>0</v>
      </c>
      <c r="T10">
        <v>91</v>
      </c>
      <c r="U10">
        <v>1</v>
      </c>
      <c r="V10">
        <v>0</v>
      </c>
      <c r="W10">
        <v>0</v>
      </c>
      <c r="X10">
        <v>15</v>
      </c>
      <c r="Y10" s="1">
        <v>0.98</v>
      </c>
      <c r="Z10">
        <f t="shared" si="0"/>
        <v>21.1</v>
      </c>
      <c r="AA10" t="str">
        <f t="shared" si="1"/>
        <v>Julio Jones</v>
      </c>
      <c r="AB10">
        <f>VLOOKUP(AA10,'player index'!D:F,3,FALSE)</f>
        <v>41</v>
      </c>
      <c r="AC10">
        <f>VLOOKUP(AA10,'player index'!E:F,2,FALSE)</f>
        <v>41</v>
      </c>
    </row>
    <row r="11" spans="1:29">
      <c r="A11" t="s">
        <v>1518</v>
      </c>
      <c r="B11" t="s">
        <v>1768</v>
      </c>
      <c r="C11" t="s">
        <v>1455</v>
      </c>
      <c r="D11">
        <v>8</v>
      </c>
      <c r="E11" t="s">
        <v>1773</v>
      </c>
      <c r="M11">
        <v>16</v>
      </c>
      <c r="N11">
        <v>71</v>
      </c>
      <c r="O11">
        <v>1</v>
      </c>
      <c r="P11">
        <v>2</v>
      </c>
      <c r="Q11">
        <v>16</v>
      </c>
      <c r="R11">
        <v>0</v>
      </c>
      <c r="S11">
        <v>0</v>
      </c>
      <c r="T11">
        <v>87</v>
      </c>
      <c r="U11">
        <v>1</v>
      </c>
      <c r="V11">
        <v>0</v>
      </c>
      <c r="W11">
        <v>0</v>
      </c>
      <c r="X11">
        <v>15</v>
      </c>
      <c r="Y11" s="1">
        <v>0.98</v>
      </c>
      <c r="Z11">
        <f t="shared" si="0"/>
        <v>16.700000000000003</v>
      </c>
      <c r="AA11" t="str">
        <f t="shared" si="1"/>
        <v>DeMarco Murray</v>
      </c>
      <c r="AB11">
        <f>VLOOKUP(AA11,'player index'!D:F,3,FALSE)</f>
        <v>35</v>
      </c>
      <c r="AC11">
        <f>VLOOKUP(AA11,'player index'!E:F,2,FALSE)</f>
        <v>35</v>
      </c>
    </row>
    <row r="12" spans="1:29">
      <c r="A12" t="s">
        <v>1527</v>
      </c>
      <c r="B12" t="s">
        <v>1768</v>
      </c>
      <c r="C12" t="s">
        <v>1510</v>
      </c>
      <c r="D12">
        <v>9</v>
      </c>
      <c r="E12" t="s">
        <v>1508</v>
      </c>
      <c r="M12">
        <v>15</v>
      </c>
      <c r="N12">
        <v>72</v>
      </c>
      <c r="O12">
        <v>1</v>
      </c>
      <c r="P12">
        <v>3</v>
      </c>
      <c r="Q12">
        <v>25</v>
      </c>
      <c r="R12">
        <v>0</v>
      </c>
      <c r="S12">
        <v>1</v>
      </c>
      <c r="T12">
        <v>97</v>
      </c>
      <c r="U12">
        <v>1</v>
      </c>
      <c r="V12">
        <v>0</v>
      </c>
      <c r="W12">
        <v>0</v>
      </c>
      <c r="X12">
        <v>15</v>
      </c>
      <c r="Y12" s="1">
        <v>0.98</v>
      </c>
      <c r="Z12">
        <f t="shared" si="0"/>
        <v>17.7</v>
      </c>
      <c r="AA12" t="str">
        <f t="shared" si="1"/>
        <v>Jamaal Charles</v>
      </c>
      <c r="AB12">
        <f>VLOOKUP(AA12,'player index'!D:F,3,FALSE)</f>
        <v>44</v>
      </c>
      <c r="AC12">
        <f>VLOOKUP(AA12,'player index'!E:F,2,FALSE)</f>
        <v>44</v>
      </c>
    </row>
    <row r="13" spans="1:29">
      <c r="A13" t="s">
        <v>1526</v>
      </c>
      <c r="B13" t="s">
        <v>1768</v>
      </c>
      <c r="C13" t="s">
        <v>1508</v>
      </c>
      <c r="D13">
        <v>7</v>
      </c>
      <c r="E13" t="s">
        <v>43</v>
      </c>
      <c r="M13">
        <v>15</v>
      </c>
      <c r="N13">
        <v>68</v>
      </c>
      <c r="O13">
        <v>1</v>
      </c>
      <c r="P13">
        <v>2</v>
      </c>
      <c r="Q13">
        <v>19</v>
      </c>
      <c r="R13">
        <v>0</v>
      </c>
      <c r="S13">
        <v>0</v>
      </c>
      <c r="T13">
        <v>87</v>
      </c>
      <c r="U13">
        <v>1</v>
      </c>
      <c r="V13">
        <v>0</v>
      </c>
      <c r="W13">
        <v>0</v>
      </c>
      <c r="X13">
        <v>15</v>
      </c>
      <c r="Y13" s="1">
        <v>0.94</v>
      </c>
      <c r="Z13">
        <f t="shared" si="0"/>
        <v>16.7</v>
      </c>
      <c r="AA13" t="str">
        <f t="shared" si="1"/>
        <v>C.J. Anderson</v>
      </c>
      <c r="AB13">
        <f>VLOOKUP(AA13,'player index'!D:F,3,FALSE)</f>
        <v>69</v>
      </c>
      <c r="AC13">
        <f>VLOOKUP(AA13,'player index'!E:F,2,FALSE)</f>
        <v>69</v>
      </c>
    </row>
    <row r="14" spans="1:29">
      <c r="A14" t="s">
        <v>1524</v>
      </c>
      <c r="B14" t="s">
        <v>1768</v>
      </c>
      <c r="C14" t="s">
        <v>1469</v>
      </c>
      <c r="D14">
        <v>7</v>
      </c>
      <c r="E14" t="s">
        <v>116</v>
      </c>
      <c r="M14">
        <v>16</v>
      </c>
      <c r="N14">
        <v>79</v>
      </c>
      <c r="O14">
        <v>1</v>
      </c>
      <c r="P14">
        <v>2</v>
      </c>
      <c r="Q14">
        <v>14</v>
      </c>
      <c r="R14">
        <v>0</v>
      </c>
      <c r="S14">
        <v>1</v>
      </c>
      <c r="T14">
        <v>93</v>
      </c>
      <c r="U14">
        <v>1</v>
      </c>
      <c r="V14">
        <v>0</v>
      </c>
      <c r="W14">
        <v>0</v>
      </c>
      <c r="X14">
        <v>14</v>
      </c>
      <c r="Y14" s="1">
        <v>0.95</v>
      </c>
      <c r="Z14">
        <f t="shared" si="0"/>
        <v>16.3</v>
      </c>
      <c r="AA14" t="str">
        <f t="shared" si="1"/>
        <v>Jeremy Hill</v>
      </c>
      <c r="AB14">
        <f>VLOOKUP(AA14,'player index'!D:F,3,FALSE)</f>
        <v>37</v>
      </c>
      <c r="AC14">
        <f>VLOOKUP(AA14,'player index'!E:F,2,FALSE)</f>
        <v>37</v>
      </c>
    </row>
    <row r="15" spans="1:29">
      <c r="A15" t="s">
        <v>1545</v>
      </c>
      <c r="B15" t="s">
        <v>1768</v>
      </c>
      <c r="C15" t="s">
        <v>1502</v>
      </c>
      <c r="D15">
        <v>8</v>
      </c>
      <c r="E15" t="s">
        <v>1774</v>
      </c>
      <c r="M15">
        <v>15</v>
      </c>
      <c r="N15">
        <v>69</v>
      </c>
      <c r="O15">
        <v>1</v>
      </c>
      <c r="P15">
        <v>2</v>
      </c>
      <c r="Q15">
        <v>14</v>
      </c>
      <c r="R15">
        <v>0</v>
      </c>
      <c r="S15">
        <v>0</v>
      </c>
      <c r="T15">
        <v>83</v>
      </c>
      <c r="U15">
        <v>1</v>
      </c>
      <c r="V15">
        <v>0</v>
      </c>
      <c r="W15">
        <v>0</v>
      </c>
      <c r="X15">
        <v>14</v>
      </c>
      <c r="Y15" s="1">
        <v>0.85</v>
      </c>
      <c r="Z15">
        <f t="shared" si="0"/>
        <v>16.3</v>
      </c>
      <c r="AA15" t="str">
        <f t="shared" si="1"/>
        <v>T.J. Yeldon</v>
      </c>
      <c r="AB15">
        <f>VLOOKUP(AA15,'player index'!D:F,3,FALSE)</f>
        <v>103</v>
      </c>
      <c r="AC15">
        <f>VLOOKUP(AA15,'player index'!E:F,2,FALSE)</f>
        <v>103</v>
      </c>
    </row>
    <row r="16" spans="1:29">
      <c r="A16" t="s">
        <v>1618</v>
      </c>
      <c r="B16" t="s">
        <v>1772</v>
      </c>
      <c r="C16" t="s">
        <v>1499</v>
      </c>
      <c r="D16">
        <v>6</v>
      </c>
      <c r="E16" t="s">
        <v>1775</v>
      </c>
      <c r="M16">
        <v>0</v>
      </c>
      <c r="N16">
        <v>0</v>
      </c>
      <c r="O16">
        <v>0</v>
      </c>
      <c r="P16">
        <v>6</v>
      </c>
      <c r="Q16">
        <v>81</v>
      </c>
      <c r="R16">
        <v>1</v>
      </c>
      <c r="S16">
        <v>0</v>
      </c>
      <c r="T16">
        <v>81</v>
      </c>
      <c r="U16">
        <v>1</v>
      </c>
      <c r="V16">
        <v>0</v>
      </c>
      <c r="W16">
        <v>0</v>
      </c>
      <c r="X16">
        <v>14</v>
      </c>
      <c r="Y16" s="1">
        <v>0.88</v>
      </c>
      <c r="Z16">
        <f t="shared" si="0"/>
        <v>20.100000000000001</v>
      </c>
      <c r="AA16" t="str">
        <f t="shared" si="1"/>
        <v>Amari Cooper</v>
      </c>
      <c r="AB16">
        <f>VLOOKUP(AA16,'player index'!D:F,3,FALSE)</f>
        <v>114</v>
      </c>
      <c r="AC16">
        <f>VLOOKUP(AA16,'player index'!E:F,2,FALSE)</f>
        <v>114</v>
      </c>
    </row>
    <row r="17" spans="1:29">
      <c r="A17" t="s">
        <v>1600</v>
      </c>
      <c r="B17" t="s">
        <v>1772</v>
      </c>
      <c r="C17" t="s">
        <v>1508</v>
      </c>
      <c r="D17">
        <v>7</v>
      </c>
      <c r="E17" t="s">
        <v>43</v>
      </c>
      <c r="M17">
        <v>0</v>
      </c>
      <c r="N17">
        <v>0</v>
      </c>
      <c r="O17">
        <v>0</v>
      </c>
      <c r="P17">
        <v>5</v>
      </c>
      <c r="Q17">
        <v>80</v>
      </c>
      <c r="R17">
        <v>1</v>
      </c>
      <c r="S17">
        <v>0</v>
      </c>
      <c r="T17">
        <v>80</v>
      </c>
      <c r="U17">
        <v>1</v>
      </c>
      <c r="V17">
        <v>0</v>
      </c>
      <c r="W17">
        <v>0</v>
      </c>
      <c r="X17">
        <v>14</v>
      </c>
      <c r="Y17" s="1">
        <v>0.98</v>
      </c>
      <c r="Z17">
        <f t="shared" si="0"/>
        <v>19</v>
      </c>
      <c r="AA17" t="str">
        <f t="shared" si="1"/>
        <v>Demaryius Thomas</v>
      </c>
      <c r="AB17">
        <f>VLOOKUP(AA17,'player index'!D:F,3,FALSE)</f>
        <v>54</v>
      </c>
      <c r="AC17">
        <f>VLOOKUP(AA17,'player index'!E:F,2,FALSE)</f>
        <v>54</v>
      </c>
    </row>
    <row r="18" spans="1:29">
      <c r="A18" t="s">
        <v>1695</v>
      </c>
      <c r="B18" t="s">
        <v>1776</v>
      </c>
      <c r="C18" t="s">
        <v>1448</v>
      </c>
      <c r="D18">
        <v>9</v>
      </c>
      <c r="E18" t="s">
        <v>1777</v>
      </c>
      <c r="M18">
        <v>0</v>
      </c>
      <c r="N18">
        <v>0</v>
      </c>
      <c r="O18">
        <v>0</v>
      </c>
      <c r="P18">
        <v>7</v>
      </c>
      <c r="Q18">
        <v>80</v>
      </c>
      <c r="R18">
        <v>1</v>
      </c>
      <c r="S18">
        <v>0</v>
      </c>
      <c r="T18">
        <v>80</v>
      </c>
      <c r="U18">
        <v>1</v>
      </c>
      <c r="V18">
        <v>0</v>
      </c>
      <c r="W18">
        <v>0</v>
      </c>
      <c r="X18">
        <v>14</v>
      </c>
      <c r="Y18" s="1">
        <v>0.98</v>
      </c>
      <c r="Z18">
        <f t="shared" si="0"/>
        <v>21</v>
      </c>
      <c r="AA18" t="str">
        <f t="shared" si="1"/>
        <v>Jimmy Graham</v>
      </c>
      <c r="AB18">
        <f>VLOOKUP(AA18,'player index'!D:F,3,FALSE)</f>
        <v>137</v>
      </c>
      <c r="AC18">
        <f>VLOOKUP(AA18,'player index'!E:F,2,FALSE)</f>
        <v>137</v>
      </c>
    </row>
    <row r="19" spans="1:29">
      <c r="A19" t="s">
        <v>1521</v>
      </c>
      <c r="B19" t="s">
        <v>1768</v>
      </c>
      <c r="C19" t="s">
        <v>1445</v>
      </c>
      <c r="D19">
        <v>11</v>
      </c>
      <c r="E19" t="s">
        <v>11</v>
      </c>
      <c r="M19">
        <v>17</v>
      </c>
      <c r="N19">
        <v>69</v>
      </c>
      <c r="O19">
        <v>1</v>
      </c>
      <c r="P19">
        <v>2</v>
      </c>
      <c r="Q19">
        <v>10</v>
      </c>
      <c r="R19">
        <v>0</v>
      </c>
      <c r="S19">
        <v>0</v>
      </c>
      <c r="T19">
        <v>79</v>
      </c>
      <c r="U19">
        <v>1</v>
      </c>
      <c r="V19">
        <v>0</v>
      </c>
      <c r="W19">
        <v>0</v>
      </c>
      <c r="X19">
        <v>14</v>
      </c>
      <c r="Y19" s="1">
        <v>0.96</v>
      </c>
      <c r="Z19">
        <f t="shared" si="0"/>
        <v>15.9</v>
      </c>
      <c r="AA19" t="str">
        <f t="shared" si="1"/>
        <v>Mark Ingram</v>
      </c>
      <c r="AB19">
        <f>VLOOKUP(AA19,'player index'!D:F,3,FALSE)</f>
        <v>43</v>
      </c>
      <c r="AC19">
        <f>VLOOKUP(AA19,'player index'!E:F,2,FALSE)</f>
        <v>43</v>
      </c>
    </row>
    <row r="20" spans="1:29">
      <c r="A20" t="s">
        <v>1595</v>
      </c>
      <c r="B20" t="s">
        <v>1772</v>
      </c>
      <c r="C20" t="s">
        <v>1485</v>
      </c>
      <c r="D20">
        <v>9</v>
      </c>
      <c r="E20" t="s">
        <v>1490</v>
      </c>
      <c r="M20">
        <v>0</v>
      </c>
      <c r="N20">
        <v>0</v>
      </c>
      <c r="O20">
        <v>0</v>
      </c>
      <c r="P20">
        <v>6</v>
      </c>
      <c r="Q20">
        <v>79</v>
      </c>
      <c r="R20">
        <v>1</v>
      </c>
      <c r="S20">
        <v>0</v>
      </c>
      <c r="T20">
        <v>79</v>
      </c>
      <c r="U20">
        <v>1</v>
      </c>
      <c r="V20">
        <v>0</v>
      </c>
      <c r="W20">
        <v>0</v>
      </c>
      <c r="X20">
        <v>14</v>
      </c>
      <c r="Y20" s="1">
        <v>0.95</v>
      </c>
      <c r="Z20">
        <f t="shared" si="0"/>
        <v>19.899999999999999</v>
      </c>
      <c r="AA20" t="str">
        <f t="shared" si="1"/>
        <v>DeAndre Hopkins</v>
      </c>
      <c r="AB20">
        <f>VLOOKUP(AA20,'player index'!D:F,3,FALSE)</f>
        <v>66</v>
      </c>
      <c r="AC20">
        <f>VLOOKUP(AA20,'player index'!E:F,2,FALSE)</f>
        <v>66</v>
      </c>
    </row>
    <row r="21" spans="1:29">
      <c r="A21" t="s">
        <v>1602</v>
      </c>
      <c r="B21" t="s">
        <v>1772</v>
      </c>
      <c r="C21" t="s">
        <v>116</v>
      </c>
      <c r="D21">
        <v>10</v>
      </c>
      <c r="E21" t="s">
        <v>1465</v>
      </c>
      <c r="M21">
        <v>0</v>
      </c>
      <c r="N21">
        <v>0</v>
      </c>
      <c r="O21">
        <v>0</v>
      </c>
      <c r="P21">
        <v>6</v>
      </c>
      <c r="Q21">
        <v>78</v>
      </c>
      <c r="R21">
        <v>1</v>
      </c>
      <c r="S21">
        <v>0</v>
      </c>
      <c r="T21">
        <v>78</v>
      </c>
      <c r="U21">
        <v>1</v>
      </c>
      <c r="V21">
        <v>0</v>
      </c>
      <c r="W21">
        <v>0</v>
      </c>
      <c r="X21">
        <v>14</v>
      </c>
      <c r="Y21" s="1">
        <v>0.95</v>
      </c>
      <c r="Z21">
        <f t="shared" si="0"/>
        <v>19.8</v>
      </c>
      <c r="AA21" t="str">
        <f t="shared" si="1"/>
        <v>Keenan Allen</v>
      </c>
      <c r="AB21">
        <f>VLOOKUP(AA21,'player index'!D:F,3,FALSE)</f>
        <v>79</v>
      </c>
      <c r="AC21">
        <f>VLOOKUP(AA21,'player index'!E:F,2,FALSE)</f>
        <v>79</v>
      </c>
    </row>
    <row r="22" spans="1:29">
      <c r="A22" t="s">
        <v>1778</v>
      </c>
      <c r="Z22">
        <f t="shared" si="0"/>
        <v>0</v>
      </c>
      <c r="AA22" t="str">
        <f t="shared" si="1"/>
        <v xml:space="preserve"> Previous1234567Next </v>
      </c>
      <c r="AB22" t="e">
        <f>VLOOKUP(AA22,'player index'!D:F,3,FALSE)</f>
        <v>#N/A</v>
      </c>
      <c r="AC22" t="e">
        <f>VLOOKUP(AA22,'player index'!E:F,2,FALSE)</f>
        <v>#N/A</v>
      </c>
    </row>
    <row r="23" spans="1:29">
      <c r="Z23">
        <f t="shared" si="0"/>
        <v>0</v>
      </c>
      <c r="AA23">
        <f t="shared" si="1"/>
        <v>0</v>
      </c>
      <c r="AB23" t="e">
        <f>VLOOKUP(AA23,'player index'!D:F,3,FALSE)</f>
        <v>#N/A</v>
      </c>
      <c r="AC23" t="e">
        <f>VLOOKUP(AA23,'player index'!E:F,2,FALSE)</f>
        <v>#N/A</v>
      </c>
    </row>
    <row r="24" spans="1:29">
      <c r="Z24">
        <f t="shared" si="0"/>
        <v>0</v>
      </c>
      <c r="AA24">
        <f t="shared" si="1"/>
        <v>0</v>
      </c>
      <c r="AB24" t="e">
        <f>VLOOKUP(AA24,'player index'!D:F,3,FALSE)</f>
        <v>#N/A</v>
      </c>
      <c r="AC24" t="e">
        <f>VLOOKUP(AA24,'player index'!E:F,2,FALSE)</f>
        <v>#N/A</v>
      </c>
    </row>
    <row r="25" spans="1:29">
      <c r="A25" t="s">
        <v>1597</v>
      </c>
      <c r="B25" t="s">
        <v>1772</v>
      </c>
      <c r="C25" t="s">
        <v>1445</v>
      </c>
      <c r="D25">
        <v>11</v>
      </c>
      <c r="E25" t="s">
        <v>11</v>
      </c>
      <c r="M25">
        <v>1</v>
      </c>
      <c r="N25">
        <v>8</v>
      </c>
      <c r="O25">
        <v>0</v>
      </c>
      <c r="P25">
        <v>6</v>
      </c>
      <c r="Q25">
        <v>69</v>
      </c>
      <c r="R25">
        <v>1</v>
      </c>
      <c r="S25">
        <v>0</v>
      </c>
      <c r="T25">
        <v>77</v>
      </c>
      <c r="U25">
        <v>1</v>
      </c>
      <c r="V25">
        <v>0</v>
      </c>
      <c r="W25">
        <v>0</v>
      </c>
      <c r="X25">
        <v>14</v>
      </c>
      <c r="Y25" s="1">
        <v>0.93</v>
      </c>
      <c r="Z25">
        <f t="shared" si="0"/>
        <v>19.7</v>
      </c>
      <c r="AA25" t="str">
        <f t="shared" si="1"/>
        <v>Brandin Cooks</v>
      </c>
      <c r="AB25">
        <f>VLOOKUP(AA25,'player index'!D:F,3,FALSE)</f>
        <v>82</v>
      </c>
      <c r="AC25">
        <f>VLOOKUP(AA25,'player index'!E:F,2,FALSE)</f>
        <v>82</v>
      </c>
    </row>
    <row r="26" spans="1:29">
      <c r="A26" t="s">
        <v>1564</v>
      </c>
      <c r="B26" t="s">
        <v>1768</v>
      </c>
      <c r="C26" t="s">
        <v>1445</v>
      </c>
      <c r="D26">
        <v>11</v>
      </c>
      <c r="E26" t="s">
        <v>11</v>
      </c>
      <c r="M26">
        <v>10</v>
      </c>
      <c r="N26">
        <v>50</v>
      </c>
      <c r="O26">
        <v>1</v>
      </c>
      <c r="P26">
        <v>3</v>
      </c>
      <c r="Q26">
        <v>27</v>
      </c>
      <c r="R26">
        <v>0</v>
      </c>
      <c r="S26">
        <v>0</v>
      </c>
      <c r="T26">
        <v>77</v>
      </c>
      <c r="U26">
        <v>1</v>
      </c>
      <c r="V26">
        <v>0</v>
      </c>
      <c r="W26">
        <v>0</v>
      </c>
      <c r="X26">
        <v>14</v>
      </c>
      <c r="Y26" s="1">
        <v>0.82</v>
      </c>
      <c r="Z26">
        <f t="shared" si="0"/>
        <v>16.7</v>
      </c>
      <c r="AA26" t="str">
        <f t="shared" si="1"/>
        <v>C.J. Spiller</v>
      </c>
      <c r="AB26">
        <f>VLOOKUP(AA26,'player index'!D:F,3,FALSE)</f>
        <v>227</v>
      </c>
      <c r="AC26">
        <f>VLOOKUP(AA26,'player index'!E:F,2,FALSE)</f>
        <v>227</v>
      </c>
    </row>
    <row r="27" spans="1:29">
      <c r="A27" t="s">
        <v>1611</v>
      </c>
      <c r="B27" t="s">
        <v>1772</v>
      </c>
      <c r="C27" t="s">
        <v>1478</v>
      </c>
      <c r="D27">
        <v>5</v>
      </c>
      <c r="E27" t="s">
        <v>1479</v>
      </c>
      <c r="M27">
        <v>0</v>
      </c>
      <c r="N27">
        <v>2</v>
      </c>
      <c r="O27">
        <v>0</v>
      </c>
      <c r="P27">
        <v>6</v>
      </c>
      <c r="Q27">
        <v>75</v>
      </c>
      <c r="R27">
        <v>1</v>
      </c>
      <c r="S27">
        <v>0</v>
      </c>
      <c r="T27">
        <v>77</v>
      </c>
      <c r="U27">
        <v>1</v>
      </c>
      <c r="V27">
        <v>0</v>
      </c>
      <c r="W27">
        <v>0</v>
      </c>
      <c r="X27">
        <v>14</v>
      </c>
      <c r="Y27" s="1">
        <v>0.89</v>
      </c>
      <c r="Z27">
        <f t="shared" si="0"/>
        <v>19.7</v>
      </c>
      <c r="AA27" t="str">
        <f t="shared" si="1"/>
        <v>Mike Wallace</v>
      </c>
      <c r="AB27">
        <f>VLOOKUP(AA27,'player index'!D:F,3,FALSE)</f>
        <v>157</v>
      </c>
      <c r="AC27">
        <f>VLOOKUP(AA27,'player index'!E:F,2,FALSE)</f>
        <v>157</v>
      </c>
    </row>
    <row r="28" spans="1:29">
      <c r="A28" t="s">
        <v>1608</v>
      </c>
      <c r="B28" t="s">
        <v>1772</v>
      </c>
      <c r="C28" t="s">
        <v>1462</v>
      </c>
      <c r="D28">
        <v>9</v>
      </c>
      <c r="E28" t="s">
        <v>1463</v>
      </c>
      <c r="M28">
        <v>0</v>
      </c>
      <c r="N28">
        <v>0</v>
      </c>
      <c r="O28">
        <v>0</v>
      </c>
      <c r="P28">
        <v>6</v>
      </c>
      <c r="Q28">
        <v>76</v>
      </c>
      <c r="R28">
        <v>1</v>
      </c>
      <c r="S28">
        <v>0</v>
      </c>
      <c r="T28">
        <v>76</v>
      </c>
      <c r="U28">
        <v>1</v>
      </c>
      <c r="V28">
        <v>0</v>
      </c>
      <c r="W28">
        <v>0</v>
      </c>
      <c r="X28">
        <v>14</v>
      </c>
      <c r="Y28" s="1">
        <v>0.92</v>
      </c>
      <c r="Z28">
        <f t="shared" si="0"/>
        <v>19.600000000000001</v>
      </c>
      <c r="AA28" t="str">
        <f t="shared" si="1"/>
        <v>Larry Fitzgerald</v>
      </c>
      <c r="AB28">
        <f>VLOOKUP(AA28,'player index'!D:F,3,FALSE)</f>
        <v>132</v>
      </c>
      <c r="AC28">
        <f>VLOOKUP(AA28,'player index'!E:F,2,FALSE)</f>
        <v>132</v>
      </c>
    </row>
    <row r="29" spans="1:29">
      <c r="A29" t="s">
        <v>1601</v>
      </c>
      <c r="B29" t="s">
        <v>1772</v>
      </c>
      <c r="C29" t="s">
        <v>1456</v>
      </c>
      <c r="D29">
        <v>6</v>
      </c>
      <c r="E29" t="s">
        <v>1770</v>
      </c>
      <c r="M29">
        <v>0</v>
      </c>
      <c r="N29">
        <v>0</v>
      </c>
      <c r="O29">
        <v>0</v>
      </c>
      <c r="P29">
        <v>5</v>
      </c>
      <c r="Q29">
        <v>76</v>
      </c>
      <c r="R29">
        <v>1</v>
      </c>
      <c r="S29">
        <v>0</v>
      </c>
      <c r="T29">
        <v>76</v>
      </c>
      <c r="U29">
        <v>1</v>
      </c>
      <c r="V29">
        <v>0</v>
      </c>
      <c r="W29">
        <v>0</v>
      </c>
      <c r="X29">
        <v>14</v>
      </c>
      <c r="Y29" s="1">
        <v>0.79</v>
      </c>
      <c r="Z29">
        <f t="shared" si="0"/>
        <v>18.600000000000001</v>
      </c>
      <c r="AA29" t="str">
        <f t="shared" si="1"/>
        <v>Terrance Williams</v>
      </c>
      <c r="AB29">
        <f>VLOOKUP(AA29,'player index'!D:F,3,FALSE)</f>
        <v>81</v>
      </c>
      <c r="AC29">
        <f>VLOOKUP(AA29,'player index'!E:F,2,FALSE)</f>
        <v>81</v>
      </c>
    </row>
    <row r="30" spans="1:29">
      <c r="A30" t="s">
        <v>1599</v>
      </c>
      <c r="B30" t="s">
        <v>1772</v>
      </c>
      <c r="C30" t="s">
        <v>1455</v>
      </c>
      <c r="D30">
        <v>8</v>
      </c>
      <c r="E30" t="s">
        <v>1773</v>
      </c>
      <c r="M30">
        <v>0</v>
      </c>
      <c r="N30">
        <v>0</v>
      </c>
      <c r="O30">
        <v>0</v>
      </c>
      <c r="P30">
        <v>6</v>
      </c>
      <c r="Q30">
        <v>76</v>
      </c>
      <c r="R30">
        <v>1</v>
      </c>
      <c r="S30">
        <v>0</v>
      </c>
      <c r="T30">
        <v>76</v>
      </c>
      <c r="U30">
        <v>1</v>
      </c>
      <c r="V30">
        <v>0</v>
      </c>
      <c r="W30">
        <v>0</v>
      </c>
      <c r="X30">
        <v>14</v>
      </c>
      <c r="Y30" s="1">
        <v>0.93</v>
      </c>
      <c r="Z30">
        <f t="shared" si="0"/>
        <v>19.600000000000001</v>
      </c>
      <c r="AA30" t="str">
        <f t="shared" si="1"/>
        <v>Jordan Matthews</v>
      </c>
      <c r="AB30">
        <f>VLOOKUP(AA30,'player index'!D:F,3,FALSE)</f>
        <v>96</v>
      </c>
      <c r="AC30">
        <f>VLOOKUP(AA30,'player index'!E:F,2,FALSE)</f>
        <v>96</v>
      </c>
    </row>
    <row r="31" spans="1:29">
      <c r="A31" t="s">
        <v>1547</v>
      </c>
      <c r="B31" t="s">
        <v>1768</v>
      </c>
      <c r="C31" t="s">
        <v>1485</v>
      </c>
      <c r="D31">
        <v>9</v>
      </c>
      <c r="E31" t="s">
        <v>1490</v>
      </c>
      <c r="M31">
        <v>15</v>
      </c>
      <c r="N31">
        <v>64</v>
      </c>
      <c r="O31">
        <v>1</v>
      </c>
      <c r="P31">
        <v>2</v>
      </c>
      <c r="Q31">
        <v>12</v>
      </c>
      <c r="R31">
        <v>0</v>
      </c>
      <c r="S31">
        <v>0</v>
      </c>
      <c r="T31">
        <v>76</v>
      </c>
      <c r="U31">
        <v>1</v>
      </c>
      <c r="V31">
        <v>0</v>
      </c>
      <c r="W31">
        <v>0</v>
      </c>
      <c r="X31">
        <v>14</v>
      </c>
      <c r="Y31" s="1">
        <v>0.74</v>
      </c>
      <c r="Z31">
        <f t="shared" si="0"/>
        <v>15.600000000000001</v>
      </c>
      <c r="AA31" t="str">
        <f t="shared" si="1"/>
        <v>Alfred Blue</v>
      </c>
      <c r="AB31">
        <f>VLOOKUP(AA31,'player index'!D:F,3,FALSE)</f>
        <v>164</v>
      </c>
      <c r="AC31">
        <f>VLOOKUP(AA31,'player index'!E:F,2,FALSE)</f>
        <v>164</v>
      </c>
    </row>
    <row r="32" spans="1:29">
      <c r="A32" t="s">
        <v>1644</v>
      </c>
      <c r="B32" t="s">
        <v>1772</v>
      </c>
      <c r="C32" t="s">
        <v>1445</v>
      </c>
      <c r="D32">
        <v>11</v>
      </c>
      <c r="E32" t="s">
        <v>11</v>
      </c>
      <c r="M32">
        <v>0</v>
      </c>
      <c r="N32">
        <v>0</v>
      </c>
      <c r="O32">
        <v>0</v>
      </c>
      <c r="P32">
        <v>6</v>
      </c>
      <c r="Q32">
        <v>74</v>
      </c>
      <c r="R32">
        <v>1</v>
      </c>
      <c r="S32">
        <v>0</v>
      </c>
      <c r="T32">
        <v>74</v>
      </c>
      <c r="U32">
        <v>1</v>
      </c>
      <c r="V32">
        <v>0</v>
      </c>
      <c r="W32">
        <v>0</v>
      </c>
      <c r="X32">
        <v>13</v>
      </c>
      <c r="Y32" s="1">
        <v>0.74</v>
      </c>
      <c r="Z32">
        <f t="shared" si="0"/>
        <v>19.399999999999999</v>
      </c>
      <c r="AA32" t="str">
        <f t="shared" si="1"/>
        <v>Marques Colston</v>
      </c>
      <c r="AB32">
        <f>VLOOKUP(AA32,'player index'!D:F,3,FALSE)</f>
        <v>141</v>
      </c>
      <c r="AC32">
        <f>VLOOKUP(AA32,'player index'!E:F,2,FALSE)</f>
        <v>141</v>
      </c>
    </row>
    <row r="33" spans="1:29">
      <c r="A33" t="s">
        <v>1692</v>
      </c>
      <c r="B33" t="s">
        <v>1776</v>
      </c>
      <c r="C33" t="s">
        <v>1469</v>
      </c>
      <c r="D33">
        <v>7</v>
      </c>
      <c r="E33" t="s">
        <v>116</v>
      </c>
      <c r="M33">
        <v>0</v>
      </c>
      <c r="N33">
        <v>0</v>
      </c>
      <c r="O33">
        <v>0</v>
      </c>
      <c r="P33">
        <v>6</v>
      </c>
      <c r="Q33">
        <v>74</v>
      </c>
      <c r="R33">
        <v>1</v>
      </c>
      <c r="S33">
        <v>0</v>
      </c>
      <c r="T33">
        <v>74</v>
      </c>
      <c r="U33">
        <v>1</v>
      </c>
      <c r="V33">
        <v>0</v>
      </c>
      <c r="W33">
        <v>0</v>
      </c>
      <c r="X33">
        <v>13</v>
      </c>
      <c r="Y33" s="1">
        <v>0.8</v>
      </c>
      <c r="Z33">
        <f t="shared" si="0"/>
        <v>19.399999999999999</v>
      </c>
      <c r="AA33" t="str">
        <f t="shared" si="1"/>
        <v>Tyler Eifert</v>
      </c>
      <c r="AB33">
        <f>VLOOKUP(AA33,'player index'!D:F,3,FALSE)</f>
        <v>178</v>
      </c>
      <c r="AC33">
        <f>VLOOKUP(AA33,'player index'!E:F,2,FALSE)</f>
        <v>178</v>
      </c>
    </row>
    <row r="34" spans="1:29">
      <c r="A34" t="s">
        <v>1689</v>
      </c>
      <c r="B34" t="s">
        <v>1772</v>
      </c>
      <c r="C34" t="s">
        <v>1484</v>
      </c>
      <c r="D34">
        <v>5</v>
      </c>
      <c r="E34" t="s">
        <v>1485</v>
      </c>
      <c r="M34">
        <v>0</v>
      </c>
      <c r="N34">
        <v>0</v>
      </c>
      <c r="O34">
        <v>0</v>
      </c>
      <c r="P34">
        <v>5</v>
      </c>
      <c r="Q34">
        <v>73</v>
      </c>
      <c r="R34">
        <v>1</v>
      </c>
      <c r="S34">
        <v>0</v>
      </c>
      <c r="T34">
        <v>73</v>
      </c>
      <c r="U34">
        <v>1</v>
      </c>
      <c r="V34">
        <v>0</v>
      </c>
      <c r="W34">
        <v>0</v>
      </c>
      <c r="X34">
        <v>13</v>
      </c>
      <c r="Y34" s="1">
        <v>0.33</v>
      </c>
      <c r="Z34">
        <f t="shared" si="0"/>
        <v>18.3</v>
      </c>
      <c r="AA34" t="str">
        <f t="shared" si="1"/>
        <v>Devin Funchess</v>
      </c>
      <c r="AB34">
        <f>VLOOKUP(AA34,'player index'!D:F,3,FALSE)</f>
        <v>269</v>
      </c>
      <c r="AC34">
        <f>VLOOKUP(AA34,'player index'!E:F,2,FALSE)</f>
        <v>269</v>
      </c>
    </row>
    <row r="35" spans="1:29">
      <c r="A35" t="s">
        <v>1531</v>
      </c>
      <c r="B35" t="s">
        <v>1768</v>
      </c>
      <c r="C35" t="s">
        <v>15</v>
      </c>
      <c r="D35">
        <v>5</v>
      </c>
      <c r="E35" t="s">
        <v>1779</v>
      </c>
      <c r="M35">
        <v>14</v>
      </c>
      <c r="N35">
        <v>62</v>
      </c>
      <c r="O35">
        <v>1</v>
      </c>
      <c r="P35">
        <v>1</v>
      </c>
      <c r="Q35">
        <v>10</v>
      </c>
      <c r="R35">
        <v>0</v>
      </c>
      <c r="S35">
        <v>0</v>
      </c>
      <c r="T35">
        <v>72</v>
      </c>
      <c r="U35">
        <v>1</v>
      </c>
      <c r="V35">
        <v>0</v>
      </c>
      <c r="W35">
        <v>0</v>
      </c>
      <c r="X35">
        <v>13</v>
      </c>
      <c r="Y35" s="1">
        <v>0.93</v>
      </c>
      <c r="Z35">
        <f t="shared" si="0"/>
        <v>14.2</v>
      </c>
      <c r="AA35" t="str">
        <f t="shared" si="1"/>
        <v>Chris Ivory</v>
      </c>
      <c r="AB35">
        <f>VLOOKUP(AA35,'player index'!D:F,3,FALSE)</f>
        <v>51</v>
      </c>
      <c r="AC35">
        <f>VLOOKUP(AA35,'player index'!E:F,2,FALSE)</f>
        <v>51</v>
      </c>
    </row>
    <row r="36" spans="1:29">
      <c r="A36" t="s">
        <v>1598</v>
      </c>
      <c r="B36" t="s">
        <v>1772</v>
      </c>
      <c r="C36" t="s">
        <v>1479</v>
      </c>
      <c r="D36">
        <v>9</v>
      </c>
      <c r="E36" t="s">
        <v>1481</v>
      </c>
      <c r="M36">
        <v>0</v>
      </c>
      <c r="N36">
        <v>0</v>
      </c>
      <c r="O36">
        <v>0</v>
      </c>
      <c r="P36">
        <v>5</v>
      </c>
      <c r="Q36">
        <v>72</v>
      </c>
      <c r="R36">
        <v>1</v>
      </c>
      <c r="S36">
        <v>0</v>
      </c>
      <c r="T36">
        <v>72</v>
      </c>
      <c r="U36">
        <v>1</v>
      </c>
      <c r="V36">
        <v>0</v>
      </c>
      <c r="W36">
        <v>0</v>
      </c>
      <c r="X36">
        <v>13</v>
      </c>
      <c r="Y36" s="1">
        <v>0.99</v>
      </c>
      <c r="Z36">
        <f t="shared" si="0"/>
        <v>18.2</v>
      </c>
      <c r="AA36" t="str">
        <f t="shared" si="1"/>
        <v>Calvin Johnson</v>
      </c>
      <c r="AB36">
        <f>VLOOKUP(AA36,'player index'!D:F,3,FALSE)</f>
        <v>58</v>
      </c>
      <c r="AC36">
        <f>VLOOKUP(AA36,'player index'!E:F,2,FALSE)</f>
        <v>58</v>
      </c>
    </row>
    <row r="37" spans="1:29">
      <c r="A37" t="s">
        <v>1627</v>
      </c>
      <c r="B37" t="s">
        <v>1772</v>
      </c>
      <c r="C37" t="s">
        <v>1450</v>
      </c>
      <c r="D37">
        <v>11</v>
      </c>
      <c r="E37" t="s">
        <v>27</v>
      </c>
      <c r="M37">
        <v>0</v>
      </c>
      <c r="N37">
        <v>2</v>
      </c>
      <c r="O37">
        <v>0</v>
      </c>
      <c r="P37">
        <v>5</v>
      </c>
      <c r="Q37">
        <v>70</v>
      </c>
      <c r="R37">
        <v>1</v>
      </c>
      <c r="S37">
        <v>0</v>
      </c>
      <c r="T37">
        <v>72</v>
      </c>
      <c r="U37">
        <v>1</v>
      </c>
      <c r="V37">
        <v>0</v>
      </c>
      <c r="W37">
        <v>0</v>
      </c>
      <c r="X37">
        <v>13</v>
      </c>
      <c r="Y37" s="1">
        <v>0.57999999999999996</v>
      </c>
      <c r="Z37">
        <f t="shared" si="0"/>
        <v>18.2</v>
      </c>
      <c r="AA37" t="str">
        <f t="shared" si="1"/>
        <v>Markus Wheaton</v>
      </c>
      <c r="AB37">
        <f>VLOOKUP(AA37,'player index'!D:F,3,FALSE)</f>
        <v>156</v>
      </c>
      <c r="AC37">
        <f>VLOOKUP(AA37,'player index'!E:F,2,FALSE)</f>
        <v>156</v>
      </c>
    </row>
    <row r="38" spans="1:29">
      <c r="A38" t="s">
        <v>1605</v>
      </c>
      <c r="B38" t="s">
        <v>1772</v>
      </c>
      <c r="C38" t="s">
        <v>15</v>
      </c>
      <c r="D38">
        <v>5</v>
      </c>
      <c r="E38" t="s">
        <v>1779</v>
      </c>
      <c r="M38">
        <v>0</v>
      </c>
      <c r="N38">
        <v>0</v>
      </c>
      <c r="O38">
        <v>0</v>
      </c>
      <c r="P38">
        <v>6</v>
      </c>
      <c r="Q38">
        <v>71</v>
      </c>
      <c r="R38">
        <v>1</v>
      </c>
      <c r="S38">
        <v>0</v>
      </c>
      <c r="T38">
        <v>71</v>
      </c>
      <c r="U38">
        <v>1</v>
      </c>
      <c r="V38">
        <v>0</v>
      </c>
      <c r="W38">
        <v>0</v>
      </c>
      <c r="X38">
        <v>13</v>
      </c>
      <c r="Y38" s="1">
        <v>0.97</v>
      </c>
      <c r="Z38">
        <f t="shared" si="0"/>
        <v>19.100000000000001</v>
      </c>
      <c r="AA38" t="str">
        <f t="shared" si="1"/>
        <v>Brandon Marshall</v>
      </c>
      <c r="AB38">
        <f>VLOOKUP(AA38,'player index'!D:F,3,FALSE)</f>
        <v>124</v>
      </c>
      <c r="AC38">
        <f>VLOOKUP(AA38,'player index'!E:F,2,FALSE)</f>
        <v>124</v>
      </c>
    </row>
    <row r="39" spans="1:29">
      <c r="A39" t="s">
        <v>1542</v>
      </c>
      <c r="B39" t="s">
        <v>1768</v>
      </c>
      <c r="C39" t="s">
        <v>1492</v>
      </c>
      <c r="D39">
        <v>8</v>
      </c>
      <c r="E39" t="s">
        <v>128</v>
      </c>
      <c r="M39">
        <v>17</v>
      </c>
      <c r="N39">
        <v>67</v>
      </c>
      <c r="O39">
        <v>1</v>
      </c>
      <c r="P39">
        <v>2</v>
      </c>
      <c r="Q39">
        <v>14</v>
      </c>
      <c r="R39">
        <v>0</v>
      </c>
      <c r="S39">
        <v>1</v>
      </c>
      <c r="T39">
        <v>81</v>
      </c>
      <c r="U39">
        <v>1</v>
      </c>
      <c r="V39">
        <v>0</v>
      </c>
      <c r="W39">
        <v>0</v>
      </c>
      <c r="X39">
        <v>13</v>
      </c>
      <c r="Y39" s="1">
        <v>0.98</v>
      </c>
      <c r="Z39">
        <f t="shared" si="0"/>
        <v>15.099999999999998</v>
      </c>
      <c r="AA39" t="str">
        <f t="shared" si="1"/>
        <v>LeSean McCoy</v>
      </c>
      <c r="AB39">
        <f>VLOOKUP(AA39,'player index'!D:F,3,FALSE)</f>
        <v>67</v>
      </c>
      <c r="AC39">
        <f>VLOOKUP(AA39,'player index'!E:F,2,FALSE)</f>
        <v>67</v>
      </c>
    </row>
    <row r="40" spans="1:29">
      <c r="A40" t="s">
        <v>1551</v>
      </c>
      <c r="B40" t="s">
        <v>1768</v>
      </c>
      <c r="C40" t="s">
        <v>1462</v>
      </c>
      <c r="D40">
        <v>9</v>
      </c>
      <c r="E40" t="s">
        <v>1463</v>
      </c>
      <c r="M40">
        <v>9</v>
      </c>
      <c r="N40">
        <v>46</v>
      </c>
      <c r="O40">
        <v>1</v>
      </c>
      <c r="P40">
        <v>2</v>
      </c>
      <c r="Q40">
        <v>24</v>
      </c>
      <c r="R40">
        <v>0</v>
      </c>
      <c r="S40">
        <v>0</v>
      </c>
      <c r="T40">
        <v>70</v>
      </c>
      <c r="U40">
        <v>1</v>
      </c>
      <c r="V40">
        <v>0</v>
      </c>
      <c r="W40">
        <v>0</v>
      </c>
      <c r="X40">
        <v>13</v>
      </c>
      <c r="Y40" s="1">
        <v>0.57999999999999996</v>
      </c>
      <c r="Z40">
        <f t="shared" si="0"/>
        <v>15.000000000000002</v>
      </c>
      <c r="AA40" t="str">
        <f t="shared" si="1"/>
        <v>David Johnson</v>
      </c>
      <c r="AB40">
        <f>VLOOKUP(AA40,'player index'!D:F,3,FALSE)</f>
        <v>169</v>
      </c>
      <c r="AC40">
        <f>VLOOKUP(AA40,'player index'!E:F,2,FALSE)</f>
        <v>169</v>
      </c>
    </row>
    <row r="41" spans="1:29">
      <c r="A41" t="s">
        <v>1621</v>
      </c>
      <c r="B41" t="s">
        <v>1772</v>
      </c>
      <c r="C41" t="s">
        <v>15</v>
      </c>
      <c r="D41">
        <v>5</v>
      </c>
      <c r="E41" t="s">
        <v>1779</v>
      </c>
      <c r="M41">
        <v>0</v>
      </c>
      <c r="N41">
        <v>0</v>
      </c>
      <c r="O41">
        <v>0</v>
      </c>
      <c r="P41">
        <v>5</v>
      </c>
      <c r="Q41">
        <v>70</v>
      </c>
      <c r="R41">
        <v>1</v>
      </c>
      <c r="S41">
        <v>0</v>
      </c>
      <c r="T41">
        <v>70</v>
      </c>
      <c r="U41">
        <v>1</v>
      </c>
      <c r="V41">
        <v>0</v>
      </c>
      <c r="W41">
        <v>0</v>
      </c>
      <c r="X41">
        <v>13</v>
      </c>
      <c r="Y41" s="1">
        <v>0.82</v>
      </c>
      <c r="Z41">
        <f t="shared" si="0"/>
        <v>18</v>
      </c>
      <c r="AA41" t="str">
        <f t="shared" si="1"/>
        <v>Eric Decker</v>
      </c>
      <c r="AB41">
        <f>VLOOKUP(AA41,'player index'!D:F,3,FALSE)</f>
        <v>95</v>
      </c>
      <c r="AC41">
        <f>VLOOKUP(AA41,'player index'!E:F,2,FALSE)</f>
        <v>95</v>
      </c>
    </row>
    <row r="42" spans="1:29">
      <c r="A42" t="s">
        <v>1594</v>
      </c>
      <c r="B42" t="s">
        <v>1772</v>
      </c>
      <c r="C42" t="s">
        <v>1469</v>
      </c>
      <c r="D42">
        <v>7</v>
      </c>
      <c r="E42" t="s">
        <v>116</v>
      </c>
      <c r="M42">
        <v>0</v>
      </c>
      <c r="N42">
        <v>1</v>
      </c>
      <c r="O42">
        <v>0</v>
      </c>
      <c r="P42">
        <v>5</v>
      </c>
      <c r="Q42">
        <v>69</v>
      </c>
      <c r="R42">
        <v>1</v>
      </c>
      <c r="S42">
        <v>0</v>
      </c>
      <c r="T42">
        <v>70</v>
      </c>
      <c r="U42">
        <v>1</v>
      </c>
      <c r="V42">
        <v>0</v>
      </c>
      <c r="W42">
        <v>0</v>
      </c>
      <c r="X42">
        <v>13</v>
      </c>
      <c r="Y42" s="1">
        <v>0.98</v>
      </c>
      <c r="Z42">
        <f t="shared" si="0"/>
        <v>18</v>
      </c>
      <c r="AA42" t="str">
        <f t="shared" si="1"/>
        <v>A.J. Green</v>
      </c>
      <c r="AB42">
        <f>VLOOKUP(AA42,'player index'!D:F,3,FALSE)</f>
        <v>57</v>
      </c>
      <c r="AC42">
        <f>VLOOKUP(AA42,'player index'!E:F,2,FALSE)</f>
        <v>57</v>
      </c>
    </row>
    <row r="43" spans="1:29">
      <c r="A43" t="s">
        <v>1536</v>
      </c>
      <c r="B43" t="s">
        <v>1768</v>
      </c>
      <c r="C43" t="s">
        <v>11</v>
      </c>
      <c r="D43">
        <v>6</v>
      </c>
      <c r="E43" t="s">
        <v>104</v>
      </c>
      <c r="M43">
        <v>14</v>
      </c>
      <c r="N43">
        <v>60</v>
      </c>
      <c r="O43">
        <v>1</v>
      </c>
      <c r="P43">
        <v>1</v>
      </c>
      <c r="Q43">
        <v>9</v>
      </c>
      <c r="R43">
        <v>0</v>
      </c>
      <c r="S43">
        <v>0</v>
      </c>
      <c r="T43">
        <v>69</v>
      </c>
      <c r="U43">
        <v>1</v>
      </c>
      <c r="V43">
        <v>0</v>
      </c>
      <c r="W43">
        <v>0</v>
      </c>
      <c r="X43">
        <v>13</v>
      </c>
      <c r="Y43" s="1">
        <v>0.91</v>
      </c>
      <c r="Z43">
        <f t="shared" si="0"/>
        <v>13.9</v>
      </c>
      <c r="AA43" t="str">
        <f t="shared" si="1"/>
        <v>Doug Martin</v>
      </c>
      <c r="AB43">
        <f>VLOOKUP(AA43,'player index'!D:F,3,FALSE)</f>
        <v>77</v>
      </c>
      <c r="AC43">
        <f>VLOOKUP(AA43,'player index'!E:F,2,FALSE)</f>
        <v>77</v>
      </c>
    </row>
    <row r="44" spans="1:29">
      <c r="A44" t="s">
        <v>1698</v>
      </c>
      <c r="B44" t="s">
        <v>1776</v>
      </c>
      <c r="C44" t="s">
        <v>1456</v>
      </c>
      <c r="D44">
        <v>6</v>
      </c>
      <c r="E44" t="s">
        <v>1770</v>
      </c>
      <c r="M44">
        <v>0</v>
      </c>
      <c r="N44">
        <v>0</v>
      </c>
      <c r="O44">
        <v>0</v>
      </c>
      <c r="P44">
        <v>6</v>
      </c>
      <c r="Q44">
        <v>68</v>
      </c>
      <c r="R44">
        <v>1</v>
      </c>
      <c r="S44">
        <v>0</v>
      </c>
      <c r="T44">
        <v>68</v>
      </c>
      <c r="U44">
        <v>1</v>
      </c>
      <c r="V44">
        <v>0</v>
      </c>
      <c r="W44">
        <v>0</v>
      </c>
      <c r="X44">
        <v>13</v>
      </c>
      <c r="Y44" s="1">
        <v>0.97</v>
      </c>
      <c r="Z44">
        <f t="shared" si="0"/>
        <v>18.8</v>
      </c>
      <c r="AA44" t="str">
        <f t="shared" si="1"/>
        <v>Jason Witten</v>
      </c>
      <c r="AB44">
        <f>VLOOKUP(AA44,'player index'!D:F,3,FALSE)</f>
        <v>117</v>
      </c>
      <c r="AC44">
        <f>VLOOKUP(AA44,'player index'!E:F,2,FALSE)</f>
        <v>117</v>
      </c>
    </row>
    <row r="45" spans="1:29">
      <c r="A45" t="s">
        <v>1778</v>
      </c>
      <c r="Z45">
        <f t="shared" si="0"/>
        <v>0</v>
      </c>
      <c r="AA45" t="str">
        <f t="shared" si="1"/>
        <v xml:space="preserve"> Previous1234567Next </v>
      </c>
      <c r="AB45" t="e">
        <f>VLOOKUP(AA45,'player index'!D:F,3,FALSE)</f>
        <v>#N/A</v>
      </c>
      <c r="AC45" t="e">
        <f>VLOOKUP(AA45,'player index'!E:F,2,FALSE)</f>
        <v>#N/A</v>
      </c>
    </row>
    <row r="46" spans="1:29">
      <c r="Z46">
        <f t="shared" si="0"/>
        <v>0</v>
      </c>
      <c r="AA46">
        <f t="shared" si="1"/>
        <v>0</v>
      </c>
      <c r="AB46" t="e">
        <f>VLOOKUP(AA46,'player index'!D:F,3,FALSE)</f>
        <v>#N/A</v>
      </c>
      <c r="AC46" t="e">
        <f>VLOOKUP(AA46,'player index'!E:F,2,FALSE)</f>
        <v>#N/A</v>
      </c>
    </row>
    <row r="47" spans="1:29">
      <c r="Z47">
        <f t="shared" si="0"/>
        <v>0</v>
      </c>
      <c r="AA47">
        <f t="shared" si="1"/>
        <v>0</v>
      </c>
      <c r="AB47" t="e">
        <f>VLOOKUP(AA47,'player index'!D:F,3,FALSE)</f>
        <v>#N/A</v>
      </c>
      <c r="AC47" t="e">
        <f>VLOOKUP(AA47,'player index'!E:F,2,FALSE)</f>
        <v>#N/A</v>
      </c>
    </row>
    <row r="48" spans="1:29">
      <c r="A48" t="s">
        <v>1538</v>
      </c>
      <c r="B48" t="s">
        <v>1768</v>
      </c>
      <c r="C48" t="s">
        <v>1488</v>
      </c>
      <c r="D48">
        <v>6</v>
      </c>
      <c r="E48" t="s">
        <v>1506</v>
      </c>
      <c r="M48">
        <v>12</v>
      </c>
      <c r="N48">
        <v>54</v>
      </c>
      <c r="O48">
        <v>1</v>
      </c>
      <c r="P48">
        <v>2</v>
      </c>
      <c r="Q48">
        <v>14</v>
      </c>
      <c r="R48">
        <v>0</v>
      </c>
      <c r="S48">
        <v>0</v>
      </c>
      <c r="T48">
        <v>68</v>
      </c>
      <c r="U48">
        <v>1</v>
      </c>
      <c r="V48">
        <v>0</v>
      </c>
      <c r="W48">
        <v>0</v>
      </c>
      <c r="X48">
        <v>13</v>
      </c>
      <c r="Y48" s="1">
        <v>0.77</v>
      </c>
      <c r="Z48">
        <f t="shared" si="0"/>
        <v>14.8</v>
      </c>
      <c r="AA48" t="str">
        <f t="shared" si="1"/>
        <v>Tre Mason</v>
      </c>
      <c r="AB48">
        <f>VLOOKUP(AA48,'player index'!D:F,3,FALSE)</f>
        <v>76</v>
      </c>
      <c r="AC48">
        <f>VLOOKUP(AA48,'player index'!E:F,2,FALSE)</f>
        <v>76</v>
      </c>
    </row>
    <row r="49" spans="1:29">
      <c r="A49" t="s">
        <v>1603</v>
      </c>
      <c r="B49" t="s">
        <v>1772</v>
      </c>
      <c r="C49" t="s">
        <v>128</v>
      </c>
      <c r="D49">
        <v>4</v>
      </c>
      <c r="E49" t="s">
        <v>1473</v>
      </c>
      <c r="M49">
        <v>1</v>
      </c>
      <c r="N49">
        <v>2</v>
      </c>
      <c r="O49">
        <v>0</v>
      </c>
      <c r="P49">
        <v>6</v>
      </c>
      <c r="Q49">
        <v>65</v>
      </c>
      <c r="R49">
        <v>1</v>
      </c>
      <c r="S49">
        <v>0</v>
      </c>
      <c r="T49">
        <v>67</v>
      </c>
      <c r="U49">
        <v>1</v>
      </c>
      <c r="V49">
        <v>0</v>
      </c>
      <c r="W49">
        <v>0</v>
      </c>
      <c r="X49">
        <v>13</v>
      </c>
      <c r="Y49" s="1">
        <v>0.95</v>
      </c>
      <c r="Z49">
        <f t="shared" si="0"/>
        <v>18.7</v>
      </c>
      <c r="AA49" t="str">
        <f t="shared" si="1"/>
        <v>Julian Edelman</v>
      </c>
      <c r="AB49">
        <f>VLOOKUP(AA49,'player index'!D:F,3,FALSE)</f>
        <v>75</v>
      </c>
      <c r="AC49">
        <f>VLOOKUP(AA49,'player index'!E:F,2,FALSE)</f>
        <v>75</v>
      </c>
    </row>
    <row r="50" spans="1:29">
      <c r="A50" t="s">
        <v>1624</v>
      </c>
      <c r="B50" t="s">
        <v>1772</v>
      </c>
      <c r="C50" t="s">
        <v>1508</v>
      </c>
      <c r="D50">
        <v>7</v>
      </c>
      <c r="E50" t="s">
        <v>43</v>
      </c>
      <c r="M50">
        <v>0</v>
      </c>
      <c r="N50">
        <v>2</v>
      </c>
      <c r="O50">
        <v>0</v>
      </c>
      <c r="P50">
        <v>5</v>
      </c>
      <c r="Q50">
        <v>65</v>
      </c>
      <c r="R50">
        <v>1</v>
      </c>
      <c r="S50">
        <v>0</v>
      </c>
      <c r="T50">
        <v>67</v>
      </c>
      <c r="U50">
        <v>1</v>
      </c>
      <c r="V50">
        <v>0</v>
      </c>
      <c r="W50">
        <v>0</v>
      </c>
      <c r="X50">
        <v>13</v>
      </c>
      <c r="Y50" s="1">
        <v>0.96</v>
      </c>
      <c r="Z50">
        <f t="shared" si="0"/>
        <v>17.7</v>
      </c>
      <c r="AA50" t="str">
        <f t="shared" si="1"/>
        <v>Emmanuel Sanders</v>
      </c>
      <c r="AB50">
        <f>VLOOKUP(AA50,'player index'!D:F,3,FALSE)</f>
        <v>70</v>
      </c>
      <c r="AC50">
        <f>VLOOKUP(AA50,'player index'!E:F,2,FALSE)</f>
        <v>70</v>
      </c>
    </row>
    <row r="51" spans="1:29">
      <c r="A51" t="s">
        <v>1625</v>
      </c>
      <c r="B51" t="s">
        <v>1772</v>
      </c>
      <c r="C51" t="s">
        <v>1492</v>
      </c>
      <c r="D51">
        <v>8</v>
      </c>
      <c r="E51" t="s">
        <v>128</v>
      </c>
      <c r="M51">
        <v>0</v>
      </c>
      <c r="N51">
        <v>2</v>
      </c>
      <c r="O51">
        <v>0</v>
      </c>
      <c r="P51">
        <v>5</v>
      </c>
      <c r="Q51">
        <v>65</v>
      </c>
      <c r="R51">
        <v>1</v>
      </c>
      <c r="S51">
        <v>0</v>
      </c>
      <c r="T51">
        <v>67</v>
      </c>
      <c r="U51">
        <v>1</v>
      </c>
      <c r="V51">
        <v>0</v>
      </c>
      <c r="W51">
        <v>0</v>
      </c>
      <c r="X51">
        <v>13</v>
      </c>
      <c r="Y51" s="1">
        <v>0.91</v>
      </c>
      <c r="Z51">
        <f t="shared" si="0"/>
        <v>17.7</v>
      </c>
      <c r="AA51" t="str">
        <f t="shared" si="1"/>
        <v>Sammy Watkins</v>
      </c>
      <c r="AB51">
        <f>VLOOKUP(AA51,'player index'!D:F,3,FALSE)</f>
        <v>138</v>
      </c>
      <c r="AC51">
        <f>VLOOKUP(AA51,'player index'!E:F,2,FALSE)</f>
        <v>138</v>
      </c>
    </row>
    <row r="52" spans="1:29">
      <c r="A52" t="s">
        <v>1691</v>
      </c>
      <c r="B52" t="s">
        <v>1776</v>
      </c>
      <c r="C52" t="s">
        <v>128</v>
      </c>
      <c r="D52">
        <v>4</v>
      </c>
      <c r="E52" t="s">
        <v>1473</v>
      </c>
      <c r="M52">
        <v>0</v>
      </c>
      <c r="N52">
        <v>0</v>
      </c>
      <c r="O52">
        <v>0</v>
      </c>
      <c r="P52">
        <v>5</v>
      </c>
      <c r="Q52">
        <v>67</v>
      </c>
      <c r="R52">
        <v>1</v>
      </c>
      <c r="S52">
        <v>0</v>
      </c>
      <c r="T52">
        <v>67</v>
      </c>
      <c r="U52">
        <v>1</v>
      </c>
      <c r="V52">
        <v>0</v>
      </c>
      <c r="W52">
        <v>0</v>
      </c>
      <c r="X52">
        <v>13</v>
      </c>
      <c r="Y52" s="1">
        <v>0.98</v>
      </c>
      <c r="Z52">
        <f t="shared" si="0"/>
        <v>17.7</v>
      </c>
      <c r="AA52" t="str">
        <f t="shared" si="1"/>
        <v>Rob Gronkowski</v>
      </c>
      <c r="AB52">
        <f>VLOOKUP(AA52,'player index'!D:F,3,FALSE)</f>
        <v>56</v>
      </c>
      <c r="AC52">
        <f>VLOOKUP(AA52,'player index'!E:F,2,FALSE)</f>
        <v>56</v>
      </c>
    </row>
    <row r="53" spans="1:29">
      <c r="A53" t="s">
        <v>1523</v>
      </c>
      <c r="B53" t="s">
        <v>1768</v>
      </c>
      <c r="C53" t="s">
        <v>1500</v>
      </c>
      <c r="D53">
        <v>9</v>
      </c>
      <c r="E53" t="s">
        <v>1780</v>
      </c>
      <c r="M53">
        <v>13</v>
      </c>
      <c r="N53">
        <v>52</v>
      </c>
      <c r="O53">
        <v>1</v>
      </c>
      <c r="P53">
        <v>2</v>
      </c>
      <c r="Q53">
        <v>14</v>
      </c>
      <c r="R53">
        <v>0</v>
      </c>
      <c r="S53">
        <v>0</v>
      </c>
      <c r="T53">
        <v>66</v>
      </c>
      <c r="U53">
        <v>1</v>
      </c>
      <c r="V53">
        <v>0</v>
      </c>
      <c r="W53">
        <v>0</v>
      </c>
      <c r="X53">
        <v>13</v>
      </c>
      <c r="Y53" s="1">
        <v>0.95</v>
      </c>
      <c r="Z53">
        <f t="shared" si="0"/>
        <v>14.6</v>
      </c>
      <c r="AA53" t="str">
        <f t="shared" si="1"/>
        <v>Justin Forsett</v>
      </c>
      <c r="AB53">
        <f>VLOOKUP(AA53,'player index'!D:F,3,FALSE)</f>
        <v>39</v>
      </c>
      <c r="AC53">
        <f>VLOOKUP(AA53,'player index'!E:F,2,FALSE)</f>
        <v>39</v>
      </c>
    </row>
    <row r="54" spans="1:29">
      <c r="A54" t="s">
        <v>1533</v>
      </c>
      <c r="B54" t="s">
        <v>1768</v>
      </c>
      <c r="C54" t="s">
        <v>1443</v>
      </c>
      <c r="D54">
        <v>10</v>
      </c>
      <c r="E54" t="s">
        <v>1781</v>
      </c>
      <c r="M54">
        <v>13</v>
      </c>
      <c r="N54">
        <v>53</v>
      </c>
      <c r="O54">
        <v>1</v>
      </c>
      <c r="P54">
        <v>2</v>
      </c>
      <c r="Q54">
        <v>12</v>
      </c>
      <c r="R54">
        <v>0</v>
      </c>
      <c r="S54">
        <v>0</v>
      </c>
      <c r="T54">
        <v>65</v>
      </c>
      <c r="U54">
        <v>1</v>
      </c>
      <c r="V54">
        <v>0</v>
      </c>
      <c r="W54">
        <v>0</v>
      </c>
      <c r="X54">
        <v>13</v>
      </c>
      <c r="Y54" s="1">
        <v>0.96</v>
      </c>
      <c r="Z54">
        <f t="shared" si="0"/>
        <v>14.5</v>
      </c>
      <c r="AA54" t="str">
        <f t="shared" si="1"/>
        <v>Frank Gore</v>
      </c>
      <c r="AB54">
        <f>VLOOKUP(AA54,'player index'!D:F,3,FALSE)</f>
        <v>60</v>
      </c>
      <c r="AC54">
        <f>VLOOKUP(AA54,'player index'!E:F,2,FALSE)</f>
        <v>60</v>
      </c>
    </row>
    <row r="55" spans="1:29">
      <c r="A55" t="s">
        <v>1558</v>
      </c>
      <c r="B55" t="s">
        <v>1768</v>
      </c>
      <c r="C55" t="s">
        <v>1508</v>
      </c>
      <c r="D55">
        <v>7</v>
      </c>
      <c r="E55" t="s">
        <v>43</v>
      </c>
      <c r="M55">
        <v>7</v>
      </c>
      <c r="N55">
        <v>44</v>
      </c>
      <c r="O55">
        <v>1</v>
      </c>
      <c r="P55">
        <v>2</v>
      </c>
      <c r="Q55">
        <v>21</v>
      </c>
      <c r="R55">
        <v>0</v>
      </c>
      <c r="S55">
        <v>0</v>
      </c>
      <c r="T55">
        <v>65</v>
      </c>
      <c r="U55">
        <v>1</v>
      </c>
      <c r="V55">
        <v>0</v>
      </c>
      <c r="W55">
        <v>0</v>
      </c>
      <c r="X55">
        <v>13</v>
      </c>
      <c r="Y55" s="1">
        <v>0.56999999999999995</v>
      </c>
      <c r="Z55">
        <f t="shared" si="0"/>
        <v>14.5</v>
      </c>
      <c r="AA55" t="str">
        <f t="shared" si="1"/>
        <v>Ronnie Hillman</v>
      </c>
      <c r="AB55">
        <f>VLOOKUP(AA55,'player index'!D:F,3,FALSE)</f>
        <v>186</v>
      </c>
      <c r="AC55">
        <f>VLOOKUP(AA55,'player index'!E:F,2,FALSE)</f>
        <v>186</v>
      </c>
    </row>
    <row r="56" spans="1:29">
      <c r="A56" t="s">
        <v>1548</v>
      </c>
      <c r="B56" t="s">
        <v>1768</v>
      </c>
      <c r="C56" t="s">
        <v>116</v>
      </c>
      <c r="D56">
        <v>10</v>
      </c>
      <c r="E56" t="s">
        <v>1465</v>
      </c>
      <c r="M56">
        <v>14</v>
      </c>
      <c r="N56">
        <v>57</v>
      </c>
      <c r="O56">
        <v>1</v>
      </c>
      <c r="P56">
        <v>1</v>
      </c>
      <c r="Q56">
        <v>8</v>
      </c>
      <c r="R56">
        <v>0</v>
      </c>
      <c r="S56">
        <v>0</v>
      </c>
      <c r="T56">
        <v>65</v>
      </c>
      <c r="U56">
        <v>1</v>
      </c>
      <c r="V56">
        <v>0</v>
      </c>
      <c r="W56">
        <v>0</v>
      </c>
      <c r="X56">
        <v>13</v>
      </c>
      <c r="Y56" s="1">
        <v>0.88</v>
      </c>
      <c r="Z56">
        <f t="shared" si="0"/>
        <v>13.5</v>
      </c>
      <c r="AA56" t="str">
        <f t="shared" si="1"/>
        <v>Melvin Gordon</v>
      </c>
      <c r="AB56">
        <f>VLOOKUP(AA56,'player index'!D:F,3,FALSE)</f>
        <v>125</v>
      </c>
      <c r="AC56">
        <f>VLOOKUP(AA56,'player index'!E:F,2,FALSE)</f>
        <v>125</v>
      </c>
    </row>
    <row r="57" spans="1:29">
      <c r="A57" t="s">
        <v>1534</v>
      </c>
      <c r="B57" t="s">
        <v>1768</v>
      </c>
      <c r="C57" t="s">
        <v>1487</v>
      </c>
      <c r="D57">
        <v>8</v>
      </c>
      <c r="E57" t="s">
        <v>1488</v>
      </c>
      <c r="M57">
        <v>15</v>
      </c>
      <c r="N57">
        <v>65</v>
      </c>
      <c r="O57">
        <v>1</v>
      </c>
      <c r="P57">
        <v>1</v>
      </c>
      <c r="Q57">
        <v>7</v>
      </c>
      <c r="R57">
        <v>0</v>
      </c>
      <c r="S57">
        <v>1</v>
      </c>
      <c r="T57">
        <v>72</v>
      </c>
      <c r="U57">
        <v>1</v>
      </c>
      <c r="V57">
        <v>0</v>
      </c>
      <c r="W57">
        <v>0</v>
      </c>
      <c r="X57">
        <v>12</v>
      </c>
      <c r="Y57" s="1">
        <v>0.97</v>
      </c>
      <c r="Z57">
        <f t="shared" si="0"/>
        <v>13.2</v>
      </c>
      <c r="AA57" t="str">
        <f t="shared" si="1"/>
        <v>Alfred Morris</v>
      </c>
      <c r="AB57">
        <f>VLOOKUP(AA57,'player index'!D:F,3,FALSE)</f>
        <v>65</v>
      </c>
      <c r="AC57">
        <f>VLOOKUP(AA57,'player index'!E:F,2,FALSE)</f>
        <v>65</v>
      </c>
    </row>
    <row r="58" spans="1:29">
      <c r="A58" t="s">
        <v>1626</v>
      </c>
      <c r="B58" t="s">
        <v>1772</v>
      </c>
      <c r="C58" t="s">
        <v>1510</v>
      </c>
      <c r="D58">
        <v>9</v>
      </c>
      <c r="E58" t="s">
        <v>1508</v>
      </c>
      <c r="M58">
        <v>0</v>
      </c>
      <c r="N58">
        <v>0</v>
      </c>
      <c r="O58">
        <v>0</v>
      </c>
      <c r="P58">
        <v>5</v>
      </c>
      <c r="Q58">
        <v>62</v>
      </c>
      <c r="R58">
        <v>1</v>
      </c>
      <c r="S58">
        <v>0</v>
      </c>
      <c r="T58">
        <v>62</v>
      </c>
      <c r="U58">
        <v>1</v>
      </c>
      <c r="V58">
        <v>0</v>
      </c>
      <c r="W58">
        <v>0</v>
      </c>
      <c r="X58">
        <v>12</v>
      </c>
      <c r="Y58" s="1">
        <v>0.94</v>
      </c>
      <c r="Z58">
        <f t="shared" si="0"/>
        <v>17.2</v>
      </c>
      <c r="AA58" t="str">
        <f t="shared" si="1"/>
        <v>Jeremy Maclin</v>
      </c>
      <c r="AB58">
        <f>VLOOKUP(AA58,'player index'!D:F,3,FALSE)</f>
        <v>100</v>
      </c>
      <c r="AC58">
        <f>VLOOKUP(AA58,'player index'!E:F,2,FALSE)</f>
        <v>100</v>
      </c>
    </row>
    <row r="59" spans="1:29">
      <c r="A59" t="s">
        <v>1637</v>
      </c>
      <c r="B59" t="s">
        <v>1772</v>
      </c>
      <c r="C59" t="s">
        <v>27</v>
      </c>
      <c r="D59">
        <v>10</v>
      </c>
      <c r="E59" t="s">
        <v>1494</v>
      </c>
      <c r="M59">
        <v>4</v>
      </c>
      <c r="N59">
        <v>0</v>
      </c>
      <c r="O59">
        <v>0</v>
      </c>
      <c r="P59">
        <v>5</v>
      </c>
      <c r="Q59">
        <v>61</v>
      </c>
      <c r="R59">
        <v>1</v>
      </c>
      <c r="S59">
        <v>0</v>
      </c>
      <c r="T59">
        <v>61</v>
      </c>
      <c r="U59">
        <v>1</v>
      </c>
      <c r="V59">
        <v>0</v>
      </c>
      <c r="W59">
        <v>0</v>
      </c>
      <c r="X59">
        <v>12</v>
      </c>
      <c r="Y59" s="1">
        <v>0.8</v>
      </c>
      <c r="Z59">
        <f t="shared" si="0"/>
        <v>17.100000000000001</v>
      </c>
      <c r="AA59" t="str">
        <f t="shared" si="1"/>
        <v>Torrey Smith</v>
      </c>
      <c r="AB59">
        <f>VLOOKUP(AA59,'player index'!D:F,3,FALSE)</f>
        <v>163</v>
      </c>
      <c r="AC59">
        <f>VLOOKUP(AA59,'player index'!E:F,2,FALSE)</f>
        <v>163</v>
      </c>
    </row>
    <row r="60" spans="1:29">
      <c r="A60" t="s">
        <v>1668</v>
      </c>
      <c r="B60" t="s">
        <v>1772</v>
      </c>
      <c r="C60" t="s">
        <v>1452</v>
      </c>
      <c r="D60">
        <v>5</v>
      </c>
      <c r="E60" t="s">
        <v>1782</v>
      </c>
      <c r="M60">
        <v>0</v>
      </c>
      <c r="N60">
        <v>0</v>
      </c>
      <c r="O60">
        <v>0</v>
      </c>
      <c r="P60">
        <v>5</v>
      </c>
      <c r="Q60">
        <v>60</v>
      </c>
      <c r="R60">
        <v>1</v>
      </c>
      <c r="S60">
        <v>0</v>
      </c>
      <c r="T60">
        <v>60</v>
      </c>
      <c r="U60">
        <v>1</v>
      </c>
      <c r="V60">
        <v>0</v>
      </c>
      <c r="W60">
        <v>0</v>
      </c>
      <c r="X60">
        <v>12</v>
      </c>
      <c r="Y60" s="1">
        <v>0.52</v>
      </c>
      <c r="Z60">
        <f t="shared" si="0"/>
        <v>17</v>
      </c>
      <c r="AA60" t="str">
        <f t="shared" si="1"/>
        <v>Kenny Stills</v>
      </c>
      <c r="AB60">
        <f>VLOOKUP(AA60,'player index'!D:F,3,FALSE)</f>
        <v>287</v>
      </c>
      <c r="AC60">
        <f>VLOOKUP(AA60,'player index'!E:F,2,FALSE)</f>
        <v>287</v>
      </c>
    </row>
    <row r="61" spans="1:29">
      <c r="A61" t="s">
        <v>1699</v>
      </c>
      <c r="B61" t="s">
        <v>1776</v>
      </c>
      <c r="C61" t="s">
        <v>1452</v>
      </c>
      <c r="D61">
        <v>5</v>
      </c>
      <c r="E61" t="s">
        <v>1782</v>
      </c>
      <c r="M61">
        <v>0</v>
      </c>
      <c r="N61">
        <v>0</v>
      </c>
      <c r="O61">
        <v>0</v>
      </c>
      <c r="P61">
        <v>5</v>
      </c>
      <c r="Q61">
        <v>60</v>
      </c>
      <c r="R61">
        <v>1</v>
      </c>
      <c r="S61">
        <v>0</v>
      </c>
      <c r="T61">
        <v>60</v>
      </c>
      <c r="U61">
        <v>1</v>
      </c>
      <c r="V61">
        <v>0</v>
      </c>
      <c r="W61">
        <v>0</v>
      </c>
      <c r="X61">
        <v>12</v>
      </c>
      <c r="Y61" s="1">
        <v>0.9</v>
      </c>
      <c r="Z61">
        <f t="shared" si="0"/>
        <v>17</v>
      </c>
      <c r="AA61" t="str">
        <f t="shared" si="1"/>
        <v>Jordan Cameron</v>
      </c>
      <c r="AB61">
        <f>VLOOKUP(AA61,'player index'!D:F,3,FALSE)</f>
        <v>185</v>
      </c>
      <c r="AC61">
        <f>VLOOKUP(AA61,'player index'!E:F,2,FALSE)</f>
        <v>185</v>
      </c>
    </row>
    <row r="62" spans="1:29">
      <c r="A62" t="s">
        <v>1535</v>
      </c>
      <c r="B62" t="s">
        <v>1768</v>
      </c>
      <c r="C62" t="s">
        <v>1471</v>
      </c>
      <c r="D62">
        <v>11</v>
      </c>
      <c r="E62" t="s">
        <v>1460</v>
      </c>
      <c r="M62">
        <v>12</v>
      </c>
      <c r="N62">
        <v>45</v>
      </c>
      <c r="O62">
        <v>1</v>
      </c>
      <c r="P62">
        <v>2</v>
      </c>
      <c r="Q62">
        <v>14</v>
      </c>
      <c r="R62">
        <v>0</v>
      </c>
      <c r="S62">
        <v>0</v>
      </c>
      <c r="T62">
        <v>59</v>
      </c>
      <c r="U62">
        <v>1</v>
      </c>
      <c r="V62">
        <v>0</v>
      </c>
      <c r="W62">
        <v>0</v>
      </c>
      <c r="X62">
        <v>12</v>
      </c>
      <c r="Y62" s="1">
        <v>0.91</v>
      </c>
      <c r="Z62">
        <f t="shared" si="0"/>
        <v>13.9</v>
      </c>
      <c r="AA62" t="str">
        <f t="shared" si="1"/>
        <v>Rashad Jennings</v>
      </c>
      <c r="AB62">
        <f>VLOOKUP(AA62,'player index'!D:F,3,FALSE)</f>
        <v>64</v>
      </c>
      <c r="AC62">
        <f>VLOOKUP(AA62,'player index'!E:F,2,FALSE)</f>
        <v>64</v>
      </c>
    </row>
    <row r="63" spans="1:29">
      <c r="A63" t="s">
        <v>1646</v>
      </c>
      <c r="B63" t="s">
        <v>1772</v>
      </c>
      <c r="C63" t="s">
        <v>1499</v>
      </c>
      <c r="D63">
        <v>6</v>
      </c>
      <c r="E63" t="s">
        <v>1775</v>
      </c>
      <c r="M63">
        <v>0</v>
      </c>
      <c r="N63">
        <v>0</v>
      </c>
      <c r="O63">
        <v>0</v>
      </c>
      <c r="P63">
        <v>5</v>
      </c>
      <c r="Q63">
        <v>59</v>
      </c>
      <c r="R63">
        <v>1</v>
      </c>
      <c r="S63">
        <v>0</v>
      </c>
      <c r="T63">
        <v>59</v>
      </c>
      <c r="U63">
        <v>1</v>
      </c>
      <c r="V63">
        <v>0</v>
      </c>
      <c r="W63">
        <v>0</v>
      </c>
      <c r="X63">
        <v>12</v>
      </c>
      <c r="Y63" s="1">
        <v>0.56000000000000005</v>
      </c>
      <c r="Z63">
        <f t="shared" si="0"/>
        <v>16.899999999999999</v>
      </c>
      <c r="AA63" t="str">
        <f t="shared" si="1"/>
        <v>Michael Crabtree</v>
      </c>
      <c r="AB63">
        <f>VLOOKUP(AA63,'player index'!D:F,3,FALSE)</f>
        <v>200</v>
      </c>
      <c r="AC63">
        <f>VLOOKUP(AA63,'player index'!E:F,2,FALSE)</f>
        <v>200</v>
      </c>
    </row>
    <row r="64" spans="1:29">
      <c r="A64" t="s">
        <v>1619</v>
      </c>
      <c r="B64" t="s">
        <v>1772</v>
      </c>
      <c r="C64" t="s">
        <v>1479</v>
      </c>
      <c r="D64">
        <v>9</v>
      </c>
      <c r="E64" t="s">
        <v>1481</v>
      </c>
      <c r="M64">
        <v>0</v>
      </c>
      <c r="N64">
        <v>2</v>
      </c>
      <c r="O64">
        <v>0</v>
      </c>
      <c r="P64">
        <v>5</v>
      </c>
      <c r="Q64">
        <v>57</v>
      </c>
      <c r="R64">
        <v>1</v>
      </c>
      <c r="S64">
        <v>0</v>
      </c>
      <c r="T64">
        <v>59</v>
      </c>
      <c r="U64">
        <v>1</v>
      </c>
      <c r="V64">
        <v>0</v>
      </c>
      <c r="W64">
        <v>0</v>
      </c>
      <c r="X64">
        <v>12</v>
      </c>
      <c r="Y64" s="1">
        <v>0.92</v>
      </c>
      <c r="Z64">
        <f t="shared" si="0"/>
        <v>16.899999999999999</v>
      </c>
      <c r="AA64" t="str">
        <f t="shared" si="1"/>
        <v>Golden Tate</v>
      </c>
      <c r="AB64">
        <f>VLOOKUP(AA64,'player index'!D:F,3,FALSE)</f>
        <v>108</v>
      </c>
      <c r="AC64">
        <f>VLOOKUP(AA64,'player index'!E:F,2,FALSE)</f>
        <v>108</v>
      </c>
    </row>
    <row r="65" spans="1:29">
      <c r="A65" t="s">
        <v>1517</v>
      </c>
      <c r="B65" t="s">
        <v>1768</v>
      </c>
      <c r="C65" t="s">
        <v>1448</v>
      </c>
      <c r="D65">
        <v>9</v>
      </c>
      <c r="E65" t="s">
        <v>1777</v>
      </c>
      <c r="M65">
        <v>11</v>
      </c>
      <c r="N65">
        <v>48</v>
      </c>
      <c r="O65">
        <v>1</v>
      </c>
      <c r="P65">
        <v>1</v>
      </c>
      <c r="Q65">
        <v>10</v>
      </c>
      <c r="R65">
        <v>0</v>
      </c>
      <c r="S65">
        <v>0</v>
      </c>
      <c r="T65">
        <v>58</v>
      </c>
      <c r="U65">
        <v>1</v>
      </c>
      <c r="V65">
        <v>0</v>
      </c>
      <c r="W65">
        <v>0</v>
      </c>
      <c r="X65">
        <v>12</v>
      </c>
      <c r="Y65" s="1">
        <v>0.99</v>
      </c>
      <c r="Z65">
        <f t="shared" si="0"/>
        <v>12.8</v>
      </c>
      <c r="AA65" t="str">
        <f t="shared" si="1"/>
        <v>Marshawn Lynch</v>
      </c>
      <c r="AB65">
        <f>VLOOKUP(AA65,'player index'!D:F,3,FALSE)</f>
        <v>45</v>
      </c>
      <c r="AC65">
        <f>VLOOKUP(AA65,'player index'!E:F,2,FALSE)</f>
        <v>45</v>
      </c>
    </row>
    <row r="66" spans="1:29">
      <c r="A66" t="s">
        <v>1616</v>
      </c>
      <c r="B66" t="s">
        <v>1772</v>
      </c>
      <c r="C66" t="s">
        <v>27</v>
      </c>
      <c r="D66">
        <v>10</v>
      </c>
      <c r="E66" t="s">
        <v>1494</v>
      </c>
      <c r="M66">
        <v>0</v>
      </c>
      <c r="N66">
        <v>0</v>
      </c>
      <c r="O66">
        <v>0</v>
      </c>
      <c r="P66">
        <v>5</v>
      </c>
      <c r="Q66">
        <v>58</v>
      </c>
      <c r="R66">
        <v>1</v>
      </c>
      <c r="S66">
        <v>0</v>
      </c>
      <c r="T66">
        <v>58</v>
      </c>
      <c r="U66">
        <v>1</v>
      </c>
      <c r="V66">
        <v>0</v>
      </c>
      <c r="W66">
        <v>0</v>
      </c>
      <c r="X66">
        <v>12</v>
      </c>
      <c r="Y66" s="1">
        <v>0.78</v>
      </c>
      <c r="Z66">
        <f t="shared" si="0"/>
        <v>16.8</v>
      </c>
      <c r="AA66" t="str">
        <f t="shared" si="1"/>
        <v>Anquan Boldin</v>
      </c>
      <c r="AB66">
        <f>VLOOKUP(AA66,'player index'!D:F,3,FALSE)</f>
        <v>165</v>
      </c>
      <c r="AC66">
        <f>VLOOKUP(AA66,'player index'!E:F,2,FALSE)</f>
        <v>165</v>
      </c>
    </row>
    <row r="67" spans="1:29">
      <c r="A67" t="s">
        <v>1614</v>
      </c>
      <c r="B67" t="s">
        <v>1772</v>
      </c>
      <c r="C67" t="s">
        <v>1443</v>
      </c>
      <c r="D67">
        <v>10</v>
      </c>
      <c r="E67" t="s">
        <v>1781</v>
      </c>
      <c r="M67">
        <v>0</v>
      </c>
      <c r="N67">
        <v>0</v>
      </c>
      <c r="O67">
        <v>0</v>
      </c>
      <c r="P67">
        <v>5</v>
      </c>
      <c r="Q67">
        <v>58</v>
      </c>
      <c r="R67">
        <v>1</v>
      </c>
      <c r="S67">
        <v>0</v>
      </c>
      <c r="T67">
        <v>58</v>
      </c>
      <c r="U67">
        <v>1</v>
      </c>
      <c r="V67">
        <v>0</v>
      </c>
      <c r="W67">
        <v>0</v>
      </c>
      <c r="X67">
        <v>12</v>
      </c>
      <c r="Y67" s="1">
        <v>0.95</v>
      </c>
      <c r="Z67">
        <f t="shared" ref="Z67:Z130" si="2">I67*0.04+J67*4-K67+N67*0.1+O67*6+P67+Q67*0.1+R67*6-S67+V67*6+W67*6+IF(I67&gt;300,3,0)+IF(N67&gt;100,3,0)+IF(Q67&gt;100,3,0)</f>
        <v>16.8</v>
      </c>
      <c r="AA67" t="str">
        <f t="shared" ref="AA67:AA130" si="3">A67</f>
        <v>Andre Johnson</v>
      </c>
      <c r="AB67">
        <f>VLOOKUP(AA67,'player index'!D:F,3,FALSE)</f>
        <v>154</v>
      </c>
      <c r="AC67">
        <f>VLOOKUP(AA67,'player index'!E:F,2,FALSE)</f>
        <v>154</v>
      </c>
    </row>
    <row r="68" spans="1:29">
      <c r="A68" t="s">
        <v>1778</v>
      </c>
      <c r="Z68">
        <f t="shared" si="2"/>
        <v>0</v>
      </c>
      <c r="AA68" t="str">
        <f t="shared" si="3"/>
        <v xml:space="preserve"> Previous1234567Next </v>
      </c>
      <c r="AB68" t="e">
        <f>VLOOKUP(AA68,'player index'!D:F,3,FALSE)</f>
        <v>#N/A</v>
      </c>
      <c r="AC68" t="e">
        <f>VLOOKUP(AA68,'player index'!E:F,2,FALSE)</f>
        <v>#N/A</v>
      </c>
    </row>
    <row r="69" spans="1:29">
      <c r="Z69">
        <f t="shared" si="2"/>
        <v>0</v>
      </c>
      <c r="AA69">
        <f t="shared" si="3"/>
        <v>0</v>
      </c>
      <c r="AB69" t="e">
        <f>VLOOKUP(AA69,'player index'!D:F,3,FALSE)</f>
        <v>#N/A</v>
      </c>
      <c r="AC69" t="e">
        <f>VLOOKUP(AA69,'player index'!E:F,2,FALSE)</f>
        <v>#N/A</v>
      </c>
    </row>
    <row r="70" spans="1:29">
      <c r="Z70">
        <f t="shared" si="2"/>
        <v>0</v>
      </c>
      <c r="AA70">
        <f t="shared" si="3"/>
        <v>0</v>
      </c>
      <c r="AB70" t="e">
        <f>VLOOKUP(AA70,'player index'!D:F,3,FALSE)</f>
        <v>#N/A</v>
      </c>
      <c r="AC70" t="e">
        <f>VLOOKUP(AA70,'player index'!E:F,2,FALSE)</f>
        <v>#N/A</v>
      </c>
    </row>
    <row r="71" spans="1:29">
      <c r="A71" t="s">
        <v>1783</v>
      </c>
      <c r="B71" t="s">
        <v>1772</v>
      </c>
      <c r="C71" t="s">
        <v>1496</v>
      </c>
      <c r="D71">
        <v>11</v>
      </c>
      <c r="E71" t="s">
        <v>1475</v>
      </c>
      <c r="M71">
        <v>0</v>
      </c>
      <c r="N71">
        <v>0</v>
      </c>
      <c r="O71">
        <v>0</v>
      </c>
      <c r="P71">
        <v>5</v>
      </c>
      <c r="Q71">
        <v>58</v>
      </c>
      <c r="R71">
        <v>1</v>
      </c>
      <c r="S71">
        <v>0</v>
      </c>
      <c r="T71">
        <v>58</v>
      </c>
      <c r="U71">
        <v>1</v>
      </c>
      <c r="V71">
        <v>0</v>
      </c>
      <c r="W71">
        <v>0</v>
      </c>
      <c r="X71">
        <v>12</v>
      </c>
      <c r="Y71" s="1">
        <v>0.17</v>
      </c>
      <c r="Z71">
        <f t="shared" si="2"/>
        <v>16.8</v>
      </c>
      <c r="AA71" t="str">
        <f t="shared" si="3"/>
        <v>Dwayne Bowe</v>
      </c>
      <c r="AB71">
        <f>VLOOKUP(AA71,'player index'!D:F,3,FALSE)</f>
        <v>323</v>
      </c>
      <c r="AC71">
        <f>VLOOKUP(AA71,'player index'!E:F,2,FALSE)</f>
        <v>323</v>
      </c>
    </row>
    <row r="72" spans="1:29">
      <c r="A72" t="s">
        <v>1623</v>
      </c>
      <c r="B72" t="s">
        <v>1772</v>
      </c>
      <c r="C72" t="s">
        <v>1502</v>
      </c>
      <c r="D72">
        <v>8</v>
      </c>
      <c r="E72" t="s">
        <v>1774</v>
      </c>
      <c r="M72">
        <v>0</v>
      </c>
      <c r="N72">
        <v>0</v>
      </c>
      <c r="O72">
        <v>0</v>
      </c>
      <c r="P72">
        <v>5</v>
      </c>
      <c r="Q72">
        <v>58</v>
      </c>
      <c r="R72">
        <v>1</v>
      </c>
      <c r="S72">
        <v>0</v>
      </c>
      <c r="T72">
        <v>58</v>
      </c>
      <c r="U72">
        <v>1</v>
      </c>
      <c r="V72">
        <v>0</v>
      </c>
      <c r="W72">
        <v>0</v>
      </c>
      <c r="X72">
        <v>12</v>
      </c>
      <c r="Y72" s="1">
        <v>0.7</v>
      </c>
      <c r="Z72">
        <f t="shared" si="2"/>
        <v>16.8</v>
      </c>
      <c r="AA72" t="str">
        <f t="shared" si="3"/>
        <v>Allen Robinson</v>
      </c>
      <c r="AB72">
        <f>VLOOKUP(AA72,'player index'!D:F,3,FALSE)</f>
        <v>120</v>
      </c>
      <c r="AC72">
        <f>VLOOKUP(AA72,'player index'!E:F,2,FALSE)</f>
        <v>120</v>
      </c>
    </row>
    <row r="73" spans="1:29">
      <c r="A73" t="s">
        <v>1705</v>
      </c>
      <c r="B73" t="s">
        <v>1776</v>
      </c>
      <c r="C73" t="s">
        <v>1471</v>
      </c>
      <c r="D73">
        <v>11</v>
      </c>
      <c r="E73" t="s">
        <v>1460</v>
      </c>
      <c r="M73">
        <v>0</v>
      </c>
      <c r="N73">
        <v>0</v>
      </c>
      <c r="O73">
        <v>0</v>
      </c>
      <c r="P73">
        <v>5</v>
      </c>
      <c r="Q73">
        <v>58</v>
      </c>
      <c r="R73">
        <v>1</v>
      </c>
      <c r="S73">
        <v>0</v>
      </c>
      <c r="T73">
        <v>58</v>
      </c>
      <c r="U73">
        <v>1</v>
      </c>
      <c r="V73">
        <v>0</v>
      </c>
      <c r="W73">
        <v>0</v>
      </c>
      <c r="X73">
        <v>12</v>
      </c>
      <c r="Y73" s="1">
        <v>0.34</v>
      </c>
      <c r="Z73">
        <f t="shared" si="2"/>
        <v>16.8</v>
      </c>
      <c r="AA73" t="str">
        <f t="shared" si="3"/>
        <v>Larry Donnell</v>
      </c>
      <c r="AB73">
        <f>VLOOKUP(AA73,'player index'!D:F,3,FALSE)</f>
        <v>210</v>
      </c>
      <c r="AC73">
        <f>VLOOKUP(AA73,'player index'!E:F,2,FALSE)</f>
        <v>210</v>
      </c>
    </row>
    <row r="74" spans="1:29">
      <c r="A74" t="s">
        <v>1546</v>
      </c>
      <c r="B74" t="s">
        <v>1768</v>
      </c>
      <c r="C74" t="s">
        <v>1475</v>
      </c>
      <c r="D74">
        <v>4</v>
      </c>
      <c r="E74" t="s">
        <v>1476</v>
      </c>
      <c r="M74">
        <v>13</v>
      </c>
      <c r="N74">
        <v>49</v>
      </c>
      <c r="O74">
        <v>1</v>
      </c>
      <c r="P74">
        <v>2</v>
      </c>
      <c r="Q74">
        <v>9</v>
      </c>
      <c r="R74">
        <v>0</v>
      </c>
      <c r="S74">
        <v>0</v>
      </c>
      <c r="T74">
        <v>58</v>
      </c>
      <c r="U74">
        <v>1</v>
      </c>
      <c r="V74">
        <v>0</v>
      </c>
      <c r="W74">
        <v>0</v>
      </c>
      <c r="X74">
        <v>12</v>
      </c>
      <c r="Y74" s="1">
        <v>0.87</v>
      </c>
      <c r="Z74">
        <f t="shared" si="2"/>
        <v>13.8</v>
      </c>
      <c r="AA74" t="str">
        <f t="shared" si="3"/>
        <v>Bishop Sankey</v>
      </c>
      <c r="AB74">
        <f>VLOOKUP(AA74,'player index'!D:F,3,FALSE)</f>
        <v>101</v>
      </c>
      <c r="AC74">
        <f>VLOOKUP(AA74,'player index'!E:F,2,FALSE)</f>
        <v>101</v>
      </c>
    </row>
    <row r="75" spans="1:29">
      <c r="A75" t="s">
        <v>1615</v>
      </c>
      <c r="B75" t="s">
        <v>1772</v>
      </c>
      <c r="C75" t="s">
        <v>1460</v>
      </c>
      <c r="D75">
        <v>10</v>
      </c>
      <c r="E75" t="s">
        <v>55</v>
      </c>
      <c r="M75">
        <v>0</v>
      </c>
      <c r="N75">
        <v>0</v>
      </c>
      <c r="O75">
        <v>0</v>
      </c>
      <c r="P75">
        <v>5</v>
      </c>
      <c r="Q75">
        <v>57</v>
      </c>
      <c r="R75">
        <v>1</v>
      </c>
      <c r="S75">
        <v>0</v>
      </c>
      <c r="T75">
        <v>57</v>
      </c>
      <c r="U75">
        <v>1</v>
      </c>
      <c r="V75">
        <v>0</v>
      </c>
      <c r="W75">
        <v>0</v>
      </c>
      <c r="X75">
        <v>12</v>
      </c>
      <c r="Y75" s="1">
        <v>0.9</v>
      </c>
      <c r="Z75">
        <f t="shared" si="2"/>
        <v>16.7</v>
      </c>
      <c r="AA75" t="str">
        <f t="shared" si="3"/>
        <v>Roddy White</v>
      </c>
      <c r="AB75">
        <f>VLOOKUP(AA75,'player index'!D:F,3,FALSE)</f>
        <v>99</v>
      </c>
      <c r="AC75">
        <f>VLOOKUP(AA75,'player index'!E:F,2,FALSE)</f>
        <v>99</v>
      </c>
    </row>
    <row r="76" spans="1:29">
      <c r="A76" t="s">
        <v>1622</v>
      </c>
      <c r="B76" t="s">
        <v>1772</v>
      </c>
      <c r="C76" t="s">
        <v>1487</v>
      </c>
      <c r="D76">
        <v>8</v>
      </c>
      <c r="E76" t="s">
        <v>1488</v>
      </c>
      <c r="M76">
        <v>0</v>
      </c>
      <c r="N76">
        <v>0</v>
      </c>
      <c r="O76">
        <v>0</v>
      </c>
      <c r="P76">
        <v>5</v>
      </c>
      <c r="Q76">
        <v>57</v>
      </c>
      <c r="R76">
        <v>1</v>
      </c>
      <c r="S76">
        <v>0</v>
      </c>
      <c r="T76">
        <v>57</v>
      </c>
      <c r="U76">
        <v>1</v>
      </c>
      <c r="V76">
        <v>0</v>
      </c>
      <c r="W76">
        <v>0</v>
      </c>
      <c r="X76">
        <v>12</v>
      </c>
      <c r="Y76" s="1">
        <v>0.6</v>
      </c>
      <c r="Z76">
        <f t="shared" si="2"/>
        <v>16.7</v>
      </c>
      <c r="AA76" t="str">
        <f t="shared" si="3"/>
        <v>Pierre Garcon</v>
      </c>
      <c r="AB76">
        <f>VLOOKUP(AA76,'player index'!D:F,3,FALSE)</f>
        <v>121</v>
      </c>
      <c r="AC76">
        <f>VLOOKUP(AA76,'player index'!E:F,2,FALSE)</f>
        <v>121</v>
      </c>
    </row>
    <row r="77" spans="1:29">
      <c r="A77" t="s">
        <v>1604</v>
      </c>
      <c r="B77" t="s">
        <v>1772</v>
      </c>
      <c r="C77" t="s">
        <v>1452</v>
      </c>
      <c r="D77">
        <v>5</v>
      </c>
      <c r="E77" t="s">
        <v>1782</v>
      </c>
      <c r="M77">
        <v>0</v>
      </c>
      <c r="N77">
        <v>2</v>
      </c>
      <c r="O77">
        <v>0</v>
      </c>
      <c r="P77">
        <v>5</v>
      </c>
      <c r="Q77">
        <v>55</v>
      </c>
      <c r="R77">
        <v>1</v>
      </c>
      <c r="S77">
        <v>0</v>
      </c>
      <c r="T77">
        <v>57</v>
      </c>
      <c r="U77">
        <v>1</v>
      </c>
      <c r="V77">
        <v>0</v>
      </c>
      <c r="W77">
        <v>0</v>
      </c>
      <c r="X77">
        <v>12</v>
      </c>
      <c r="Y77" s="1">
        <v>0.89</v>
      </c>
      <c r="Z77">
        <f t="shared" si="2"/>
        <v>16.7</v>
      </c>
      <c r="AA77" t="str">
        <f t="shared" si="3"/>
        <v>Jarvis Landry</v>
      </c>
      <c r="AB77">
        <f>VLOOKUP(AA77,'player index'!D:F,3,FALSE)</f>
        <v>94</v>
      </c>
      <c r="AC77">
        <f>VLOOKUP(AA77,'player index'!E:F,2,FALSE)</f>
        <v>94</v>
      </c>
    </row>
    <row r="78" spans="1:29">
      <c r="A78" t="s">
        <v>1707</v>
      </c>
      <c r="B78" t="s">
        <v>1776</v>
      </c>
      <c r="C78" t="s">
        <v>11</v>
      </c>
      <c r="D78">
        <v>6</v>
      </c>
      <c r="E78" t="s">
        <v>104</v>
      </c>
      <c r="M78">
        <v>0</v>
      </c>
      <c r="N78">
        <v>0</v>
      </c>
      <c r="O78">
        <v>0</v>
      </c>
      <c r="P78">
        <v>5</v>
      </c>
      <c r="Q78">
        <v>57</v>
      </c>
      <c r="R78">
        <v>1</v>
      </c>
      <c r="S78">
        <v>0</v>
      </c>
      <c r="T78">
        <v>57</v>
      </c>
      <c r="U78">
        <v>1</v>
      </c>
      <c r="V78">
        <v>0</v>
      </c>
      <c r="W78">
        <v>0</v>
      </c>
      <c r="X78">
        <v>12</v>
      </c>
      <c r="Y78" s="1">
        <v>0.77</v>
      </c>
      <c r="Z78">
        <f t="shared" si="2"/>
        <v>16.7</v>
      </c>
      <c r="AA78" t="str">
        <f t="shared" si="3"/>
        <v>Austin Seferian-Jenkins</v>
      </c>
      <c r="AB78">
        <f>VLOOKUP(AA78,'player index'!D:F,3,FALSE)</f>
        <v>197</v>
      </c>
      <c r="AC78">
        <f>VLOOKUP(AA78,'player index'!E:F,2,FALSE)</f>
        <v>197</v>
      </c>
    </row>
    <row r="79" spans="1:29">
      <c r="A79" t="s">
        <v>1672</v>
      </c>
      <c r="B79" t="s">
        <v>1772</v>
      </c>
      <c r="C79" t="s">
        <v>1455</v>
      </c>
      <c r="D79">
        <v>8</v>
      </c>
      <c r="E79" t="s">
        <v>1773</v>
      </c>
      <c r="M79">
        <v>0</v>
      </c>
      <c r="N79">
        <v>0</v>
      </c>
      <c r="O79">
        <v>0</v>
      </c>
      <c r="P79">
        <v>5</v>
      </c>
      <c r="Q79">
        <v>56</v>
      </c>
      <c r="R79">
        <v>1</v>
      </c>
      <c r="S79">
        <v>0</v>
      </c>
      <c r="T79">
        <v>56</v>
      </c>
      <c r="U79">
        <v>1</v>
      </c>
      <c r="V79">
        <v>0</v>
      </c>
      <c r="W79">
        <v>0</v>
      </c>
      <c r="X79">
        <v>12</v>
      </c>
      <c r="Y79" s="1">
        <v>0.71</v>
      </c>
      <c r="Z79">
        <f t="shared" si="2"/>
        <v>16.600000000000001</v>
      </c>
      <c r="AA79" t="str">
        <f t="shared" si="3"/>
        <v>Nelson Agholor</v>
      </c>
      <c r="AB79">
        <f>VLOOKUP(AA79,'player index'!D:F,3,FALSE)</f>
        <v>179</v>
      </c>
      <c r="AC79">
        <f>VLOOKUP(AA79,'player index'!E:F,2,FALSE)</f>
        <v>179</v>
      </c>
    </row>
    <row r="80" spans="1:29">
      <c r="A80" t="s">
        <v>1609</v>
      </c>
      <c r="B80" t="s">
        <v>1772</v>
      </c>
      <c r="C80" t="s">
        <v>11</v>
      </c>
      <c r="D80">
        <v>6</v>
      </c>
      <c r="E80" t="s">
        <v>104</v>
      </c>
      <c r="M80">
        <v>0</v>
      </c>
      <c r="N80">
        <v>0</v>
      </c>
      <c r="O80">
        <v>0</v>
      </c>
      <c r="P80">
        <v>4</v>
      </c>
      <c r="Q80">
        <v>54</v>
      </c>
      <c r="R80">
        <v>1</v>
      </c>
      <c r="S80">
        <v>0</v>
      </c>
      <c r="T80">
        <v>54</v>
      </c>
      <c r="U80">
        <v>1</v>
      </c>
      <c r="V80">
        <v>0</v>
      </c>
      <c r="W80">
        <v>0</v>
      </c>
      <c r="X80">
        <v>11</v>
      </c>
      <c r="Y80" s="1">
        <v>0.9</v>
      </c>
      <c r="Z80">
        <f t="shared" si="2"/>
        <v>15.4</v>
      </c>
      <c r="AA80" t="str">
        <f t="shared" si="3"/>
        <v>Vincent Jackson</v>
      </c>
      <c r="AB80">
        <f>VLOOKUP(AA80,'player index'!D:F,3,FALSE)</f>
        <v>110</v>
      </c>
      <c r="AC80">
        <f>VLOOKUP(AA80,'player index'!E:F,2,FALSE)</f>
        <v>110</v>
      </c>
    </row>
    <row r="81" spans="1:29">
      <c r="A81" t="s">
        <v>1641</v>
      </c>
      <c r="B81" t="s">
        <v>1772</v>
      </c>
      <c r="C81" t="s">
        <v>1447</v>
      </c>
      <c r="D81">
        <v>7</v>
      </c>
      <c r="E81" t="s">
        <v>1769</v>
      </c>
      <c r="M81">
        <v>0</v>
      </c>
      <c r="N81">
        <v>0</v>
      </c>
      <c r="O81">
        <v>0</v>
      </c>
      <c r="P81">
        <v>4</v>
      </c>
      <c r="Q81">
        <v>53</v>
      </c>
      <c r="R81">
        <v>1</v>
      </c>
      <c r="S81">
        <v>0</v>
      </c>
      <c r="T81">
        <v>53</v>
      </c>
      <c r="U81">
        <v>1</v>
      </c>
      <c r="V81">
        <v>0</v>
      </c>
      <c r="W81">
        <v>0</v>
      </c>
      <c r="X81">
        <v>11</v>
      </c>
      <c r="Y81" s="1">
        <v>0.77</v>
      </c>
      <c r="Z81">
        <f t="shared" si="2"/>
        <v>15.3</v>
      </c>
      <c r="AA81" t="str">
        <f t="shared" si="3"/>
        <v>James Jones</v>
      </c>
      <c r="AB81">
        <f>VLOOKUP(AA81,'player index'!D:F,3,FALSE)</f>
        <v>136</v>
      </c>
      <c r="AC81">
        <f>VLOOKUP(AA81,'player index'!E:F,2,FALSE)</f>
        <v>136</v>
      </c>
    </row>
    <row r="82" spans="1:29">
      <c r="A82" t="s">
        <v>1630</v>
      </c>
      <c r="B82" t="s">
        <v>1772</v>
      </c>
      <c r="C82" t="s">
        <v>1478</v>
      </c>
      <c r="D82">
        <v>5</v>
      </c>
      <c r="E82" t="s">
        <v>1479</v>
      </c>
      <c r="M82">
        <v>0</v>
      </c>
      <c r="N82">
        <v>1</v>
      </c>
      <c r="O82">
        <v>0</v>
      </c>
      <c r="P82">
        <v>4</v>
      </c>
      <c r="Q82">
        <v>52</v>
      </c>
      <c r="R82">
        <v>1</v>
      </c>
      <c r="S82">
        <v>0</v>
      </c>
      <c r="T82">
        <v>53</v>
      </c>
      <c r="U82">
        <v>1</v>
      </c>
      <c r="V82">
        <v>0</v>
      </c>
      <c r="W82">
        <v>0</v>
      </c>
      <c r="X82">
        <v>11</v>
      </c>
      <c r="Y82" s="1">
        <v>0.74</v>
      </c>
      <c r="Z82">
        <f t="shared" si="2"/>
        <v>15.3</v>
      </c>
      <c r="AA82" t="str">
        <f t="shared" si="3"/>
        <v>Charles Johnson</v>
      </c>
      <c r="AB82">
        <f>VLOOKUP(AA82,'player index'!D:F,3,FALSE)</f>
        <v>152</v>
      </c>
      <c r="AC82">
        <f>VLOOKUP(AA82,'player index'!E:F,2,FALSE)</f>
        <v>152</v>
      </c>
    </row>
    <row r="83" spans="1:29">
      <c r="A83" t="s">
        <v>1530</v>
      </c>
      <c r="B83" t="s">
        <v>1768</v>
      </c>
      <c r="C83" t="s">
        <v>1460</v>
      </c>
      <c r="D83">
        <v>10</v>
      </c>
      <c r="E83" t="s">
        <v>55</v>
      </c>
      <c r="M83">
        <v>10</v>
      </c>
      <c r="N83">
        <v>46</v>
      </c>
      <c r="O83">
        <v>1</v>
      </c>
      <c r="P83">
        <v>1</v>
      </c>
      <c r="Q83">
        <v>6</v>
      </c>
      <c r="R83">
        <v>0</v>
      </c>
      <c r="S83">
        <v>0</v>
      </c>
      <c r="T83">
        <v>52</v>
      </c>
      <c r="U83">
        <v>1</v>
      </c>
      <c r="V83">
        <v>0</v>
      </c>
      <c r="W83">
        <v>0</v>
      </c>
      <c r="X83">
        <v>11</v>
      </c>
      <c r="Y83" s="1">
        <v>0.79</v>
      </c>
      <c r="Z83">
        <f t="shared" si="2"/>
        <v>12.200000000000001</v>
      </c>
      <c r="AA83" t="str">
        <f t="shared" si="3"/>
        <v>Tevin Coleman</v>
      </c>
      <c r="AB83">
        <f>VLOOKUP(AA83,'player index'!D:F,3,FALSE)</f>
        <v>59</v>
      </c>
      <c r="AC83">
        <f>VLOOKUP(AA83,'player index'!E:F,2,FALSE)</f>
        <v>59</v>
      </c>
    </row>
    <row r="84" spans="1:29">
      <c r="A84" t="s">
        <v>1550</v>
      </c>
      <c r="B84" t="s">
        <v>1768</v>
      </c>
      <c r="C84" t="s">
        <v>1471</v>
      </c>
      <c r="D84">
        <v>11</v>
      </c>
      <c r="E84" t="s">
        <v>1460</v>
      </c>
      <c r="M84">
        <v>6</v>
      </c>
      <c r="N84">
        <v>24</v>
      </c>
      <c r="O84">
        <v>1</v>
      </c>
      <c r="P84">
        <v>3</v>
      </c>
      <c r="Q84">
        <v>28</v>
      </c>
      <c r="R84">
        <v>0</v>
      </c>
      <c r="S84">
        <v>0</v>
      </c>
      <c r="T84">
        <v>52</v>
      </c>
      <c r="U84">
        <v>1</v>
      </c>
      <c r="V84">
        <v>0</v>
      </c>
      <c r="W84">
        <v>0</v>
      </c>
      <c r="X84">
        <v>11</v>
      </c>
      <c r="Y84" s="1">
        <v>0.77</v>
      </c>
      <c r="Z84">
        <f t="shared" si="2"/>
        <v>14.200000000000001</v>
      </c>
      <c r="AA84" t="str">
        <f t="shared" si="3"/>
        <v>Shane Vereen</v>
      </c>
      <c r="AB84">
        <f>VLOOKUP(AA84,'player index'!D:F,3,FALSE)</f>
        <v>188</v>
      </c>
      <c r="AC84">
        <f>VLOOKUP(AA84,'player index'!E:F,2,FALSE)</f>
        <v>188</v>
      </c>
    </row>
    <row r="85" spans="1:29">
      <c r="A85" t="s">
        <v>1693</v>
      </c>
      <c r="B85" t="s">
        <v>1776</v>
      </c>
      <c r="C85" t="s">
        <v>1510</v>
      </c>
      <c r="D85">
        <v>9</v>
      </c>
      <c r="E85" t="s">
        <v>1508</v>
      </c>
      <c r="M85">
        <v>0</v>
      </c>
      <c r="N85">
        <v>0</v>
      </c>
      <c r="O85">
        <v>0</v>
      </c>
      <c r="P85">
        <v>5</v>
      </c>
      <c r="Q85">
        <v>52</v>
      </c>
      <c r="R85">
        <v>1</v>
      </c>
      <c r="S85">
        <v>0</v>
      </c>
      <c r="T85">
        <v>52</v>
      </c>
      <c r="U85">
        <v>1</v>
      </c>
      <c r="V85">
        <v>0</v>
      </c>
      <c r="W85">
        <v>0</v>
      </c>
      <c r="X85">
        <v>11</v>
      </c>
      <c r="Y85" s="1">
        <v>0.94</v>
      </c>
      <c r="Z85">
        <f t="shared" si="2"/>
        <v>16.2</v>
      </c>
      <c r="AA85" t="str">
        <f t="shared" si="3"/>
        <v>Travis Kelce</v>
      </c>
      <c r="AB85">
        <f>VLOOKUP(AA85,'player index'!D:F,3,FALSE)</f>
        <v>140</v>
      </c>
      <c r="AC85">
        <f>VLOOKUP(AA85,'player index'!E:F,2,FALSE)</f>
        <v>140</v>
      </c>
    </row>
    <row r="86" spans="1:29">
      <c r="A86" t="s">
        <v>1529</v>
      </c>
      <c r="B86" t="s">
        <v>1768</v>
      </c>
      <c r="C86" t="s">
        <v>1499</v>
      </c>
      <c r="D86">
        <v>6</v>
      </c>
      <c r="E86" t="s">
        <v>1775</v>
      </c>
      <c r="M86">
        <v>12</v>
      </c>
      <c r="N86">
        <v>53</v>
      </c>
      <c r="O86">
        <v>1</v>
      </c>
      <c r="P86">
        <v>1</v>
      </c>
      <c r="Q86">
        <v>8</v>
      </c>
      <c r="R86">
        <v>0</v>
      </c>
      <c r="S86">
        <v>1</v>
      </c>
      <c r="T86">
        <v>61</v>
      </c>
      <c r="U86">
        <v>1</v>
      </c>
      <c r="V86">
        <v>0</v>
      </c>
      <c r="W86">
        <v>0</v>
      </c>
      <c r="X86">
        <v>11</v>
      </c>
      <c r="Y86" s="1">
        <v>0.91</v>
      </c>
      <c r="Z86">
        <f t="shared" si="2"/>
        <v>12.100000000000001</v>
      </c>
      <c r="AA86" t="str">
        <f t="shared" si="3"/>
        <v>Latavius Murray</v>
      </c>
      <c r="AB86">
        <f>VLOOKUP(AA86,'player index'!D:F,3,FALSE)</f>
        <v>73</v>
      </c>
      <c r="AC86">
        <f>VLOOKUP(AA86,'player index'!E:F,2,FALSE)</f>
        <v>73</v>
      </c>
    </row>
    <row r="87" spans="1:29">
      <c r="A87" t="s">
        <v>1541</v>
      </c>
      <c r="B87" t="s">
        <v>1768</v>
      </c>
      <c r="C87" t="s">
        <v>1496</v>
      </c>
      <c r="D87">
        <v>11</v>
      </c>
      <c r="E87" t="s">
        <v>1475</v>
      </c>
      <c r="M87">
        <v>14</v>
      </c>
      <c r="N87">
        <v>53</v>
      </c>
      <c r="O87">
        <v>1</v>
      </c>
      <c r="P87">
        <v>2</v>
      </c>
      <c r="Q87">
        <v>8</v>
      </c>
      <c r="R87">
        <v>0</v>
      </c>
      <c r="S87">
        <v>1</v>
      </c>
      <c r="T87">
        <v>61</v>
      </c>
      <c r="U87">
        <v>1</v>
      </c>
      <c r="V87">
        <v>0</v>
      </c>
      <c r="W87">
        <v>0</v>
      </c>
      <c r="X87">
        <v>11</v>
      </c>
      <c r="Y87" s="1">
        <v>0.81</v>
      </c>
      <c r="Z87">
        <f t="shared" si="2"/>
        <v>13.100000000000001</v>
      </c>
      <c r="AA87" t="str">
        <f t="shared" si="3"/>
        <v>Isaiah Crowell</v>
      </c>
      <c r="AB87">
        <f>VLOOKUP(AA87,'player index'!D:F,3,FALSE)</f>
        <v>72</v>
      </c>
      <c r="AC87">
        <f>VLOOKUP(AA87,'player index'!E:F,2,FALSE)</f>
        <v>72</v>
      </c>
    </row>
    <row r="88" spans="1:29">
      <c r="A88" t="s">
        <v>1539</v>
      </c>
      <c r="B88" t="s">
        <v>1768</v>
      </c>
      <c r="C88" t="s">
        <v>116</v>
      </c>
      <c r="D88">
        <v>10</v>
      </c>
      <c r="E88" t="s">
        <v>1465</v>
      </c>
      <c r="M88">
        <v>6</v>
      </c>
      <c r="N88">
        <v>25</v>
      </c>
      <c r="O88">
        <v>1</v>
      </c>
      <c r="P88">
        <v>2</v>
      </c>
      <c r="Q88">
        <v>25</v>
      </c>
      <c r="R88">
        <v>0</v>
      </c>
      <c r="S88">
        <v>0</v>
      </c>
      <c r="T88">
        <v>50</v>
      </c>
      <c r="U88">
        <v>1</v>
      </c>
      <c r="V88">
        <v>0</v>
      </c>
      <c r="W88">
        <v>0</v>
      </c>
      <c r="X88">
        <v>11</v>
      </c>
      <c r="Y88" s="1">
        <v>0.76</v>
      </c>
      <c r="Z88">
        <f t="shared" si="2"/>
        <v>13</v>
      </c>
      <c r="AA88" t="str">
        <f t="shared" si="3"/>
        <v>Danny Woodhead</v>
      </c>
      <c r="AB88">
        <f>VLOOKUP(AA88,'player index'!D:F,3,FALSE)</f>
        <v>105</v>
      </c>
      <c r="AC88">
        <f>VLOOKUP(AA88,'player index'!E:F,2,FALSE)</f>
        <v>105</v>
      </c>
    </row>
    <row r="89" spans="1:29">
      <c r="A89" t="s">
        <v>1537</v>
      </c>
      <c r="B89" t="s">
        <v>1768</v>
      </c>
      <c r="C89" t="s">
        <v>128</v>
      </c>
      <c r="D89">
        <v>4</v>
      </c>
      <c r="E89" t="s">
        <v>1473</v>
      </c>
      <c r="M89">
        <v>12</v>
      </c>
      <c r="N89">
        <v>48</v>
      </c>
      <c r="O89">
        <v>1</v>
      </c>
      <c r="P89">
        <v>1</v>
      </c>
      <c r="Q89">
        <v>2</v>
      </c>
      <c r="R89">
        <v>0</v>
      </c>
      <c r="S89">
        <v>0</v>
      </c>
      <c r="T89">
        <v>50</v>
      </c>
      <c r="U89">
        <v>1</v>
      </c>
      <c r="V89">
        <v>0</v>
      </c>
      <c r="W89">
        <v>0</v>
      </c>
      <c r="X89">
        <v>11</v>
      </c>
      <c r="Y89" s="1">
        <v>0.82</v>
      </c>
      <c r="Z89">
        <f t="shared" si="2"/>
        <v>12</v>
      </c>
      <c r="AA89" t="str">
        <f t="shared" si="3"/>
        <v>LeGarrette Blount</v>
      </c>
      <c r="AB89">
        <f>VLOOKUP(AA89,'player index'!D:F,3,FALSE)</f>
        <v>104</v>
      </c>
      <c r="AC89">
        <f>VLOOKUP(AA89,'player index'!E:F,2,FALSE)</f>
        <v>104</v>
      </c>
    </row>
    <row r="90" spans="1:29">
      <c r="A90" t="s">
        <v>1628</v>
      </c>
      <c r="B90" t="s">
        <v>1772</v>
      </c>
      <c r="C90" t="s">
        <v>1448</v>
      </c>
      <c r="D90">
        <v>9</v>
      </c>
      <c r="E90" t="s">
        <v>1777</v>
      </c>
      <c r="M90">
        <v>0</v>
      </c>
      <c r="N90">
        <v>1</v>
      </c>
      <c r="O90">
        <v>0</v>
      </c>
      <c r="P90">
        <v>4</v>
      </c>
      <c r="Q90">
        <v>49</v>
      </c>
      <c r="R90">
        <v>1</v>
      </c>
      <c r="S90">
        <v>0</v>
      </c>
      <c r="T90">
        <v>50</v>
      </c>
      <c r="U90">
        <v>1</v>
      </c>
      <c r="V90">
        <v>0</v>
      </c>
      <c r="W90">
        <v>0</v>
      </c>
      <c r="X90">
        <v>11</v>
      </c>
      <c r="Y90" s="1">
        <v>0.28000000000000003</v>
      </c>
      <c r="Z90">
        <f t="shared" si="2"/>
        <v>15</v>
      </c>
      <c r="AA90" t="str">
        <f t="shared" si="3"/>
        <v>Doug Baldwin</v>
      </c>
      <c r="AB90">
        <f>VLOOKUP(AA90,'player index'!D:F,3,FALSE)</f>
        <v>189</v>
      </c>
      <c r="AC90">
        <f>VLOOKUP(AA90,'player index'!E:F,2,FALSE)</f>
        <v>189</v>
      </c>
    </row>
    <row r="91" spans="1:29">
      <c r="A91" t="s">
        <v>1778</v>
      </c>
      <c r="Z91">
        <f t="shared" si="2"/>
        <v>0</v>
      </c>
      <c r="AA91" t="str">
        <f t="shared" si="3"/>
        <v xml:space="preserve"> Previous1234567Next </v>
      </c>
      <c r="AB91" t="e">
        <f>VLOOKUP(AA91,'player index'!D:F,3,FALSE)</f>
        <v>#N/A</v>
      </c>
      <c r="AC91" t="e">
        <f>VLOOKUP(AA91,'player index'!E:F,2,FALSE)</f>
        <v>#N/A</v>
      </c>
    </row>
    <row r="92" spans="1:29">
      <c r="Z92">
        <f t="shared" si="2"/>
        <v>0</v>
      </c>
      <c r="AA92">
        <f t="shared" si="3"/>
        <v>0</v>
      </c>
      <c r="AB92" t="e">
        <f>VLOOKUP(AA92,'player index'!D:F,3,FALSE)</f>
        <v>#N/A</v>
      </c>
      <c r="AC92" t="e">
        <f>VLOOKUP(AA92,'player index'!E:F,2,FALSE)</f>
        <v>#N/A</v>
      </c>
    </row>
    <row r="93" spans="1:29">
      <c r="Z93">
        <f t="shared" si="2"/>
        <v>0</v>
      </c>
      <c r="AA93">
        <f t="shared" si="3"/>
        <v>0</v>
      </c>
      <c r="AB93" t="e">
        <f>VLOOKUP(AA93,'player index'!D:F,3,FALSE)</f>
        <v>#N/A</v>
      </c>
      <c r="AC93" t="e">
        <f>VLOOKUP(AA93,'player index'!E:F,2,FALSE)</f>
        <v>#N/A</v>
      </c>
    </row>
    <row r="94" spans="1:29">
      <c r="A94" t="s">
        <v>1702</v>
      </c>
      <c r="B94" t="s">
        <v>1776</v>
      </c>
      <c r="C94" t="s">
        <v>1478</v>
      </c>
      <c r="D94">
        <v>5</v>
      </c>
      <c r="E94" t="s">
        <v>1479</v>
      </c>
      <c r="M94">
        <v>0</v>
      </c>
      <c r="N94">
        <v>0</v>
      </c>
      <c r="O94">
        <v>0</v>
      </c>
      <c r="P94">
        <v>5</v>
      </c>
      <c r="Q94">
        <v>50</v>
      </c>
      <c r="R94">
        <v>1</v>
      </c>
      <c r="S94">
        <v>0</v>
      </c>
      <c r="T94">
        <v>50</v>
      </c>
      <c r="U94">
        <v>1</v>
      </c>
      <c r="V94">
        <v>0</v>
      </c>
      <c r="W94">
        <v>0</v>
      </c>
      <c r="X94">
        <v>11</v>
      </c>
      <c r="Y94" s="1">
        <v>0.62</v>
      </c>
      <c r="Z94">
        <f t="shared" si="2"/>
        <v>16</v>
      </c>
      <c r="AA94" t="str">
        <f t="shared" si="3"/>
        <v>Kyle Rudolph</v>
      </c>
      <c r="AB94">
        <f>VLOOKUP(AA94,'player index'!D:F,3,FALSE)</f>
        <v>220</v>
      </c>
      <c r="AC94">
        <f>VLOOKUP(AA94,'player index'!E:F,2,FALSE)</f>
        <v>220</v>
      </c>
    </row>
    <row r="95" spans="1:29">
      <c r="A95" t="s">
        <v>1586</v>
      </c>
      <c r="B95" t="s">
        <v>1772</v>
      </c>
      <c r="C95" t="s">
        <v>1510</v>
      </c>
      <c r="D95">
        <v>9</v>
      </c>
      <c r="E95" t="s">
        <v>1508</v>
      </c>
      <c r="M95">
        <v>5</v>
      </c>
      <c r="N95">
        <v>23</v>
      </c>
      <c r="O95">
        <v>0</v>
      </c>
      <c r="P95">
        <v>4</v>
      </c>
      <c r="Q95">
        <v>26</v>
      </c>
      <c r="R95">
        <v>1</v>
      </c>
      <c r="S95">
        <v>0</v>
      </c>
      <c r="T95">
        <v>49</v>
      </c>
      <c r="U95">
        <v>1</v>
      </c>
      <c r="V95">
        <v>0</v>
      </c>
      <c r="W95">
        <v>0</v>
      </c>
      <c r="X95">
        <v>11</v>
      </c>
      <c r="Y95" s="1">
        <v>0.05</v>
      </c>
      <c r="Z95">
        <f t="shared" si="2"/>
        <v>14.9</v>
      </c>
      <c r="AA95" t="str">
        <f t="shared" si="3"/>
        <v>De'Anthony Thomas</v>
      </c>
      <c r="AB95">
        <f>VLOOKUP(AA95,'player index'!D:F,3,FALSE)</f>
        <v>295</v>
      </c>
      <c r="AC95">
        <f>VLOOKUP(AA95,'player index'!E:F,2,FALSE)</f>
        <v>295</v>
      </c>
    </row>
    <row r="96" spans="1:29">
      <c r="A96" t="s">
        <v>1696</v>
      </c>
      <c r="B96" t="s">
        <v>1776</v>
      </c>
      <c r="C96" t="s">
        <v>1484</v>
      </c>
      <c r="D96">
        <v>5</v>
      </c>
      <c r="E96" t="s">
        <v>1485</v>
      </c>
      <c r="M96">
        <v>0</v>
      </c>
      <c r="N96">
        <v>0</v>
      </c>
      <c r="O96">
        <v>0</v>
      </c>
      <c r="P96">
        <v>4</v>
      </c>
      <c r="Q96">
        <v>49</v>
      </c>
      <c r="R96">
        <v>1</v>
      </c>
      <c r="S96">
        <v>0</v>
      </c>
      <c r="T96">
        <v>49</v>
      </c>
      <c r="U96">
        <v>1</v>
      </c>
      <c r="V96">
        <v>0</v>
      </c>
      <c r="W96">
        <v>0</v>
      </c>
      <c r="X96">
        <v>11</v>
      </c>
      <c r="Y96" s="1">
        <v>0.96</v>
      </c>
      <c r="Z96">
        <f t="shared" si="2"/>
        <v>14.9</v>
      </c>
      <c r="AA96" t="str">
        <f t="shared" si="3"/>
        <v>Greg Olsen</v>
      </c>
      <c r="AB96">
        <f>VLOOKUP(AA96,'player index'!D:F,3,FALSE)</f>
        <v>159</v>
      </c>
      <c r="AC96">
        <f>VLOOKUP(AA96,'player index'!E:F,2,FALSE)</f>
        <v>159</v>
      </c>
    </row>
    <row r="97" spans="1:29">
      <c r="A97" t="s">
        <v>1682</v>
      </c>
      <c r="B97" t="s">
        <v>1772</v>
      </c>
      <c r="C97" t="s">
        <v>1462</v>
      </c>
      <c r="D97">
        <v>9</v>
      </c>
      <c r="E97" t="s">
        <v>1463</v>
      </c>
      <c r="M97">
        <v>0</v>
      </c>
      <c r="N97">
        <v>0</v>
      </c>
      <c r="O97">
        <v>0</v>
      </c>
      <c r="P97">
        <v>4</v>
      </c>
      <c r="Q97">
        <v>48</v>
      </c>
      <c r="R97">
        <v>1</v>
      </c>
      <c r="S97">
        <v>0</v>
      </c>
      <c r="T97">
        <v>48</v>
      </c>
      <c r="U97">
        <v>1</v>
      </c>
      <c r="V97">
        <v>0</v>
      </c>
      <c r="W97">
        <v>0</v>
      </c>
      <c r="X97">
        <v>11</v>
      </c>
      <c r="Y97" s="1">
        <v>0.77</v>
      </c>
      <c r="Z97">
        <f t="shared" si="2"/>
        <v>14.8</v>
      </c>
      <c r="AA97" t="str">
        <f t="shared" si="3"/>
        <v>Michael Floyd</v>
      </c>
      <c r="AB97">
        <f>VLOOKUP(AA97,'player index'!D:F,3,FALSE)</f>
        <v>180</v>
      </c>
      <c r="AC97">
        <f>VLOOKUP(AA97,'player index'!E:F,2,FALSE)</f>
        <v>180</v>
      </c>
    </row>
    <row r="98" spans="1:29">
      <c r="A98" t="s">
        <v>1634</v>
      </c>
      <c r="B98" t="s">
        <v>1772</v>
      </c>
      <c r="C98" t="s">
        <v>1456</v>
      </c>
      <c r="D98">
        <v>6</v>
      </c>
      <c r="E98" t="s">
        <v>1770</v>
      </c>
      <c r="M98">
        <v>0</v>
      </c>
      <c r="N98">
        <v>0</v>
      </c>
      <c r="O98">
        <v>0</v>
      </c>
      <c r="P98">
        <v>4</v>
      </c>
      <c r="Q98">
        <v>47</v>
      </c>
      <c r="R98">
        <v>1</v>
      </c>
      <c r="S98">
        <v>0</v>
      </c>
      <c r="T98">
        <v>47</v>
      </c>
      <c r="U98">
        <v>1</v>
      </c>
      <c r="V98">
        <v>0</v>
      </c>
      <c r="W98">
        <v>0</v>
      </c>
      <c r="X98">
        <v>11</v>
      </c>
      <c r="Y98" s="1">
        <v>0.17</v>
      </c>
      <c r="Z98">
        <f t="shared" si="2"/>
        <v>14.7</v>
      </c>
      <c r="AA98" t="str">
        <f t="shared" si="3"/>
        <v>Cole Beasley</v>
      </c>
      <c r="AB98">
        <f>VLOOKUP(AA98,'player index'!D:F,3,FALSE)</f>
        <v>155</v>
      </c>
      <c r="AC98">
        <f>VLOOKUP(AA98,'player index'!E:F,2,FALSE)</f>
        <v>155</v>
      </c>
    </row>
    <row r="99" spans="1:29">
      <c r="A99" t="s">
        <v>1607</v>
      </c>
      <c r="B99" t="s">
        <v>1772</v>
      </c>
      <c r="C99" t="s">
        <v>1462</v>
      </c>
      <c r="D99">
        <v>9</v>
      </c>
      <c r="E99" t="s">
        <v>1463</v>
      </c>
      <c r="M99">
        <v>0</v>
      </c>
      <c r="N99">
        <v>0</v>
      </c>
      <c r="O99">
        <v>0</v>
      </c>
      <c r="P99">
        <v>3</v>
      </c>
      <c r="Q99">
        <v>45</v>
      </c>
      <c r="R99">
        <v>1</v>
      </c>
      <c r="S99">
        <v>0</v>
      </c>
      <c r="T99">
        <v>45</v>
      </c>
      <c r="U99">
        <v>1</v>
      </c>
      <c r="V99">
        <v>0</v>
      </c>
      <c r="W99">
        <v>0</v>
      </c>
      <c r="X99">
        <v>11</v>
      </c>
      <c r="Y99" s="1">
        <v>0.78</v>
      </c>
      <c r="Z99">
        <f t="shared" si="2"/>
        <v>13.5</v>
      </c>
      <c r="AA99" t="str">
        <f t="shared" si="3"/>
        <v>John Brown</v>
      </c>
      <c r="AB99">
        <f>VLOOKUP(AA99,'player index'!D:F,3,FALSE)</f>
        <v>148</v>
      </c>
      <c r="AC99">
        <f>VLOOKUP(AA99,'player index'!E:F,2,FALSE)</f>
        <v>148</v>
      </c>
    </row>
    <row r="100" spans="1:29">
      <c r="A100" t="s">
        <v>1648</v>
      </c>
      <c r="B100" t="s">
        <v>1772</v>
      </c>
      <c r="C100" t="s">
        <v>116</v>
      </c>
      <c r="D100">
        <v>10</v>
      </c>
      <c r="E100" t="s">
        <v>1465</v>
      </c>
      <c r="M100">
        <v>0</v>
      </c>
      <c r="N100">
        <v>0</v>
      </c>
      <c r="O100">
        <v>0</v>
      </c>
      <c r="P100">
        <v>3</v>
      </c>
      <c r="Q100">
        <v>44</v>
      </c>
      <c r="R100">
        <v>1</v>
      </c>
      <c r="S100">
        <v>0</v>
      </c>
      <c r="T100">
        <v>44</v>
      </c>
      <c r="U100">
        <v>1</v>
      </c>
      <c r="V100">
        <v>0</v>
      </c>
      <c r="W100">
        <v>0</v>
      </c>
      <c r="X100">
        <v>10</v>
      </c>
      <c r="Y100" s="1">
        <v>0.18</v>
      </c>
      <c r="Z100">
        <f t="shared" si="2"/>
        <v>13.4</v>
      </c>
      <c r="AA100" t="str">
        <f t="shared" si="3"/>
        <v>Malcom Floyd</v>
      </c>
      <c r="AB100">
        <f>VLOOKUP(AA100,'player index'!D:F,3,FALSE)</f>
        <v>151</v>
      </c>
      <c r="AC100">
        <f>VLOOKUP(AA100,'player index'!E:F,2,FALSE)</f>
        <v>151</v>
      </c>
    </row>
    <row r="101" spans="1:29">
      <c r="A101" t="s">
        <v>1584</v>
      </c>
      <c r="B101" t="s">
        <v>1768</v>
      </c>
      <c r="C101" t="s">
        <v>128</v>
      </c>
      <c r="D101">
        <v>4</v>
      </c>
      <c r="E101" t="s">
        <v>1473</v>
      </c>
      <c r="M101">
        <v>8</v>
      </c>
      <c r="N101">
        <v>33</v>
      </c>
      <c r="O101">
        <v>1</v>
      </c>
      <c r="P101">
        <v>2</v>
      </c>
      <c r="Q101">
        <v>10</v>
      </c>
      <c r="R101">
        <v>0</v>
      </c>
      <c r="S101">
        <v>0</v>
      </c>
      <c r="T101">
        <v>43</v>
      </c>
      <c r="U101">
        <v>1</v>
      </c>
      <c r="V101">
        <v>0</v>
      </c>
      <c r="W101">
        <v>0</v>
      </c>
      <c r="X101">
        <v>10</v>
      </c>
      <c r="Y101" s="1">
        <v>0.3</v>
      </c>
      <c r="Z101">
        <f t="shared" si="2"/>
        <v>12.3</v>
      </c>
      <c r="AA101" t="str">
        <f t="shared" si="3"/>
        <v>Brandon Bolden</v>
      </c>
      <c r="AB101">
        <f>VLOOKUP(AA101,'player index'!D:F,3,FALSE)</f>
        <v>337</v>
      </c>
      <c r="AC101">
        <f>VLOOKUP(AA101,'player index'!E:F,2,FALSE)</f>
        <v>337</v>
      </c>
    </row>
    <row r="102" spans="1:29">
      <c r="A102" t="s">
        <v>1574</v>
      </c>
      <c r="B102" t="s">
        <v>1768</v>
      </c>
      <c r="C102" t="s">
        <v>11</v>
      </c>
      <c r="D102">
        <v>6</v>
      </c>
      <c r="E102" t="s">
        <v>104</v>
      </c>
      <c r="M102">
        <v>6</v>
      </c>
      <c r="N102">
        <v>30</v>
      </c>
      <c r="O102">
        <v>1</v>
      </c>
      <c r="P102">
        <v>2</v>
      </c>
      <c r="Q102">
        <v>13</v>
      </c>
      <c r="R102">
        <v>0</v>
      </c>
      <c r="S102">
        <v>0</v>
      </c>
      <c r="T102">
        <v>43</v>
      </c>
      <c r="U102">
        <v>1</v>
      </c>
      <c r="V102">
        <v>0</v>
      </c>
      <c r="W102">
        <v>0</v>
      </c>
      <c r="X102">
        <v>10</v>
      </c>
      <c r="Y102" s="1">
        <v>0.52</v>
      </c>
      <c r="Z102">
        <f t="shared" si="2"/>
        <v>12.3</v>
      </c>
      <c r="AA102" t="str">
        <f t="shared" si="3"/>
        <v>Charles Sims</v>
      </c>
      <c r="AB102">
        <f>VLOOKUP(AA102,'player index'!D:F,3,FALSE)</f>
        <v>244</v>
      </c>
      <c r="AC102">
        <f>VLOOKUP(AA102,'player index'!E:F,2,FALSE)</f>
        <v>244</v>
      </c>
    </row>
    <row r="103" spans="1:29">
      <c r="A103" t="s">
        <v>1606</v>
      </c>
      <c r="B103" t="s">
        <v>1772</v>
      </c>
      <c r="C103" t="s">
        <v>1500</v>
      </c>
      <c r="D103">
        <v>9</v>
      </c>
      <c r="E103" t="s">
        <v>1780</v>
      </c>
      <c r="M103">
        <v>0</v>
      </c>
      <c r="N103">
        <v>0</v>
      </c>
      <c r="O103">
        <v>0</v>
      </c>
      <c r="P103">
        <v>4</v>
      </c>
      <c r="Q103">
        <v>43</v>
      </c>
      <c r="R103">
        <v>1</v>
      </c>
      <c r="S103">
        <v>0</v>
      </c>
      <c r="T103">
        <v>43</v>
      </c>
      <c r="U103">
        <v>1</v>
      </c>
      <c r="V103">
        <v>0</v>
      </c>
      <c r="W103">
        <v>0</v>
      </c>
      <c r="X103">
        <v>10</v>
      </c>
      <c r="Y103" s="1">
        <v>0.81</v>
      </c>
      <c r="Z103">
        <f t="shared" si="2"/>
        <v>14.3</v>
      </c>
      <c r="AA103" t="str">
        <f t="shared" si="3"/>
        <v>Steve Smith</v>
      </c>
      <c r="AB103" t="e">
        <f>VLOOKUP(AA103,'player index'!D:F,3,FALSE)</f>
        <v>#N/A</v>
      </c>
      <c r="AC103">
        <f>VLOOKUP(AA103,'player index'!E:F,2,FALSE)</f>
        <v>142</v>
      </c>
    </row>
    <row r="104" spans="1:29">
      <c r="A104" t="s">
        <v>1694</v>
      </c>
      <c r="B104" t="s">
        <v>1776</v>
      </c>
      <c r="C104" t="s">
        <v>1467</v>
      </c>
      <c r="D104">
        <v>7</v>
      </c>
      <c r="E104" t="s">
        <v>1462</v>
      </c>
      <c r="M104">
        <v>0</v>
      </c>
      <c r="N104">
        <v>0</v>
      </c>
      <c r="O104">
        <v>0</v>
      </c>
      <c r="P104">
        <v>4</v>
      </c>
      <c r="Q104">
        <v>43</v>
      </c>
      <c r="R104">
        <v>1</v>
      </c>
      <c r="S104">
        <v>0</v>
      </c>
      <c r="T104">
        <v>43</v>
      </c>
      <c r="U104">
        <v>1</v>
      </c>
      <c r="V104">
        <v>0</v>
      </c>
      <c r="W104">
        <v>0</v>
      </c>
      <c r="X104">
        <v>10</v>
      </c>
      <c r="Y104" s="1">
        <v>0.95</v>
      </c>
      <c r="Z104">
        <f t="shared" si="2"/>
        <v>14.3</v>
      </c>
      <c r="AA104" t="str">
        <f t="shared" si="3"/>
        <v>Martellus Bennett</v>
      </c>
      <c r="AB104">
        <f>VLOOKUP(AA104,'player index'!D:F,3,FALSE)</f>
        <v>149</v>
      </c>
      <c r="AC104">
        <f>VLOOKUP(AA104,'player index'!E:F,2,FALSE)</f>
        <v>149</v>
      </c>
    </row>
    <row r="105" spans="1:29">
      <c r="A105" t="s">
        <v>1706</v>
      </c>
      <c r="B105" t="s">
        <v>1776</v>
      </c>
      <c r="C105" t="s">
        <v>1455</v>
      </c>
      <c r="D105">
        <v>8</v>
      </c>
      <c r="E105" t="s">
        <v>1773</v>
      </c>
      <c r="M105">
        <v>0</v>
      </c>
      <c r="N105">
        <v>0</v>
      </c>
      <c r="O105">
        <v>0</v>
      </c>
      <c r="P105">
        <v>4</v>
      </c>
      <c r="Q105">
        <v>43</v>
      </c>
      <c r="R105">
        <v>1</v>
      </c>
      <c r="S105">
        <v>0</v>
      </c>
      <c r="T105">
        <v>43</v>
      </c>
      <c r="U105">
        <v>1</v>
      </c>
      <c r="V105">
        <v>0</v>
      </c>
      <c r="W105">
        <v>0</v>
      </c>
      <c r="X105">
        <v>10</v>
      </c>
      <c r="Y105" s="1">
        <v>0.6</v>
      </c>
      <c r="Z105">
        <f t="shared" si="2"/>
        <v>14.3</v>
      </c>
      <c r="AA105" t="str">
        <f t="shared" si="3"/>
        <v>Zach Ertz</v>
      </c>
      <c r="AB105">
        <f>VLOOKUP(AA105,'player index'!D:F,3,FALSE)</f>
        <v>170</v>
      </c>
      <c r="AC105">
        <f>VLOOKUP(AA105,'player index'!E:F,2,FALSE)</f>
        <v>170</v>
      </c>
    </row>
    <row r="106" spans="1:29">
      <c r="A106" t="s">
        <v>1613</v>
      </c>
      <c r="B106" t="s">
        <v>1772</v>
      </c>
      <c r="C106" t="s">
        <v>1447</v>
      </c>
      <c r="D106">
        <v>7</v>
      </c>
      <c r="E106" t="s">
        <v>1769</v>
      </c>
      <c r="M106">
        <v>0</v>
      </c>
      <c r="N106">
        <v>0</v>
      </c>
      <c r="O106">
        <v>0</v>
      </c>
      <c r="P106">
        <v>4</v>
      </c>
      <c r="Q106">
        <v>41</v>
      </c>
      <c r="R106">
        <v>1</v>
      </c>
      <c r="S106">
        <v>0</v>
      </c>
      <c r="T106">
        <v>41</v>
      </c>
      <c r="U106">
        <v>1</v>
      </c>
      <c r="V106">
        <v>0</v>
      </c>
      <c r="W106">
        <v>0</v>
      </c>
      <c r="X106">
        <v>10</v>
      </c>
      <c r="Y106" s="1">
        <v>0.85</v>
      </c>
      <c r="Z106">
        <f t="shared" si="2"/>
        <v>14.100000000000001</v>
      </c>
      <c r="AA106" t="str">
        <f t="shared" si="3"/>
        <v>Davante Adams</v>
      </c>
      <c r="AB106">
        <f>VLOOKUP(AA106,'player index'!D:F,3,FALSE)</f>
        <v>147</v>
      </c>
      <c r="AC106">
        <f>VLOOKUP(AA106,'player index'!E:F,2,FALSE)</f>
        <v>147</v>
      </c>
    </row>
    <row r="107" spans="1:29">
      <c r="A107" t="s">
        <v>1713</v>
      </c>
      <c r="B107" t="s">
        <v>1776</v>
      </c>
      <c r="C107" t="s">
        <v>116</v>
      </c>
      <c r="D107">
        <v>10</v>
      </c>
      <c r="E107" t="s">
        <v>1465</v>
      </c>
      <c r="M107">
        <v>0</v>
      </c>
      <c r="N107">
        <v>0</v>
      </c>
      <c r="O107">
        <v>0</v>
      </c>
      <c r="P107">
        <v>4</v>
      </c>
      <c r="Q107">
        <v>41</v>
      </c>
      <c r="R107">
        <v>1</v>
      </c>
      <c r="S107">
        <v>0</v>
      </c>
      <c r="T107">
        <v>41</v>
      </c>
      <c r="U107">
        <v>1</v>
      </c>
      <c r="V107">
        <v>0</v>
      </c>
      <c r="W107">
        <v>0</v>
      </c>
      <c r="X107">
        <v>10</v>
      </c>
      <c r="Y107" s="1">
        <v>0.36</v>
      </c>
      <c r="Z107">
        <f t="shared" si="2"/>
        <v>14.100000000000001</v>
      </c>
      <c r="AA107" t="str">
        <f t="shared" si="3"/>
        <v>Ladarius Green</v>
      </c>
      <c r="AB107">
        <f>VLOOKUP(AA107,'player index'!D:F,3,FALSE)</f>
        <v>191</v>
      </c>
      <c r="AC107">
        <f>VLOOKUP(AA107,'player index'!E:F,2,FALSE)</f>
        <v>191</v>
      </c>
    </row>
    <row r="108" spans="1:29">
      <c r="A108" t="s">
        <v>1649</v>
      </c>
      <c r="B108" t="s">
        <v>1772</v>
      </c>
      <c r="C108" t="s">
        <v>1492</v>
      </c>
      <c r="D108">
        <v>8</v>
      </c>
      <c r="E108" t="s">
        <v>128</v>
      </c>
      <c r="M108">
        <v>1</v>
      </c>
      <c r="N108">
        <v>5</v>
      </c>
      <c r="O108">
        <v>0</v>
      </c>
      <c r="P108">
        <v>3</v>
      </c>
      <c r="Q108">
        <v>34</v>
      </c>
      <c r="R108">
        <v>1</v>
      </c>
      <c r="S108">
        <v>0</v>
      </c>
      <c r="T108">
        <v>39</v>
      </c>
      <c r="U108">
        <v>1</v>
      </c>
      <c r="V108">
        <v>0</v>
      </c>
      <c r="W108">
        <v>0</v>
      </c>
      <c r="X108">
        <v>10</v>
      </c>
      <c r="Y108" s="1">
        <v>0.61</v>
      </c>
      <c r="Z108">
        <f t="shared" si="2"/>
        <v>12.9</v>
      </c>
      <c r="AA108" t="str">
        <f t="shared" si="3"/>
        <v>Percy Harvin</v>
      </c>
      <c r="AB108">
        <f>VLOOKUP(AA108,'player index'!D:F,3,FALSE)</f>
        <v>219</v>
      </c>
      <c r="AC108">
        <f>VLOOKUP(AA108,'player index'!E:F,2,FALSE)</f>
        <v>219</v>
      </c>
    </row>
    <row r="109" spans="1:29">
      <c r="A109" t="s">
        <v>1633</v>
      </c>
      <c r="B109" t="s">
        <v>1772</v>
      </c>
      <c r="C109" t="s">
        <v>1467</v>
      </c>
      <c r="D109">
        <v>7</v>
      </c>
      <c r="E109" t="s">
        <v>1462</v>
      </c>
      <c r="M109">
        <v>0</v>
      </c>
      <c r="N109">
        <v>0</v>
      </c>
      <c r="O109">
        <v>0</v>
      </c>
      <c r="P109">
        <v>3</v>
      </c>
      <c r="Q109">
        <v>38</v>
      </c>
      <c r="R109">
        <v>1</v>
      </c>
      <c r="S109">
        <v>0</v>
      </c>
      <c r="T109">
        <v>38</v>
      </c>
      <c r="U109">
        <v>1</v>
      </c>
      <c r="V109">
        <v>0</v>
      </c>
      <c r="W109">
        <v>0</v>
      </c>
      <c r="X109">
        <v>10</v>
      </c>
      <c r="Y109" s="1">
        <v>0.48</v>
      </c>
      <c r="Z109">
        <f t="shared" si="2"/>
        <v>12.8</v>
      </c>
      <c r="AA109" t="str">
        <f t="shared" si="3"/>
        <v>Eddie Royal</v>
      </c>
      <c r="AB109">
        <f>VLOOKUP(AA109,'player index'!D:F,3,FALSE)</f>
        <v>208</v>
      </c>
      <c r="AC109">
        <f>VLOOKUP(AA109,'player index'!E:F,2,FALSE)</f>
        <v>208</v>
      </c>
    </row>
    <row r="110" spans="1:29">
      <c r="A110" t="s">
        <v>1784</v>
      </c>
      <c r="B110" t="s">
        <v>1768</v>
      </c>
      <c r="C110" t="s">
        <v>1462</v>
      </c>
      <c r="D110">
        <v>9</v>
      </c>
      <c r="E110" t="s">
        <v>1463</v>
      </c>
      <c r="M110">
        <v>5</v>
      </c>
      <c r="N110">
        <v>22</v>
      </c>
      <c r="O110">
        <v>1</v>
      </c>
      <c r="P110">
        <v>2</v>
      </c>
      <c r="Q110">
        <v>14</v>
      </c>
      <c r="R110">
        <v>0</v>
      </c>
      <c r="S110">
        <v>0</v>
      </c>
      <c r="T110">
        <v>36</v>
      </c>
      <c r="U110">
        <v>1</v>
      </c>
      <c r="V110">
        <v>0</v>
      </c>
      <c r="W110">
        <v>0</v>
      </c>
      <c r="X110">
        <v>10</v>
      </c>
      <c r="Y110" s="1">
        <v>0.02</v>
      </c>
      <c r="Z110">
        <f t="shared" si="2"/>
        <v>11.6</v>
      </c>
      <c r="AA110" t="str">
        <f t="shared" si="3"/>
        <v>Stepfan Taylor</v>
      </c>
      <c r="AB110">
        <f>VLOOKUP(AA110,'player index'!D:F,3,FALSE)</f>
        <v>409</v>
      </c>
      <c r="AC110">
        <f>VLOOKUP(AA110,'player index'!E:F,2,FALSE)</f>
        <v>409</v>
      </c>
    </row>
    <row r="111" spans="1:29">
      <c r="A111" t="s">
        <v>1716</v>
      </c>
      <c r="B111" t="s">
        <v>1776</v>
      </c>
      <c r="C111" t="s">
        <v>1443</v>
      </c>
      <c r="D111">
        <v>10</v>
      </c>
      <c r="E111" t="s">
        <v>1781</v>
      </c>
      <c r="M111">
        <v>0</v>
      </c>
      <c r="N111">
        <v>0</v>
      </c>
      <c r="O111">
        <v>0</v>
      </c>
      <c r="P111">
        <v>4</v>
      </c>
      <c r="Q111">
        <v>35</v>
      </c>
      <c r="R111">
        <v>1</v>
      </c>
      <c r="S111">
        <v>0</v>
      </c>
      <c r="T111">
        <v>35</v>
      </c>
      <c r="U111">
        <v>1</v>
      </c>
      <c r="V111">
        <v>0</v>
      </c>
      <c r="W111">
        <v>0</v>
      </c>
      <c r="X111">
        <v>10</v>
      </c>
      <c r="Y111" s="1">
        <v>0.74</v>
      </c>
      <c r="Z111">
        <f t="shared" si="2"/>
        <v>13.5</v>
      </c>
      <c r="AA111" t="str">
        <f t="shared" si="3"/>
        <v>Coby Fleener</v>
      </c>
      <c r="AB111">
        <f>VLOOKUP(AA111,'player index'!D:F,3,FALSE)</f>
        <v>250</v>
      </c>
      <c r="AC111">
        <f>VLOOKUP(AA111,'player index'!E:F,2,FALSE)</f>
        <v>250</v>
      </c>
    </row>
    <row r="112" spans="1:29">
      <c r="A112" t="s">
        <v>1631</v>
      </c>
      <c r="B112" t="s">
        <v>1772</v>
      </c>
      <c r="C112" t="s">
        <v>1443</v>
      </c>
      <c r="D112">
        <v>10</v>
      </c>
      <c r="E112" t="s">
        <v>1781</v>
      </c>
      <c r="M112">
        <v>0</v>
      </c>
      <c r="N112">
        <v>2</v>
      </c>
      <c r="O112">
        <v>0</v>
      </c>
      <c r="P112">
        <v>3</v>
      </c>
      <c r="Q112">
        <v>31</v>
      </c>
      <c r="R112">
        <v>1</v>
      </c>
      <c r="S112">
        <v>0</v>
      </c>
      <c r="T112">
        <v>33</v>
      </c>
      <c r="U112">
        <v>1</v>
      </c>
      <c r="V112">
        <v>0</v>
      </c>
      <c r="W112">
        <v>0</v>
      </c>
      <c r="X112">
        <v>9</v>
      </c>
      <c r="Y112" s="1">
        <v>0.49</v>
      </c>
      <c r="Z112">
        <f t="shared" si="2"/>
        <v>12.3</v>
      </c>
      <c r="AA112" t="str">
        <f t="shared" si="3"/>
        <v>Donte Moncrief</v>
      </c>
      <c r="AB112">
        <f>VLOOKUP(AA112,'player index'!D:F,3,FALSE)</f>
        <v>167</v>
      </c>
      <c r="AC112">
        <f>VLOOKUP(AA112,'player index'!E:F,2,FALSE)</f>
        <v>167</v>
      </c>
    </row>
    <row r="113" spans="1:29">
      <c r="A113" t="s">
        <v>1661</v>
      </c>
      <c r="B113" t="s">
        <v>1772</v>
      </c>
      <c r="C113" t="s">
        <v>1443</v>
      </c>
      <c r="D113">
        <v>10</v>
      </c>
      <c r="E113" t="s">
        <v>1781</v>
      </c>
      <c r="M113">
        <v>0</v>
      </c>
      <c r="N113">
        <v>0</v>
      </c>
      <c r="O113">
        <v>0</v>
      </c>
      <c r="P113">
        <v>3</v>
      </c>
      <c r="Q113">
        <v>33</v>
      </c>
      <c r="R113">
        <v>1</v>
      </c>
      <c r="S113">
        <v>0</v>
      </c>
      <c r="T113">
        <v>33</v>
      </c>
      <c r="U113">
        <v>1</v>
      </c>
      <c r="V113">
        <v>0</v>
      </c>
      <c r="W113">
        <v>0</v>
      </c>
      <c r="X113">
        <v>9</v>
      </c>
      <c r="Y113" s="1">
        <v>0.22</v>
      </c>
      <c r="Z113">
        <f t="shared" si="2"/>
        <v>12.3</v>
      </c>
      <c r="AA113" t="str">
        <f t="shared" si="3"/>
        <v>Phillip Dorsett</v>
      </c>
      <c r="AB113">
        <f>VLOOKUP(AA113,'player index'!D:F,3,FALSE)</f>
        <v>262</v>
      </c>
      <c r="AC113">
        <f>VLOOKUP(AA113,'player index'!E:F,2,FALSE)</f>
        <v>262</v>
      </c>
    </row>
    <row r="114" spans="1:29">
      <c r="A114" t="s">
        <v>1785</v>
      </c>
      <c r="Z114">
        <f t="shared" si="2"/>
        <v>0</v>
      </c>
      <c r="AA114" t="str">
        <f t="shared" si="3"/>
        <v xml:space="preserve"> Previous2345678Next </v>
      </c>
      <c r="AB114" t="e">
        <f>VLOOKUP(AA114,'player index'!D:F,3,FALSE)</f>
        <v>#N/A</v>
      </c>
      <c r="AC114" t="e">
        <f>VLOOKUP(AA114,'player index'!E:F,2,FALSE)</f>
        <v>#N/A</v>
      </c>
    </row>
    <row r="115" spans="1:29">
      <c r="Z115">
        <f t="shared" si="2"/>
        <v>0</v>
      </c>
      <c r="AA115">
        <f t="shared" si="3"/>
        <v>0</v>
      </c>
      <c r="AB115" t="e">
        <f>VLOOKUP(AA115,'player index'!D:F,3,FALSE)</f>
        <v>#N/A</v>
      </c>
      <c r="AC115" t="e">
        <f>VLOOKUP(AA115,'player index'!E:F,2,FALSE)</f>
        <v>#N/A</v>
      </c>
    </row>
    <row r="116" spans="1:29">
      <c r="Z116">
        <f t="shared" si="2"/>
        <v>0</v>
      </c>
      <c r="AA116">
        <f t="shared" si="3"/>
        <v>0</v>
      </c>
      <c r="AB116" t="e">
        <f>VLOOKUP(AA116,'player index'!D:F,3,FALSE)</f>
        <v>#N/A</v>
      </c>
      <c r="AC116" t="e">
        <f>VLOOKUP(AA116,'player index'!E:F,2,FALSE)</f>
        <v>#N/A</v>
      </c>
    </row>
    <row r="117" spans="1:29">
      <c r="A117" t="s">
        <v>1701</v>
      </c>
      <c r="B117" t="s">
        <v>1776</v>
      </c>
      <c r="C117" t="s">
        <v>1450</v>
      </c>
      <c r="D117">
        <v>11</v>
      </c>
      <c r="E117" t="s">
        <v>27</v>
      </c>
      <c r="M117">
        <v>0</v>
      </c>
      <c r="N117">
        <v>0</v>
      </c>
      <c r="O117">
        <v>0</v>
      </c>
      <c r="P117">
        <v>4</v>
      </c>
      <c r="Q117">
        <v>33</v>
      </c>
      <c r="R117">
        <v>1</v>
      </c>
      <c r="S117">
        <v>0</v>
      </c>
      <c r="T117">
        <v>33</v>
      </c>
      <c r="U117">
        <v>1</v>
      </c>
      <c r="V117">
        <v>0</v>
      </c>
      <c r="W117">
        <v>0</v>
      </c>
      <c r="X117">
        <v>9</v>
      </c>
      <c r="Y117" s="1">
        <v>0.5</v>
      </c>
      <c r="Z117">
        <f t="shared" si="2"/>
        <v>13.3</v>
      </c>
      <c r="AA117" t="str">
        <f t="shared" si="3"/>
        <v>Heath Miller</v>
      </c>
      <c r="AB117">
        <f>VLOOKUP(AA117,'player index'!D:F,3,FALSE)</f>
        <v>144</v>
      </c>
      <c r="AC117">
        <f>VLOOKUP(AA117,'player index'!E:F,2,FALSE)</f>
        <v>144</v>
      </c>
    </row>
    <row r="118" spans="1:29">
      <c r="A118" t="s">
        <v>1728</v>
      </c>
      <c r="B118" t="s">
        <v>1776</v>
      </c>
      <c r="C118" t="s">
        <v>1500</v>
      </c>
      <c r="D118">
        <v>9</v>
      </c>
      <c r="E118" t="s">
        <v>1780</v>
      </c>
      <c r="M118">
        <v>0</v>
      </c>
      <c r="N118">
        <v>0</v>
      </c>
      <c r="O118">
        <v>0</v>
      </c>
      <c r="P118">
        <v>3</v>
      </c>
      <c r="Q118">
        <v>32</v>
      </c>
      <c r="R118">
        <v>1</v>
      </c>
      <c r="S118">
        <v>0</v>
      </c>
      <c r="T118">
        <v>32</v>
      </c>
      <c r="U118">
        <v>1</v>
      </c>
      <c r="V118">
        <v>0</v>
      </c>
      <c r="W118">
        <v>0</v>
      </c>
      <c r="X118">
        <v>9</v>
      </c>
      <c r="Y118" s="1">
        <v>0.15</v>
      </c>
      <c r="Z118">
        <f t="shared" si="2"/>
        <v>12.2</v>
      </c>
      <c r="AA118" t="str">
        <f t="shared" si="3"/>
        <v>Maxx Williams</v>
      </c>
      <c r="AB118">
        <f>VLOOKUP(AA118,'player index'!D:F,3,FALSE)</f>
        <v>308</v>
      </c>
      <c r="AC118">
        <f>VLOOKUP(AA118,'player index'!E:F,2,FALSE)</f>
        <v>308</v>
      </c>
    </row>
    <row r="119" spans="1:29">
      <c r="A119" t="s">
        <v>1714</v>
      </c>
      <c r="B119" t="s">
        <v>1776</v>
      </c>
      <c r="C119" t="s">
        <v>1508</v>
      </c>
      <c r="D119">
        <v>7</v>
      </c>
      <c r="E119" t="s">
        <v>43</v>
      </c>
      <c r="M119">
        <v>0</v>
      </c>
      <c r="N119">
        <v>0</v>
      </c>
      <c r="O119">
        <v>0</v>
      </c>
      <c r="P119">
        <v>3</v>
      </c>
      <c r="Q119">
        <v>30</v>
      </c>
      <c r="R119">
        <v>1</v>
      </c>
      <c r="S119">
        <v>0</v>
      </c>
      <c r="T119">
        <v>30</v>
      </c>
      <c r="U119">
        <v>1</v>
      </c>
      <c r="V119">
        <v>0</v>
      </c>
      <c r="W119">
        <v>0</v>
      </c>
      <c r="X119">
        <v>9</v>
      </c>
      <c r="Y119" s="1">
        <v>0.54</v>
      </c>
      <c r="Z119">
        <f t="shared" si="2"/>
        <v>12</v>
      </c>
      <c r="AA119" t="str">
        <f t="shared" si="3"/>
        <v>Owen Daniels</v>
      </c>
      <c r="AB119">
        <f>VLOOKUP(AA119,'player index'!D:F,3,FALSE)</f>
        <v>255</v>
      </c>
      <c r="AC119">
        <f>VLOOKUP(AA119,'player index'!E:F,2,FALSE)</f>
        <v>255</v>
      </c>
    </row>
    <row r="120" spans="1:29">
      <c r="A120" t="s">
        <v>1704</v>
      </c>
      <c r="B120" t="s">
        <v>1776</v>
      </c>
      <c r="C120" t="s">
        <v>1492</v>
      </c>
      <c r="D120">
        <v>8</v>
      </c>
      <c r="E120" t="s">
        <v>128</v>
      </c>
      <c r="M120">
        <v>0</v>
      </c>
      <c r="N120">
        <v>0</v>
      </c>
      <c r="O120">
        <v>0</v>
      </c>
      <c r="P120">
        <v>3</v>
      </c>
      <c r="Q120">
        <v>26</v>
      </c>
      <c r="R120">
        <v>1</v>
      </c>
      <c r="S120">
        <v>0</v>
      </c>
      <c r="T120">
        <v>26</v>
      </c>
      <c r="U120">
        <v>1</v>
      </c>
      <c r="V120">
        <v>0</v>
      </c>
      <c r="W120">
        <v>0</v>
      </c>
      <c r="X120">
        <v>9</v>
      </c>
      <c r="Y120" s="1">
        <v>0.33</v>
      </c>
      <c r="Z120">
        <f t="shared" si="2"/>
        <v>11.6</v>
      </c>
      <c r="AA120" t="str">
        <f t="shared" si="3"/>
        <v>Charles Clay</v>
      </c>
      <c r="AB120">
        <f>VLOOKUP(AA120,'player index'!D:F,3,FALSE)</f>
        <v>216</v>
      </c>
      <c r="AC120">
        <f>VLOOKUP(AA120,'player index'!E:F,2,FALSE)</f>
        <v>216</v>
      </c>
    </row>
    <row r="121" spans="1:29">
      <c r="A121" t="s">
        <v>1562</v>
      </c>
      <c r="B121" t="s">
        <v>1768</v>
      </c>
      <c r="C121" t="s">
        <v>1455</v>
      </c>
      <c r="D121">
        <v>8</v>
      </c>
      <c r="E121" t="s">
        <v>1773</v>
      </c>
      <c r="M121">
        <v>6</v>
      </c>
      <c r="N121">
        <v>31</v>
      </c>
      <c r="O121">
        <v>0</v>
      </c>
      <c r="P121">
        <v>5</v>
      </c>
      <c r="Q121">
        <v>40</v>
      </c>
      <c r="R121">
        <v>0</v>
      </c>
      <c r="S121">
        <v>0</v>
      </c>
      <c r="T121">
        <v>71</v>
      </c>
      <c r="U121">
        <v>0</v>
      </c>
      <c r="V121">
        <v>0</v>
      </c>
      <c r="W121">
        <v>0</v>
      </c>
      <c r="X121">
        <v>7</v>
      </c>
      <c r="Y121" s="1">
        <v>0.8</v>
      </c>
      <c r="Z121">
        <f t="shared" si="2"/>
        <v>12.1</v>
      </c>
      <c r="AA121" t="str">
        <f t="shared" si="3"/>
        <v>Darren Sproles</v>
      </c>
      <c r="AB121">
        <f>VLOOKUP(AA121,'player index'!D:F,3,FALSE)</f>
        <v>183</v>
      </c>
      <c r="AC121">
        <f>VLOOKUP(AA121,'player index'!E:F,2,FALSE)</f>
        <v>183</v>
      </c>
    </row>
    <row r="122" spans="1:29">
      <c r="A122" t="s">
        <v>1540</v>
      </c>
      <c r="B122" t="s">
        <v>1768</v>
      </c>
      <c r="C122" t="s">
        <v>1455</v>
      </c>
      <c r="D122">
        <v>8</v>
      </c>
      <c r="E122" t="s">
        <v>1773</v>
      </c>
      <c r="M122">
        <v>14</v>
      </c>
      <c r="N122">
        <v>58</v>
      </c>
      <c r="O122">
        <v>0</v>
      </c>
      <c r="P122">
        <v>2</v>
      </c>
      <c r="Q122">
        <v>16</v>
      </c>
      <c r="R122">
        <v>0</v>
      </c>
      <c r="S122">
        <v>1</v>
      </c>
      <c r="T122">
        <v>74</v>
      </c>
      <c r="U122">
        <v>0</v>
      </c>
      <c r="V122">
        <v>0</v>
      </c>
      <c r="W122">
        <v>0</v>
      </c>
      <c r="X122">
        <v>6</v>
      </c>
      <c r="Y122" s="1">
        <v>0.82</v>
      </c>
      <c r="Z122">
        <f t="shared" si="2"/>
        <v>8.4</v>
      </c>
      <c r="AA122" t="str">
        <f t="shared" si="3"/>
        <v>Ryan Mathews</v>
      </c>
      <c r="AB122">
        <f>VLOOKUP(AA122,'player index'!D:F,3,FALSE)</f>
        <v>230</v>
      </c>
      <c r="AC122">
        <f>VLOOKUP(AA122,'player index'!E:F,2,FALSE)</f>
        <v>230</v>
      </c>
    </row>
    <row r="123" spans="1:29">
      <c r="A123" t="s">
        <v>1567</v>
      </c>
      <c r="B123" t="s">
        <v>1768</v>
      </c>
      <c r="C123" t="s">
        <v>1475</v>
      </c>
      <c r="D123">
        <v>4</v>
      </c>
      <c r="E123" t="s">
        <v>1476</v>
      </c>
      <c r="M123">
        <v>8</v>
      </c>
      <c r="N123">
        <v>36</v>
      </c>
      <c r="O123">
        <v>0</v>
      </c>
      <c r="P123">
        <v>4</v>
      </c>
      <c r="Q123">
        <v>26</v>
      </c>
      <c r="R123">
        <v>0</v>
      </c>
      <c r="S123">
        <v>0</v>
      </c>
      <c r="T123">
        <v>62</v>
      </c>
      <c r="U123">
        <v>0</v>
      </c>
      <c r="V123">
        <v>0</v>
      </c>
      <c r="W123">
        <v>0</v>
      </c>
      <c r="X123">
        <v>6</v>
      </c>
      <c r="Y123" s="1">
        <v>0.04</v>
      </c>
      <c r="Z123">
        <f t="shared" si="2"/>
        <v>10.199999999999999</v>
      </c>
      <c r="AA123" t="str">
        <f t="shared" si="3"/>
        <v>Dexter McCluster</v>
      </c>
      <c r="AB123">
        <f>VLOOKUP(AA123,'player index'!D:F,3,FALSE)</f>
        <v>239</v>
      </c>
      <c r="AC123">
        <f>VLOOKUP(AA123,'player index'!E:F,2,FALSE)</f>
        <v>239</v>
      </c>
    </row>
    <row r="124" spans="1:29">
      <c r="A124" t="s">
        <v>1532</v>
      </c>
      <c r="B124" t="s">
        <v>1768</v>
      </c>
      <c r="C124" t="s">
        <v>1484</v>
      </c>
      <c r="D124">
        <v>5</v>
      </c>
      <c r="E124" t="s">
        <v>1485</v>
      </c>
      <c r="M124">
        <v>11</v>
      </c>
      <c r="N124">
        <v>48</v>
      </c>
      <c r="O124">
        <v>0</v>
      </c>
      <c r="P124">
        <v>2</v>
      </c>
      <c r="Q124">
        <v>11</v>
      </c>
      <c r="R124">
        <v>0</v>
      </c>
      <c r="S124">
        <v>0</v>
      </c>
      <c r="T124">
        <v>59</v>
      </c>
      <c r="U124">
        <v>0</v>
      </c>
      <c r="V124">
        <v>0</v>
      </c>
      <c r="W124">
        <v>0</v>
      </c>
      <c r="X124">
        <v>6</v>
      </c>
      <c r="Y124" s="1">
        <v>0.92</v>
      </c>
      <c r="Z124">
        <f t="shared" si="2"/>
        <v>7.9</v>
      </c>
      <c r="AA124" t="str">
        <f t="shared" si="3"/>
        <v>Jonathan Stewart</v>
      </c>
      <c r="AB124">
        <f>VLOOKUP(AA124,'player index'!D:F,3,FALSE)</f>
        <v>52</v>
      </c>
      <c r="AC124">
        <f>VLOOKUP(AA124,'player index'!E:F,2,FALSE)</f>
        <v>52</v>
      </c>
    </row>
    <row r="125" spans="1:29">
      <c r="A125" t="s">
        <v>1563</v>
      </c>
      <c r="B125" t="s">
        <v>1768</v>
      </c>
      <c r="C125" t="s">
        <v>1502</v>
      </c>
      <c r="D125">
        <v>8</v>
      </c>
      <c r="E125" t="s">
        <v>1774</v>
      </c>
      <c r="M125">
        <v>10</v>
      </c>
      <c r="N125">
        <v>47</v>
      </c>
      <c r="O125">
        <v>0</v>
      </c>
      <c r="P125">
        <v>2</v>
      </c>
      <c r="Q125">
        <v>11</v>
      </c>
      <c r="R125">
        <v>0</v>
      </c>
      <c r="S125">
        <v>0</v>
      </c>
      <c r="T125">
        <v>58</v>
      </c>
      <c r="U125">
        <v>0</v>
      </c>
      <c r="V125">
        <v>0</v>
      </c>
      <c r="W125">
        <v>0</v>
      </c>
      <c r="X125">
        <v>6</v>
      </c>
      <c r="Y125" s="1">
        <v>0.44</v>
      </c>
      <c r="Z125">
        <f t="shared" si="2"/>
        <v>7.8000000000000007</v>
      </c>
      <c r="AA125" t="str">
        <f t="shared" si="3"/>
        <v>Denard Robinson</v>
      </c>
      <c r="AB125">
        <f>VLOOKUP(AA125,'player index'!D:F,3,FALSE)</f>
        <v>291</v>
      </c>
      <c r="AC125">
        <f>VLOOKUP(AA125,'player index'!E:F,2,FALSE)</f>
        <v>291</v>
      </c>
    </row>
    <row r="126" spans="1:29">
      <c r="A126" t="s">
        <v>1543</v>
      </c>
      <c r="B126" t="s">
        <v>1768</v>
      </c>
      <c r="C126" t="s">
        <v>1450</v>
      </c>
      <c r="D126">
        <v>11</v>
      </c>
      <c r="E126" t="s">
        <v>27</v>
      </c>
      <c r="M126">
        <v>16</v>
      </c>
      <c r="N126">
        <v>50</v>
      </c>
      <c r="O126">
        <v>0</v>
      </c>
      <c r="P126">
        <v>1</v>
      </c>
      <c r="Q126">
        <v>5</v>
      </c>
      <c r="R126">
        <v>0</v>
      </c>
      <c r="S126">
        <v>0</v>
      </c>
      <c r="T126">
        <v>55</v>
      </c>
      <c r="U126">
        <v>0</v>
      </c>
      <c r="V126">
        <v>0</v>
      </c>
      <c r="W126">
        <v>0</v>
      </c>
      <c r="X126">
        <v>6</v>
      </c>
      <c r="Y126" s="1">
        <v>0.72</v>
      </c>
      <c r="Z126">
        <f t="shared" si="2"/>
        <v>6.5</v>
      </c>
      <c r="AA126" t="str">
        <f t="shared" si="3"/>
        <v>DeAngelo Williams</v>
      </c>
      <c r="AB126">
        <f>VLOOKUP(AA126,'player index'!D:F,3,FALSE)</f>
        <v>49</v>
      </c>
      <c r="AC126">
        <f>VLOOKUP(AA126,'player index'!E:F,2,FALSE)</f>
        <v>49</v>
      </c>
    </row>
    <row r="127" spans="1:29">
      <c r="A127" t="s">
        <v>1522</v>
      </c>
      <c r="B127" t="s">
        <v>1768</v>
      </c>
      <c r="C127" t="s">
        <v>1452</v>
      </c>
      <c r="D127">
        <v>5</v>
      </c>
      <c r="E127" t="s">
        <v>1782</v>
      </c>
      <c r="M127">
        <v>11</v>
      </c>
      <c r="N127">
        <v>45</v>
      </c>
      <c r="O127">
        <v>0</v>
      </c>
      <c r="P127">
        <v>2</v>
      </c>
      <c r="Q127">
        <v>9</v>
      </c>
      <c r="R127">
        <v>0</v>
      </c>
      <c r="S127">
        <v>0</v>
      </c>
      <c r="T127">
        <v>54</v>
      </c>
      <c r="U127">
        <v>0</v>
      </c>
      <c r="V127">
        <v>0</v>
      </c>
      <c r="W127">
        <v>0</v>
      </c>
      <c r="X127">
        <v>5</v>
      </c>
      <c r="Y127" s="1">
        <v>0.95</v>
      </c>
      <c r="Z127">
        <f t="shared" si="2"/>
        <v>7.4</v>
      </c>
      <c r="AA127" t="str">
        <f t="shared" si="3"/>
        <v>Lamar Miller</v>
      </c>
      <c r="AB127">
        <f>VLOOKUP(AA127,'player index'!D:F,3,FALSE)</f>
        <v>38</v>
      </c>
      <c r="AC127">
        <f>VLOOKUP(AA127,'player index'!E:F,2,FALSE)</f>
        <v>38</v>
      </c>
    </row>
    <row r="128" spans="1:29">
      <c r="A128" t="s">
        <v>1654</v>
      </c>
      <c r="B128" t="s">
        <v>1772</v>
      </c>
      <c r="C128" t="s">
        <v>1488</v>
      </c>
      <c r="D128">
        <v>6</v>
      </c>
      <c r="E128" t="s">
        <v>1506</v>
      </c>
      <c r="M128">
        <v>3</v>
      </c>
      <c r="N128">
        <v>25</v>
      </c>
      <c r="O128">
        <v>0</v>
      </c>
      <c r="P128">
        <v>3</v>
      </c>
      <c r="Q128">
        <v>29</v>
      </c>
      <c r="R128">
        <v>0</v>
      </c>
      <c r="S128">
        <v>0</v>
      </c>
      <c r="T128">
        <v>54</v>
      </c>
      <c r="U128">
        <v>0</v>
      </c>
      <c r="V128">
        <v>0</v>
      </c>
      <c r="W128">
        <v>0</v>
      </c>
      <c r="X128">
        <v>5</v>
      </c>
      <c r="Y128" s="1">
        <v>0.3</v>
      </c>
      <c r="Z128">
        <f t="shared" si="2"/>
        <v>8.4</v>
      </c>
      <c r="AA128" t="str">
        <f t="shared" si="3"/>
        <v>Tavon Austin</v>
      </c>
      <c r="AB128">
        <f>VLOOKUP(AA128,'player index'!D:F,3,FALSE)</f>
        <v>190</v>
      </c>
      <c r="AC128">
        <f>VLOOKUP(AA128,'player index'!E:F,2,FALSE)</f>
        <v>190</v>
      </c>
    </row>
    <row r="129" spans="1:29">
      <c r="A129" t="s">
        <v>1528</v>
      </c>
      <c r="B129" t="s">
        <v>1768</v>
      </c>
      <c r="C129" t="s">
        <v>27</v>
      </c>
      <c r="D129">
        <v>10</v>
      </c>
      <c r="E129" t="s">
        <v>1494</v>
      </c>
      <c r="M129">
        <v>10</v>
      </c>
      <c r="N129">
        <v>45</v>
      </c>
      <c r="O129">
        <v>0</v>
      </c>
      <c r="P129">
        <v>1</v>
      </c>
      <c r="Q129">
        <v>7</v>
      </c>
      <c r="R129">
        <v>0</v>
      </c>
      <c r="S129">
        <v>0</v>
      </c>
      <c r="T129">
        <v>52</v>
      </c>
      <c r="U129">
        <v>0</v>
      </c>
      <c r="V129">
        <v>0</v>
      </c>
      <c r="W129">
        <v>0</v>
      </c>
      <c r="X129">
        <v>5</v>
      </c>
      <c r="Y129" s="1">
        <v>0.93</v>
      </c>
      <c r="Z129">
        <f t="shared" si="2"/>
        <v>6.2</v>
      </c>
      <c r="AA129" t="str">
        <f t="shared" si="3"/>
        <v>Carlos Hyde</v>
      </c>
      <c r="AB129">
        <f>VLOOKUP(AA129,'player index'!D:F,3,FALSE)</f>
        <v>50</v>
      </c>
      <c r="AC129">
        <f>VLOOKUP(AA129,'player index'!E:F,2,FALSE)</f>
        <v>50</v>
      </c>
    </row>
    <row r="130" spans="1:29">
      <c r="A130" t="s">
        <v>1632</v>
      </c>
      <c r="B130" t="s">
        <v>1772</v>
      </c>
      <c r="C130" t="s">
        <v>1471</v>
      </c>
      <c r="D130">
        <v>11</v>
      </c>
      <c r="E130" t="s">
        <v>1460</v>
      </c>
      <c r="M130">
        <v>0</v>
      </c>
      <c r="N130">
        <v>0</v>
      </c>
      <c r="O130">
        <v>0</v>
      </c>
      <c r="P130">
        <v>4</v>
      </c>
      <c r="Q130">
        <v>51</v>
      </c>
      <c r="R130">
        <v>0</v>
      </c>
      <c r="S130">
        <v>0</v>
      </c>
      <c r="T130">
        <v>51</v>
      </c>
      <c r="U130">
        <v>0</v>
      </c>
      <c r="V130">
        <v>0</v>
      </c>
      <c r="W130">
        <v>0</v>
      </c>
      <c r="X130">
        <v>5</v>
      </c>
      <c r="Y130" s="1">
        <v>0.5</v>
      </c>
      <c r="Z130">
        <f t="shared" si="2"/>
        <v>9.1000000000000014</v>
      </c>
      <c r="AA130" t="str">
        <f t="shared" si="3"/>
        <v>Rueben Randle</v>
      </c>
      <c r="AB130">
        <f>VLOOKUP(AA130,'player index'!D:F,3,FALSE)</f>
        <v>150</v>
      </c>
      <c r="AC130">
        <f>VLOOKUP(AA130,'player index'!E:F,2,FALSE)</f>
        <v>150</v>
      </c>
    </row>
    <row r="131" spans="1:29">
      <c r="A131" t="s">
        <v>1612</v>
      </c>
      <c r="B131" t="s">
        <v>1772</v>
      </c>
      <c r="C131" t="s">
        <v>1475</v>
      </c>
      <c r="D131">
        <v>4</v>
      </c>
      <c r="E131" t="s">
        <v>1476</v>
      </c>
      <c r="M131">
        <v>1</v>
      </c>
      <c r="N131">
        <v>3</v>
      </c>
      <c r="O131">
        <v>0</v>
      </c>
      <c r="P131">
        <v>4</v>
      </c>
      <c r="Q131">
        <v>46</v>
      </c>
      <c r="R131">
        <v>0</v>
      </c>
      <c r="S131">
        <v>0</v>
      </c>
      <c r="T131">
        <v>49</v>
      </c>
      <c r="U131">
        <v>0</v>
      </c>
      <c r="V131">
        <v>0</v>
      </c>
      <c r="W131">
        <v>0</v>
      </c>
      <c r="X131">
        <v>5</v>
      </c>
      <c r="Y131" s="1">
        <v>0.82</v>
      </c>
      <c r="Z131">
        <f t="shared" ref="Z131:Z194" si="4">I131*0.04+J131*4-K131+N131*0.1+O131*6+P131+Q131*0.1+R131*6-S131+V131*6+W131*6+IF(I131&gt;300,3,0)+IF(N131&gt;100,3,0)+IF(Q131&gt;100,3,0)</f>
        <v>8.9</v>
      </c>
      <c r="AA131" t="str">
        <f t="shared" ref="AA131:AA194" si="5">A131</f>
        <v>Kendall Wright</v>
      </c>
      <c r="AB131">
        <f>VLOOKUP(AA131,'player index'!D:F,3,FALSE)</f>
        <v>166</v>
      </c>
      <c r="AC131">
        <f>VLOOKUP(AA131,'player index'!E:F,2,FALSE)</f>
        <v>166</v>
      </c>
    </row>
    <row r="132" spans="1:29">
      <c r="A132" t="s">
        <v>1553</v>
      </c>
      <c r="B132" t="s">
        <v>1768</v>
      </c>
      <c r="C132" t="s">
        <v>1469</v>
      </c>
      <c r="D132">
        <v>7</v>
      </c>
      <c r="E132" t="s">
        <v>116</v>
      </c>
      <c r="M132">
        <v>7</v>
      </c>
      <c r="N132">
        <v>31</v>
      </c>
      <c r="O132">
        <v>0</v>
      </c>
      <c r="P132">
        <v>2</v>
      </c>
      <c r="Q132">
        <v>17</v>
      </c>
      <c r="R132">
        <v>0</v>
      </c>
      <c r="S132">
        <v>0</v>
      </c>
      <c r="T132">
        <v>48</v>
      </c>
      <c r="U132">
        <v>0</v>
      </c>
      <c r="V132">
        <v>0</v>
      </c>
      <c r="W132">
        <v>0</v>
      </c>
      <c r="X132">
        <v>5</v>
      </c>
      <c r="Y132" s="1">
        <v>0.89</v>
      </c>
      <c r="Z132">
        <f t="shared" si="4"/>
        <v>6.8</v>
      </c>
      <c r="AA132" t="str">
        <f t="shared" si="5"/>
        <v>Giovani Bernard</v>
      </c>
      <c r="AB132">
        <f>VLOOKUP(AA132,'player index'!D:F,3,FALSE)</f>
        <v>145</v>
      </c>
      <c r="AC132">
        <f>VLOOKUP(AA132,'player index'!E:F,2,FALSE)</f>
        <v>145</v>
      </c>
    </row>
    <row r="133" spans="1:29">
      <c r="A133" t="s">
        <v>1667</v>
      </c>
      <c r="B133" t="s">
        <v>1772</v>
      </c>
      <c r="C133" t="s">
        <v>1469</v>
      </c>
      <c r="D133">
        <v>7</v>
      </c>
      <c r="E133" t="s">
        <v>116</v>
      </c>
      <c r="M133">
        <v>1</v>
      </c>
      <c r="N133">
        <v>3</v>
      </c>
      <c r="O133">
        <v>0</v>
      </c>
      <c r="P133">
        <v>4</v>
      </c>
      <c r="Q133">
        <v>44</v>
      </c>
      <c r="R133">
        <v>0</v>
      </c>
      <c r="S133">
        <v>0</v>
      </c>
      <c r="T133">
        <v>47</v>
      </c>
      <c r="U133">
        <v>0</v>
      </c>
      <c r="V133">
        <v>0</v>
      </c>
      <c r="W133">
        <v>0</v>
      </c>
      <c r="X133">
        <v>5</v>
      </c>
      <c r="Y133" s="1">
        <v>0.23</v>
      </c>
      <c r="Z133">
        <f t="shared" si="4"/>
        <v>8.6999999999999993</v>
      </c>
      <c r="AA133" t="str">
        <f t="shared" si="5"/>
        <v>Mohamed Sanu</v>
      </c>
      <c r="AB133">
        <f>VLOOKUP(AA133,'player index'!D:F,3,FALSE)</f>
        <v>300</v>
      </c>
      <c r="AC133">
        <f>VLOOKUP(AA133,'player index'!E:F,2,FALSE)</f>
        <v>300</v>
      </c>
    </row>
    <row r="134" spans="1:29">
      <c r="A134" t="s">
        <v>1786</v>
      </c>
      <c r="B134" t="s">
        <v>1772</v>
      </c>
      <c r="C134" t="s">
        <v>1488</v>
      </c>
      <c r="D134">
        <v>6</v>
      </c>
      <c r="E134" t="s">
        <v>1506</v>
      </c>
      <c r="M134">
        <v>0</v>
      </c>
      <c r="N134">
        <v>0</v>
      </c>
      <c r="O134">
        <v>0</v>
      </c>
      <c r="P134">
        <v>3</v>
      </c>
      <c r="Q134">
        <v>47</v>
      </c>
      <c r="R134">
        <v>0</v>
      </c>
      <c r="S134">
        <v>0</v>
      </c>
      <c r="T134">
        <v>47</v>
      </c>
      <c r="U134">
        <v>0</v>
      </c>
      <c r="V134">
        <v>0</v>
      </c>
      <c r="W134">
        <v>0</v>
      </c>
      <c r="X134">
        <v>5</v>
      </c>
      <c r="Y134" s="1">
        <v>0.01</v>
      </c>
      <c r="Z134">
        <f t="shared" si="4"/>
        <v>7.7</v>
      </c>
      <c r="AA134" t="str">
        <f t="shared" si="5"/>
        <v>Chris Givens</v>
      </c>
      <c r="AB134">
        <f>VLOOKUP(AA134,'player index'!D:F,3,FALSE)</f>
        <v>385</v>
      </c>
      <c r="AC134">
        <f>VLOOKUP(AA134,'player index'!E:F,2,FALSE)</f>
        <v>385</v>
      </c>
    </row>
    <row r="135" spans="1:29">
      <c r="A135" t="s">
        <v>1652</v>
      </c>
      <c r="B135" t="s">
        <v>1772</v>
      </c>
      <c r="C135" t="s">
        <v>1485</v>
      </c>
      <c r="D135">
        <v>9</v>
      </c>
      <c r="E135" t="s">
        <v>1490</v>
      </c>
      <c r="M135">
        <v>0</v>
      </c>
      <c r="N135">
        <v>0</v>
      </c>
      <c r="O135">
        <v>0</v>
      </c>
      <c r="P135">
        <v>4</v>
      </c>
      <c r="Q135">
        <v>46</v>
      </c>
      <c r="R135">
        <v>0</v>
      </c>
      <c r="S135">
        <v>0</v>
      </c>
      <c r="T135">
        <v>46</v>
      </c>
      <c r="U135">
        <v>0</v>
      </c>
      <c r="V135">
        <v>0</v>
      </c>
      <c r="W135">
        <v>0</v>
      </c>
      <c r="X135">
        <v>5</v>
      </c>
      <c r="Y135" s="1">
        <v>0.14000000000000001</v>
      </c>
      <c r="Z135">
        <f t="shared" si="4"/>
        <v>8.6000000000000014</v>
      </c>
      <c r="AA135" t="str">
        <f t="shared" si="5"/>
        <v>Cecil Shorts</v>
      </c>
      <c r="AB135" t="e">
        <f>VLOOKUP(AA135,'player index'!D:F,3,FALSE)</f>
        <v>#N/A</v>
      </c>
      <c r="AC135">
        <f>VLOOKUP(AA135,'player index'!E:F,2,FALSE)</f>
        <v>205</v>
      </c>
    </row>
    <row r="136" spans="1:29">
      <c r="A136" t="s">
        <v>1582</v>
      </c>
      <c r="B136" t="s">
        <v>1768</v>
      </c>
      <c r="C136" t="s">
        <v>1467</v>
      </c>
      <c r="D136">
        <v>7</v>
      </c>
      <c r="E136" t="s">
        <v>1462</v>
      </c>
      <c r="M136">
        <v>6</v>
      </c>
      <c r="N136">
        <v>27</v>
      </c>
      <c r="O136">
        <v>0</v>
      </c>
      <c r="P136">
        <v>3</v>
      </c>
      <c r="Q136">
        <v>18</v>
      </c>
      <c r="R136">
        <v>0</v>
      </c>
      <c r="S136">
        <v>0</v>
      </c>
      <c r="T136">
        <v>45</v>
      </c>
      <c r="U136">
        <v>0</v>
      </c>
      <c r="V136">
        <v>0</v>
      </c>
      <c r="W136">
        <v>0</v>
      </c>
      <c r="X136">
        <v>5</v>
      </c>
      <c r="Y136" s="1">
        <v>0.04</v>
      </c>
      <c r="Z136">
        <f t="shared" si="4"/>
        <v>7.5</v>
      </c>
      <c r="AA136" t="str">
        <f t="shared" si="5"/>
        <v>Jacquizz Rodgers</v>
      </c>
      <c r="AB136">
        <f>VLOOKUP(AA136,'player index'!D:F,3,FALSE)</f>
        <v>303</v>
      </c>
      <c r="AC136">
        <f>VLOOKUP(AA136,'player index'!E:F,2,FALSE)</f>
        <v>303</v>
      </c>
    </row>
    <row r="137" spans="1:29">
      <c r="A137" t="s">
        <v>1787</v>
      </c>
      <c r="Z137">
        <f t="shared" si="4"/>
        <v>0</v>
      </c>
      <c r="AA137" t="str">
        <f t="shared" si="5"/>
        <v xml:space="preserve"> Previous3456789Next </v>
      </c>
      <c r="AB137" t="e">
        <f>VLOOKUP(AA137,'player index'!D:F,3,FALSE)</f>
        <v>#N/A</v>
      </c>
      <c r="AC137" t="e">
        <f>VLOOKUP(AA137,'player index'!E:F,2,FALSE)</f>
        <v>#N/A</v>
      </c>
    </row>
    <row r="138" spans="1:29">
      <c r="Z138">
        <f t="shared" si="4"/>
        <v>0</v>
      </c>
      <c r="AA138">
        <f t="shared" si="5"/>
        <v>0</v>
      </c>
      <c r="AB138" t="e">
        <f>VLOOKUP(AA138,'player index'!D:F,3,FALSE)</f>
        <v>#N/A</v>
      </c>
      <c r="AC138" t="e">
        <f>VLOOKUP(AA138,'player index'!E:F,2,FALSE)</f>
        <v>#N/A</v>
      </c>
    </row>
    <row r="139" spans="1:29">
      <c r="Z139">
        <f t="shared" si="4"/>
        <v>0</v>
      </c>
      <c r="AA139">
        <f t="shared" si="5"/>
        <v>0</v>
      </c>
      <c r="AB139" t="e">
        <f>VLOOKUP(AA139,'player index'!D:F,3,FALSE)</f>
        <v>#N/A</v>
      </c>
      <c r="AC139" t="e">
        <f>VLOOKUP(AA139,'player index'!E:F,2,FALSE)</f>
        <v>#N/A</v>
      </c>
    </row>
    <row r="140" spans="1:29">
      <c r="A140" t="s">
        <v>1690</v>
      </c>
      <c r="B140" t="s">
        <v>1772</v>
      </c>
      <c r="C140" t="s">
        <v>15</v>
      </c>
      <c r="D140">
        <v>5</v>
      </c>
      <c r="E140" t="s">
        <v>1779</v>
      </c>
      <c r="M140">
        <v>0</v>
      </c>
      <c r="N140">
        <v>2</v>
      </c>
      <c r="O140">
        <v>0</v>
      </c>
      <c r="P140">
        <v>4</v>
      </c>
      <c r="Q140">
        <v>43</v>
      </c>
      <c r="R140">
        <v>0</v>
      </c>
      <c r="S140">
        <v>0</v>
      </c>
      <c r="T140">
        <v>45</v>
      </c>
      <c r="U140">
        <v>0</v>
      </c>
      <c r="V140">
        <v>0</v>
      </c>
      <c r="W140">
        <v>0</v>
      </c>
      <c r="X140">
        <v>5</v>
      </c>
      <c r="Y140" s="1">
        <v>0.02</v>
      </c>
      <c r="Z140">
        <f t="shared" si="4"/>
        <v>8.5</v>
      </c>
      <c r="AA140" t="str">
        <f t="shared" si="5"/>
        <v>Jeremy Kerley</v>
      </c>
      <c r="AB140">
        <f>VLOOKUP(AA140,'player index'!D:F,3,FALSE)</f>
        <v>415</v>
      </c>
      <c r="AC140">
        <f>VLOOKUP(AA140,'player index'!E:F,2,FALSE)</f>
        <v>415</v>
      </c>
    </row>
    <row r="141" spans="1:29">
      <c r="A141" t="s">
        <v>1544</v>
      </c>
      <c r="B141" t="s">
        <v>1768</v>
      </c>
      <c r="C141" t="s">
        <v>1462</v>
      </c>
      <c r="D141">
        <v>9</v>
      </c>
      <c r="E141" t="s">
        <v>1463</v>
      </c>
      <c r="M141">
        <v>8</v>
      </c>
      <c r="N141">
        <v>34</v>
      </c>
      <c r="O141">
        <v>0</v>
      </c>
      <c r="P141">
        <v>2</v>
      </c>
      <c r="Q141">
        <v>10</v>
      </c>
      <c r="R141">
        <v>0</v>
      </c>
      <c r="S141">
        <v>0</v>
      </c>
      <c r="T141">
        <v>44</v>
      </c>
      <c r="U141">
        <v>0</v>
      </c>
      <c r="V141">
        <v>0</v>
      </c>
      <c r="W141">
        <v>0</v>
      </c>
      <c r="X141">
        <v>4</v>
      </c>
      <c r="Y141" s="1">
        <v>0.56000000000000005</v>
      </c>
      <c r="Z141">
        <f t="shared" si="4"/>
        <v>6.4</v>
      </c>
      <c r="AA141" t="str">
        <f t="shared" si="5"/>
        <v>Chris Johnson</v>
      </c>
      <c r="AB141">
        <f>VLOOKUP(AA141,'player index'!D:F,3,FALSE)</f>
        <v>71</v>
      </c>
      <c r="AC141">
        <f>VLOOKUP(AA141,'player index'!E:F,2,FALSE)</f>
        <v>71</v>
      </c>
    </row>
    <row r="142" spans="1:29">
      <c r="A142" t="s">
        <v>1788</v>
      </c>
      <c r="B142" t="s">
        <v>1768</v>
      </c>
      <c r="C142" t="s">
        <v>1484</v>
      </c>
      <c r="D142">
        <v>5</v>
      </c>
      <c r="E142" t="s">
        <v>1485</v>
      </c>
      <c r="M142">
        <v>7</v>
      </c>
      <c r="N142">
        <v>30</v>
      </c>
      <c r="O142">
        <v>0</v>
      </c>
      <c r="P142">
        <v>2</v>
      </c>
      <c r="Q142">
        <v>14</v>
      </c>
      <c r="R142">
        <v>0</v>
      </c>
      <c r="S142">
        <v>0</v>
      </c>
      <c r="T142">
        <v>44</v>
      </c>
      <c r="U142">
        <v>0</v>
      </c>
      <c r="V142">
        <v>0</v>
      </c>
      <c r="W142">
        <v>0</v>
      </c>
      <c r="X142">
        <v>4</v>
      </c>
      <c r="Y142" s="1">
        <v>0.02</v>
      </c>
      <c r="Z142">
        <f t="shared" si="4"/>
        <v>6.4</v>
      </c>
      <c r="AA142" t="str">
        <f t="shared" si="5"/>
        <v>Fozzy Whittaker</v>
      </c>
      <c r="AB142">
        <f>VLOOKUP(AA142,'player index'!D:F,3,FALSE)</f>
        <v>311</v>
      </c>
      <c r="AC142">
        <f>VLOOKUP(AA142,'player index'!E:F,2,FALSE)</f>
        <v>311</v>
      </c>
    </row>
    <row r="143" spans="1:29">
      <c r="A143" t="s">
        <v>1722</v>
      </c>
      <c r="B143" t="s">
        <v>1776</v>
      </c>
      <c r="C143" t="s">
        <v>1502</v>
      </c>
      <c r="D143">
        <v>8</v>
      </c>
      <c r="E143" t="s">
        <v>1774</v>
      </c>
      <c r="M143">
        <v>0</v>
      </c>
      <c r="N143">
        <v>0</v>
      </c>
      <c r="O143">
        <v>0</v>
      </c>
      <c r="P143">
        <v>4</v>
      </c>
      <c r="Q143">
        <v>43</v>
      </c>
      <c r="R143">
        <v>0</v>
      </c>
      <c r="S143">
        <v>0</v>
      </c>
      <c r="T143">
        <v>43</v>
      </c>
      <c r="U143">
        <v>0</v>
      </c>
      <c r="V143">
        <v>0</v>
      </c>
      <c r="W143">
        <v>0</v>
      </c>
      <c r="X143">
        <v>4</v>
      </c>
      <c r="Y143" s="1">
        <v>0.03</v>
      </c>
      <c r="Z143">
        <f t="shared" si="4"/>
        <v>8.3000000000000007</v>
      </c>
      <c r="AA143" t="str">
        <f t="shared" si="5"/>
        <v>Marcedes Lewis</v>
      </c>
      <c r="AB143">
        <f>VLOOKUP(AA143,'player index'!D:F,3,FALSE)</f>
        <v>271</v>
      </c>
      <c r="AC143">
        <f>VLOOKUP(AA143,'player index'!E:F,2,FALSE)</f>
        <v>271</v>
      </c>
    </row>
    <row r="144" spans="1:29">
      <c r="A144" t="s">
        <v>1552</v>
      </c>
      <c r="B144" t="s">
        <v>1768</v>
      </c>
      <c r="C144" t="s">
        <v>1479</v>
      </c>
      <c r="D144">
        <v>9</v>
      </c>
      <c r="E144" t="s">
        <v>1481</v>
      </c>
      <c r="M144">
        <v>9</v>
      </c>
      <c r="N144">
        <v>32</v>
      </c>
      <c r="O144">
        <v>0</v>
      </c>
      <c r="P144">
        <v>2</v>
      </c>
      <c r="Q144">
        <v>9</v>
      </c>
      <c r="R144">
        <v>0</v>
      </c>
      <c r="S144">
        <v>0</v>
      </c>
      <c r="T144">
        <v>41</v>
      </c>
      <c r="U144">
        <v>0</v>
      </c>
      <c r="V144">
        <v>0</v>
      </c>
      <c r="W144">
        <v>0</v>
      </c>
      <c r="X144">
        <v>4</v>
      </c>
      <c r="Y144" s="1">
        <v>0.83</v>
      </c>
      <c r="Z144">
        <f t="shared" si="4"/>
        <v>6.1000000000000005</v>
      </c>
      <c r="AA144" t="str">
        <f t="shared" si="5"/>
        <v>Joique Bell</v>
      </c>
      <c r="AB144">
        <f>VLOOKUP(AA144,'player index'!D:F,3,FALSE)</f>
        <v>182</v>
      </c>
      <c r="AC144">
        <f>VLOOKUP(AA144,'player index'!E:F,2,FALSE)</f>
        <v>182</v>
      </c>
    </row>
    <row r="145" spans="1:29">
      <c r="A145" t="s">
        <v>1640</v>
      </c>
      <c r="B145" t="s">
        <v>1772</v>
      </c>
      <c r="C145" t="s">
        <v>1496</v>
      </c>
      <c r="D145">
        <v>11</v>
      </c>
      <c r="E145" t="s">
        <v>1475</v>
      </c>
      <c r="M145">
        <v>0</v>
      </c>
      <c r="N145">
        <v>1</v>
      </c>
      <c r="O145">
        <v>0</v>
      </c>
      <c r="P145">
        <v>3</v>
      </c>
      <c r="Q145">
        <v>40</v>
      </c>
      <c r="R145">
        <v>0</v>
      </c>
      <c r="S145">
        <v>0</v>
      </c>
      <c r="T145">
        <v>41</v>
      </c>
      <c r="U145">
        <v>0</v>
      </c>
      <c r="V145">
        <v>0</v>
      </c>
      <c r="W145">
        <v>0</v>
      </c>
      <c r="X145">
        <v>4</v>
      </c>
      <c r="Y145" s="1">
        <v>0.09</v>
      </c>
      <c r="Z145">
        <f t="shared" si="4"/>
        <v>7.1</v>
      </c>
      <c r="AA145" t="str">
        <f t="shared" si="5"/>
        <v>Andrew Hawkins</v>
      </c>
      <c r="AB145">
        <f>VLOOKUP(AA145,'player index'!D:F,3,FALSE)</f>
        <v>251</v>
      </c>
      <c r="AC145">
        <f>VLOOKUP(AA145,'player index'!E:F,2,FALSE)</f>
        <v>251</v>
      </c>
    </row>
    <row r="146" spans="1:29">
      <c r="A146" t="s">
        <v>1671</v>
      </c>
      <c r="B146" t="s">
        <v>1772</v>
      </c>
      <c r="C146" t="s">
        <v>1478</v>
      </c>
      <c r="D146">
        <v>5</v>
      </c>
      <c r="E146" t="s">
        <v>1479</v>
      </c>
      <c r="M146">
        <v>1</v>
      </c>
      <c r="N146">
        <v>6</v>
      </c>
      <c r="O146">
        <v>0</v>
      </c>
      <c r="P146">
        <v>3</v>
      </c>
      <c r="Q146">
        <v>35</v>
      </c>
      <c r="R146">
        <v>0</v>
      </c>
      <c r="S146">
        <v>0</v>
      </c>
      <c r="T146">
        <v>41</v>
      </c>
      <c r="U146">
        <v>0</v>
      </c>
      <c r="V146">
        <v>0</v>
      </c>
      <c r="W146">
        <v>0</v>
      </c>
      <c r="X146">
        <v>4</v>
      </c>
      <c r="Y146" s="1">
        <v>0.03</v>
      </c>
      <c r="Z146">
        <f t="shared" si="4"/>
        <v>7.1</v>
      </c>
      <c r="AA146" t="str">
        <f t="shared" si="5"/>
        <v>Jarius Wright</v>
      </c>
      <c r="AB146">
        <f>VLOOKUP(AA146,'player index'!D:F,3,FALSE)</f>
        <v>241</v>
      </c>
      <c r="AC146">
        <f>VLOOKUP(AA146,'player index'!E:F,2,FALSE)</f>
        <v>241</v>
      </c>
    </row>
    <row r="147" spans="1:29">
      <c r="A147" t="s">
        <v>1520</v>
      </c>
      <c r="B147" t="s">
        <v>1768</v>
      </c>
      <c r="C147" t="s">
        <v>1479</v>
      </c>
      <c r="D147">
        <v>9</v>
      </c>
      <c r="E147" t="s">
        <v>1481</v>
      </c>
      <c r="M147">
        <v>7</v>
      </c>
      <c r="N147">
        <v>28</v>
      </c>
      <c r="O147">
        <v>0</v>
      </c>
      <c r="P147">
        <v>1</v>
      </c>
      <c r="Q147">
        <v>12</v>
      </c>
      <c r="R147">
        <v>0</v>
      </c>
      <c r="S147">
        <v>0</v>
      </c>
      <c r="T147">
        <v>40</v>
      </c>
      <c r="U147">
        <v>0</v>
      </c>
      <c r="V147">
        <v>0</v>
      </c>
      <c r="W147">
        <v>0</v>
      </c>
      <c r="X147">
        <v>4</v>
      </c>
      <c r="Y147" s="1">
        <v>0.87</v>
      </c>
      <c r="Z147">
        <f t="shared" si="4"/>
        <v>5</v>
      </c>
      <c r="AA147" t="str">
        <f t="shared" si="5"/>
        <v>Ameer Abdullah</v>
      </c>
      <c r="AB147">
        <f>VLOOKUP(AA147,'player index'!D:F,3,FALSE)</f>
        <v>55</v>
      </c>
      <c r="AC147">
        <f>VLOOKUP(AA147,'player index'!E:F,2,FALSE)</f>
        <v>55</v>
      </c>
    </row>
    <row r="148" spans="1:29">
      <c r="A148" t="s">
        <v>1570</v>
      </c>
      <c r="B148" t="s">
        <v>1768</v>
      </c>
      <c r="C148" t="s">
        <v>1479</v>
      </c>
      <c r="D148">
        <v>9</v>
      </c>
      <c r="E148" t="s">
        <v>1481</v>
      </c>
      <c r="M148">
        <v>5</v>
      </c>
      <c r="N148">
        <v>22</v>
      </c>
      <c r="O148">
        <v>0</v>
      </c>
      <c r="P148">
        <v>2</v>
      </c>
      <c r="Q148">
        <v>16</v>
      </c>
      <c r="R148">
        <v>0</v>
      </c>
      <c r="S148">
        <v>0</v>
      </c>
      <c r="T148">
        <v>38</v>
      </c>
      <c r="U148">
        <v>0</v>
      </c>
      <c r="V148">
        <v>0</v>
      </c>
      <c r="W148">
        <v>0</v>
      </c>
      <c r="X148">
        <v>4</v>
      </c>
      <c r="Y148" s="1">
        <v>0.09</v>
      </c>
      <c r="Z148">
        <f t="shared" si="4"/>
        <v>5.8000000000000007</v>
      </c>
      <c r="AA148" t="str">
        <f t="shared" si="5"/>
        <v>Theo Riddick</v>
      </c>
      <c r="AB148">
        <f>VLOOKUP(AA148,'player index'!D:F,3,FALSE)</f>
        <v>326</v>
      </c>
      <c r="AC148">
        <f>VLOOKUP(AA148,'player index'!E:F,2,FALSE)</f>
        <v>326</v>
      </c>
    </row>
    <row r="149" spans="1:29">
      <c r="A149" t="s">
        <v>1789</v>
      </c>
      <c r="B149" t="s">
        <v>1768</v>
      </c>
      <c r="C149" t="s">
        <v>1467</v>
      </c>
      <c r="D149">
        <v>7</v>
      </c>
      <c r="E149" t="s">
        <v>1462</v>
      </c>
      <c r="M149">
        <v>6</v>
      </c>
      <c r="N149">
        <v>24</v>
      </c>
      <c r="O149">
        <v>0</v>
      </c>
      <c r="P149">
        <v>2</v>
      </c>
      <c r="Q149">
        <v>14</v>
      </c>
      <c r="R149">
        <v>0</v>
      </c>
      <c r="S149">
        <v>0</v>
      </c>
      <c r="T149">
        <v>38</v>
      </c>
      <c r="U149">
        <v>0</v>
      </c>
      <c r="V149">
        <v>0</v>
      </c>
      <c r="W149">
        <v>0</v>
      </c>
      <c r="X149">
        <v>4</v>
      </c>
      <c r="Y149" s="1">
        <v>0.08</v>
      </c>
      <c r="Z149">
        <f t="shared" si="4"/>
        <v>5.8000000000000007</v>
      </c>
      <c r="AA149" t="str">
        <f t="shared" si="5"/>
        <v>Jeremy Langford</v>
      </c>
      <c r="AB149">
        <f>VLOOKUP(AA149,'player index'!D:F,3,FALSE)</f>
        <v>372</v>
      </c>
      <c r="AC149">
        <f>VLOOKUP(AA149,'player index'!E:F,2,FALSE)</f>
        <v>372</v>
      </c>
    </row>
    <row r="150" spans="1:29">
      <c r="A150" t="s">
        <v>1559</v>
      </c>
      <c r="B150" t="s">
        <v>1768</v>
      </c>
      <c r="C150" t="s">
        <v>1460</v>
      </c>
      <c r="D150">
        <v>10</v>
      </c>
      <c r="E150" t="s">
        <v>55</v>
      </c>
      <c r="M150">
        <v>8</v>
      </c>
      <c r="N150">
        <v>28</v>
      </c>
      <c r="O150">
        <v>0</v>
      </c>
      <c r="P150">
        <v>1</v>
      </c>
      <c r="Q150">
        <v>10</v>
      </c>
      <c r="R150">
        <v>0</v>
      </c>
      <c r="S150">
        <v>0</v>
      </c>
      <c r="T150">
        <v>38</v>
      </c>
      <c r="U150">
        <v>0</v>
      </c>
      <c r="V150">
        <v>0</v>
      </c>
      <c r="W150">
        <v>0</v>
      </c>
      <c r="X150">
        <v>4</v>
      </c>
      <c r="Y150" s="1">
        <v>0.68</v>
      </c>
      <c r="Z150">
        <f t="shared" si="4"/>
        <v>4.8000000000000007</v>
      </c>
      <c r="AA150" t="str">
        <f t="shared" si="5"/>
        <v>Devonta Freeman</v>
      </c>
      <c r="AB150">
        <f>VLOOKUP(AA150,'player index'!D:F,3,FALSE)</f>
        <v>160</v>
      </c>
      <c r="AC150">
        <f>VLOOKUP(AA150,'player index'!E:F,2,FALSE)</f>
        <v>160</v>
      </c>
    </row>
    <row r="151" spans="1:29">
      <c r="A151" t="s">
        <v>1643</v>
      </c>
      <c r="B151" t="s">
        <v>1772</v>
      </c>
      <c r="C151" t="s">
        <v>1488</v>
      </c>
      <c r="D151">
        <v>6</v>
      </c>
      <c r="E151" t="s">
        <v>1506</v>
      </c>
      <c r="M151">
        <v>0</v>
      </c>
      <c r="N151">
        <v>1</v>
      </c>
      <c r="O151">
        <v>0</v>
      </c>
      <c r="P151">
        <v>2</v>
      </c>
      <c r="Q151">
        <v>37</v>
      </c>
      <c r="R151">
        <v>0</v>
      </c>
      <c r="S151">
        <v>0</v>
      </c>
      <c r="T151">
        <v>38</v>
      </c>
      <c r="U151">
        <v>0</v>
      </c>
      <c r="V151">
        <v>0</v>
      </c>
      <c r="W151">
        <v>0</v>
      </c>
      <c r="X151">
        <v>4</v>
      </c>
      <c r="Y151" s="1">
        <v>0.13</v>
      </c>
      <c r="Z151">
        <f t="shared" si="4"/>
        <v>5.8000000000000007</v>
      </c>
      <c r="AA151" t="str">
        <f t="shared" si="5"/>
        <v>Kenny Britt</v>
      </c>
      <c r="AB151">
        <f>VLOOKUP(AA151,'player index'!D:F,3,FALSE)</f>
        <v>192</v>
      </c>
      <c r="AC151">
        <f>VLOOKUP(AA151,'player index'!E:F,2,FALSE)</f>
        <v>192</v>
      </c>
    </row>
    <row r="152" spans="1:29">
      <c r="A152" t="s">
        <v>1670</v>
      </c>
      <c r="B152" t="s">
        <v>1772</v>
      </c>
      <c r="C152" t="s">
        <v>1492</v>
      </c>
      <c r="D152">
        <v>8</v>
      </c>
      <c r="E152" t="s">
        <v>128</v>
      </c>
      <c r="M152">
        <v>0</v>
      </c>
      <c r="N152">
        <v>0</v>
      </c>
      <c r="O152">
        <v>0</v>
      </c>
      <c r="P152">
        <v>4</v>
      </c>
      <c r="Q152">
        <v>38</v>
      </c>
      <c r="R152">
        <v>0</v>
      </c>
      <c r="S152">
        <v>0</v>
      </c>
      <c r="T152">
        <v>38</v>
      </c>
      <c r="U152">
        <v>0</v>
      </c>
      <c r="V152">
        <v>0</v>
      </c>
      <c r="W152">
        <v>0</v>
      </c>
      <c r="X152">
        <v>4</v>
      </c>
      <c r="Y152" s="1">
        <v>0.14000000000000001</v>
      </c>
      <c r="Z152">
        <f t="shared" si="4"/>
        <v>7.8000000000000007</v>
      </c>
      <c r="AA152" t="str">
        <f t="shared" si="5"/>
        <v>Robert Woods</v>
      </c>
      <c r="AB152">
        <f>VLOOKUP(AA152,'player index'!D:F,3,FALSE)</f>
        <v>268</v>
      </c>
      <c r="AC152">
        <f>VLOOKUP(AA152,'player index'!E:F,2,FALSE)</f>
        <v>268</v>
      </c>
    </row>
    <row r="153" spans="1:29">
      <c r="A153" t="s">
        <v>1580</v>
      </c>
      <c r="B153" t="s">
        <v>1768</v>
      </c>
      <c r="C153" t="s">
        <v>1485</v>
      </c>
      <c r="D153">
        <v>9</v>
      </c>
      <c r="E153" t="s">
        <v>1490</v>
      </c>
      <c r="M153">
        <v>6</v>
      </c>
      <c r="N153">
        <v>27</v>
      </c>
      <c r="O153">
        <v>0</v>
      </c>
      <c r="P153">
        <v>2</v>
      </c>
      <c r="Q153">
        <v>10</v>
      </c>
      <c r="R153">
        <v>0</v>
      </c>
      <c r="S153">
        <v>0</v>
      </c>
      <c r="T153">
        <v>37</v>
      </c>
      <c r="U153">
        <v>0</v>
      </c>
      <c r="V153">
        <v>0</v>
      </c>
      <c r="W153">
        <v>0</v>
      </c>
      <c r="X153">
        <v>4</v>
      </c>
      <c r="Y153" s="1">
        <v>0.19</v>
      </c>
      <c r="Z153">
        <f t="shared" si="4"/>
        <v>5.7</v>
      </c>
      <c r="AA153" t="str">
        <f t="shared" si="5"/>
        <v>Chris Polk</v>
      </c>
      <c r="AB153">
        <f>VLOOKUP(AA153,'player index'!D:F,3,FALSE)</f>
        <v>285</v>
      </c>
      <c r="AC153">
        <f>VLOOKUP(AA153,'player index'!E:F,2,FALSE)</f>
        <v>285</v>
      </c>
    </row>
    <row r="154" spans="1:29">
      <c r="A154" t="s">
        <v>1790</v>
      </c>
      <c r="B154" t="s">
        <v>1768</v>
      </c>
      <c r="C154" t="s">
        <v>1499</v>
      </c>
      <c r="D154">
        <v>6</v>
      </c>
      <c r="E154" t="s">
        <v>1775</v>
      </c>
      <c r="M154">
        <v>4</v>
      </c>
      <c r="N154">
        <v>18</v>
      </c>
      <c r="O154">
        <v>0</v>
      </c>
      <c r="P154">
        <v>2</v>
      </c>
      <c r="Q154">
        <v>19</v>
      </c>
      <c r="R154">
        <v>0</v>
      </c>
      <c r="S154">
        <v>0</v>
      </c>
      <c r="T154">
        <v>37</v>
      </c>
      <c r="U154">
        <v>0</v>
      </c>
      <c r="V154">
        <v>0</v>
      </c>
      <c r="W154">
        <v>0</v>
      </c>
      <c r="X154">
        <v>4</v>
      </c>
      <c r="Y154" s="1">
        <v>0.18</v>
      </c>
      <c r="Z154">
        <f t="shared" si="4"/>
        <v>5.7</v>
      </c>
      <c r="AA154" t="str">
        <f t="shared" si="5"/>
        <v>Roy Helu</v>
      </c>
      <c r="AB154">
        <f>VLOOKUP(AA154,'player index'!D:F,3,FALSE)</f>
        <v>249</v>
      </c>
      <c r="AC154">
        <f>VLOOKUP(AA154,'player index'!E:F,2,FALSE)</f>
        <v>249</v>
      </c>
    </row>
    <row r="155" spans="1:29">
      <c r="A155" t="s">
        <v>1791</v>
      </c>
      <c r="B155" t="s">
        <v>1768</v>
      </c>
      <c r="C155" t="s">
        <v>15</v>
      </c>
      <c r="D155">
        <v>5</v>
      </c>
      <c r="E155" t="s">
        <v>1779</v>
      </c>
      <c r="M155">
        <v>5</v>
      </c>
      <c r="N155">
        <v>25</v>
      </c>
      <c r="O155">
        <v>0</v>
      </c>
      <c r="P155">
        <v>1</v>
      </c>
      <c r="Q155">
        <v>11</v>
      </c>
      <c r="R155">
        <v>0</v>
      </c>
      <c r="S155">
        <v>0</v>
      </c>
      <c r="T155">
        <v>36</v>
      </c>
      <c r="U155">
        <v>0</v>
      </c>
      <c r="V155">
        <v>0</v>
      </c>
      <c r="W155">
        <v>0</v>
      </c>
      <c r="X155">
        <v>4</v>
      </c>
      <c r="Y155" s="1">
        <v>0.11</v>
      </c>
      <c r="Z155">
        <f t="shared" si="4"/>
        <v>4.5999999999999996</v>
      </c>
      <c r="AA155" t="str">
        <f t="shared" si="5"/>
        <v>Zac Stacy</v>
      </c>
      <c r="AB155">
        <f>VLOOKUP(AA155,'player index'!D:F,3,FALSE)</f>
        <v>578</v>
      </c>
      <c r="AC155">
        <f>VLOOKUP(AA155,'player index'!E:F,2,FALSE)</f>
        <v>578</v>
      </c>
    </row>
    <row r="156" spans="1:29">
      <c r="A156" t="s">
        <v>1587</v>
      </c>
      <c r="B156" t="s">
        <v>1768</v>
      </c>
      <c r="C156" t="s">
        <v>1475</v>
      </c>
      <c r="D156">
        <v>4</v>
      </c>
      <c r="E156" t="s">
        <v>1476</v>
      </c>
      <c r="M156">
        <v>7</v>
      </c>
      <c r="N156">
        <v>31</v>
      </c>
      <c r="O156">
        <v>0</v>
      </c>
      <c r="P156">
        <v>1</v>
      </c>
      <c r="Q156">
        <v>5</v>
      </c>
      <c r="R156">
        <v>0</v>
      </c>
      <c r="S156">
        <v>0</v>
      </c>
      <c r="T156">
        <v>36</v>
      </c>
      <c r="U156">
        <v>0</v>
      </c>
      <c r="V156">
        <v>0</v>
      </c>
      <c r="W156">
        <v>0</v>
      </c>
      <c r="X156">
        <v>4</v>
      </c>
      <c r="Y156" s="1">
        <v>0.45</v>
      </c>
      <c r="Z156">
        <f t="shared" si="4"/>
        <v>4.5999999999999996</v>
      </c>
      <c r="AA156" t="str">
        <f t="shared" si="5"/>
        <v>Terrance West</v>
      </c>
      <c r="AB156">
        <f>VLOOKUP(AA156,'player index'!D:F,3,FALSE)</f>
        <v>265</v>
      </c>
      <c r="AC156">
        <f>VLOOKUP(AA156,'player index'!E:F,2,FALSE)</f>
        <v>265</v>
      </c>
    </row>
    <row r="157" spans="1:29">
      <c r="A157" t="s">
        <v>1659</v>
      </c>
      <c r="B157" t="s">
        <v>1772</v>
      </c>
      <c r="C157" t="s">
        <v>128</v>
      </c>
      <c r="D157">
        <v>4</v>
      </c>
      <c r="E157" t="s">
        <v>1473</v>
      </c>
      <c r="M157">
        <v>0</v>
      </c>
      <c r="N157">
        <v>0</v>
      </c>
      <c r="O157">
        <v>0</v>
      </c>
      <c r="P157">
        <v>4</v>
      </c>
      <c r="Q157">
        <v>36</v>
      </c>
      <c r="R157">
        <v>0</v>
      </c>
      <c r="S157">
        <v>0</v>
      </c>
      <c r="T157">
        <v>36</v>
      </c>
      <c r="U157">
        <v>0</v>
      </c>
      <c r="V157">
        <v>0</v>
      </c>
      <c r="W157">
        <v>0</v>
      </c>
      <c r="X157">
        <v>4</v>
      </c>
      <c r="Y157" s="1">
        <v>0.12</v>
      </c>
      <c r="Z157">
        <f t="shared" si="4"/>
        <v>7.6</v>
      </c>
      <c r="AA157" t="str">
        <f t="shared" si="5"/>
        <v>Danny Amendola</v>
      </c>
      <c r="AB157">
        <f>VLOOKUP(AA157,'player index'!D:F,3,FALSE)</f>
        <v>195</v>
      </c>
      <c r="AC157">
        <f>VLOOKUP(AA157,'player index'!E:F,2,FALSE)</f>
        <v>195</v>
      </c>
    </row>
    <row r="158" spans="1:29">
      <c r="A158" t="s">
        <v>1660</v>
      </c>
      <c r="B158" t="s">
        <v>1772</v>
      </c>
      <c r="C158" t="s">
        <v>1500</v>
      </c>
      <c r="D158">
        <v>9</v>
      </c>
      <c r="E158" t="s">
        <v>1780</v>
      </c>
      <c r="M158">
        <v>0</v>
      </c>
      <c r="N158">
        <v>0</v>
      </c>
      <c r="O158">
        <v>0</v>
      </c>
      <c r="P158">
        <v>3</v>
      </c>
      <c r="Q158">
        <v>36</v>
      </c>
      <c r="R158">
        <v>0</v>
      </c>
      <c r="S158">
        <v>0</v>
      </c>
      <c r="T158">
        <v>36</v>
      </c>
      <c r="U158">
        <v>0</v>
      </c>
      <c r="V158">
        <v>0</v>
      </c>
      <c r="W158">
        <v>0</v>
      </c>
      <c r="X158">
        <v>4</v>
      </c>
      <c r="Y158" s="1">
        <v>0.03</v>
      </c>
      <c r="Z158">
        <f t="shared" si="4"/>
        <v>6.6</v>
      </c>
      <c r="AA158" t="str">
        <f t="shared" si="5"/>
        <v>Marlon Brown</v>
      </c>
      <c r="AB158">
        <f>VLOOKUP(AA158,'player index'!D:F,3,FALSE)</f>
        <v>228</v>
      </c>
      <c r="AC158">
        <f>VLOOKUP(AA158,'player index'!E:F,2,FALSE)</f>
        <v>228</v>
      </c>
    </row>
    <row r="159" spans="1:29">
      <c r="A159" t="s">
        <v>1792</v>
      </c>
      <c r="B159" t="s">
        <v>1772</v>
      </c>
      <c r="C159" t="s">
        <v>1447</v>
      </c>
      <c r="D159">
        <v>7</v>
      </c>
      <c r="E159" t="s">
        <v>1769</v>
      </c>
      <c r="M159">
        <v>0</v>
      </c>
      <c r="N159">
        <v>0</v>
      </c>
      <c r="O159">
        <v>0</v>
      </c>
      <c r="P159">
        <v>3</v>
      </c>
      <c r="Q159">
        <v>35</v>
      </c>
      <c r="R159">
        <v>0</v>
      </c>
      <c r="S159">
        <v>0</v>
      </c>
      <c r="T159">
        <v>35</v>
      </c>
      <c r="U159">
        <v>0</v>
      </c>
      <c r="V159">
        <v>0</v>
      </c>
      <c r="W159">
        <v>0</v>
      </c>
      <c r="X159">
        <v>4</v>
      </c>
      <c r="Y159" s="1">
        <v>0.1</v>
      </c>
      <c r="Z159">
        <f t="shared" si="4"/>
        <v>6.5</v>
      </c>
      <c r="AA159" t="str">
        <f t="shared" si="5"/>
        <v>Ty Montgomery</v>
      </c>
      <c r="AB159">
        <f>VLOOKUP(AA159,'player index'!D:F,3,FALSE)</f>
        <v>376</v>
      </c>
      <c r="AC159">
        <f>VLOOKUP(AA159,'player index'!E:F,2,FALSE)</f>
        <v>376</v>
      </c>
    </row>
    <row r="160" spans="1:29">
      <c r="A160" t="s">
        <v>1793</v>
      </c>
      <c r="Z160">
        <f t="shared" si="4"/>
        <v>0</v>
      </c>
      <c r="AA160" t="str">
        <f t="shared" si="5"/>
        <v xml:space="preserve"> Previous45678910Next </v>
      </c>
      <c r="AB160" t="e">
        <f>VLOOKUP(AA160,'player index'!D:F,3,FALSE)</f>
        <v>#N/A</v>
      </c>
      <c r="AC160" t="e">
        <f>VLOOKUP(AA160,'player index'!E:F,2,FALSE)</f>
        <v>#N/A</v>
      </c>
    </row>
    <row r="161" spans="1:29">
      <c r="Z161">
        <f t="shared" si="4"/>
        <v>0</v>
      </c>
      <c r="AA161">
        <f t="shared" si="5"/>
        <v>0</v>
      </c>
      <c r="AB161" t="e">
        <f>VLOOKUP(AA161,'player index'!D:F,3,FALSE)</f>
        <v>#N/A</v>
      </c>
      <c r="AC161" t="e">
        <f>VLOOKUP(AA161,'player index'!E:F,2,FALSE)</f>
        <v>#N/A</v>
      </c>
    </row>
    <row r="162" spans="1:29">
      <c r="Z162">
        <f t="shared" si="4"/>
        <v>0</v>
      </c>
      <c r="AA162">
        <f t="shared" si="5"/>
        <v>0</v>
      </c>
      <c r="AB162" t="e">
        <f>VLOOKUP(AA162,'player index'!D:F,3,FALSE)</f>
        <v>#N/A</v>
      </c>
      <c r="AC162" t="e">
        <f>VLOOKUP(AA162,'player index'!E:F,2,FALSE)</f>
        <v>#N/A</v>
      </c>
    </row>
    <row r="163" spans="1:29">
      <c r="A163" t="s">
        <v>1794</v>
      </c>
      <c r="B163" t="s">
        <v>1768</v>
      </c>
      <c r="C163" t="s">
        <v>11</v>
      </c>
      <c r="D163">
        <v>6</v>
      </c>
      <c r="E163" t="s">
        <v>104</v>
      </c>
      <c r="M163">
        <v>4</v>
      </c>
      <c r="N163">
        <v>18</v>
      </c>
      <c r="O163">
        <v>0</v>
      </c>
      <c r="P163">
        <v>2</v>
      </c>
      <c r="Q163">
        <v>16</v>
      </c>
      <c r="R163">
        <v>0</v>
      </c>
      <c r="S163">
        <v>0</v>
      </c>
      <c r="T163">
        <v>34</v>
      </c>
      <c r="U163">
        <v>0</v>
      </c>
      <c r="V163">
        <v>0</v>
      </c>
      <c r="W163">
        <v>0</v>
      </c>
      <c r="X163">
        <v>3</v>
      </c>
      <c r="Y163" s="1">
        <v>7.0000000000000007E-2</v>
      </c>
      <c r="Z163">
        <f t="shared" si="4"/>
        <v>5.4</v>
      </c>
      <c r="AA163" t="str">
        <f t="shared" si="5"/>
        <v>Bobby Rainey</v>
      </c>
      <c r="AB163">
        <f>VLOOKUP(AA163,'player index'!D:F,3,FALSE)</f>
        <v>342</v>
      </c>
      <c r="AC163">
        <f>VLOOKUP(AA163,'player index'!E:F,2,FALSE)</f>
        <v>342</v>
      </c>
    </row>
    <row r="164" spans="1:29">
      <c r="A164" t="s">
        <v>1657</v>
      </c>
      <c r="B164" t="s">
        <v>1772</v>
      </c>
      <c r="C164" t="s">
        <v>1452</v>
      </c>
      <c r="D164">
        <v>5</v>
      </c>
      <c r="E164" t="s">
        <v>1782</v>
      </c>
      <c r="M164">
        <v>0</v>
      </c>
      <c r="N164">
        <v>0</v>
      </c>
      <c r="O164">
        <v>0</v>
      </c>
      <c r="P164">
        <v>4</v>
      </c>
      <c r="Q164">
        <v>34</v>
      </c>
      <c r="R164">
        <v>0</v>
      </c>
      <c r="S164">
        <v>0</v>
      </c>
      <c r="T164">
        <v>34</v>
      </c>
      <c r="U164">
        <v>0</v>
      </c>
      <c r="V164">
        <v>0</v>
      </c>
      <c r="W164">
        <v>0</v>
      </c>
      <c r="X164">
        <v>3</v>
      </c>
      <c r="Y164" s="1">
        <v>0.13</v>
      </c>
      <c r="Z164">
        <f t="shared" si="4"/>
        <v>7.4</v>
      </c>
      <c r="AA164" t="str">
        <f t="shared" si="5"/>
        <v>Greg Jennings</v>
      </c>
      <c r="AB164">
        <f>VLOOKUP(AA164,'player index'!D:F,3,FALSE)</f>
        <v>236</v>
      </c>
      <c r="AC164">
        <f>VLOOKUP(AA164,'player index'!E:F,2,FALSE)</f>
        <v>236</v>
      </c>
    </row>
    <row r="165" spans="1:29">
      <c r="A165" t="s">
        <v>1795</v>
      </c>
      <c r="B165" t="s">
        <v>1772</v>
      </c>
      <c r="C165" t="s">
        <v>1478</v>
      </c>
      <c r="D165">
        <v>5</v>
      </c>
      <c r="E165" t="s">
        <v>1479</v>
      </c>
      <c r="M165">
        <v>2</v>
      </c>
      <c r="N165">
        <v>10</v>
      </c>
      <c r="O165">
        <v>0</v>
      </c>
      <c r="P165">
        <v>2</v>
      </c>
      <c r="Q165">
        <v>24</v>
      </c>
      <c r="R165">
        <v>0</v>
      </c>
      <c r="S165">
        <v>0</v>
      </c>
      <c r="T165">
        <v>34</v>
      </c>
      <c r="U165">
        <v>0</v>
      </c>
      <c r="V165">
        <v>0</v>
      </c>
      <c r="W165">
        <v>0</v>
      </c>
      <c r="X165">
        <v>3</v>
      </c>
      <c r="Y165" s="1">
        <v>0.38</v>
      </c>
      <c r="Z165">
        <f t="shared" si="4"/>
        <v>5.4</v>
      </c>
      <c r="AA165" t="str">
        <f t="shared" si="5"/>
        <v>Cordarrelle Patterson</v>
      </c>
      <c r="AB165">
        <f>VLOOKUP(AA165,'player index'!D:F,3,FALSE)</f>
        <v>341</v>
      </c>
      <c r="AC165">
        <f>VLOOKUP(AA165,'player index'!E:F,2,FALSE)</f>
        <v>341</v>
      </c>
    </row>
    <row r="166" spans="1:29">
      <c r="A166" t="s">
        <v>1655</v>
      </c>
      <c r="B166" t="s">
        <v>1772</v>
      </c>
      <c r="C166" t="s">
        <v>1484</v>
      </c>
      <c r="D166">
        <v>5</v>
      </c>
      <c r="E166" t="s">
        <v>1485</v>
      </c>
      <c r="M166">
        <v>1</v>
      </c>
      <c r="N166">
        <v>4</v>
      </c>
      <c r="O166">
        <v>0</v>
      </c>
      <c r="P166">
        <v>3</v>
      </c>
      <c r="Q166">
        <v>30</v>
      </c>
      <c r="R166">
        <v>0</v>
      </c>
      <c r="S166">
        <v>0</v>
      </c>
      <c r="T166">
        <v>34</v>
      </c>
      <c r="U166">
        <v>0</v>
      </c>
      <c r="V166">
        <v>0</v>
      </c>
      <c r="W166">
        <v>0</v>
      </c>
      <c r="X166">
        <v>3</v>
      </c>
      <c r="Y166" s="1">
        <v>0.05</v>
      </c>
      <c r="Z166">
        <f t="shared" si="4"/>
        <v>6.4</v>
      </c>
      <c r="AA166" t="str">
        <f t="shared" si="5"/>
        <v>Philly Brown</v>
      </c>
      <c r="AB166" t="e">
        <f>VLOOKUP(AA166,'player index'!D:F,3,FALSE)</f>
        <v>#N/A</v>
      </c>
      <c r="AC166">
        <f>VLOOKUP(AA166,'player index'!E:F,2,FALSE)</f>
        <v>273</v>
      </c>
    </row>
    <row r="167" spans="1:29">
      <c r="A167" t="s">
        <v>1617</v>
      </c>
      <c r="B167" t="s">
        <v>1772</v>
      </c>
      <c r="C167" t="s">
        <v>1445</v>
      </c>
      <c r="D167">
        <v>11</v>
      </c>
      <c r="E167" t="s">
        <v>11</v>
      </c>
      <c r="M167">
        <v>0</v>
      </c>
      <c r="N167">
        <v>0</v>
      </c>
      <c r="O167">
        <v>0</v>
      </c>
      <c r="P167">
        <v>3</v>
      </c>
      <c r="Q167">
        <v>34</v>
      </c>
      <c r="R167">
        <v>0</v>
      </c>
      <c r="S167">
        <v>0</v>
      </c>
      <c r="T167">
        <v>34</v>
      </c>
      <c r="U167">
        <v>0</v>
      </c>
      <c r="V167">
        <v>0</v>
      </c>
      <c r="W167">
        <v>0</v>
      </c>
      <c r="X167">
        <v>3</v>
      </c>
      <c r="Y167" s="1">
        <v>0.32</v>
      </c>
      <c r="Z167">
        <f t="shared" si="4"/>
        <v>6.4</v>
      </c>
      <c r="AA167" t="str">
        <f t="shared" si="5"/>
        <v>Brandon Coleman</v>
      </c>
      <c r="AB167">
        <f>VLOOKUP(AA167,'player index'!D:F,3,FALSE)</f>
        <v>171</v>
      </c>
      <c r="AC167">
        <f>VLOOKUP(AA167,'player index'!E:F,2,FALSE)</f>
        <v>171</v>
      </c>
    </row>
    <row r="168" spans="1:29">
      <c r="A168" t="s">
        <v>1708</v>
      </c>
      <c r="B168" t="s">
        <v>1776</v>
      </c>
      <c r="C168" t="s">
        <v>27</v>
      </c>
      <c r="D168">
        <v>10</v>
      </c>
      <c r="E168" t="s">
        <v>1494</v>
      </c>
      <c r="M168">
        <v>0</v>
      </c>
      <c r="N168">
        <v>0</v>
      </c>
      <c r="O168">
        <v>0</v>
      </c>
      <c r="P168">
        <v>3</v>
      </c>
      <c r="Q168">
        <v>34</v>
      </c>
      <c r="R168">
        <v>0</v>
      </c>
      <c r="S168">
        <v>0</v>
      </c>
      <c r="T168">
        <v>34</v>
      </c>
      <c r="U168">
        <v>0</v>
      </c>
      <c r="V168">
        <v>0</v>
      </c>
      <c r="W168">
        <v>0</v>
      </c>
      <c r="X168">
        <v>3</v>
      </c>
      <c r="Y168" s="1">
        <v>0.46</v>
      </c>
      <c r="Z168">
        <f t="shared" si="4"/>
        <v>6.4</v>
      </c>
      <c r="AA168" t="str">
        <f t="shared" si="5"/>
        <v>Vernon Davis</v>
      </c>
      <c r="AB168">
        <f>VLOOKUP(AA168,'player index'!D:F,3,FALSE)</f>
        <v>193</v>
      </c>
      <c r="AC168">
        <f>VLOOKUP(AA168,'player index'!E:F,2,FALSE)</f>
        <v>193</v>
      </c>
    </row>
    <row r="169" spans="1:29">
      <c r="A169" t="s">
        <v>1709</v>
      </c>
      <c r="B169" t="s">
        <v>1776</v>
      </c>
      <c r="C169" t="s">
        <v>128</v>
      </c>
      <c r="D169">
        <v>4</v>
      </c>
      <c r="E169" t="s">
        <v>1473</v>
      </c>
      <c r="M169">
        <v>0</v>
      </c>
      <c r="N169">
        <v>0</v>
      </c>
      <c r="O169">
        <v>0</v>
      </c>
      <c r="P169">
        <v>3</v>
      </c>
      <c r="Q169">
        <v>34</v>
      </c>
      <c r="R169">
        <v>0</v>
      </c>
      <c r="S169">
        <v>0</v>
      </c>
      <c r="T169">
        <v>34</v>
      </c>
      <c r="U169">
        <v>0</v>
      </c>
      <c r="V169">
        <v>0</v>
      </c>
      <c r="W169">
        <v>0</v>
      </c>
      <c r="X169">
        <v>3</v>
      </c>
      <c r="Y169" s="1">
        <v>0.08</v>
      </c>
      <c r="Z169">
        <f t="shared" si="4"/>
        <v>6.4</v>
      </c>
      <c r="AA169" t="str">
        <f t="shared" si="5"/>
        <v>Scott Chandler</v>
      </c>
      <c r="AB169">
        <f>VLOOKUP(AA169,'player index'!D:F,3,FALSE)</f>
        <v>275</v>
      </c>
      <c r="AC169">
        <f>VLOOKUP(AA169,'player index'!E:F,2,FALSE)</f>
        <v>275</v>
      </c>
    </row>
    <row r="170" spans="1:29">
      <c r="A170" t="s">
        <v>1796</v>
      </c>
      <c r="B170" t="s">
        <v>1772</v>
      </c>
      <c r="C170" t="s">
        <v>1502</v>
      </c>
      <c r="D170">
        <v>8</v>
      </c>
      <c r="E170" t="s">
        <v>1774</v>
      </c>
      <c r="M170">
        <v>0</v>
      </c>
      <c r="N170">
        <v>1</v>
      </c>
      <c r="O170">
        <v>0</v>
      </c>
      <c r="P170">
        <v>3</v>
      </c>
      <c r="Q170">
        <v>33</v>
      </c>
      <c r="R170">
        <v>0</v>
      </c>
      <c r="S170">
        <v>0</v>
      </c>
      <c r="T170">
        <v>34</v>
      </c>
      <c r="U170">
        <v>0</v>
      </c>
      <c r="V170">
        <v>0</v>
      </c>
      <c r="W170">
        <v>0</v>
      </c>
      <c r="X170">
        <v>3</v>
      </c>
      <c r="Y170" s="1">
        <v>0.09</v>
      </c>
      <c r="Z170">
        <f t="shared" si="4"/>
        <v>6.4</v>
      </c>
      <c r="AA170" t="str">
        <f t="shared" si="5"/>
        <v>Marqise Lee</v>
      </c>
      <c r="AB170">
        <f>VLOOKUP(AA170,'player index'!D:F,3,FALSE)</f>
        <v>286</v>
      </c>
      <c r="AC170">
        <f>VLOOKUP(AA170,'player index'!E:F,2,FALSE)</f>
        <v>286</v>
      </c>
    </row>
    <row r="171" spans="1:29">
      <c r="A171" t="s">
        <v>1557</v>
      </c>
      <c r="B171" t="s">
        <v>1768</v>
      </c>
      <c r="C171" t="s">
        <v>1488</v>
      </c>
      <c r="D171">
        <v>6</v>
      </c>
      <c r="E171" t="s">
        <v>1506</v>
      </c>
      <c r="M171">
        <v>5</v>
      </c>
      <c r="N171">
        <v>21</v>
      </c>
      <c r="O171">
        <v>0</v>
      </c>
      <c r="P171">
        <v>4</v>
      </c>
      <c r="Q171">
        <v>33</v>
      </c>
      <c r="R171">
        <v>0</v>
      </c>
      <c r="S171" s="2">
        <v>1</v>
      </c>
      <c r="T171">
        <v>54</v>
      </c>
      <c r="U171">
        <v>0</v>
      </c>
      <c r="V171">
        <v>0</v>
      </c>
      <c r="W171">
        <v>0</v>
      </c>
      <c r="X171">
        <v>3</v>
      </c>
      <c r="Y171" s="1">
        <v>0.28999999999999998</v>
      </c>
      <c r="Z171">
        <f t="shared" si="4"/>
        <v>8.4</v>
      </c>
      <c r="AA171" t="str">
        <f t="shared" si="5"/>
        <v>Benny Cunningham</v>
      </c>
      <c r="AB171" t="e">
        <f>VLOOKUP(AA171,'player index'!D:F,3,FALSE)</f>
        <v>#N/A</v>
      </c>
      <c r="AC171">
        <f>VLOOKUP(AA171,'player index'!E:F,2,FALSE)</f>
        <v>162</v>
      </c>
    </row>
    <row r="172" spans="1:29">
      <c r="A172" t="s">
        <v>1642</v>
      </c>
      <c r="B172" t="s">
        <v>1772</v>
      </c>
      <c r="C172" t="s">
        <v>1448</v>
      </c>
      <c r="D172">
        <v>9</v>
      </c>
      <c r="E172" t="s">
        <v>1777</v>
      </c>
      <c r="M172">
        <v>0</v>
      </c>
      <c r="N172">
        <v>1</v>
      </c>
      <c r="O172">
        <v>0</v>
      </c>
      <c r="P172">
        <v>2</v>
      </c>
      <c r="Q172">
        <v>32</v>
      </c>
      <c r="R172">
        <v>0</v>
      </c>
      <c r="S172">
        <v>0</v>
      </c>
      <c r="T172">
        <v>33</v>
      </c>
      <c r="U172">
        <v>0</v>
      </c>
      <c r="V172">
        <v>0</v>
      </c>
      <c r="W172">
        <v>0</v>
      </c>
      <c r="X172">
        <v>3</v>
      </c>
      <c r="Y172" s="1">
        <v>0.1</v>
      </c>
      <c r="Z172">
        <f t="shared" si="4"/>
        <v>5.3000000000000007</v>
      </c>
      <c r="AA172" t="str">
        <f t="shared" si="5"/>
        <v>Jermaine Kearse</v>
      </c>
      <c r="AB172">
        <f>VLOOKUP(AA172,'player index'!D:F,3,FALSE)</f>
        <v>177</v>
      </c>
      <c r="AC172">
        <f>VLOOKUP(AA172,'player index'!E:F,2,FALSE)</f>
        <v>177</v>
      </c>
    </row>
    <row r="173" spans="1:29">
      <c r="A173" t="s">
        <v>1684</v>
      </c>
      <c r="B173" t="s">
        <v>1772</v>
      </c>
      <c r="C173" t="s">
        <v>1455</v>
      </c>
      <c r="D173">
        <v>8</v>
      </c>
      <c r="E173" t="s">
        <v>1773</v>
      </c>
      <c r="M173">
        <v>0</v>
      </c>
      <c r="N173">
        <v>0</v>
      </c>
      <c r="O173">
        <v>0</v>
      </c>
      <c r="P173">
        <v>3</v>
      </c>
      <c r="Q173">
        <v>33</v>
      </c>
      <c r="R173">
        <v>0</v>
      </c>
      <c r="S173">
        <v>0</v>
      </c>
      <c r="T173">
        <v>33</v>
      </c>
      <c r="U173">
        <v>0</v>
      </c>
      <c r="V173">
        <v>0</v>
      </c>
      <c r="W173">
        <v>0</v>
      </c>
      <c r="X173">
        <v>3</v>
      </c>
      <c r="Y173" s="1">
        <v>0.04</v>
      </c>
      <c r="Z173">
        <f t="shared" si="4"/>
        <v>6.3000000000000007</v>
      </c>
      <c r="AA173" t="str">
        <f t="shared" si="5"/>
        <v>Josh Huff</v>
      </c>
      <c r="AB173">
        <f>VLOOKUP(AA173,'player index'!D:F,3,FALSE)</f>
        <v>312</v>
      </c>
      <c r="AC173">
        <f>VLOOKUP(AA173,'player index'!E:F,2,FALSE)</f>
        <v>312</v>
      </c>
    </row>
    <row r="174" spans="1:29">
      <c r="A174" t="s">
        <v>1647</v>
      </c>
      <c r="B174" t="s">
        <v>1772</v>
      </c>
      <c r="C174" t="s">
        <v>1475</v>
      </c>
      <c r="D174">
        <v>4</v>
      </c>
      <c r="E174" t="s">
        <v>1476</v>
      </c>
      <c r="M174">
        <v>0</v>
      </c>
      <c r="N174">
        <v>0</v>
      </c>
      <c r="O174">
        <v>0</v>
      </c>
      <c r="P174">
        <v>3</v>
      </c>
      <c r="Q174">
        <v>32</v>
      </c>
      <c r="R174">
        <v>0</v>
      </c>
      <c r="S174">
        <v>0</v>
      </c>
      <c r="T174">
        <v>32</v>
      </c>
      <c r="U174">
        <v>0</v>
      </c>
      <c r="V174">
        <v>0</v>
      </c>
      <c r="W174">
        <v>0</v>
      </c>
      <c r="X174">
        <v>3</v>
      </c>
      <c r="Y174" s="1">
        <v>0.09</v>
      </c>
      <c r="Z174">
        <f t="shared" si="4"/>
        <v>6.2</v>
      </c>
      <c r="AA174" t="str">
        <f t="shared" si="5"/>
        <v>Harry Douglas</v>
      </c>
      <c r="AB174">
        <f>VLOOKUP(AA174,'player index'!D:F,3,FALSE)</f>
        <v>235</v>
      </c>
      <c r="AC174">
        <f>VLOOKUP(AA174,'player index'!E:F,2,FALSE)</f>
        <v>235</v>
      </c>
    </row>
    <row r="175" spans="1:29">
      <c r="A175" t="s">
        <v>1724</v>
      </c>
      <c r="B175" t="s">
        <v>1776</v>
      </c>
      <c r="C175" t="s">
        <v>1455</v>
      </c>
      <c r="D175">
        <v>8</v>
      </c>
      <c r="E175" t="s">
        <v>1773</v>
      </c>
      <c r="M175">
        <v>0</v>
      </c>
      <c r="N175">
        <v>0</v>
      </c>
      <c r="O175">
        <v>0</v>
      </c>
      <c r="P175">
        <v>3</v>
      </c>
      <c r="Q175">
        <v>32</v>
      </c>
      <c r="R175">
        <v>0</v>
      </c>
      <c r="S175">
        <v>0</v>
      </c>
      <c r="T175">
        <v>32</v>
      </c>
      <c r="U175">
        <v>0</v>
      </c>
      <c r="V175">
        <v>0</v>
      </c>
      <c r="W175">
        <v>0</v>
      </c>
      <c r="X175">
        <v>3</v>
      </c>
      <c r="Y175" s="1">
        <v>0.06</v>
      </c>
      <c r="Z175">
        <f t="shared" si="4"/>
        <v>6.2</v>
      </c>
      <c r="AA175" t="str">
        <f t="shared" si="5"/>
        <v>Brent Celek</v>
      </c>
      <c r="AB175">
        <f>VLOOKUP(AA175,'player index'!D:F,3,FALSE)</f>
        <v>306</v>
      </c>
      <c r="AC175">
        <f>VLOOKUP(AA175,'player index'!E:F,2,FALSE)</f>
        <v>306</v>
      </c>
    </row>
    <row r="176" spans="1:29">
      <c r="A176" t="s">
        <v>1576</v>
      </c>
      <c r="B176" t="s">
        <v>1768</v>
      </c>
      <c r="C176" t="s">
        <v>1500</v>
      </c>
      <c r="D176">
        <v>9</v>
      </c>
      <c r="E176" t="s">
        <v>1780</v>
      </c>
      <c r="M176">
        <v>5</v>
      </c>
      <c r="N176">
        <v>21</v>
      </c>
      <c r="O176">
        <v>0</v>
      </c>
      <c r="P176">
        <v>2</v>
      </c>
      <c r="Q176">
        <v>10</v>
      </c>
      <c r="R176">
        <v>0</v>
      </c>
      <c r="S176">
        <v>0</v>
      </c>
      <c r="T176">
        <v>31</v>
      </c>
      <c r="U176">
        <v>0</v>
      </c>
      <c r="V176">
        <v>0</v>
      </c>
      <c r="W176">
        <v>0</v>
      </c>
      <c r="X176">
        <v>3</v>
      </c>
      <c r="Y176" s="1">
        <v>0.09</v>
      </c>
      <c r="Z176">
        <f t="shared" si="4"/>
        <v>5.0999999999999996</v>
      </c>
      <c r="AA176" t="str">
        <f t="shared" si="5"/>
        <v>Javorius Allen</v>
      </c>
      <c r="AB176">
        <f>VLOOKUP(AA176,'player index'!D:F,3,FALSE)</f>
        <v>340</v>
      </c>
      <c r="AC176">
        <f>VLOOKUP(AA176,'player index'!E:F,2,FALSE)</f>
        <v>340</v>
      </c>
    </row>
    <row r="177" spans="1:29">
      <c r="A177" t="s">
        <v>1561</v>
      </c>
      <c r="B177" t="s">
        <v>1768</v>
      </c>
      <c r="C177" t="s">
        <v>1456</v>
      </c>
      <c r="D177">
        <v>6</v>
      </c>
      <c r="E177" t="s">
        <v>1770</v>
      </c>
      <c r="M177">
        <v>8</v>
      </c>
      <c r="N177">
        <v>27</v>
      </c>
      <c r="O177">
        <v>0</v>
      </c>
      <c r="P177">
        <v>1</v>
      </c>
      <c r="Q177">
        <v>3</v>
      </c>
      <c r="R177">
        <v>0</v>
      </c>
      <c r="S177">
        <v>0</v>
      </c>
      <c r="T177">
        <v>30</v>
      </c>
      <c r="U177">
        <v>0</v>
      </c>
      <c r="V177">
        <v>0</v>
      </c>
      <c r="W177">
        <v>0</v>
      </c>
      <c r="X177">
        <v>3</v>
      </c>
      <c r="Y177" s="1">
        <v>0.71</v>
      </c>
      <c r="Z177">
        <f t="shared" si="4"/>
        <v>4</v>
      </c>
      <c r="AA177" t="str">
        <f t="shared" si="5"/>
        <v>Darren McFadden</v>
      </c>
      <c r="AB177">
        <f>VLOOKUP(AA177,'player index'!D:F,3,FALSE)</f>
        <v>214</v>
      </c>
      <c r="AC177">
        <f>VLOOKUP(AA177,'player index'!E:F,2,FALSE)</f>
        <v>214</v>
      </c>
    </row>
    <row r="178" spans="1:29">
      <c r="A178" t="s">
        <v>1554</v>
      </c>
      <c r="B178" t="s">
        <v>1768</v>
      </c>
      <c r="C178" t="s">
        <v>1456</v>
      </c>
      <c r="D178">
        <v>6</v>
      </c>
      <c r="E178" t="s">
        <v>1770</v>
      </c>
      <c r="M178">
        <v>6</v>
      </c>
      <c r="N178">
        <v>27</v>
      </c>
      <c r="O178">
        <v>0</v>
      </c>
      <c r="P178">
        <v>1</v>
      </c>
      <c r="Q178">
        <v>3</v>
      </c>
      <c r="R178">
        <v>0</v>
      </c>
      <c r="S178">
        <v>0</v>
      </c>
      <c r="T178">
        <v>30</v>
      </c>
      <c r="U178">
        <v>0</v>
      </c>
      <c r="V178">
        <v>0</v>
      </c>
      <c r="W178">
        <v>0</v>
      </c>
      <c r="X178">
        <v>3</v>
      </c>
      <c r="Y178" s="1">
        <v>0.38</v>
      </c>
      <c r="Z178">
        <f t="shared" si="4"/>
        <v>4</v>
      </c>
      <c r="AA178" t="str">
        <f t="shared" si="5"/>
        <v>Lance Dunbar</v>
      </c>
      <c r="AB178">
        <f>VLOOKUP(AA178,'player index'!D:F,3,FALSE)</f>
        <v>238</v>
      </c>
      <c r="AC178">
        <f>VLOOKUP(AA178,'player index'!E:F,2,FALSE)</f>
        <v>238</v>
      </c>
    </row>
    <row r="179" spans="1:29">
      <c r="A179" t="s">
        <v>1588</v>
      </c>
      <c r="B179" t="s">
        <v>1768</v>
      </c>
      <c r="C179" t="s">
        <v>1450</v>
      </c>
      <c r="D179">
        <v>11</v>
      </c>
      <c r="E179" t="s">
        <v>27</v>
      </c>
      <c r="M179">
        <v>4</v>
      </c>
      <c r="N179">
        <v>17</v>
      </c>
      <c r="O179">
        <v>0</v>
      </c>
      <c r="P179">
        <v>2</v>
      </c>
      <c r="Q179">
        <v>13</v>
      </c>
      <c r="R179">
        <v>0</v>
      </c>
      <c r="S179">
        <v>0</v>
      </c>
      <c r="T179">
        <v>30</v>
      </c>
      <c r="U179">
        <v>0</v>
      </c>
      <c r="V179">
        <v>0</v>
      </c>
      <c r="W179">
        <v>0</v>
      </c>
      <c r="X179">
        <v>3</v>
      </c>
      <c r="Y179" s="1">
        <v>0.03</v>
      </c>
      <c r="Z179">
        <f t="shared" si="4"/>
        <v>5</v>
      </c>
      <c r="AA179" t="str">
        <f t="shared" si="5"/>
        <v>Dri Archer</v>
      </c>
      <c r="AB179">
        <f>VLOOKUP(AA179,'player index'!D:F,3,FALSE)</f>
        <v>346</v>
      </c>
      <c r="AC179">
        <f>VLOOKUP(AA179,'player index'!E:F,2,FALSE)</f>
        <v>346</v>
      </c>
    </row>
    <row r="180" spans="1:29">
      <c r="A180" t="s">
        <v>1723</v>
      </c>
      <c r="B180" t="s">
        <v>1776</v>
      </c>
      <c r="C180" t="s">
        <v>1499</v>
      </c>
      <c r="D180">
        <v>6</v>
      </c>
      <c r="E180" t="s">
        <v>1775</v>
      </c>
      <c r="M180">
        <v>0</v>
      </c>
      <c r="N180">
        <v>0</v>
      </c>
      <c r="O180">
        <v>0</v>
      </c>
      <c r="P180">
        <v>3</v>
      </c>
      <c r="Q180">
        <v>30</v>
      </c>
      <c r="R180">
        <v>0</v>
      </c>
      <c r="S180">
        <v>0</v>
      </c>
      <c r="T180">
        <v>30</v>
      </c>
      <c r="U180">
        <v>0</v>
      </c>
      <c r="V180">
        <v>0</v>
      </c>
      <c r="W180">
        <v>0</v>
      </c>
      <c r="X180">
        <v>3</v>
      </c>
      <c r="Y180" s="1">
        <v>0.11</v>
      </c>
      <c r="Z180">
        <f t="shared" si="4"/>
        <v>6</v>
      </c>
      <c r="AA180" t="str">
        <f t="shared" si="5"/>
        <v>Mychal Rivera</v>
      </c>
      <c r="AB180">
        <f>VLOOKUP(AA180,'player index'!D:F,3,FALSE)</f>
        <v>279</v>
      </c>
      <c r="AC180">
        <f>VLOOKUP(AA180,'player index'!E:F,2,FALSE)</f>
        <v>279</v>
      </c>
    </row>
    <row r="181" spans="1:29">
      <c r="A181" t="s">
        <v>1590</v>
      </c>
      <c r="B181" t="s">
        <v>1768</v>
      </c>
      <c r="C181" t="s">
        <v>1471</v>
      </c>
      <c r="D181">
        <v>11</v>
      </c>
      <c r="E181" t="s">
        <v>1460</v>
      </c>
      <c r="M181">
        <v>5</v>
      </c>
      <c r="N181">
        <v>25</v>
      </c>
      <c r="O181">
        <v>0</v>
      </c>
      <c r="P181">
        <v>1</v>
      </c>
      <c r="Q181">
        <v>4</v>
      </c>
      <c r="R181">
        <v>0</v>
      </c>
      <c r="S181">
        <v>0</v>
      </c>
      <c r="T181">
        <v>29</v>
      </c>
      <c r="U181">
        <v>0</v>
      </c>
      <c r="V181">
        <v>0</v>
      </c>
      <c r="W181">
        <v>0</v>
      </c>
      <c r="X181">
        <v>3</v>
      </c>
      <c r="Y181" s="1">
        <v>0.56000000000000005</v>
      </c>
      <c r="Z181">
        <f t="shared" si="4"/>
        <v>3.9</v>
      </c>
      <c r="AA181" t="str">
        <f t="shared" si="5"/>
        <v>Andre Williams</v>
      </c>
      <c r="AB181">
        <f>VLOOKUP(AA181,'player index'!D:F,3,FALSE)</f>
        <v>257</v>
      </c>
      <c r="AC181">
        <f>VLOOKUP(AA181,'player index'!E:F,2,FALSE)</f>
        <v>257</v>
      </c>
    </row>
    <row r="182" spans="1:29">
      <c r="A182" t="s">
        <v>1797</v>
      </c>
      <c r="B182" t="s">
        <v>1772</v>
      </c>
      <c r="C182" t="s">
        <v>116</v>
      </c>
      <c r="D182">
        <v>10</v>
      </c>
      <c r="E182" t="s">
        <v>1465</v>
      </c>
      <c r="M182">
        <v>0</v>
      </c>
      <c r="N182">
        <v>0</v>
      </c>
      <c r="O182">
        <v>0</v>
      </c>
      <c r="P182">
        <v>3</v>
      </c>
      <c r="Q182">
        <v>29</v>
      </c>
      <c r="R182">
        <v>0</v>
      </c>
      <c r="S182">
        <v>0</v>
      </c>
      <c r="T182">
        <v>29</v>
      </c>
      <c r="U182">
        <v>0</v>
      </c>
      <c r="V182">
        <v>0</v>
      </c>
      <c r="W182">
        <v>0</v>
      </c>
      <c r="X182">
        <v>3</v>
      </c>
      <c r="Y182" s="1">
        <v>0.61</v>
      </c>
      <c r="Z182">
        <f t="shared" si="4"/>
        <v>5.9</v>
      </c>
      <c r="AA182" t="str">
        <f t="shared" si="5"/>
        <v>Stevie Johnson</v>
      </c>
      <c r="AB182">
        <f>VLOOKUP(AA182,'player index'!D:F,3,FALSE)</f>
        <v>158</v>
      </c>
      <c r="AC182" t="e">
        <f>VLOOKUP(AA182,'player index'!E:F,2,FALSE)</f>
        <v>#N/A</v>
      </c>
    </row>
    <row r="183" spans="1:29">
      <c r="A183" t="s">
        <v>1798</v>
      </c>
      <c r="Z183">
        <f t="shared" si="4"/>
        <v>0</v>
      </c>
      <c r="AA183" t="str">
        <f t="shared" si="5"/>
        <v xml:space="preserve"> Previous567891011Next </v>
      </c>
      <c r="AB183" t="e">
        <f>VLOOKUP(AA183,'player index'!D:F,3,FALSE)</f>
        <v>#N/A</v>
      </c>
      <c r="AC183" t="e">
        <f>VLOOKUP(AA183,'player index'!E:F,2,FALSE)</f>
        <v>#N/A</v>
      </c>
    </row>
    <row r="184" spans="1:29">
      <c r="Z184">
        <f t="shared" si="4"/>
        <v>0</v>
      </c>
      <c r="AA184">
        <f t="shared" si="5"/>
        <v>0</v>
      </c>
      <c r="AB184" t="e">
        <f>VLOOKUP(AA184,'player index'!D:F,3,FALSE)</f>
        <v>#N/A</v>
      </c>
      <c r="AC184" t="e">
        <f>VLOOKUP(AA184,'player index'!E:F,2,FALSE)</f>
        <v>#N/A</v>
      </c>
    </row>
    <row r="185" spans="1:29">
      <c r="Z185">
        <f t="shared" si="4"/>
        <v>0</v>
      </c>
      <c r="AA185">
        <f t="shared" si="5"/>
        <v>0</v>
      </c>
      <c r="AB185" t="e">
        <f>VLOOKUP(AA185,'player index'!D:F,3,FALSE)</f>
        <v>#N/A</v>
      </c>
      <c r="AC185" t="e">
        <f>VLOOKUP(AA185,'player index'!E:F,2,FALSE)</f>
        <v>#N/A</v>
      </c>
    </row>
    <row r="186" spans="1:29">
      <c r="A186" t="s">
        <v>1651</v>
      </c>
      <c r="B186" t="s">
        <v>1772</v>
      </c>
      <c r="C186" t="s">
        <v>1487</v>
      </c>
      <c r="D186">
        <v>8</v>
      </c>
      <c r="E186" t="s">
        <v>1488</v>
      </c>
      <c r="M186">
        <v>0</v>
      </c>
      <c r="N186">
        <v>1</v>
      </c>
      <c r="O186">
        <v>0</v>
      </c>
      <c r="P186">
        <v>2</v>
      </c>
      <c r="Q186">
        <v>28</v>
      </c>
      <c r="R186">
        <v>0</v>
      </c>
      <c r="S186">
        <v>0</v>
      </c>
      <c r="T186">
        <v>29</v>
      </c>
      <c r="U186">
        <v>0</v>
      </c>
      <c r="V186">
        <v>0</v>
      </c>
      <c r="W186">
        <v>0</v>
      </c>
      <c r="X186">
        <v>3</v>
      </c>
      <c r="Y186" s="1">
        <v>0.03</v>
      </c>
      <c r="Z186">
        <f t="shared" si="4"/>
        <v>4.9000000000000004</v>
      </c>
      <c r="AA186" t="str">
        <f t="shared" si="5"/>
        <v>Andre Roberts</v>
      </c>
      <c r="AB186">
        <f>VLOOKUP(AA186,'player index'!D:F,3,FALSE)</f>
        <v>206</v>
      </c>
      <c r="AC186">
        <f>VLOOKUP(AA186,'player index'!E:F,2,FALSE)</f>
        <v>206</v>
      </c>
    </row>
    <row r="187" spans="1:29">
      <c r="A187" t="s">
        <v>1673</v>
      </c>
      <c r="B187" t="s">
        <v>1772</v>
      </c>
      <c r="C187" t="s">
        <v>1508</v>
      </c>
      <c r="D187">
        <v>7</v>
      </c>
      <c r="E187" t="s">
        <v>43</v>
      </c>
      <c r="M187">
        <v>0</v>
      </c>
      <c r="N187">
        <v>0</v>
      </c>
      <c r="O187">
        <v>0</v>
      </c>
      <c r="P187">
        <v>2</v>
      </c>
      <c r="Q187">
        <v>28</v>
      </c>
      <c r="R187">
        <v>0</v>
      </c>
      <c r="S187">
        <v>0</v>
      </c>
      <c r="T187">
        <v>28</v>
      </c>
      <c r="U187">
        <v>0</v>
      </c>
      <c r="V187">
        <v>0</v>
      </c>
      <c r="W187">
        <v>0</v>
      </c>
      <c r="X187">
        <v>3</v>
      </c>
      <c r="Y187" s="1">
        <v>0.01</v>
      </c>
      <c r="Z187">
        <f t="shared" si="4"/>
        <v>4.8000000000000007</v>
      </c>
      <c r="AA187" t="str">
        <f t="shared" si="5"/>
        <v>Andre Caldwell</v>
      </c>
      <c r="AB187">
        <f>VLOOKUP(AA187,'player index'!D:F,3,FALSE)</f>
        <v>418</v>
      </c>
      <c r="AC187">
        <f>VLOOKUP(AA187,'player index'!E:F,2,FALSE)</f>
        <v>418</v>
      </c>
    </row>
    <row r="188" spans="1:29">
      <c r="A188" t="s">
        <v>1635</v>
      </c>
      <c r="B188" t="s">
        <v>1772</v>
      </c>
      <c r="C188" t="s">
        <v>1496</v>
      </c>
      <c r="D188">
        <v>11</v>
      </c>
      <c r="E188" t="s">
        <v>1475</v>
      </c>
      <c r="M188">
        <v>0</v>
      </c>
      <c r="N188">
        <v>0</v>
      </c>
      <c r="O188">
        <v>0</v>
      </c>
      <c r="P188">
        <v>3</v>
      </c>
      <c r="Q188">
        <v>28</v>
      </c>
      <c r="R188">
        <v>0</v>
      </c>
      <c r="S188">
        <v>0</v>
      </c>
      <c r="T188">
        <v>28</v>
      </c>
      <c r="U188">
        <v>0</v>
      </c>
      <c r="V188">
        <v>0</v>
      </c>
      <c r="W188">
        <v>0</v>
      </c>
      <c r="X188">
        <v>3</v>
      </c>
      <c r="Y188" s="1">
        <v>0.1</v>
      </c>
      <c r="Z188">
        <f t="shared" si="4"/>
        <v>5.8000000000000007</v>
      </c>
      <c r="AA188" t="str">
        <f t="shared" si="5"/>
        <v>Brian Hartline</v>
      </c>
      <c r="AB188">
        <f>VLOOKUP(AA188,'player index'!D:F,3,FALSE)</f>
        <v>278</v>
      </c>
      <c r="AC188">
        <f>VLOOKUP(AA188,'player index'!E:F,2,FALSE)</f>
        <v>278</v>
      </c>
    </row>
    <row r="189" spans="1:29">
      <c r="A189" t="s">
        <v>1638</v>
      </c>
      <c r="B189" t="s">
        <v>1772</v>
      </c>
      <c r="C189" t="s">
        <v>1488</v>
      </c>
      <c r="D189">
        <v>6</v>
      </c>
      <c r="E189" t="s">
        <v>1506</v>
      </c>
      <c r="M189">
        <v>1</v>
      </c>
      <c r="N189">
        <v>2</v>
      </c>
      <c r="O189">
        <v>0</v>
      </c>
      <c r="P189">
        <v>3</v>
      </c>
      <c r="Q189">
        <v>26</v>
      </c>
      <c r="R189">
        <v>0</v>
      </c>
      <c r="S189">
        <v>0</v>
      </c>
      <c r="T189">
        <v>28</v>
      </c>
      <c r="U189">
        <v>0</v>
      </c>
      <c r="V189">
        <v>0</v>
      </c>
      <c r="W189">
        <v>0</v>
      </c>
      <c r="X189">
        <v>3</v>
      </c>
      <c r="Y189" s="1">
        <v>0.06</v>
      </c>
      <c r="Z189">
        <f t="shared" si="4"/>
        <v>5.8000000000000007</v>
      </c>
      <c r="AA189" t="str">
        <f t="shared" si="5"/>
        <v>Stedman Bailey</v>
      </c>
      <c r="AB189">
        <f>VLOOKUP(AA189,'player index'!D:F,3,FALSE)</f>
        <v>245</v>
      </c>
      <c r="AC189">
        <f>VLOOKUP(AA189,'player index'!E:F,2,FALSE)</f>
        <v>245</v>
      </c>
    </row>
    <row r="190" spans="1:29">
      <c r="A190" t="s">
        <v>1674</v>
      </c>
      <c r="B190" t="s">
        <v>1772</v>
      </c>
      <c r="C190" t="s">
        <v>1475</v>
      </c>
      <c r="D190">
        <v>4</v>
      </c>
      <c r="E190" t="s">
        <v>1476</v>
      </c>
      <c r="M190">
        <v>0</v>
      </c>
      <c r="N190">
        <v>0</v>
      </c>
      <c r="O190">
        <v>0</v>
      </c>
      <c r="P190">
        <v>2</v>
      </c>
      <c r="Q190">
        <v>28</v>
      </c>
      <c r="R190">
        <v>0</v>
      </c>
      <c r="S190">
        <v>0</v>
      </c>
      <c r="T190">
        <v>28</v>
      </c>
      <c r="U190">
        <v>0</v>
      </c>
      <c r="V190">
        <v>0</v>
      </c>
      <c r="W190">
        <v>0</v>
      </c>
      <c r="X190">
        <v>3</v>
      </c>
      <c r="Y190" s="1">
        <v>0.44</v>
      </c>
      <c r="Z190">
        <f t="shared" si="4"/>
        <v>4.8000000000000007</v>
      </c>
      <c r="AA190" t="str">
        <f t="shared" si="5"/>
        <v>Dorial Green-Beckham</v>
      </c>
      <c r="AB190">
        <f>VLOOKUP(AA190,'player index'!D:F,3,FALSE)</f>
        <v>315</v>
      </c>
      <c r="AC190">
        <f>VLOOKUP(AA190,'player index'!E:F,2,FALSE)</f>
        <v>315</v>
      </c>
    </row>
    <row r="191" spans="1:29">
      <c r="A191" t="s">
        <v>1721</v>
      </c>
      <c r="B191" t="s">
        <v>1776</v>
      </c>
      <c r="C191" t="s">
        <v>1485</v>
      </c>
      <c r="D191">
        <v>9</v>
      </c>
      <c r="E191" t="s">
        <v>1490</v>
      </c>
      <c r="M191">
        <v>0</v>
      </c>
      <c r="N191">
        <v>0</v>
      </c>
      <c r="O191">
        <v>0</v>
      </c>
      <c r="P191">
        <v>3</v>
      </c>
      <c r="Q191">
        <v>28</v>
      </c>
      <c r="R191">
        <v>0</v>
      </c>
      <c r="S191">
        <v>0</v>
      </c>
      <c r="T191">
        <v>28</v>
      </c>
      <c r="U191">
        <v>0</v>
      </c>
      <c r="V191">
        <v>0</v>
      </c>
      <c r="W191">
        <v>0</v>
      </c>
      <c r="X191">
        <v>3</v>
      </c>
      <c r="Y191" s="1">
        <v>0.05</v>
      </c>
      <c r="Z191">
        <f t="shared" si="4"/>
        <v>5.8000000000000007</v>
      </c>
      <c r="AA191" t="str">
        <f t="shared" si="5"/>
        <v>Garrett Graham</v>
      </c>
      <c r="AB191">
        <f>VLOOKUP(AA191,'player index'!D:F,3,FALSE)</f>
        <v>290</v>
      </c>
      <c r="AC191">
        <f>VLOOKUP(AA191,'player index'!E:F,2,FALSE)</f>
        <v>290</v>
      </c>
    </row>
    <row r="192" spans="1:29">
      <c r="A192" t="s">
        <v>1720</v>
      </c>
      <c r="B192" t="s">
        <v>1776</v>
      </c>
      <c r="C192" t="s">
        <v>15</v>
      </c>
      <c r="D192">
        <v>5</v>
      </c>
      <c r="E192" t="s">
        <v>1779</v>
      </c>
      <c r="M192">
        <v>0</v>
      </c>
      <c r="N192">
        <v>0</v>
      </c>
      <c r="O192">
        <v>0</v>
      </c>
      <c r="P192">
        <v>3</v>
      </c>
      <c r="Q192">
        <v>28</v>
      </c>
      <c r="R192">
        <v>0</v>
      </c>
      <c r="S192">
        <v>0</v>
      </c>
      <c r="T192">
        <v>28</v>
      </c>
      <c r="U192">
        <v>0</v>
      </c>
      <c r="V192">
        <v>0</v>
      </c>
      <c r="W192">
        <v>0</v>
      </c>
      <c r="X192">
        <v>3</v>
      </c>
      <c r="Y192" s="1">
        <v>0.01</v>
      </c>
      <c r="Z192">
        <f t="shared" si="4"/>
        <v>5.8000000000000007</v>
      </c>
      <c r="AA192" t="str">
        <f t="shared" si="5"/>
        <v>Jeff Cumberland</v>
      </c>
      <c r="AB192">
        <f>VLOOKUP(AA192,'player index'!D:F,3,FALSE)</f>
        <v>260</v>
      </c>
      <c r="AC192">
        <f>VLOOKUP(AA192,'player index'!E:F,2,FALSE)</f>
        <v>260</v>
      </c>
    </row>
    <row r="193" spans="1:29">
      <c r="A193" t="s">
        <v>1583</v>
      </c>
      <c r="B193" t="s">
        <v>1768</v>
      </c>
      <c r="C193" t="s">
        <v>1484</v>
      </c>
      <c r="D193">
        <v>5</v>
      </c>
      <c r="E193" t="s">
        <v>1485</v>
      </c>
      <c r="M193">
        <v>4</v>
      </c>
      <c r="N193">
        <v>12</v>
      </c>
      <c r="O193">
        <v>0</v>
      </c>
      <c r="P193">
        <v>2</v>
      </c>
      <c r="Q193">
        <v>15</v>
      </c>
      <c r="R193">
        <v>0</v>
      </c>
      <c r="S193">
        <v>0</v>
      </c>
      <c r="T193">
        <v>27</v>
      </c>
      <c r="U193">
        <v>0</v>
      </c>
      <c r="V193">
        <v>0</v>
      </c>
      <c r="W193">
        <v>0</v>
      </c>
      <c r="X193">
        <v>3</v>
      </c>
      <c r="Y193" s="1">
        <v>0.02</v>
      </c>
      <c r="Z193">
        <f t="shared" si="4"/>
        <v>4.7</v>
      </c>
      <c r="AA193" t="str">
        <f t="shared" si="5"/>
        <v>Mike Tolbert</v>
      </c>
      <c r="AB193">
        <f>VLOOKUP(AA193,'player index'!D:F,3,FALSE)</f>
        <v>334</v>
      </c>
      <c r="AC193">
        <f>VLOOKUP(AA193,'player index'!E:F,2,FALSE)</f>
        <v>334</v>
      </c>
    </row>
    <row r="194" spans="1:29">
      <c r="A194" t="s">
        <v>1685</v>
      </c>
      <c r="B194" t="s">
        <v>1772</v>
      </c>
      <c r="C194" t="s">
        <v>1475</v>
      </c>
      <c r="D194">
        <v>4</v>
      </c>
      <c r="E194" t="s">
        <v>1476</v>
      </c>
      <c r="M194">
        <v>0</v>
      </c>
      <c r="N194">
        <v>0</v>
      </c>
      <c r="O194">
        <v>0</v>
      </c>
      <c r="P194">
        <v>2</v>
      </c>
      <c r="Q194">
        <v>27</v>
      </c>
      <c r="R194">
        <v>0</v>
      </c>
      <c r="S194">
        <v>0</v>
      </c>
      <c r="T194">
        <v>27</v>
      </c>
      <c r="U194">
        <v>0</v>
      </c>
      <c r="V194">
        <v>0</v>
      </c>
      <c r="W194">
        <v>0</v>
      </c>
      <c r="X194">
        <v>3</v>
      </c>
      <c r="Y194" s="1">
        <v>7.0000000000000007E-2</v>
      </c>
      <c r="Z194">
        <f t="shared" si="4"/>
        <v>4.7</v>
      </c>
      <c r="AA194" t="str">
        <f t="shared" si="5"/>
        <v>Justin Hunter</v>
      </c>
      <c r="AB194">
        <f>VLOOKUP(AA194,'player index'!D:F,3,FALSE)</f>
        <v>267</v>
      </c>
      <c r="AC194">
        <f>VLOOKUP(AA194,'player index'!E:F,2,FALSE)</f>
        <v>267</v>
      </c>
    </row>
    <row r="195" spans="1:29">
      <c r="A195" t="s">
        <v>1636</v>
      </c>
      <c r="B195" t="s">
        <v>1772</v>
      </c>
      <c r="C195" t="s">
        <v>1502</v>
      </c>
      <c r="D195">
        <v>8</v>
      </c>
      <c r="E195" t="s">
        <v>1774</v>
      </c>
      <c r="M195">
        <v>0</v>
      </c>
      <c r="N195">
        <v>0</v>
      </c>
      <c r="O195">
        <v>0</v>
      </c>
      <c r="P195">
        <v>2</v>
      </c>
      <c r="Q195">
        <v>27</v>
      </c>
      <c r="R195">
        <v>0</v>
      </c>
      <c r="S195">
        <v>0</v>
      </c>
      <c r="T195">
        <v>27</v>
      </c>
      <c r="U195">
        <v>0</v>
      </c>
      <c r="V195">
        <v>0</v>
      </c>
      <c r="W195">
        <v>0</v>
      </c>
      <c r="X195">
        <v>3</v>
      </c>
      <c r="Y195" s="1">
        <v>0.17</v>
      </c>
      <c r="Z195">
        <f t="shared" ref="Z195:Z258" si="6">I195*0.04+J195*4-K195+N195*0.1+O195*6+P195+Q195*0.1+R195*6-S195+V195*6+W195*6+IF(I195&gt;300,3,0)+IF(N195&gt;100,3,0)+IF(Q195&gt;100,3,0)</f>
        <v>4.7</v>
      </c>
      <c r="AA195" t="str">
        <f t="shared" ref="AA195:AA258" si="7">A195</f>
        <v>Allen Hurns</v>
      </c>
      <c r="AB195">
        <f>VLOOKUP(AA195,'player index'!D:F,3,FALSE)</f>
        <v>204</v>
      </c>
      <c r="AC195">
        <f>VLOOKUP(AA195,'player index'!E:F,2,FALSE)</f>
        <v>204</v>
      </c>
    </row>
    <row r="196" spans="1:29">
      <c r="A196" t="s">
        <v>1688</v>
      </c>
      <c r="B196" t="s">
        <v>1772</v>
      </c>
      <c r="C196" t="s">
        <v>1510</v>
      </c>
      <c r="D196">
        <v>9</v>
      </c>
      <c r="E196" t="s">
        <v>1508</v>
      </c>
      <c r="M196">
        <v>0</v>
      </c>
      <c r="N196">
        <v>0</v>
      </c>
      <c r="O196">
        <v>0</v>
      </c>
      <c r="P196">
        <v>3</v>
      </c>
      <c r="Q196">
        <v>26</v>
      </c>
      <c r="R196">
        <v>0</v>
      </c>
      <c r="S196">
        <v>0</v>
      </c>
      <c r="T196">
        <v>26</v>
      </c>
      <c r="U196">
        <v>0</v>
      </c>
      <c r="V196">
        <v>0</v>
      </c>
      <c r="W196">
        <v>0</v>
      </c>
      <c r="X196">
        <v>3</v>
      </c>
      <c r="Y196" s="1">
        <v>0.01</v>
      </c>
      <c r="Z196">
        <f t="shared" si="6"/>
        <v>5.6</v>
      </c>
      <c r="AA196" t="str">
        <f t="shared" si="7"/>
        <v>Jason Avant</v>
      </c>
      <c r="AB196">
        <f>VLOOKUP(AA196,'player index'!D:F,3,FALSE)</f>
        <v>355</v>
      </c>
      <c r="AC196">
        <f>VLOOKUP(AA196,'player index'!E:F,2,FALSE)</f>
        <v>355</v>
      </c>
    </row>
    <row r="197" spans="1:29">
      <c r="A197" t="s">
        <v>1799</v>
      </c>
      <c r="B197" t="s">
        <v>1772</v>
      </c>
      <c r="C197" t="s">
        <v>1447</v>
      </c>
      <c r="D197">
        <v>7</v>
      </c>
      <c r="E197" t="s">
        <v>1769</v>
      </c>
      <c r="M197">
        <v>0</v>
      </c>
      <c r="N197">
        <v>0</v>
      </c>
      <c r="O197">
        <v>0</v>
      </c>
      <c r="P197">
        <v>2</v>
      </c>
      <c r="Q197">
        <v>26</v>
      </c>
      <c r="R197">
        <v>0</v>
      </c>
      <c r="S197">
        <v>0</v>
      </c>
      <c r="T197">
        <v>26</v>
      </c>
      <c r="U197">
        <v>0</v>
      </c>
      <c r="V197">
        <v>0</v>
      </c>
      <c r="W197">
        <v>0</v>
      </c>
      <c r="X197">
        <v>3</v>
      </c>
      <c r="Y197" s="1">
        <v>7.0000000000000007E-2</v>
      </c>
      <c r="Z197">
        <f t="shared" si="6"/>
        <v>4.5999999999999996</v>
      </c>
      <c r="AA197" t="str">
        <f t="shared" si="7"/>
        <v>Jeff Janis</v>
      </c>
      <c r="AB197">
        <f>VLOOKUP(AA197,'player index'!D:F,3,FALSE)</f>
        <v>445</v>
      </c>
      <c r="AC197">
        <f>VLOOKUP(AA197,'player index'!E:F,2,FALSE)</f>
        <v>445</v>
      </c>
    </row>
    <row r="198" spans="1:29">
      <c r="A198" t="s">
        <v>1650</v>
      </c>
      <c r="B198" t="s">
        <v>1772</v>
      </c>
      <c r="C198" t="s">
        <v>1469</v>
      </c>
      <c r="D198">
        <v>7</v>
      </c>
      <c r="E198" t="s">
        <v>116</v>
      </c>
      <c r="M198">
        <v>0</v>
      </c>
      <c r="N198">
        <v>0</v>
      </c>
      <c r="O198">
        <v>0</v>
      </c>
      <c r="P198">
        <v>2</v>
      </c>
      <c r="Q198">
        <v>25</v>
      </c>
      <c r="R198">
        <v>0</v>
      </c>
      <c r="S198">
        <v>0</v>
      </c>
      <c r="T198">
        <v>25</v>
      </c>
      <c r="U198">
        <v>0</v>
      </c>
      <c r="V198">
        <v>0</v>
      </c>
      <c r="W198">
        <v>0</v>
      </c>
      <c r="X198">
        <v>3</v>
      </c>
      <c r="Y198" s="1">
        <v>0.36</v>
      </c>
      <c r="Z198">
        <f t="shared" si="6"/>
        <v>4.5</v>
      </c>
      <c r="AA198" t="str">
        <f t="shared" si="7"/>
        <v>Marvin Jones</v>
      </c>
      <c r="AB198">
        <f>VLOOKUP(AA198,'player index'!D:F,3,FALSE)</f>
        <v>232</v>
      </c>
      <c r="AC198">
        <f>VLOOKUP(AA198,'player index'!E:F,2,FALSE)</f>
        <v>232</v>
      </c>
    </row>
    <row r="199" spans="1:29">
      <c r="A199" t="s">
        <v>1703</v>
      </c>
      <c r="B199" t="s">
        <v>1776</v>
      </c>
      <c r="C199" t="s">
        <v>1488</v>
      </c>
      <c r="D199">
        <v>6</v>
      </c>
      <c r="E199" t="s">
        <v>1506</v>
      </c>
      <c r="M199">
        <v>0</v>
      </c>
      <c r="N199">
        <v>0</v>
      </c>
      <c r="O199">
        <v>0</v>
      </c>
      <c r="P199">
        <v>2</v>
      </c>
      <c r="Q199">
        <v>25</v>
      </c>
      <c r="R199">
        <v>0</v>
      </c>
      <c r="S199">
        <v>0</v>
      </c>
      <c r="T199">
        <v>25</v>
      </c>
      <c r="U199">
        <v>0</v>
      </c>
      <c r="V199">
        <v>0</v>
      </c>
      <c r="W199">
        <v>0</v>
      </c>
      <c r="X199">
        <v>3</v>
      </c>
      <c r="Y199" s="1">
        <v>0.21</v>
      </c>
      <c r="Z199">
        <f t="shared" si="6"/>
        <v>4.5</v>
      </c>
      <c r="AA199" t="str">
        <f t="shared" si="7"/>
        <v>Jared Cook</v>
      </c>
      <c r="AB199">
        <f>VLOOKUP(AA199,'player index'!D:F,3,FALSE)</f>
        <v>229</v>
      </c>
      <c r="AC199">
        <f>VLOOKUP(AA199,'player index'!E:F,2,FALSE)</f>
        <v>229</v>
      </c>
    </row>
    <row r="200" spans="1:29">
      <c r="A200" t="s">
        <v>1700</v>
      </c>
      <c r="B200" t="s">
        <v>1776</v>
      </c>
      <c r="C200" t="s">
        <v>1443</v>
      </c>
      <c r="D200">
        <v>10</v>
      </c>
      <c r="E200" t="s">
        <v>1781</v>
      </c>
      <c r="M200">
        <v>0</v>
      </c>
      <c r="N200">
        <v>0</v>
      </c>
      <c r="O200">
        <v>0</v>
      </c>
      <c r="P200">
        <v>2</v>
      </c>
      <c r="Q200">
        <v>25</v>
      </c>
      <c r="R200">
        <v>0</v>
      </c>
      <c r="S200">
        <v>0</v>
      </c>
      <c r="T200">
        <v>25</v>
      </c>
      <c r="U200">
        <v>0</v>
      </c>
      <c r="V200">
        <v>0</v>
      </c>
      <c r="W200">
        <v>0</v>
      </c>
      <c r="X200">
        <v>3</v>
      </c>
      <c r="Y200" s="1">
        <v>0.55000000000000004</v>
      </c>
      <c r="Z200">
        <f t="shared" si="6"/>
        <v>4.5</v>
      </c>
      <c r="AA200" t="str">
        <f t="shared" si="7"/>
        <v>Dwayne Allen</v>
      </c>
      <c r="AB200">
        <f>VLOOKUP(AA200,'player index'!D:F,3,FALSE)</f>
        <v>207</v>
      </c>
      <c r="AC200">
        <f>VLOOKUP(AA200,'player index'!E:F,2,FALSE)</f>
        <v>207</v>
      </c>
    </row>
    <row r="201" spans="1:29">
      <c r="A201" t="s">
        <v>1725</v>
      </c>
      <c r="B201" t="s">
        <v>1776</v>
      </c>
      <c r="C201" t="s">
        <v>1456</v>
      </c>
      <c r="D201">
        <v>6</v>
      </c>
      <c r="E201" t="s">
        <v>1770</v>
      </c>
      <c r="M201">
        <v>0</v>
      </c>
      <c r="N201">
        <v>0</v>
      </c>
      <c r="O201">
        <v>0</v>
      </c>
      <c r="P201">
        <v>2</v>
      </c>
      <c r="Q201">
        <v>25</v>
      </c>
      <c r="R201">
        <v>0</v>
      </c>
      <c r="S201">
        <v>0</v>
      </c>
      <c r="T201">
        <v>25</v>
      </c>
      <c r="U201">
        <v>0</v>
      </c>
      <c r="V201">
        <v>0</v>
      </c>
      <c r="W201">
        <v>0</v>
      </c>
      <c r="X201">
        <v>3</v>
      </c>
      <c r="Y201" s="1">
        <v>0.04</v>
      </c>
      <c r="Z201">
        <f t="shared" si="6"/>
        <v>4.5</v>
      </c>
      <c r="AA201" t="str">
        <f t="shared" si="7"/>
        <v>Gavin Escobar</v>
      </c>
      <c r="AB201">
        <f>VLOOKUP(AA201,'player index'!D:F,3,FALSE)</f>
        <v>292</v>
      </c>
      <c r="AC201">
        <f>VLOOKUP(AA201,'player index'!E:F,2,FALSE)</f>
        <v>292</v>
      </c>
    </row>
    <row r="202" spans="1:29">
      <c r="A202" t="s">
        <v>1800</v>
      </c>
      <c r="B202" t="s">
        <v>1768</v>
      </c>
      <c r="C202" t="s">
        <v>1478</v>
      </c>
      <c r="D202">
        <v>5</v>
      </c>
      <c r="E202" t="s">
        <v>1479</v>
      </c>
      <c r="M202">
        <v>5</v>
      </c>
      <c r="N202">
        <v>17</v>
      </c>
      <c r="O202">
        <v>0</v>
      </c>
      <c r="P202">
        <v>1</v>
      </c>
      <c r="Q202">
        <v>7</v>
      </c>
      <c r="R202">
        <v>0</v>
      </c>
      <c r="S202">
        <v>0</v>
      </c>
      <c r="T202">
        <v>24</v>
      </c>
      <c r="U202">
        <v>0</v>
      </c>
      <c r="V202">
        <v>0</v>
      </c>
      <c r="W202">
        <v>0</v>
      </c>
      <c r="X202">
        <v>2</v>
      </c>
      <c r="Y202" s="1">
        <v>0.16</v>
      </c>
      <c r="Z202">
        <f t="shared" si="6"/>
        <v>3.4000000000000004</v>
      </c>
      <c r="AA202" t="str">
        <f t="shared" si="7"/>
        <v>Matt Asiata</v>
      </c>
      <c r="AB202">
        <f>VLOOKUP(AA202,'player index'!D:F,3,FALSE)</f>
        <v>339</v>
      </c>
      <c r="AC202">
        <f>VLOOKUP(AA202,'player index'!E:F,2,FALSE)</f>
        <v>339</v>
      </c>
    </row>
    <row r="203" spans="1:29">
      <c r="A203" t="s">
        <v>1653</v>
      </c>
      <c r="B203" t="s">
        <v>1772</v>
      </c>
      <c r="C203" t="s">
        <v>1485</v>
      </c>
      <c r="D203">
        <v>9</v>
      </c>
      <c r="E203" t="s">
        <v>1490</v>
      </c>
      <c r="M203">
        <v>0</v>
      </c>
      <c r="N203">
        <v>0</v>
      </c>
      <c r="O203">
        <v>0</v>
      </c>
      <c r="P203">
        <v>2</v>
      </c>
      <c r="Q203">
        <v>24</v>
      </c>
      <c r="R203">
        <v>0</v>
      </c>
      <c r="S203">
        <v>0</v>
      </c>
      <c r="T203">
        <v>24</v>
      </c>
      <c r="U203">
        <v>0</v>
      </c>
      <c r="V203">
        <v>0</v>
      </c>
      <c r="W203">
        <v>0</v>
      </c>
      <c r="X203">
        <v>2</v>
      </c>
      <c r="Y203" s="1">
        <v>0.16</v>
      </c>
      <c r="Z203">
        <f t="shared" si="6"/>
        <v>4.4000000000000004</v>
      </c>
      <c r="AA203" t="str">
        <f t="shared" si="7"/>
        <v>Nate Washington</v>
      </c>
      <c r="AB203">
        <f>VLOOKUP(AA203,'player index'!D:F,3,FALSE)</f>
        <v>174</v>
      </c>
      <c r="AC203">
        <f>VLOOKUP(AA203,'player index'!E:F,2,FALSE)</f>
        <v>174</v>
      </c>
    </row>
    <row r="204" spans="1:29">
      <c r="A204" t="s">
        <v>1681</v>
      </c>
      <c r="B204" t="s">
        <v>1772</v>
      </c>
      <c r="C204" t="s">
        <v>128</v>
      </c>
      <c r="D204">
        <v>4</v>
      </c>
      <c r="E204" t="s">
        <v>1473</v>
      </c>
      <c r="M204">
        <v>0</v>
      </c>
      <c r="N204">
        <v>0</v>
      </c>
      <c r="O204">
        <v>0</v>
      </c>
      <c r="P204">
        <v>2</v>
      </c>
      <c r="Q204">
        <v>24</v>
      </c>
      <c r="R204">
        <v>0</v>
      </c>
      <c r="S204">
        <v>0</v>
      </c>
      <c r="T204">
        <v>24</v>
      </c>
      <c r="U204">
        <v>0</v>
      </c>
      <c r="V204">
        <v>0</v>
      </c>
      <c r="W204">
        <v>0</v>
      </c>
      <c r="X204">
        <v>2</v>
      </c>
      <c r="Y204" s="1">
        <v>0.06</v>
      </c>
      <c r="Z204">
        <f t="shared" si="6"/>
        <v>4.4000000000000004</v>
      </c>
      <c r="AA204" t="str">
        <f t="shared" si="7"/>
        <v>Aaron Dobson</v>
      </c>
      <c r="AB204">
        <f>VLOOKUP(AA204,'player index'!D:F,3,FALSE)</f>
        <v>264</v>
      </c>
      <c r="AC204">
        <f>VLOOKUP(AA204,'player index'!E:F,2,FALSE)</f>
        <v>264</v>
      </c>
    </row>
    <row r="205" spans="1:29">
      <c r="A205" t="s">
        <v>1645</v>
      </c>
      <c r="B205" t="s">
        <v>1772</v>
      </c>
      <c r="C205" t="s">
        <v>1484</v>
      </c>
      <c r="D205">
        <v>5</v>
      </c>
      <c r="E205" t="s">
        <v>1485</v>
      </c>
      <c r="M205">
        <v>0</v>
      </c>
      <c r="N205">
        <v>0</v>
      </c>
      <c r="O205">
        <v>0</v>
      </c>
      <c r="P205">
        <v>2</v>
      </c>
      <c r="Q205">
        <v>23</v>
      </c>
      <c r="R205">
        <v>0</v>
      </c>
      <c r="S205">
        <v>0</v>
      </c>
      <c r="T205">
        <v>23</v>
      </c>
      <c r="U205">
        <v>0</v>
      </c>
      <c r="V205">
        <v>0</v>
      </c>
      <c r="W205">
        <v>0</v>
      </c>
      <c r="X205">
        <v>2</v>
      </c>
      <c r="Y205" s="1">
        <v>7.0000000000000007E-2</v>
      </c>
      <c r="Z205">
        <f t="shared" si="6"/>
        <v>4.3000000000000007</v>
      </c>
      <c r="AA205" t="str">
        <f t="shared" si="7"/>
        <v>Jerricho Cotchery</v>
      </c>
      <c r="AB205">
        <f>VLOOKUP(AA205,'player index'!D:F,3,FALSE)</f>
        <v>198</v>
      </c>
      <c r="AC205">
        <f>VLOOKUP(AA205,'player index'!E:F,2,FALSE)</f>
        <v>198</v>
      </c>
    </row>
    <row r="206" spans="1:29">
      <c r="A206" t="s">
        <v>1801</v>
      </c>
      <c r="Z206">
        <f t="shared" si="6"/>
        <v>0</v>
      </c>
      <c r="AA206" t="str">
        <f t="shared" si="7"/>
        <v xml:space="preserve"> Previous6789101112Next </v>
      </c>
      <c r="AB206" t="e">
        <f>VLOOKUP(AA206,'player index'!D:F,3,FALSE)</f>
        <v>#N/A</v>
      </c>
      <c r="AC206" t="e">
        <f>VLOOKUP(AA206,'player index'!E:F,2,FALSE)</f>
        <v>#N/A</v>
      </c>
    </row>
    <row r="207" spans="1:29">
      <c r="Z207">
        <f t="shared" si="6"/>
        <v>0</v>
      </c>
      <c r="AA207">
        <f t="shared" si="7"/>
        <v>0</v>
      </c>
      <c r="AB207" t="e">
        <f>VLOOKUP(AA207,'player index'!D:F,3,FALSE)</f>
        <v>#N/A</v>
      </c>
      <c r="AC207" t="e">
        <f>VLOOKUP(AA207,'player index'!E:F,2,FALSE)</f>
        <v>#N/A</v>
      </c>
    </row>
    <row r="208" spans="1:29">
      <c r="Z208">
        <f t="shared" si="6"/>
        <v>0</v>
      </c>
      <c r="AA208">
        <f t="shared" si="7"/>
        <v>0</v>
      </c>
      <c r="AB208" t="e">
        <f>VLOOKUP(AA208,'player index'!D:F,3,FALSE)</f>
        <v>#N/A</v>
      </c>
      <c r="AC208" t="e">
        <f>VLOOKUP(AA208,'player index'!E:F,2,FALSE)</f>
        <v>#N/A</v>
      </c>
    </row>
    <row r="209" spans="1:29">
      <c r="A209" t="s">
        <v>1802</v>
      </c>
      <c r="B209" t="s">
        <v>1772</v>
      </c>
      <c r="C209" t="s">
        <v>1508</v>
      </c>
      <c r="D209">
        <v>7</v>
      </c>
      <c r="E209" t="s">
        <v>43</v>
      </c>
      <c r="M209">
        <v>0</v>
      </c>
      <c r="N209">
        <v>0</v>
      </c>
      <c r="O209">
        <v>0</v>
      </c>
      <c r="P209">
        <v>2</v>
      </c>
      <c r="Q209">
        <v>23</v>
      </c>
      <c r="R209">
        <v>0</v>
      </c>
      <c r="S209">
        <v>0</v>
      </c>
      <c r="T209">
        <v>23</v>
      </c>
      <c r="U209">
        <v>0</v>
      </c>
      <c r="V209">
        <v>0</v>
      </c>
      <c r="W209">
        <v>0</v>
      </c>
      <c r="X209">
        <v>2</v>
      </c>
      <c r="Y209" s="1">
        <v>0.5</v>
      </c>
      <c r="Z209">
        <f t="shared" si="6"/>
        <v>4.3000000000000007</v>
      </c>
      <c r="AA209" t="str">
        <f t="shared" si="7"/>
        <v>Cody Latimer</v>
      </c>
      <c r="AB209">
        <f>VLOOKUP(AA209,'player index'!D:F,3,FALSE)</f>
        <v>388</v>
      </c>
      <c r="AC209">
        <f>VLOOKUP(AA209,'player index'!E:F,2,FALSE)</f>
        <v>388</v>
      </c>
    </row>
    <row r="210" spans="1:29">
      <c r="A210" t="s">
        <v>1697</v>
      </c>
      <c r="B210" t="s">
        <v>1776</v>
      </c>
      <c r="C210" t="s">
        <v>1487</v>
      </c>
      <c r="D210">
        <v>8</v>
      </c>
      <c r="E210" t="s">
        <v>1488</v>
      </c>
      <c r="M210">
        <v>0</v>
      </c>
      <c r="N210">
        <v>0</v>
      </c>
      <c r="O210">
        <v>0</v>
      </c>
      <c r="P210">
        <v>2</v>
      </c>
      <c r="Q210">
        <v>23</v>
      </c>
      <c r="R210">
        <v>0</v>
      </c>
      <c r="S210">
        <v>0</v>
      </c>
      <c r="T210">
        <v>23</v>
      </c>
      <c r="U210">
        <v>0</v>
      </c>
      <c r="V210">
        <v>0</v>
      </c>
      <c r="W210">
        <v>0</v>
      </c>
      <c r="X210">
        <v>2</v>
      </c>
      <c r="Y210" s="1">
        <v>0.41</v>
      </c>
      <c r="Z210">
        <f t="shared" si="6"/>
        <v>4.3000000000000007</v>
      </c>
      <c r="AA210" t="str">
        <f t="shared" si="7"/>
        <v>Jordan Reed</v>
      </c>
      <c r="AB210">
        <f>VLOOKUP(AA210,'player index'!D:F,3,FALSE)</f>
        <v>199</v>
      </c>
      <c r="AC210">
        <f>VLOOKUP(AA210,'player index'!E:F,2,FALSE)</f>
        <v>199</v>
      </c>
    </row>
    <row r="211" spans="1:29">
      <c r="A211" t="s">
        <v>1803</v>
      </c>
      <c r="B211" t="s">
        <v>1768</v>
      </c>
      <c r="C211" t="s">
        <v>116</v>
      </c>
      <c r="D211">
        <v>10</v>
      </c>
      <c r="E211" t="s">
        <v>1465</v>
      </c>
      <c r="M211">
        <v>3</v>
      </c>
      <c r="N211">
        <v>12</v>
      </c>
      <c r="O211">
        <v>0</v>
      </c>
      <c r="P211">
        <v>1</v>
      </c>
      <c r="Q211">
        <v>10</v>
      </c>
      <c r="R211">
        <v>0</v>
      </c>
      <c r="S211">
        <v>0</v>
      </c>
      <c r="T211">
        <v>22</v>
      </c>
      <c r="U211">
        <v>0</v>
      </c>
      <c r="V211">
        <v>0</v>
      </c>
      <c r="W211">
        <v>0</v>
      </c>
      <c r="X211">
        <v>2</v>
      </c>
      <c r="Y211" s="1">
        <v>0.13</v>
      </c>
      <c r="Z211">
        <f t="shared" si="6"/>
        <v>3.2</v>
      </c>
      <c r="AA211" t="str">
        <f t="shared" si="7"/>
        <v>Branden Oliver</v>
      </c>
      <c r="AB211">
        <f>VLOOKUP(AA211,'player index'!D:F,3,FALSE)</f>
        <v>348</v>
      </c>
      <c r="AC211">
        <f>VLOOKUP(AA211,'player index'!E:F,2,FALSE)</f>
        <v>348</v>
      </c>
    </row>
    <row r="212" spans="1:29">
      <c r="A212" t="s">
        <v>1568</v>
      </c>
      <c r="B212" t="s">
        <v>1768</v>
      </c>
      <c r="C212" t="s">
        <v>1478</v>
      </c>
      <c r="D212">
        <v>5</v>
      </c>
      <c r="E212" t="s">
        <v>1479</v>
      </c>
      <c r="M212">
        <v>3</v>
      </c>
      <c r="N212">
        <v>13</v>
      </c>
      <c r="O212">
        <v>0</v>
      </c>
      <c r="P212">
        <v>1</v>
      </c>
      <c r="Q212">
        <v>8</v>
      </c>
      <c r="R212">
        <v>0</v>
      </c>
      <c r="S212">
        <v>0</v>
      </c>
      <c r="T212">
        <v>21</v>
      </c>
      <c r="U212">
        <v>0</v>
      </c>
      <c r="V212">
        <v>0</v>
      </c>
      <c r="W212">
        <v>0</v>
      </c>
      <c r="X212">
        <v>2</v>
      </c>
      <c r="Y212" s="1">
        <v>0.38</v>
      </c>
      <c r="Z212">
        <f t="shared" si="6"/>
        <v>3.0999999999999996</v>
      </c>
      <c r="AA212" t="str">
        <f t="shared" si="7"/>
        <v>Jerick McKinnon</v>
      </c>
      <c r="AB212">
        <f>VLOOKUP(AA212,'player index'!D:F,3,FALSE)</f>
        <v>283</v>
      </c>
      <c r="AC212">
        <f>VLOOKUP(AA212,'player index'!E:F,2,FALSE)</f>
        <v>283</v>
      </c>
    </row>
    <row r="213" spans="1:29">
      <c r="A213" t="s">
        <v>1555</v>
      </c>
      <c r="B213" t="s">
        <v>1768</v>
      </c>
      <c r="C213" t="s">
        <v>1496</v>
      </c>
      <c r="D213">
        <v>11</v>
      </c>
      <c r="E213" t="s">
        <v>1475</v>
      </c>
      <c r="M213">
        <v>4</v>
      </c>
      <c r="N213">
        <v>15</v>
      </c>
      <c r="O213">
        <v>0</v>
      </c>
      <c r="P213">
        <v>1</v>
      </c>
      <c r="Q213">
        <v>6</v>
      </c>
      <c r="R213">
        <v>0</v>
      </c>
      <c r="S213">
        <v>0</v>
      </c>
      <c r="T213">
        <v>21</v>
      </c>
      <c r="U213">
        <v>0</v>
      </c>
      <c r="V213">
        <v>0</v>
      </c>
      <c r="W213">
        <v>0</v>
      </c>
      <c r="X213">
        <v>2</v>
      </c>
      <c r="Y213" s="1">
        <v>0.55000000000000004</v>
      </c>
      <c r="Z213">
        <f t="shared" si="6"/>
        <v>3.1</v>
      </c>
      <c r="AA213" t="str">
        <f t="shared" si="7"/>
        <v>Duke Johnson</v>
      </c>
      <c r="AB213" t="e">
        <f>VLOOKUP(AA213,'player index'!D:F,3,FALSE)</f>
        <v>#N/A</v>
      </c>
      <c r="AC213">
        <f>VLOOKUP(AA213,'player index'!E:F,2,FALSE)</f>
        <v>194</v>
      </c>
    </row>
    <row r="214" spans="1:29">
      <c r="A214" t="s">
        <v>1677</v>
      </c>
      <c r="B214" t="s">
        <v>1772</v>
      </c>
      <c r="C214" t="s">
        <v>1467</v>
      </c>
      <c r="D214">
        <v>7</v>
      </c>
      <c r="E214" t="s">
        <v>1462</v>
      </c>
      <c r="M214">
        <v>0</v>
      </c>
      <c r="N214">
        <v>0</v>
      </c>
      <c r="O214">
        <v>0</v>
      </c>
      <c r="P214">
        <v>2</v>
      </c>
      <c r="Q214">
        <v>21</v>
      </c>
      <c r="R214">
        <v>0</v>
      </c>
      <c r="S214">
        <v>0</v>
      </c>
      <c r="T214">
        <v>21</v>
      </c>
      <c r="U214">
        <v>0</v>
      </c>
      <c r="V214">
        <v>0</v>
      </c>
      <c r="W214">
        <v>0</v>
      </c>
      <c r="X214">
        <v>2</v>
      </c>
      <c r="Y214" s="1">
        <v>0.05</v>
      </c>
      <c r="Z214">
        <f t="shared" si="6"/>
        <v>4.0999999999999996</v>
      </c>
      <c r="AA214" t="str">
        <f t="shared" si="7"/>
        <v>Marquess Wilson</v>
      </c>
      <c r="AB214">
        <f>VLOOKUP(AA214,'player index'!D:F,3,FALSE)</f>
        <v>242</v>
      </c>
      <c r="AC214">
        <f>VLOOKUP(AA214,'player index'!E:F,2,FALSE)</f>
        <v>242</v>
      </c>
    </row>
    <row r="215" spans="1:29">
      <c r="A215" t="s">
        <v>1804</v>
      </c>
      <c r="B215" t="s">
        <v>1776</v>
      </c>
      <c r="C215" t="s">
        <v>1462</v>
      </c>
      <c r="D215">
        <v>9</v>
      </c>
      <c r="E215" t="s">
        <v>1463</v>
      </c>
      <c r="M215">
        <v>0</v>
      </c>
      <c r="N215">
        <v>0</v>
      </c>
      <c r="O215">
        <v>0</v>
      </c>
      <c r="P215">
        <v>2</v>
      </c>
      <c r="Q215">
        <v>21</v>
      </c>
      <c r="R215">
        <v>0</v>
      </c>
      <c r="S215">
        <v>0</v>
      </c>
      <c r="T215">
        <v>21</v>
      </c>
      <c r="U215">
        <v>0</v>
      </c>
      <c r="V215">
        <v>0</v>
      </c>
      <c r="W215">
        <v>0</v>
      </c>
      <c r="X215">
        <v>2</v>
      </c>
      <c r="Y215" s="1">
        <v>0.06</v>
      </c>
      <c r="Z215">
        <f t="shared" si="6"/>
        <v>4.0999999999999996</v>
      </c>
      <c r="AA215" t="str">
        <f t="shared" si="7"/>
        <v>Jermaine Gresham</v>
      </c>
      <c r="AB215">
        <f>VLOOKUP(AA215,'player index'!D:F,3,FALSE)</f>
        <v>318</v>
      </c>
      <c r="AC215">
        <f>VLOOKUP(AA215,'player index'!E:F,2,FALSE)</f>
        <v>318</v>
      </c>
    </row>
    <row r="216" spans="1:29">
      <c r="A216" t="s">
        <v>1805</v>
      </c>
      <c r="B216" t="s">
        <v>1776</v>
      </c>
      <c r="C216" t="s">
        <v>1496</v>
      </c>
      <c r="D216">
        <v>11</v>
      </c>
      <c r="E216" t="s">
        <v>1475</v>
      </c>
      <c r="M216">
        <v>0</v>
      </c>
      <c r="N216">
        <v>0</v>
      </c>
      <c r="O216">
        <v>0</v>
      </c>
      <c r="P216">
        <v>2</v>
      </c>
      <c r="Q216">
        <v>21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0</v>
      </c>
      <c r="X216">
        <v>2</v>
      </c>
      <c r="Y216" s="1">
        <v>0.02</v>
      </c>
      <c r="Z216">
        <f t="shared" si="6"/>
        <v>4.0999999999999996</v>
      </c>
      <c r="AA216" t="str">
        <f t="shared" si="7"/>
        <v>Rob Housler</v>
      </c>
      <c r="AB216">
        <f>VLOOKUP(AA216,'player index'!D:F,3,FALSE)</f>
        <v>387</v>
      </c>
      <c r="AC216" t="e">
        <f>VLOOKUP(AA216,'player index'!E:F,2,FALSE)</f>
        <v>#N/A</v>
      </c>
    </row>
    <row r="217" spans="1:29">
      <c r="A217" t="s">
        <v>1806</v>
      </c>
      <c r="B217" t="s">
        <v>1776</v>
      </c>
      <c r="C217" t="s">
        <v>1484</v>
      </c>
      <c r="D217">
        <v>5</v>
      </c>
      <c r="E217" t="s">
        <v>1485</v>
      </c>
      <c r="M217">
        <v>0</v>
      </c>
      <c r="N217">
        <v>0</v>
      </c>
      <c r="O217">
        <v>0</v>
      </c>
      <c r="P217">
        <v>2</v>
      </c>
      <c r="Q217">
        <v>20</v>
      </c>
      <c r="R217">
        <v>0</v>
      </c>
      <c r="S217">
        <v>0</v>
      </c>
      <c r="T217">
        <v>20</v>
      </c>
      <c r="U217">
        <v>0</v>
      </c>
      <c r="V217">
        <v>0</v>
      </c>
      <c r="W217">
        <v>0</v>
      </c>
      <c r="X217">
        <v>2</v>
      </c>
      <c r="Y217" s="1">
        <v>0.01</v>
      </c>
      <c r="Z217">
        <f t="shared" si="6"/>
        <v>4</v>
      </c>
      <c r="AA217" t="str">
        <f t="shared" si="7"/>
        <v>Ed Dickson</v>
      </c>
      <c r="AB217">
        <f>VLOOKUP(AA217,'player index'!D:F,3,FALSE)</f>
        <v>319</v>
      </c>
      <c r="AC217">
        <f>VLOOKUP(AA217,'player index'!E:F,2,FALSE)</f>
        <v>319</v>
      </c>
    </row>
    <row r="218" spans="1:29">
      <c r="A218" t="s">
        <v>1710</v>
      </c>
      <c r="B218" t="s">
        <v>1776</v>
      </c>
      <c r="C218" t="s">
        <v>1479</v>
      </c>
      <c r="D218">
        <v>9</v>
      </c>
      <c r="E218" t="s">
        <v>1481</v>
      </c>
      <c r="M218">
        <v>0</v>
      </c>
      <c r="N218">
        <v>0</v>
      </c>
      <c r="O218">
        <v>0</v>
      </c>
      <c r="P218">
        <v>2</v>
      </c>
      <c r="Q218">
        <v>19</v>
      </c>
      <c r="R218">
        <v>0</v>
      </c>
      <c r="S218">
        <v>0</v>
      </c>
      <c r="T218">
        <v>19</v>
      </c>
      <c r="U218">
        <v>0</v>
      </c>
      <c r="V218">
        <v>0</v>
      </c>
      <c r="W218">
        <v>0</v>
      </c>
      <c r="X218">
        <v>2</v>
      </c>
      <c r="Y218" s="1">
        <v>0.32</v>
      </c>
      <c r="Z218">
        <f t="shared" si="6"/>
        <v>3.9000000000000004</v>
      </c>
      <c r="AA218" t="str">
        <f t="shared" si="7"/>
        <v>Eric Ebron</v>
      </c>
      <c r="AB218">
        <f>VLOOKUP(AA218,'player index'!D:F,3,FALSE)</f>
        <v>223</v>
      </c>
      <c r="AC218">
        <f>VLOOKUP(AA218,'player index'!E:F,2,FALSE)</f>
        <v>223</v>
      </c>
    </row>
    <row r="219" spans="1:29">
      <c r="A219" t="s">
        <v>1581</v>
      </c>
      <c r="B219" t="s">
        <v>1768</v>
      </c>
      <c r="C219" t="s">
        <v>1443</v>
      </c>
      <c r="D219">
        <v>10</v>
      </c>
      <c r="E219" t="s">
        <v>1781</v>
      </c>
      <c r="M219">
        <v>4</v>
      </c>
      <c r="N219">
        <v>16</v>
      </c>
      <c r="O219">
        <v>0</v>
      </c>
      <c r="P219">
        <v>1</v>
      </c>
      <c r="Q219">
        <v>2</v>
      </c>
      <c r="R219">
        <v>0</v>
      </c>
      <c r="S219">
        <v>0</v>
      </c>
      <c r="T219">
        <v>18</v>
      </c>
      <c r="U219">
        <v>0</v>
      </c>
      <c r="V219">
        <v>0</v>
      </c>
      <c r="W219">
        <v>0</v>
      </c>
      <c r="X219">
        <v>2</v>
      </c>
      <c r="Y219" s="1">
        <v>0.1</v>
      </c>
      <c r="Z219">
        <f t="shared" si="6"/>
        <v>2.8000000000000003</v>
      </c>
      <c r="AA219" t="str">
        <f t="shared" si="7"/>
        <v>Josh Robinson</v>
      </c>
      <c r="AB219">
        <f>VLOOKUP(AA219,'player index'!D:F,3,FALSE)</f>
        <v>221</v>
      </c>
      <c r="AC219">
        <f>VLOOKUP(AA219,'player index'!E:F,2,FALSE)</f>
        <v>221</v>
      </c>
    </row>
    <row r="220" spans="1:29">
      <c r="A220" t="s">
        <v>1585</v>
      </c>
      <c r="B220" t="s">
        <v>1768</v>
      </c>
      <c r="C220" t="s">
        <v>1447</v>
      </c>
      <c r="D220">
        <v>7</v>
      </c>
      <c r="E220" t="s">
        <v>1769</v>
      </c>
      <c r="M220">
        <v>3</v>
      </c>
      <c r="N220">
        <v>13</v>
      </c>
      <c r="O220">
        <v>0</v>
      </c>
      <c r="P220">
        <v>1</v>
      </c>
      <c r="Q220">
        <v>5</v>
      </c>
      <c r="R220">
        <v>0</v>
      </c>
      <c r="S220">
        <v>0</v>
      </c>
      <c r="T220">
        <v>18</v>
      </c>
      <c r="U220">
        <v>0</v>
      </c>
      <c r="V220">
        <v>0</v>
      </c>
      <c r="W220">
        <v>0</v>
      </c>
      <c r="X220">
        <v>2</v>
      </c>
      <c r="Y220" s="1">
        <v>0.13</v>
      </c>
      <c r="Z220">
        <f t="shared" si="6"/>
        <v>2.8</v>
      </c>
      <c r="AA220" t="str">
        <f t="shared" si="7"/>
        <v>James Starks</v>
      </c>
      <c r="AB220">
        <f>VLOOKUP(AA220,'player index'!D:F,3,FALSE)</f>
        <v>310</v>
      </c>
      <c r="AC220">
        <f>VLOOKUP(AA220,'player index'!E:F,2,FALSE)</f>
        <v>310</v>
      </c>
    </row>
    <row r="221" spans="1:29">
      <c r="A221" t="s">
        <v>1807</v>
      </c>
      <c r="B221" t="s">
        <v>1768</v>
      </c>
      <c r="C221" t="s">
        <v>128</v>
      </c>
      <c r="D221">
        <v>4</v>
      </c>
      <c r="E221" t="s">
        <v>1473</v>
      </c>
      <c r="M221">
        <v>2</v>
      </c>
      <c r="N221">
        <v>8</v>
      </c>
      <c r="O221">
        <v>0</v>
      </c>
      <c r="P221">
        <v>2</v>
      </c>
      <c r="Q221">
        <v>10</v>
      </c>
      <c r="R221">
        <v>0</v>
      </c>
      <c r="S221">
        <v>0</v>
      </c>
      <c r="T221">
        <v>18</v>
      </c>
      <c r="U221">
        <v>0</v>
      </c>
      <c r="V221">
        <v>0</v>
      </c>
      <c r="W221">
        <v>0</v>
      </c>
      <c r="X221">
        <v>2</v>
      </c>
      <c r="Y221" s="1">
        <v>0.03</v>
      </c>
      <c r="Z221">
        <f t="shared" si="6"/>
        <v>3.8</v>
      </c>
      <c r="AA221" t="str">
        <f t="shared" si="7"/>
        <v>Travaris Cadet</v>
      </c>
      <c r="AB221">
        <f>VLOOKUP(AA221,'player index'!D:F,3,FALSE)</f>
        <v>423</v>
      </c>
      <c r="AC221">
        <f>VLOOKUP(AA221,'player index'!E:F,2,FALSE)</f>
        <v>423</v>
      </c>
    </row>
    <row r="222" spans="1:29">
      <c r="A222" t="s">
        <v>1730</v>
      </c>
      <c r="B222" t="s">
        <v>1776</v>
      </c>
      <c r="C222" t="s">
        <v>1460</v>
      </c>
      <c r="D222">
        <v>10</v>
      </c>
      <c r="E222" t="s">
        <v>55</v>
      </c>
      <c r="M222">
        <v>0</v>
      </c>
      <c r="N222">
        <v>0</v>
      </c>
      <c r="O222">
        <v>0</v>
      </c>
      <c r="P222">
        <v>2</v>
      </c>
      <c r="Q222">
        <v>18</v>
      </c>
      <c r="R222">
        <v>0</v>
      </c>
      <c r="S222">
        <v>0</v>
      </c>
      <c r="T222">
        <v>18</v>
      </c>
      <c r="U222">
        <v>0</v>
      </c>
      <c r="V222">
        <v>0</v>
      </c>
      <c r="W222">
        <v>0</v>
      </c>
      <c r="X222">
        <v>2</v>
      </c>
      <c r="Y222" s="1">
        <v>0.01</v>
      </c>
      <c r="Z222">
        <f t="shared" si="6"/>
        <v>3.8</v>
      </c>
      <c r="AA222" t="str">
        <f t="shared" si="7"/>
        <v>Levine Toilolo</v>
      </c>
      <c r="AB222">
        <f>VLOOKUP(AA222,'player index'!D:F,3,FALSE)</f>
        <v>314</v>
      </c>
      <c r="AC222">
        <f>VLOOKUP(AA222,'player index'!E:F,2,FALSE)</f>
        <v>314</v>
      </c>
    </row>
    <row r="223" spans="1:29">
      <c r="A223" t="s">
        <v>1665</v>
      </c>
      <c r="B223" t="s">
        <v>1772</v>
      </c>
      <c r="C223" t="s">
        <v>1448</v>
      </c>
      <c r="D223">
        <v>9</v>
      </c>
      <c r="E223" t="s">
        <v>1777</v>
      </c>
      <c r="M223">
        <v>0</v>
      </c>
      <c r="N223">
        <v>1</v>
      </c>
      <c r="O223">
        <v>0</v>
      </c>
      <c r="P223">
        <v>2</v>
      </c>
      <c r="Q223">
        <v>16</v>
      </c>
      <c r="R223">
        <v>0</v>
      </c>
      <c r="S223">
        <v>0</v>
      </c>
      <c r="T223">
        <v>17</v>
      </c>
      <c r="U223">
        <v>0</v>
      </c>
      <c r="V223">
        <v>0</v>
      </c>
      <c r="W223">
        <v>0</v>
      </c>
      <c r="X223">
        <v>2</v>
      </c>
      <c r="Y223" s="1">
        <v>0.26</v>
      </c>
      <c r="Z223">
        <f t="shared" si="6"/>
        <v>3.7</v>
      </c>
      <c r="AA223" t="str">
        <f t="shared" si="7"/>
        <v>Tyler Lockett</v>
      </c>
      <c r="AB223">
        <f>VLOOKUP(AA223,'player index'!D:F,3,FALSE)</f>
        <v>213</v>
      </c>
      <c r="AC223">
        <f>VLOOKUP(AA223,'player index'!E:F,2,FALSE)</f>
        <v>213</v>
      </c>
    </row>
    <row r="224" spans="1:29">
      <c r="A224" t="s">
        <v>1808</v>
      </c>
      <c r="B224" t="s">
        <v>1776</v>
      </c>
      <c r="C224" t="s">
        <v>1447</v>
      </c>
      <c r="D224">
        <v>7</v>
      </c>
      <c r="E224" t="s">
        <v>1769</v>
      </c>
      <c r="M224">
        <v>0</v>
      </c>
      <c r="N224">
        <v>0</v>
      </c>
      <c r="O224">
        <v>0</v>
      </c>
      <c r="P224">
        <v>3</v>
      </c>
      <c r="Q224">
        <v>17</v>
      </c>
      <c r="R224">
        <v>0</v>
      </c>
      <c r="S224">
        <v>0</v>
      </c>
      <c r="T224">
        <v>17</v>
      </c>
      <c r="U224">
        <v>0</v>
      </c>
      <c r="V224">
        <v>0</v>
      </c>
      <c r="W224">
        <v>0</v>
      </c>
      <c r="X224">
        <v>2</v>
      </c>
      <c r="Y224" s="1">
        <v>0.03</v>
      </c>
      <c r="Z224">
        <f t="shared" si="6"/>
        <v>4.7</v>
      </c>
      <c r="AA224" t="str">
        <f t="shared" si="7"/>
        <v>Andrew Quarless</v>
      </c>
      <c r="AB224">
        <f>VLOOKUP(AA224,'player index'!D:F,3,FALSE)</f>
        <v>298</v>
      </c>
      <c r="AC224">
        <f>VLOOKUP(AA224,'player index'!E:F,2,FALSE)</f>
        <v>298</v>
      </c>
    </row>
    <row r="225" spans="1:29">
      <c r="A225" t="s">
        <v>1560</v>
      </c>
      <c r="B225" t="s">
        <v>1768</v>
      </c>
      <c r="C225" t="s">
        <v>1448</v>
      </c>
      <c r="D225">
        <v>9</v>
      </c>
      <c r="E225" t="s">
        <v>1777</v>
      </c>
      <c r="M225">
        <v>2</v>
      </c>
      <c r="N225">
        <v>8</v>
      </c>
      <c r="O225">
        <v>0</v>
      </c>
      <c r="P225">
        <v>1</v>
      </c>
      <c r="Q225">
        <v>8</v>
      </c>
      <c r="R225">
        <v>0</v>
      </c>
      <c r="S225">
        <v>0</v>
      </c>
      <c r="T225">
        <v>16</v>
      </c>
      <c r="U225">
        <v>0</v>
      </c>
      <c r="V225">
        <v>0</v>
      </c>
      <c r="W225">
        <v>0</v>
      </c>
      <c r="X225">
        <v>2</v>
      </c>
      <c r="Y225" s="1">
        <v>0.33</v>
      </c>
      <c r="Z225">
        <f t="shared" si="6"/>
        <v>2.6</v>
      </c>
      <c r="AA225" t="str">
        <f t="shared" si="7"/>
        <v>Fred Jackson</v>
      </c>
      <c r="AB225">
        <f>VLOOKUP(AA225,'player index'!D:F,3,FALSE)</f>
        <v>304</v>
      </c>
      <c r="AC225">
        <f>VLOOKUP(AA225,'player index'!E:F,2,FALSE)</f>
        <v>304</v>
      </c>
    </row>
    <row r="226" spans="1:29">
      <c r="A226" t="s">
        <v>1809</v>
      </c>
      <c r="B226" t="s">
        <v>1772</v>
      </c>
      <c r="C226" t="s">
        <v>1484</v>
      </c>
      <c r="D226">
        <v>5</v>
      </c>
      <c r="E226" t="s">
        <v>1485</v>
      </c>
      <c r="M226">
        <v>0</v>
      </c>
      <c r="N226">
        <v>0</v>
      </c>
      <c r="O226">
        <v>0</v>
      </c>
      <c r="P226">
        <v>1</v>
      </c>
      <c r="Q226">
        <v>16</v>
      </c>
      <c r="R226">
        <v>0</v>
      </c>
      <c r="S226">
        <v>0</v>
      </c>
      <c r="T226">
        <v>16</v>
      </c>
      <c r="U226">
        <v>0</v>
      </c>
      <c r="V226">
        <v>0</v>
      </c>
      <c r="W226">
        <v>0</v>
      </c>
      <c r="X226">
        <v>2</v>
      </c>
      <c r="Y226" s="1">
        <v>0.03</v>
      </c>
      <c r="Z226">
        <f t="shared" si="6"/>
        <v>2.6</v>
      </c>
      <c r="AA226" t="str">
        <f t="shared" si="7"/>
        <v>Ted Ginn</v>
      </c>
      <c r="AB226" t="e">
        <f>VLOOKUP(AA226,'player index'!D:F,3,FALSE)</f>
        <v>#N/A</v>
      </c>
      <c r="AC226">
        <f>VLOOKUP(AA226,'player index'!E:F,2,FALSE)</f>
        <v>226</v>
      </c>
    </row>
    <row r="227" spans="1:29">
      <c r="A227" t="s">
        <v>1656</v>
      </c>
      <c r="B227" t="s">
        <v>1772</v>
      </c>
      <c r="C227" t="s">
        <v>1460</v>
      </c>
      <c r="D227">
        <v>10</v>
      </c>
      <c r="E227" t="s">
        <v>55</v>
      </c>
      <c r="M227">
        <v>0</v>
      </c>
      <c r="N227">
        <v>0</v>
      </c>
      <c r="O227">
        <v>0</v>
      </c>
      <c r="P227">
        <v>1</v>
      </c>
      <c r="Q227">
        <v>16</v>
      </c>
      <c r="R227">
        <v>0</v>
      </c>
      <c r="S227">
        <v>0</v>
      </c>
      <c r="T227">
        <v>16</v>
      </c>
      <c r="U227">
        <v>0</v>
      </c>
      <c r="V227">
        <v>0</v>
      </c>
      <c r="W227">
        <v>0</v>
      </c>
      <c r="X227">
        <v>2</v>
      </c>
      <c r="Y227" s="1">
        <v>0.05</v>
      </c>
      <c r="Z227">
        <f t="shared" si="6"/>
        <v>2.6</v>
      </c>
      <c r="AA227" t="str">
        <f t="shared" si="7"/>
        <v>Leonard Hankerson</v>
      </c>
      <c r="AB227">
        <f>VLOOKUP(AA227,'player index'!D:F,3,FALSE)</f>
        <v>201</v>
      </c>
      <c r="AC227">
        <f>VLOOKUP(AA227,'player index'!E:F,2,FALSE)</f>
        <v>201</v>
      </c>
    </row>
    <row r="228" spans="1:29">
      <c r="A228" t="s">
        <v>1810</v>
      </c>
      <c r="B228" t="s">
        <v>1772</v>
      </c>
      <c r="C228" t="s">
        <v>1448</v>
      </c>
      <c r="D228">
        <v>9</v>
      </c>
      <c r="E228" t="s">
        <v>1777</v>
      </c>
      <c r="M228">
        <v>0</v>
      </c>
      <c r="N228">
        <v>1</v>
      </c>
      <c r="O228">
        <v>0</v>
      </c>
      <c r="P228">
        <v>1</v>
      </c>
      <c r="Q228">
        <v>15</v>
      </c>
      <c r="R228">
        <v>0</v>
      </c>
      <c r="S228">
        <v>0</v>
      </c>
      <c r="T228">
        <v>16</v>
      </c>
      <c r="U228">
        <v>0</v>
      </c>
      <c r="V228">
        <v>0</v>
      </c>
      <c r="W228">
        <v>0</v>
      </c>
      <c r="X228">
        <v>2</v>
      </c>
      <c r="Y228" s="1">
        <v>0.01</v>
      </c>
      <c r="Z228">
        <f t="shared" si="6"/>
        <v>2.6</v>
      </c>
      <c r="AA228" t="str">
        <f t="shared" si="7"/>
        <v>Ricardo Lockette</v>
      </c>
      <c r="AB228">
        <f>VLOOKUP(AA228,'player index'!D:F,3,FALSE)</f>
        <v>392</v>
      </c>
      <c r="AC228">
        <f>VLOOKUP(AA228,'player index'!E:F,2,FALSE)</f>
        <v>392</v>
      </c>
    </row>
    <row r="229" spans="1:29">
      <c r="A229" t="s">
        <v>1811</v>
      </c>
      <c r="Z229">
        <f t="shared" si="6"/>
        <v>0</v>
      </c>
      <c r="AA229" t="str">
        <f t="shared" si="7"/>
        <v xml:space="preserve"> Previous78910111213Next </v>
      </c>
      <c r="AB229" t="e">
        <f>VLOOKUP(AA229,'player index'!D:F,3,FALSE)</f>
        <v>#N/A</v>
      </c>
      <c r="AC229" t="e">
        <f>VLOOKUP(AA229,'player index'!E:F,2,FALSE)</f>
        <v>#N/A</v>
      </c>
    </row>
    <row r="230" spans="1:29">
      <c r="Z230">
        <f t="shared" si="6"/>
        <v>0</v>
      </c>
      <c r="AA230">
        <f t="shared" si="7"/>
        <v>0</v>
      </c>
      <c r="AB230" t="e">
        <f>VLOOKUP(AA230,'player index'!D:F,3,FALSE)</f>
        <v>#N/A</v>
      </c>
      <c r="AC230" t="e">
        <f>VLOOKUP(AA230,'player index'!E:F,2,FALSE)</f>
        <v>#N/A</v>
      </c>
    </row>
    <row r="231" spans="1:29">
      <c r="Z231">
        <f t="shared" si="6"/>
        <v>0</v>
      </c>
      <c r="AA231">
        <f t="shared" si="7"/>
        <v>0</v>
      </c>
      <c r="AB231" t="e">
        <f>VLOOKUP(AA231,'player index'!D:F,3,FALSE)</f>
        <v>#N/A</v>
      </c>
      <c r="AC231" t="e">
        <f>VLOOKUP(AA231,'player index'!E:F,2,FALSE)</f>
        <v>#N/A</v>
      </c>
    </row>
    <row r="232" spans="1:29">
      <c r="A232" t="s">
        <v>1812</v>
      </c>
      <c r="B232" t="s">
        <v>1772</v>
      </c>
      <c r="C232" t="s">
        <v>1499</v>
      </c>
      <c r="D232">
        <v>6</v>
      </c>
      <c r="E232" t="s">
        <v>1775</v>
      </c>
      <c r="M232">
        <v>0</v>
      </c>
      <c r="N232">
        <v>0</v>
      </c>
      <c r="O232">
        <v>0</v>
      </c>
      <c r="P232">
        <v>1</v>
      </c>
      <c r="Q232">
        <v>16</v>
      </c>
      <c r="R232">
        <v>0</v>
      </c>
      <c r="S232">
        <v>0</v>
      </c>
      <c r="T232">
        <v>16</v>
      </c>
      <c r="U232">
        <v>0</v>
      </c>
      <c r="V232">
        <v>0</v>
      </c>
      <c r="W232">
        <v>0</v>
      </c>
      <c r="X232">
        <v>2</v>
      </c>
      <c r="Y232" s="1">
        <v>0.03</v>
      </c>
      <c r="Z232">
        <f t="shared" si="6"/>
        <v>2.6</v>
      </c>
      <c r="AA232" t="str">
        <f t="shared" si="7"/>
        <v>Andre Holmes</v>
      </c>
      <c r="AB232">
        <f>VLOOKUP(AA232,'player index'!D:F,3,FALSE)</f>
        <v>389</v>
      </c>
      <c r="AC232">
        <f>VLOOKUP(AA232,'player index'!E:F,2,FALSE)</f>
        <v>389</v>
      </c>
    </row>
    <row r="233" spans="1:29">
      <c r="A233" t="s">
        <v>1813</v>
      </c>
      <c r="B233" t="s">
        <v>1772</v>
      </c>
      <c r="C233" t="s">
        <v>15</v>
      </c>
      <c r="D233">
        <v>5</v>
      </c>
      <c r="E233" t="s">
        <v>1779</v>
      </c>
      <c r="M233">
        <v>0</v>
      </c>
      <c r="N233">
        <v>0</v>
      </c>
      <c r="O233">
        <v>0</v>
      </c>
      <c r="P233">
        <v>1</v>
      </c>
      <c r="Q233">
        <v>16</v>
      </c>
      <c r="R233">
        <v>0</v>
      </c>
      <c r="S233">
        <v>0</v>
      </c>
      <c r="T233">
        <v>16</v>
      </c>
      <c r="U233">
        <v>0</v>
      </c>
      <c r="V233">
        <v>0</v>
      </c>
      <c r="W233">
        <v>0</v>
      </c>
      <c r="X233">
        <v>2</v>
      </c>
      <c r="Y233" s="1">
        <v>0.06</v>
      </c>
      <c r="Z233">
        <f t="shared" si="6"/>
        <v>2.6</v>
      </c>
      <c r="AA233" t="str">
        <f t="shared" si="7"/>
        <v>Devin Smith</v>
      </c>
      <c r="AB233">
        <f>VLOOKUP(AA233,'player index'!D:F,3,FALSE)</f>
        <v>277</v>
      </c>
      <c r="AC233">
        <f>VLOOKUP(AA233,'player index'!E:F,2,FALSE)</f>
        <v>277</v>
      </c>
    </row>
    <row r="234" spans="1:29">
      <c r="A234" t="s">
        <v>1814</v>
      </c>
      <c r="B234" t="s">
        <v>1776</v>
      </c>
      <c r="C234" t="s">
        <v>1445</v>
      </c>
      <c r="D234">
        <v>11</v>
      </c>
      <c r="E234" t="s">
        <v>11</v>
      </c>
      <c r="M234">
        <v>0</v>
      </c>
      <c r="N234">
        <v>0</v>
      </c>
      <c r="O234">
        <v>0</v>
      </c>
      <c r="P234">
        <v>2</v>
      </c>
      <c r="Q234">
        <v>16</v>
      </c>
      <c r="R234">
        <v>0</v>
      </c>
      <c r="S234">
        <v>0</v>
      </c>
      <c r="T234">
        <v>16</v>
      </c>
      <c r="U234">
        <v>0</v>
      </c>
      <c r="V234">
        <v>0</v>
      </c>
      <c r="W234">
        <v>0</v>
      </c>
      <c r="X234">
        <v>2</v>
      </c>
      <c r="Y234" s="1">
        <v>0.12</v>
      </c>
      <c r="Z234">
        <f t="shared" si="6"/>
        <v>3.6</v>
      </c>
      <c r="AA234" t="str">
        <f t="shared" si="7"/>
        <v>Benjamin Watson</v>
      </c>
      <c r="AB234">
        <f>VLOOKUP(AA234,'player index'!D:F,3,FALSE)</f>
        <v>254</v>
      </c>
      <c r="AC234" t="e">
        <f>VLOOKUP(AA234,'player index'!E:F,2,FALSE)</f>
        <v>#N/A</v>
      </c>
    </row>
    <row r="235" spans="1:29">
      <c r="A235" t="s">
        <v>1727</v>
      </c>
      <c r="B235" t="s">
        <v>1776</v>
      </c>
      <c r="C235" t="s">
        <v>1460</v>
      </c>
      <c r="D235">
        <v>10</v>
      </c>
      <c r="E235" t="s">
        <v>55</v>
      </c>
      <c r="M235">
        <v>0</v>
      </c>
      <c r="N235">
        <v>0</v>
      </c>
      <c r="O235">
        <v>0</v>
      </c>
      <c r="P235">
        <v>2</v>
      </c>
      <c r="Q235">
        <v>16</v>
      </c>
      <c r="R235">
        <v>0</v>
      </c>
      <c r="S235">
        <v>0</v>
      </c>
      <c r="T235">
        <v>16</v>
      </c>
      <c r="U235">
        <v>0</v>
      </c>
      <c r="V235">
        <v>0</v>
      </c>
      <c r="W235">
        <v>0</v>
      </c>
      <c r="X235">
        <v>2</v>
      </c>
      <c r="Y235" s="1">
        <v>0.06</v>
      </c>
      <c r="Z235">
        <f t="shared" si="6"/>
        <v>3.6</v>
      </c>
      <c r="AA235" t="str">
        <f t="shared" si="7"/>
        <v>Jacob Tamme</v>
      </c>
      <c r="AB235">
        <f>VLOOKUP(AA235,'player index'!D:F,3,FALSE)</f>
        <v>237</v>
      </c>
      <c r="AC235">
        <f>VLOOKUP(AA235,'player index'!E:F,2,FALSE)</f>
        <v>237</v>
      </c>
    </row>
    <row r="236" spans="1:29">
      <c r="A236" t="s">
        <v>1717</v>
      </c>
      <c r="B236" t="s">
        <v>1776</v>
      </c>
      <c r="C236" t="s">
        <v>1447</v>
      </c>
      <c r="D236">
        <v>7</v>
      </c>
      <c r="E236" t="s">
        <v>1769</v>
      </c>
      <c r="M236">
        <v>0</v>
      </c>
      <c r="N236">
        <v>0</v>
      </c>
      <c r="O236">
        <v>0</v>
      </c>
      <c r="P236">
        <v>2</v>
      </c>
      <c r="Q236">
        <v>16</v>
      </c>
      <c r="R236">
        <v>0</v>
      </c>
      <c r="S236">
        <v>0</v>
      </c>
      <c r="T236">
        <v>16</v>
      </c>
      <c r="U236">
        <v>0</v>
      </c>
      <c r="V236">
        <v>0</v>
      </c>
      <c r="W236">
        <v>0</v>
      </c>
      <c r="X236">
        <v>2</v>
      </c>
      <c r="Y236" s="1">
        <v>0.21</v>
      </c>
      <c r="Z236">
        <f t="shared" si="6"/>
        <v>3.6</v>
      </c>
      <c r="AA236" t="str">
        <f t="shared" si="7"/>
        <v>Richard Rodgers</v>
      </c>
      <c r="AB236">
        <f>VLOOKUP(AA236,'player index'!D:F,3,FALSE)</f>
        <v>212</v>
      </c>
      <c r="AC236">
        <f>VLOOKUP(AA236,'player index'!E:F,2,FALSE)</f>
        <v>212</v>
      </c>
    </row>
    <row r="237" spans="1:29">
      <c r="A237" t="s">
        <v>1675</v>
      </c>
      <c r="B237" t="s">
        <v>1772</v>
      </c>
      <c r="C237" t="s">
        <v>1471</v>
      </c>
      <c r="D237">
        <v>11</v>
      </c>
      <c r="E237" t="s">
        <v>1460</v>
      </c>
      <c r="M237">
        <v>0</v>
      </c>
      <c r="N237">
        <v>0</v>
      </c>
      <c r="O237">
        <v>0</v>
      </c>
      <c r="P237">
        <v>2</v>
      </c>
      <c r="Q237">
        <v>15</v>
      </c>
      <c r="R237">
        <v>0</v>
      </c>
      <c r="S237">
        <v>0</v>
      </c>
      <c r="T237">
        <v>15</v>
      </c>
      <c r="U237">
        <v>0</v>
      </c>
      <c r="V237">
        <v>0</v>
      </c>
      <c r="W237">
        <v>0</v>
      </c>
      <c r="X237">
        <v>2</v>
      </c>
      <c r="Y237" s="1">
        <v>0.01</v>
      </c>
      <c r="Z237">
        <f t="shared" si="6"/>
        <v>3.5</v>
      </c>
      <c r="AA237" t="str">
        <f t="shared" si="7"/>
        <v>Preston Parker</v>
      </c>
      <c r="AB237">
        <f>VLOOKUP(AA237,'player index'!D:F,3,FALSE)</f>
        <v>225</v>
      </c>
      <c r="AC237">
        <f>VLOOKUP(AA237,'player index'!E:F,2,FALSE)</f>
        <v>225</v>
      </c>
    </row>
    <row r="238" spans="1:29">
      <c r="A238" t="s">
        <v>1815</v>
      </c>
      <c r="B238" t="s">
        <v>1772</v>
      </c>
      <c r="C238" t="s">
        <v>1492</v>
      </c>
      <c r="D238">
        <v>8</v>
      </c>
      <c r="E238" t="s">
        <v>128</v>
      </c>
      <c r="M238">
        <v>0</v>
      </c>
      <c r="N238">
        <v>0</v>
      </c>
      <c r="O238">
        <v>0</v>
      </c>
      <c r="P238">
        <v>1</v>
      </c>
      <c r="Q238">
        <v>15</v>
      </c>
      <c r="R238">
        <v>0</v>
      </c>
      <c r="S238">
        <v>0</v>
      </c>
      <c r="T238">
        <v>15</v>
      </c>
      <c r="U238">
        <v>0</v>
      </c>
      <c r="V238">
        <v>0</v>
      </c>
      <c r="W238">
        <v>0</v>
      </c>
      <c r="X238">
        <v>2</v>
      </c>
      <c r="Y238" s="1">
        <v>0.01</v>
      </c>
      <c r="Z238">
        <f t="shared" si="6"/>
        <v>2.5</v>
      </c>
      <c r="AA238" t="str">
        <f t="shared" si="7"/>
        <v>Chris Hogan</v>
      </c>
      <c r="AB238">
        <f>VLOOKUP(AA238,'player index'!D:F,3,FALSE)</f>
        <v>408</v>
      </c>
      <c r="AC238">
        <f>VLOOKUP(AA238,'player index'!E:F,2,FALSE)</f>
        <v>408</v>
      </c>
    </row>
    <row r="239" spans="1:29">
      <c r="A239" t="s">
        <v>1816</v>
      </c>
      <c r="B239" t="s">
        <v>1772</v>
      </c>
      <c r="C239" t="s">
        <v>1452</v>
      </c>
      <c r="D239">
        <v>5</v>
      </c>
      <c r="E239" t="s">
        <v>1782</v>
      </c>
      <c r="M239">
        <v>0</v>
      </c>
      <c r="N239">
        <v>0</v>
      </c>
      <c r="O239">
        <v>0</v>
      </c>
      <c r="P239">
        <v>1</v>
      </c>
      <c r="Q239">
        <v>15</v>
      </c>
      <c r="R239">
        <v>0</v>
      </c>
      <c r="S239">
        <v>0</v>
      </c>
      <c r="T239">
        <v>15</v>
      </c>
      <c r="U239">
        <v>0</v>
      </c>
      <c r="V239">
        <v>0</v>
      </c>
      <c r="W239">
        <v>0</v>
      </c>
      <c r="X239">
        <v>2</v>
      </c>
      <c r="Y239" s="1">
        <v>0.3</v>
      </c>
      <c r="Z239">
        <f t="shared" si="6"/>
        <v>2.5</v>
      </c>
      <c r="AA239" t="str">
        <f t="shared" si="7"/>
        <v>DeVante Parker</v>
      </c>
      <c r="AB239">
        <f>VLOOKUP(AA239,'player index'!D:F,3,FALSE)</f>
        <v>240</v>
      </c>
      <c r="AC239">
        <f>VLOOKUP(AA239,'player index'!E:F,2,FALSE)</f>
        <v>240</v>
      </c>
    </row>
    <row r="240" spans="1:29">
      <c r="A240" t="s">
        <v>1715</v>
      </c>
      <c r="B240" t="s">
        <v>1776</v>
      </c>
      <c r="C240" t="s">
        <v>1475</v>
      </c>
      <c r="D240">
        <v>4</v>
      </c>
      <c r="E240" t="s">
        <v>1476</v>
      </c>
      <c r="M240">
        <v>0</v>
      </c>
      <c r="N240">
        <v>0</v>
      </c>
      <c r="O240">
        <v>0</v>
      </c>
      <c r="P240">
        <v>2</v>
      </c>
      <c r="Q240">
        <v>15</v>
      </c>
      <c r="R240">
        <v>0</v>
      </c>
      <c r="S240">
        <v>0</v>
      </c>
      <c r="T240">
        <v>15</v>
      </c>
      <c r="U240">
        <v>0</v>
      </c>
      <c r="V240">
        <v>0</v>
      </c>
      <c r="W240">
        <v>0</v>
      </c>
      <c r="X240">
        <v>2</v>
      </c>
      <c r="Y240" s="1">
        <v>0.01</v>
      </c>
      <c r="Z240">
        <f t="shared" si="6"/>
        <v>3.5</v>
      </c>
      <c r="AA240" t="str">
        <f t="shared" si="7"/>
        <v>Anthony Fasano</v>
      </c>
      <c r="AB240">
        <f>VLOOKUP(AA240,'player index'!D:F,3,FALSE)</f>
        <v>258</v>
      </c>
      <c r="AC240">
        <f>VLOOKUP(AA240,'player index'!E:F,2,FALSE)</f>
        <v>258</v>
      </c>
    </row>
    <row r="241" spans="1:29">
      <c r="A241" t="s">
        <v>1817</v>
      </c>
      <c r="B241" t="s">
        <v>1776</v>
      </c>
      <c r="C241" t="s">
        <v>1479</v>
      </c>
      <c r="D241">
        <v>9</v>
      </c>
      <c r="E241" t="s">
        <v>1481</v>
      </c>
      <c r="M241">
        <v>0</v>
      </c>
      <c r="N241">
        <v>0</v>
      </c>
      <c r="O241">
        <v>0</v>
      </c>
      <c r="P241">
        <v>1</v>
      </c>
      <c r="Q241">
        <v>15</v>
      </c>
      <c r="R241">
        <v>0</v>
      </c>
      <c r="S241">
        <v>0</v>
      </c>
      <c r="T241">
        <v>15</v>
      </c>
      <c r="U241">
        <v>0</v>
      </c>
      <c r="V241">
        <v>0</v>
      </c>
      <c r="W241">
        <v>0</v>
      </c>
      <c r="X241">
        <v>2</v>
      </c>
      <c r="Y241" s="1">
        <v>0.03</v>
      </c>
      <c r="Z241">
        <f t="shared" si="6"/>
        <v>2.5</v>
      </c>
      <c r="AA241" t="str">
        <f t="shared" si="7"/>
        <v>Tim Wright</v>
      </c>
      <c r="AB241" t="e">
        <f>VLOOKUP(AA241,'player index'!D:F,3,FALSE)</f>
        <v>#N/A</v>
      </c>
      <c r="AC241">
        <f>VLOOKUP(AA241,'player index'!E:F,2,FALSE)</f>
        <v>420</v>
      </c>
    </row>
    <row r="242" spans="1:29">
      <c r="A242" t="s">
        <v>1569</v>
      </c>
      <c r="B242" t="s">
        <v>1768</v>
      </c>
      <c r="C242" t="s">
        <v>15</v>
      </c>
      <c r="D242">
        <v>5</v>
      </c>
      <c r="E242" t="s">
        <v>1779</v>
      </c>
      <c r="M242">
        <v>2</v>
      </c>
      <c r="N242">
        <v>9</v>
      </c>
      <c r="O242">
        <v>0</v>
      </c>
      <c r="P242">
        <v>1</v>
      </c>
      <c r="Q242">
        <v>5</v>
      </c>
      <c r="R242">
        <v>0</v>
      </c>
      <c r="S242">
        <v>0</v>
      </c>
      <c r="T242">
        <v>14</v>
      </c>
      <c r="U242">
        <v>0</v>
      </c>
      <c r="V242">
        <v>0</v>
      </c>
      <c r="W242">
        <v>0</v>
      </c>
      <c r="X242">
        <v>1</v>
      </c>
      <c r="Y242" s="1">
        <v>0.23</v>
      </c>
      <c r="Z242">
        <f t="shared" si="6"/>
        <v>2.4</v>
      </c>
      <c r="AA242" t="str">
        <f t="shared" si="7"/>
        <v>Bilal Powell</v>
      </c>
      <c r="AB242">
        <f>VLOOKUP(AA242,'player index'!D:F,3,FALSE)</f>
        <v>203</v>
      </c>
      <c r="AC242">
        <f>VLOOKUP(AA242,'player index'!E:F,2,FALSE)</f>
        <v>203</v>
      </c>
    </row>
    <row r="243" spans="1:29">
      <c r="A243" t="s">
        <v>1572</v>
      </c>
      <c r="B243" t="s">
        <v>1768</v>
      </c>
      <c r="C243" t="s">
        <v>1510</v>
      </c>
      <c r="D243">
        <v>9</v>
      </c>
      <c r="E243" t="s">
        <v>1508</v>
      </c>
      <c r="M243">
        <v>3</v>
      </c>
      <c r="N243">
        <v>10</v>
      </c>
      <c r="O243">
        <v>0</v>
      </c>
      <c r="P243">
        <v>1</v>
      </c>
      <c r="Q243">
        <v>4</v>
      </c>
      <c r="R243">
        <v>0</v>
      </c>
      <c r="S243">
        <v>0</v>
      </c>
      <c r="T243">
        <v>14</v>
      </c>
      <c r="U243">
        <v>0</v>
      </c>
      <c r="V243">
        <v>0</v>
      </c>
      <c r="W243">
        <v>0</v>
      </c>
      <c r="X243">
        <v>1</v>
      </c>
      <c r="Y243" s="1">
        <v>0.52</v>
      </c>
      <c r="Z243">
        <f t="shared" si="6"/>
        <v>2.4</v>
      </c>
      <c r="AA243" t="str">
        <f t="shared" si="7"/>
        <v>Knile Davis</v>
      </c>
      <c r="AB243">
        <f>VLOOKUP(AA243,'player index'!D:F,3,FALSE)</f>
        <v>294</v>
      </c>
      <c r="AC243">
        <f>VLOOKUP(AA243,'player index'!E:F,2,FALSE)</f>
        <v>294</v>
      </c>
    </row>
    <row r="244" spans="1:29">
      <c r="A244" t="s">
        <v>1575</v>
      </c>
      <c r="B244" t="s">
        <v>1768</v>
      </c>
      <c r="C244" t="s">
        <v>1452</v>
      </c>
      <c r="D244">
        <v>5</v>
      </c>
      <c r="E244" t="s">
        <v>1782</v>
      </c>
      <c r="M244">
        <v>2</v>
      </c>
      <c r="N244">
        <v>9</v>
      </c>
      <c r="O244">
        <v>0</v>
      </c>
      <c r="P244">
        <v>1</v>
      </c>
      <c r="Q244">
        <v>5</v>
      </c>
      <c r="R244">
        <v>0</v>
      </c>
      <c r="S244">
        <v>0</v>
      </c>
      <c r="T244">
        <v>14</v>
      </c>
      <c r="U244">
        <v>0</v>
      </c>
      <c r="V244">
        <v>0</v>
      </c>
      <c r="W244">
        <v>0</v>
      </c>
      <c r="X244">
        <v>1</v>
      </c>
      <c r="Y244" s="1">
        <v>0.22</v>
      </c>
      <c r="Z244">
        <f t="shared" si="6"/>
        <v>2.4</v>
      </c>
      <c r="AA244" t="str">
        <f t="shared" si="7"/>
        <v>Damien Williams</v>
      </c>
      <c r="AB244">
        <f>VLOOKUP(AA244,'player index'!D:F,3,FALSE)</f>
        <v>297</v>
      </c>
      <c r="AC244">
        <f>VLOOKUP(AA244,'player index'!E:F,2,FALSE)</f>
        <v>297</v>
      </c>
    </row>
    <row r="245" spans="1:29">
      <c r="A245" t="s">
        <v>1818</v>
      </c>
      <c r="B245" t="s">
        <v>1772</v>
      </c>
      <c r="C245" t="s">
        <v>1471</v>
      </c>
      <c r="D245">
        <v>11</v>
      </c>
      <c r="E245" t="s">
        <v>1460</v>
      </c>
      <c r="M245">
        <v>0</v>
      </c>
      <c r="N245">
        <v>0</v>
      </c>
      <c r="O245">
        <v>0</v>
      </c>
      <c r="P245">
        <v>1</v>
      </c>
      <c r="Q245">
        <v>14</v>
      </c>
      <c r="R245">
        <v>0</v>
      </c>
      <c r="S245">
        <v>0</v>
      </c>
      <c r="T245">
        <v>14</v>
      </c>
      <c r="U245">
        <v>0</v>
      </c>
      <c r="V245">
        <v>0</v>
      </c>
      <c r="W245">
        <v>0</v>
      </c>
      <c r="X245">
        <v>1</v>
      </c>
      <c r="Y245" s="1">
        <v>0</v>
      </c>
      <c r="Z245">
        <f t="shared" si="6"/>
        <v>2.4000000000000004</v>
      </c>
      <c r="AA245" t="str">
        <f t="shared" si="7"/>
        <v>Dwayne Harris</v>
      </c>
      <c r="AB245">
        <f>VLOOKUP(AA245,'player index'!D:F,3,FALSE)</f>
        <v>296</v>
      </c>
      <c r="AC245">
        <f>VLOOKUP(AA245,'player index'!E:F,2,FALSE)</f>
        <v>296</v>
      </c>
    </row>
    <row r="246" spans="1:29">
      <c r="A246" t="s">
        <v>1819</v>
      </c>
      <c r="B246" t="s">
        <v>1772</v>
      </c>
      <c r="C246" t="s">
        <v>1487</v>
      </c>
      <c r="D246">
        <v>8</v>
      </c>
      <c r="E246" t="s">
        <v>1488</v>
      </c>
      <c r="M246">
        <v>0</v>
      </c>
      <c r="N246">
        <v>1</v>
      </c>
      <c r="O246">
        <v>0</v>
      </c>
      <c r="P246">
        <v>1</v>
      </c>
      <c r="Q246">
        <v>13</v>
      </c>
      <c r="R246">
        <v>0</v>
      </c>
      <c r="S246">
        <v>0</v>
      </c>
      <c r="T246">
        <v>14</v>
      </c>
      <c r="U246">
        <v>0</v>
      </c>
      <c r="V246">
        <v>0</v>
      </c>
      <c r="W246">
        <v>0</v>
      </c>
      <c r="X246">
        <v>1</v>
      </c>
      <c r="Y246" s="1">
        <v>0.02</v>
      </c>
      <c r="Z246">
        <f t="shared" si="6"/>
        <v>2.4000000000000004</v>
      </c>
      <c r="AA246" t="str">
        <f t="shared" si="7"/>
        <v>Jamison Crowder</v>
      </c>
      <c r="AB246">
        <f>VLOOKUP(AA246,'player index'!D:F,3,FALSE)</f>
        <v>325</v>
      </c>
      <c r="AC246">
        <f>VLOOKUP(AA246,'player index'!E:F,2,FALSE)</f>
        <v>325</v>
      </c>
    </row>
    <row r="247" spans="1:29">
      <c r="A247" t="s">
        <v>1820</v>
      </c>
      <c r="B247" t="s">
        <v>1776</v>
      </c>
      <c r="C247" t="s">
        <v>1488</v>
      </c>
      <c r="D247">
        <v>6</v>
      </c>
      <c r="E247" t="s">
        <v>1506</v>
      </c>
      <c r="M247">
        <v>0</v>
      </c>
      <c r="N247">
        <v>0</v>
      </c>
      <c r="O247">
        <v>0</v>
      </c>
      <c r="P247">
        <v>2</v>
      </c>
      <c r="Q247">
        <v>14</v>
      </c>
      <c r="R247">
        <v>0</v>
      </c>
      <c r="S247">
        <v>0</v>
      </c>
      <c r="T247">
        <v>14</v>
      </c>
      <c r="U247">
        <v>0</v>
      </c>
      <c r="V247">
        <v>0</v>
      </c>
      <c r="W247">
        <v>0</v>
      </c>
      <c r="X247">
        <v>1</v>
      </c>
      <c r="Y247" s="1">
        <v>0.04</v>
      </c>
      <c r="Z247">
        <f t="shared" si="6"/>
        <v>3.4000000000000004</v>
      </c>
      <c r="AA247" t="str">
        <f t="shared" si="7"/>
        <v>Lance Kendricks</v>
      </c>
      <c r="AB247">
        <f>VLOOKUP(AA247,'player index'!D:F,3,FALSE)</f>
        <v>301</v>
      </c>
      <c r="AC247">
        <f>VLOOKUP(AA247,'player index'!E:F,2,FALSE)</f>
        <v>301</v>
      </c>
    </row>
    <row r="248" spans="1:29">
      <c r="A248" t="s">
        <v>1821</v>
      </c>
      <c r="B248" t="s">
        <v>1776</v>
      </c>
      <c r="C248" t="s">
        <v>1448</v>
      </c>
      <c r="D248">
        <v>9</v>
      </c>
      <c r="E248" t="s">
        <v>1777</v>
      </c>
      <c r="M248">
        <v>0</v>
      </c>
      <c r="N248">
        <v>0</v>
      </c>
      <c r="O248">
        <v>0</v>
      </c>
      <c r="P248">
        <v>1</v>
      </c>
      <c r="Q248">
        <v>14</v>
      </c>
      <c r="R248">
        <v>0</v>
      </c>
      <c r="S248">
        <v>0</v>
      </c>
      <c r="T248">
        <v>14</v>
      </c>
      <c r="U248">
        <v>0</v>
      </c>
      <c r="V248">
        <v>0</v>
      </c>
      <c r="W248">
        <v>0</v>
      </c>
      <c r="X248">
        <v>1</v>
      </c>
      <c r="Y248" s="1">
        <v>0.02</v>
      </c>
      <c r="Z248">
        <f t="shared" si="6"/>
        <v>2.4000000000000004</v>
      </c>
      <c r="AA248" t="str">
        <f t="shared" si="7"/>
        <v>Luke Willson</v>
      </c>
      <c r="AB248">
        <f>VLOOKUP(AA248,'player index'!D:F,3,FALSE)</f>
        <v>357</v>
      </c>
      <c r="AC248">
        <f>VLOOKUP(AA248,'player index'!E:F,2,FALSE)</f>
        <v>357</v>
      </c>
    </row>
    <row r="249" spans="1:29">
      <c r="A249" t="s">
        <v>1712</v>
      </c>
      <c r="B249" t="s">
        <v>1776</v>
      </c>
      <c r="C249" t="s">
        <v>1500</v>
      </c>
      <c r="D249">
        <v>9</v>
      </c>
      <c r="E249" t="s">
        <v>1780</v>
      </c>
      <c r="M249">
        <v>0</v>
      </c>
      <c r="N249">
        <v>0</v>
      </c>
      <c r="O249">
        <v>0</v>
      </c>
      <c r="P249">
        <v>1</v>
      </c>
      <c r="Q249">
        <v>14</v>
      </c>
      <c r="R249">
        <v>0</v>
      </c>
      <c r="S249">
        <v>0</v>
      </c>
      <c r="T249">
        <v>14</v>
      </c>
      <c r="U249">
        <v>0</v>
      </c>
      <c r="V249">
        <v>0</v>
      </c>
      <c r="W249">
        <v>0</v>
      </c>
      <c r="X249">
        <v>1</v>
      </c>
      <c r="Y249" s="1">
        <v>0.04</v>
      </c>
      <c r="Z249">
        <f t="shared" si="6"/>
        <v>2.4000000000000004</v>
      </c>
      <c r="AA249" t="str">
        <f t="shared" si="7"/>
        <v>Crockett Gillmore</v>
      </c>
      <c r="AB249">
        <f>VLOOKUP(AA249,'player index'!D:F,3,FALSE)</f>
        <v>209</v>
      </c>
      <c r="AC249">
        <f>VLOOKUP(AA249,'player index'!E:F,2,FALSE)</f>
        <v>209</v>
      </c>
    </row>
    <row r="250" spans="1:29">
      <c r="A250" t="s">
        <v>1571</v>
      </c>
      <c r="B250" t="s">
        <v>1768</v>
      </c>
      <c r="C250" t="s">
        <v>1492</v>
      </c>
      <c r="D250">
        <v>8</v>
      </c>
      <c r="E250" t="s">
        <v>128</v>
      </c>
      <c r="M250">
        <v>3</v>
      </c>
      <c r="N250">
        <v>11</v>
      </c>
      <c r="O250">
        <v>0</v>
      </c>
      <c r="P250">
        <v>1</v>
      </c>
      <c r="Q250">
        <v>2</v>
      </c>
      <c r="R250">
        <v>0</v>
      </c>
      <c r="S250">
        <v>0</v>
      </c>
      <c r="T250">
        <v>13</v>
      </c>
      <c r="U250">
        <v>0</v>
      </c>
      <c r="V250">
        <v>0</v>
      </c>
      <c r="W250">
        <v>0</v>
      </c>
      <c r="X250">
        <v>1</v>
      </c>
      <c r="Y250" s="1">
        <v>0.25</v>
      </c>
      <c r="Z250">
        <f t="shared" si="6"/>
        <v>2.3000000000000003</v>
      </c>
      <c r="AA250" t="str">
        <f t="shared" si="7"/>
        <v>Karlos Williams</v>
      </c>
      <c r="AB250">
        <f>VLOOKUP(AA250,'player index'!D:F,3,FALSE)</f>
        <v>256</v>
      </c>
      <c r="AC250">
        <f>VLOOKUP(AA250,'player index'!E:F,2,FALSE)</f>
        <v>256</v>
      </c>
    </row>
    <row r="251" spans="1:29">
      <c r="A251" t="s">
        <v>1822</v>
      </c>
      <c r="B251" t="s">
        <v>1776</v>
      </c>
      <c r="C251" t="s">
        <v>1502</v>
      </c>
      <c r="D251">
        <v>8</v>
      </c>
      <c r="E251" t="s">
        <v>1774</v>
      </c>
      <c r="M251">
        <v>0</v>
      </c>
      <c r="N251">
        <v>0</v>
      </c>
      <c r="O251">
        <v>0</v>
      </c>
      <c r="P251">
        <v>2</v>
      </c>
      <c r="Q251">
        <v>13</v>
      </c>
      <c r="R251">
        <v>0</v>
      </c>
      <c r="S251">
        <v>0</v>
      </c>
      <c r="T251">
        <v>13</v>
      </c>
      <c r="U251">
        <v>0</v>
      </c>
      <c r="V251">
        <v>0</v>
      </c>
      <c r="W251">
        <v>0</v>
      </c>
      <c r="X251">
        <v>1</v>
      </c>
      <c r="Y251" s="1">
        <v>0.01</v>
      </c>
      <c r="Z251">
        <f t="shared" si="6"/>
        <v>3.3</v>
      </c>
      <c r="AA251" t="str">
        <f t="shared" si="7"/>
        <v>Clay Harbor</v>
      </c>
      <c r="AB251">
        <f>VLOOKUP(AA251,'player index'!D:F,3,FALSE)</f>
        <v>324</v>
      </c>
      <c r="AC251">
        <f>VLOOKUP(AA251,'player index'!E:F,2,FALSE)</f>
        <v>324</v>
      </c>
    </row>
    <row r="252" spans="1:29">
      <c r="A252" t="s">
        <v>1823</v>
      </c>
      <c r="Z252">
        <f t="shared" si="6"/>
        <v>0</v>
      </c>
      <c r="AA252" t="str">
        <f t="shared" si="7"/>
        <v xml:space="preserve"> Previous8910111213Next </v>
      </c>
      <c r="AB252" t="e">
        <f>VLOOKUP(AA252,'player index'!D:F,3,FALSE)</f>
        <v>#N/A</v>
      </c>
      <c r="AC252" t="e">
        <f>VLOOKUP(AA252,'player index'!E:F,2,FALSE)</f>
        <v>#N/A</v>
      </c>
    </row>
    <row r="253" spans="1:29">
      <c r="Z253">
        <f t="shared" si="6"/>
        <v>0</v>
      </c>
      <c r="AA253">
        <f t="shared" si="7"/>
        <v>0</v>
      </c>
      <c r="AB253" t="e">
        <f>VLOOKUP(AA253,'player index'!D:F,3,FALSE)</f>
        <v>#N/A</v>
      </c>
      <c r="AC253" t="e">
        <f>VLOOKUP(AA253,'player index'!E:F,2,FALSE)</f>
        <v>#N/A</v>
      </c>
    </row>
    <row r="254" spans="1:29">
      <c r="Z254">
        <f t="shared" si="6"/>
        <v>0</v>
      </c>
      <c r="AA254">
        <f t="shared" si="7"/>
        <v>0</v>
      </c>
      <c r="AB254" t="e">
        <f>VLOOKUP(AA254,'player index'!D:F,3,FALSE)</f>
        <v>#N/A</v>
      </c>
      <c r="AC254" t="e">
        <f>VLOOKUP(AA254,'player index'!E:F,2,FALSE)</f>
        <v>#N/A</v>
      </c>
    </row>
    <row r="255" spans="1:29">
      <c r="A255" t="s">
        <v>1824</v>
      </c>
      <c r="B255" t="s">
        <v>1776</v>
      </c>
      <c r="C255" t="s">
        <v>11</v>
      </c>
      <c r="D255">
        <v>6</v>
      </c>
      <c r="E255" t="s">
        <v>104</v>
      </c>
      <c r="M255">
        <v>0</v>
      </c>
      <c r="N255">
        <v>0</v>
      </c>
      <c r="O255">
        <v>0</v>
      </c>
      <c r="P255">
        <v>2</v>
      </c>
      <c r="Q255">
        <v>12</v>
      </c>
      <c r="R255">
        <v>0</v>
      </c>
      <c r="S255">
        <v>0</v>
      </c>
      <c r="T255">
        <v>12</v>
      </c>
      <c r="U255">
        <v>0</v>
      </c>
      <c r="V255">
        <v>0</v>
      </c>
      <c r="W255">
        <v>0</v>
      </c>
      <c r="X255">
        <v>1</v>
      </c>
      <c r="Y255" s="1">
        <v>0.02</v>
      </c>
      <c r="Z255">
        <f t="shared" si="6"/>
        <v>3.2</v>
      </c>
      <c r="AA255" t="str">
        <f t="shared" si="7"/>
        <v>Brandon Myers</v>
      </c>
      <c r="AB255">
        <f>VLOOKUP(AA255,'player index'!D:F,3,FALSE)</f>
        <v>451</v>
      </c>
      <c r="AC255">
        <f>VLOOKUP(AA255,'player index'!E:F,2,FALSE)</f>
        <v>451</v>
      </c>
    </row>
    <row r="256" spans="1:29">
      <c r="A256" t="s">
        <v>1589</v>
      </c>
      <c r="B256" t="s">
        <v>1768</v>
      </c>
      <c r="C256" t="s">
        <v>1445</v>
      </c>
      <c r="D256">
        <v>11</v>
      </c>
      <c r="E256" t="s">
        <v>11</v>
      </c>
      <c r="M256">
        <v>2</v>
      </c>
      <c r="N256">
        <v>9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11</v>
      </c>
      <c r="U256">
        <v>0</v>
      </c>
      <c r="V256">
        <v>0</v>
      </c>
      <c r="W256">
        <v>0</v>
      </c>
      <c r="X256">
        <v>1</v>
      </c>
      <c r="Y256" s="1">
        <v>0.17</v>
      </c>
      <c r="Z256">
        <f t="shared" si="6"/>
        <v>1.1000000000000001</v>
      </c>
      <c r="AA256" t="str">
        <f t="shared" si="7"/>
        <v>Khiry Robinson</v>
      </c>
      <c r="AB256">
        <f>VLOOKUP(AA256,'player index'!D:F,3,FALSE)</f>
        <v>176</v>
      </c>
      <c r="AC256">
        <f>VLOOKUP(AA256,'player index'!E:F,2,FALSE)</f>
        <v>176</v>
      </c>
    </row>
    <row r="257" spans="1:29">
      <c r="A257" t="s">
        <v>1566</v>
      </c>
      <c r="B257" t="s">
        <v>1768</v>
      </c>
      <c r="C257" t="s">
        <v>1487</v>
      </c>
      <c r="D257">
        <v>8</v>
      </c>
      <c r="E257" t="s">
        <v>1488</v>
      </c>
      <c r="M257">
        <v>2</v>
      </c>
      <c r="N257">
        <v>9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11</v>
      </c>
      <c r="U257">
        <v>0</v>
      </c>
      <c r="V257">
        <v>0</v>
      </c>
      <c r="W257">
        <v>0</v>
      </c>
      <c r="X257">
        <v>1</v>
      </c>
      <c r="Y257" s="1">
        <v>0.42</v>
      </c>
      <c r="Z257">
        <f t="shared" si="6"/>
        <v>2.1</v>
      </c>
      <c r="AA257" t="str">
        <f t="shared" si="7"/>
        <v>Matt Jones</v>
      </c>
      <c r="AB257">
        <f>VLOOKUP(AA257,'player index'!D:F,3,FALSE)</f>
        <v>299</v>
      </c>
      <c r="AC257">
        <f>VLOOKUP(AA257,'player index'!E:F,2,FALSE)</f>
        <v>299</v>
      </c>
    </row>
    <row r="258" spans="1:29">
      <c r="A258" t="s">
        <v>1573</v>
      </c>
      <c r="B258" t="s">
        <v>1768</v>
      </c>
      <c r="C258" t="s">
        <v>1499</v>
      </c>
      <c r="D258">
        <v>6</v>
      </c>
      <c r="E258" t="s">
        <v>1775</v>
      </c>
      <c r="M258">
        <v>1</v>
      </c>
      <c r="N258">
        <v>4</v>
      </c>
      <c r="O258">
        <v>0</v>
      </c>
      <c r="P258">
        <v>1</v>
      </c>
      <c r="Q258">
        <v>6</v>
      </c>
      <c r="R258">
        <v>0</v>
      </c>
      <c r="S258">
        <v>0</v>
      </c>
      <c r="T258">
        <v>10</v>
      </c>
      <c r="U258">
        <v>0</v>
      </c>
      <c r="V258">
        <v>0</v>
      </c>
      <c r="W258">
        <v>0</v>
      </c>
      <c r="X258">
        <v>1</v>
      </c>
      <c r="Y258" s="1">
        <v>0.12</v>
      </c>
      <c r="Z258">
        <f t="shared" si="6"/>
        <v>2</v>
      </c>
      <c r="AA258" t="str">
        <f t="shared" si="7"/>
        <v>Marcel Reece</v>
      </c>
      <c r="AB258">
        <f>VLOOKUP(AA258,'player index'!D:F,3,FALSE)</f>
        <v>320</v>
      </c>
      <c r="AC258">
        <f>VLOOKUP(AA258,'player index'!E:F,2,FALSE)</f>
        <v>320</v>
      </c>
    </row>
    <row r="259" spans="1:29">
      <c r="A259" t="s">
        <v>1683</v>
      </c>
      <c r="B259" t="s">
        <v>1772</v>
      </c>
      <c r="C259" t="s">
        <v>1496</v>
      </c>
      <c r="D259">
        <v>11</v>
      </c>
      <c r="E259" t="s">
        <v>1475</v>
      </c>
      <c r="M259">
        <v>0</v>
      </c>
      <c r="N259">
        <v>0</v>
      </c>
      <c r="O259">
        <v>0</v>
      </c>
      <c r="P259">
        <v>1</v>
      </c>
      <c r="Q259">
        <v>9</v>
      </c>
      <c r="R259">
        <v>0</v>
      </c>
      <c r="S259">
        <v>0</v>
      </c>
      <c r="T259">
        <v>9</v>
      </c>
      <c r="U259">
        <v>0</v>
      </c>
      <c r="V259">
        <v>0</v>
      </c>
      <c r="W259">
        <v>0</v>
      </c>
      <c r="X259">
        <v>1</v>
      </c>
      <c r="Y259" s="1">
        <v>0.02</v>
      </c>
      <c r="Z259">
        <f t="shared" ref="Z259:Z320" si="8">I259*0.04+J259*4-K259+N259*0.1+O259*6+P259+Q259*0.1+R259*6-S259+V259*6+W259*6+IF(I259&gt;300,3,0)+IF(N259&gt;100,3,0)+IF(Q259&gt;100,3,0)</f>
        <v>1.9</v>
      </c>
      <c r="AA259" t="str">
        <f t="shared" ref="AA259:AA322" si="9">A259</f>
        <v>Taylor Gabriel</v>
      </c>
      <c r="AB259">
        <f>VLOOKUP(AA259,'player index'!D:F,3,FALSE)</f>
        <v>358</v>
      </c>
      <c r="AC259">
        <f>VLOOKUP(AA259,'player index'!E:F,2,FALSE)</f>
        <v>358</v>
      </c>
    </row>
    <row r="260" spans="1:29">
      <c r="A260" t="s">
        <v>1676</v>
      </c>
      <c r="B260" t="s">
        <v>1772</v>
      </c>
      <c r="C260" t="s">
        <v>1510</v>
      </c>
      <c r="D260">
        <v>9</v>
      </c>
      <c r="E260" t="s">
        <v>1508</v>
      </c>
      <c r="M260">
        <v>0</v>
      </c>
      <c r="N260">
        <v>0</v>
      </c>
      <c r="O260">
        <v>0</v>
      </c>
      <c r="P260">
        <v>1</v>
      </c>
      <c r="Q260">
        <v>9</v>
      </c>
      <c r="R260">
        <v>0</v>
      </c>
      <c r="S260">
        <v>0</v>
      </c>
      <c r="T260">
        <v>9</v>
      </c>
      <c r="U260">
        <v>0</v>
      </c>
      <c r="V260">
        <v>0</v>
      </c>
      <c r="W260">
        <v>0</v>
      </c>
      <c r="X260">
        <v>1</v>
      </c>
      <c r="Y260" s="1">
        <v>0.04</v>
      </c>
      <c r="Z260">
        <f t="shared" si="8"/>
        <v>1.9</v>
      </c>
      <c r="AA260" t="str">
        <f t="shared" si="9"/>
        <v>Albert Wilson</v>
      </c>
      <c r="AB260">
        <f>VLOOKUP(AA260,'player index'!D:F,3,FALSE)</f>
        <v>274</v>
      </c>
      <c r="AC260">
        <f>VLOOKUP(AA260,'player index'!E:F,2,FALSE)</f>
        <v>274</v>
      </c>
    </row>
    <row r="261" spans="1:29">
      <c r="A261" t="s">
        <v>1825</v>
      </c>
      <c r="B261" t="s">
        <v>1772</v>
      </c>
      <c r="C261" t="s">
        <v>1455</v>
      </c>
      <c r="D261">
        <v>8</v>
      </c>
      <c r="E261" t="s">
        <v>1773</v>
      </c>
      <c r="M261">
        <v>0</v>
      </c>
      <c r="N261">
        <v>0</v>
      </c>
      <c r="O261">
        <v>0</v>
      </c>
      <c r="P261">
        <v>1</v>
      </c>
      <c r="Q261">
        <v>8</v>
      </c>
      <c r="R261">
        <v>0</v>
      </c>
      <c r="S261">
        <v>0</v>
      </c>
      <c r="T261">
        <v>8</v>
      </c>
      <c r="U261">
        <v>0</v>
      </c>
      <c r="V261">
        <v>0</v>
      </c>
      <c r="W261">
        <v>0</v>
      </c>
      <c r="X261">
        <v>1</v>
      </c>
      <c r="Y261" s="1">
        <v>7.0000000000000007E-2</v>
      </c>
      <c r="Z261">
        <f t="shared" si="8"/>
        <v>1.8</v>
      </c>
      <c r="AA261" t="str">
        <f t="shared" si="9"/>
        <v>Miles Austin</v>
      </c>
      <c r="AB261">
        <f>VLOOKUP(AA261,'player index'!D:F,3,FALSE)</f>
        <v>349</v>
      </c>
      <c r="AC261">
        <f>VLOOKUP(AA261,'player index'!E:F,2,FALSE)</f>
        <v>349</v>
      </c>
    </row>
    <row r="262" spans="1:29">
      <c r="A262" t="s">
        <v>1680</v>
      </c>
      <c r="B262" t="s">
        <v>1772</v>
      </c>
      <c r="C262" t="s">
        <v>1455</v>
      </c>
      <c r="D262">
        <v>8</v>
      </c>
      <c r="E262" t="s">
        <v>1773</v>
      </c>
      <c r="M262">
        <v>0</v>
      </c>
      <c r="N262">
        <v>0</v>
      </c>
      <c r="O262">
        <v>0</v>
      </c>
      <c r="P262">
        <v>1</v>
      </c>
      <c r="Q262">
        <v>8</v>
      </c>
      <c r="R262">
        <v>0</v>
      </c>
      <c r="S262">
        <v>0</v>
      </c>
      <c r="T262">
        <v>8</v>
      </c>
      <c r="U262">
        <v>0</v>
      </c>
      <c r="V262">
        <v>0</v>
      </c>
      <c r="W262">
        <v>0</v>
      </c>
      <c r="X262">
        <v>1</v>
      </c>
      <c r="Y262" s="1">
        <v>0.08</v>
      </c>
      <c r="Z262">
        <f t="shared" si="8"/>
        <v>1.8</v>
      </c>
      <c r="AA262" t="str">
        <f t="shared" si="9"/>
        <v>Riley Cooper</v>
      </c>
      <c r="AB262">
        <f>VLOOKUP(AA262,'player index'!D:F,3,FALSE)</f>
        <v>263</v>
      </c>
      <c r="AC262">
        <f>VLOOKUP(AA262,'player index'!E:F,2,FALSE)</f>
        <v>263</v>
      </c>
    </row>
    <row r="263" spans="1:29">
      <c r="A263" t="s">
        <v>1678</v>
      </c>
      <c r="B263" t="s">
        <v>1772</v>
      </c>
      <c r="C263" t="s">
        <v>1496</v>
      </c>
      <c r="D263">
        <v>11</v>
      </c>
      <c r="E263" t="s">
        <v>1475</v>
      </c>
      <c r="M263">
        <v>0</v>
      </c>
      <c r="N263">
        <v>0</v>
      </c>
      <c r="O263">
        <v>0</v>
      </c>
      <c r="P263">
        <v>1</v>
      </c>
      <c r="Q263">
        <v>8</v>
      </c>
      <c r="R263">
        <v>0</v>
      </c>
      <c r="S263">
        <v>0</v>
      </c>
      <c r="T263">
        <v>8</v>
      </c>
      <c r="U263">
        <v>0</v>
      </c>
      <c r="V263">
        <v>0</v>
      </c>
      <c r="W263">
        <v>0</v>
      </c>
      <c r="X263">
        <v>1</v>
      </c>
      <c r="Y263" s="1">
        <v>0.21</v>
      </c>
      <c r="Z263">
        <f t="shared" si="8"/>
        <v>1.8</v>
      </c>
      <c r="AA263" t="str">
        <f t="shared" si="9"/>
        <v>Travis Benjamin</v>
      </c>
      <c r="AB263">
        <f>VLOOKUP(AA263,'player index'!D:F,3,FALSE)</f>
        <v>259</v>
      </c>
      <c r="AC263">
        <f>VLOOKUP(AA263,'player index'!E:F,2,FALSE)</f>
        <v>259</v>
      </c>
    </row>
    <row r="264" spans="1:29">
      <c r="A264" t="s">
        <v>1826</v>
      </c>
      <c r="B264" t="s">
        <v>1776</v>
      </c>
      <c r="C264" t="s">
        <v>1467</v>
      </c>
      <c r="D264">
        <v>7</v>
      </c>
      <c r="E264" t="s">
        <v>1462</v>
      </c>
      <c r="M264">
        <v>0</v>
      </c>
      <c r="N264">
        <v>0</v>
      </c>
      <c r="O264">
        <v>0</v>
      </c>
      <c r="P264">
        <v>1</v>
      </c>
      <c r="Q264">
        <v>8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0</v>
      </c>
      <c r="X264">
        <v>1</v>
      </c>
      <c r="Y264" s="1">
        <v>0</v>
      </c>
      <c r="Z264">
        <f t="shared" si="8"/>
        <v>1.8</v>
      </c>
      <c r="AA264" t="str">
        <f t="shared" si="9"/>
        <v>Zach Miller</v>
      </c>
      <c r="AB264">
        <f>VLOOKUP(AA264,'player index'!D:F,3,FALSE)</f>
        <v>347</v>
      </c>
      <c r="AC264">
        <f>VLOOKUP(AA264,'player index'!E:F,2,FALSE)</f>
        <v>347</v>
      </c>
    </row>
    <row r="265" spans="1:29">
      <c r="A265" t="s">
        <v>1686</v>
      </c>
      <c r="B265" t="s">
        <v>1772</v>
      </c>
      <c r="C265" t="s">
        <v>1479</v>
      </c>
      <c r="D265">
        <v>9</v>
      </c>
      <c r="E265" t="s">
        <v>1481</v>
      </c>
      <c r="M265">
        <v>0</v>
      </c>
      <c r="N265">
        <v>0</v>
      </c>
      <c r="O265">
        <v>0</v>
      </c>
      <c r="P265">
        <v>1</v>
      </c>
      <c r="Q265">
        <v>7</v>
      </c>
      <c r="R265">
        <v>0</v>
      </c>
      <c r="S265">
        <v>0</v>
      </c>
      <c r="T265">
        <v>7</v>
      </c>
      <c r="U265">
        <v>0</v>
      </c>
      <c r="V265">
        <v>0</v>
      </c>
      <c r="W265">
        <v>0</v>
      </c>
      <c r="X265">
        <v>1</v>
      </c>
      <c r="Y265" s="1">
        <v>0.02</v>
      </c>
      <c r="Z265">
        <f t="shared" si="8"/>
        <v>1.7000000000000002</v>
      </c>
      <c r="AA265" t="str">
        <f t="shared" si="9"/>
        <v>Lance Moore</v>
      </c>
      <c r="AB265">
        <f>VLOOKUP(AA265,'player index'!D:F,3,FALSE)</f>
        <v>284</v>
      </c>
      <c r="AC265">
        <f>VLOOKUP(AA265,'player index'!E:F,2,FALSE)</f>
        <v>284</v>
      </c>
    </row>
    <row r="266" spans="1:29">
      <c r="A266" t="s">
        <v>1827</v>
      </c>
      <c r="B266" t="s">
        <v>1772</v>
      </c>
      <c r="C266" t="s">
        <v>1448</v>
      </c>
      <c r="D266">
        <v>9</v>
      </c>
      <c r="E266" t="s">
        <v>1777</v>
      </c>
      <c r="M266">
        <v>0</v>
      </c>
      <c r="N266">
        <v>0</v>
      </c>
      <c r="O266">
        <v>0</v>
      </c>
      <c r="P266">
        <v>1</v>
      </c>
      <c r="Q266">
        <v>7</v>
      </c>
      <c r="R266">
        <v>0</v>
      </c>
      <c r="S266">
        <v>0</v>
      </c>
      <c r="T266">
        <v>7</v>
      </c>
      <c r="U266">
        <v>0</v>
      </c>
      <c r="V266">
        <v>0</v>
      </c>
      <c r="W266">
        <v>0</v>
      </c>
      <c r="X266">
        <v>1</v>
      </c>
      <c r="Y266" s="1">
        <v>0.02</v>
      </c>
      <c r="Z266">
        <f t="shared" si="8"/>
        <v>1.7000000000000002</v>
      </c>
      <c r="AA266" t="str">
        <f t="shared" si="9"/>
        <v>Paul Richardson</v>
      </c>
      <c r="AB266">
        <f>VLOOKUP(AA266,'player index'!D:F,3,FALSE)</f>
        <v>598</v>
      </c>
      <c r="AC266">
        <f>VLOOKUP(AA266,'player index'!E:F,2,FALSE)</f>
        <v>598</v>
      </c>
    </row>
    <row r="267" spans="1:29">
      <c r="A267" t="s">
        <v>1662</v>
      </c>
      <c r="B267" t="s">
        <v>1772</v>
      </c>
      <c r="C267" t="s">
        <v>1487</v>
      </c>
      <c r="D267">
        <v>8</v>
      </c>
      <c r="E267" t="s">
        <v>1488</v>
      </c>
      <c r="M267">
        <v>0</v>
      </c>
      <c r="N267">
        <v>0</v>
      </c>
      <c r="O267">
        <v>0</v>
      </c>
      <c r="P267">
        <v>1</v>
      </c>
      <c r="Q267">
        <v>7</v>
      </c>
      <c r="R267">
        <v>0</v>
      </c>
      <c r="S267">
        <v>0</v>
      </c>
      <c r="T267">
        <v>7</v>
      </c>
      <c r="U267">
        <v>0</v>
      </c>
      <c r="V267">
        <v>0</v>
      </c>
      <c r="W267">
        <v>0</v>
      </c>
      <c r="X267">
        <v>1</v>
      </c>
      <c r="Y267" s="1">
        <v>0.01</v>
      </c>
      <c r="Z267">
        <f t="shared" si="8"/>
        <v>1.7000000000000002</v>
      </c>
      <c r="AA267" t="str">
        <f t="shared" si="9"/>
        <v>Ryan Grant</v>
      </c>
      <c r="AB267">
        <f>VLOOKUP(AA267,'player index'!D:F,3,FALSE)</f>
        <v>252</v>
      </c>
      <c r="AC267">
        <f>VLOOKUP(AA267,'player index'!E:F,2,FALSE)</f>
        <v>252</v>
      </c>
    </row>
    <row r="268" spans="1:29">
      <c r="A268" t="s">
        <v>1679</v>
      </c>
      <c r="B268" t="s">
        <v>1772</v>
      </c>
      <c r="C268" t="s">
        <v>1510</v>
      </c>
      <c r="D268">
        <v>9</v>
      </c>
      <c r="E268" t="s">
        <v>1508</v>
      </c>
      <c r="M268">
        <v>0</v>
      </c>
      <c r="N268">
        <v>0</v>
      </c>
      <c r="O268">
        <v>0</v>
      </c>
      <c r="P268">
        <v>1</v>
      </c>
      <c r="Q268">
        <v>7</v>
      </c>
      <c r="R268">
        <v>0</v>
      </c>
      <c r="S268">
        <v>0</v>
      </c>
      <c r="T268">
        <v>7</v>
      </c>
      <c r="U268">
        <v>0</v>
      </c>
      <c r="V268">
        <v>0</v>
      </c>
      <c r="W268">
        <v>0</v>
      </c>
      <c r="X268">
        <v>1</v>
      </c>
      <c r="Y268" s="1">
        <v>0.06</v>
      </c>
      <c r="Z268">
        <f t="shared" si="8"/>
        <v>1.7000000000000002</v>
      </c>
      <c r="AA268" t="str">
        <f t="shared" si="9"/>
        <v>Chris Conley</v>
      </c>
      <c r="AB268">
        <f>VLOOKUP(AA268,'player index'!D:F,3,FALSE)</f>
        <v>400</v>
      </c>
      <c r="AC268">
        <f>VLOOKUP(AA268,'player index'!E:F,2,FALSE)</f>
        <v>400</v>
      </c>
    </row>
    <row r="269" spans="1:29">
      <c r="A269" t="s">
        <v>1729</v>
      </c>
      <c r="B269" t="s">
        <v>1776</v>
      </c>
      <c r="C269" t="s">
        <v>1445</v>
      </c>
      <c r="D269">
        <v>11</v>
      </c>
      <c r="E269" t="s">
        <v>11</v>
      </c>
      <c r="M269">
        <v>0</v>
      </c>
      <c r="N269">
        <v>0</v>
      </c>
      <c r="O269">
        <v>0</v>
      </c>
      <c r="P269">
        <v>1</v>
      </c>
      <c r="Q269">
        <v>7</v>
      </c>
      <c r="R269">
        <v>0</v>
      </c>
      <c r="S269">
        <v>0</v>
      </c>
      <c r="T269">
        <v>7</v>
      </c>
      <c r="U269">
        <v>0</v>
      </c>
      <c r="V269">
        <v>0</v>
      </c>
      <c r="W269">
        <v>0</v>
      </c>
      <c r="X269">
        <v>1</v>
      </c>
      <c r="Y269" s="1">
        <v>0.22</v>
      </c>
      <c r="Z269">
        <f t="shared" si="8"/>
        <v>1.7000000000000002</v>
      </c>
      <c r="AA269" t="str">
        <f t="shared" si="9"/>
        <v>Josh Hill</v>
      </c>
      <c r="AB269">
        <f>VLOOKUP(AA269,'player index'!D:F,3,FALSE)</f>
        <v>305</v>
      </c>
      <c r="AC269">
        <f>VLOOKUP(AA269,'player index'!E:F,2,FALSE)</f>
        <v>305</v>
      </c>
    </row>
    <row r="270" spans="1:29">
      <c r="A270" t="s">
        <v>1828</v>
      </c>
      <c r="B270" t="s">
        <v>1776</v>
      </c>
      <c r="C270" t="s">
        <v>1469</v>
      </c>
      <c r="D270">
        <v>7</v>
      </c>
      <c r="E270" t="s">
        <v>116</v>
      </c>
      <c r="M270">
        <v>0</v>
      </c>
      <c r="N270">
        <v>0</v>
      </c>
      <c r="O270">
        <v>0</v>
      </c>
      <c r="P270">
        <v>1</v>
      </c>
      <c r="Q270">
        <v>7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0</v>
      </c>
      <c r="X270">
        <v>1</v>
      </c>
      <c r="Y270" s="1">
        <v>0.02</v>
      </c>
      <c r="Z270">
        <f t="shared" si="8"/>
        <v>1.7000000000000002</v>
      </c>
      <c r="AA270" t="str">
        <f t="shared" si="9"/>
        <v>Tyler Kroft</v>
      </c>
      <c r="AB270">
        <f>VLOOKUP(AA270,'player index'!D:F,3,FALSE)</f>
        <v>427</v>
      </c>
      <c r="AC270">
        <f>VLOOKUP(AA270,'player index'!E:F,2,FALSE)</f>
        <v>427</v>
      </c>
    </row>
    <row r="271" spans="1:29">
      <c r="A271" t="s">
        <v>1733</v>
      </c>
      <c r="B271" t="s">
        <v>1776</v>
      </c>
      <c r="C271" t="s">
        <v>1499</v>
      </c>
      <c r="D271">
        <v>6</v>
      </c>
      <c r="E271" t="s">
        <v>1775</v>
      </c>
      <c r="M271">
        <v>0</v>
      </c>
      <c r="N271">
        <v>0</v>
      </c>
      <c r="O271">
        <v>0</v>
      </c>
      <c r="P271">
        <v>1</v>
      </c>
      <c r="Q271">
        <v>7</v>
      </c>
      <c r="R271">
        <v>0</v>
      </c>
      <c r="S271">
        <v>0</v>
      </c>
      <c r="T271">
        <v>7</v>
      </c>
      <c r="U271">
        <v>0</v>
      </c>
      <c r="V271">
        <v>0</v>
      </c>
      <c r="W271">
        <v>0</v>
      </c>
      <c r="X271">
        <v>1</v>
      </c>
      <c r="Y271" s="1">
        <v>7.0000000000000007E-2</v>
      </c>
      <c r="Z271">
        <f t="shared" si="8"/>
        <v>1.7000000000000002</v>
      </c>
      <c r="AA271" t="str">
        <f t="shared" si="9"/>
        <v>Clive Walford</v>
      </c>
      <c r="AB271">
        <f>VLOOKUP(AA271,'player index'!D:F,3,FALSE)</f>
        <v>317</v>
      </c>
      <c r="AC271">
        <f>VLOOKUP(AA271,'player index'!E:F,2,FALSE)</f>
        <v>317</v>
      </c>
    </row>
    <row r="272" spans="1:29">
      <c r="A272" t="s">
        <v>1829</v>
      </c>
      <c r="B272" t="s">
        <v>1768</v>
      </c>
      <c r="C272" t="s">
        <v>1502</v>
      </c>
      <c r="D272">
        <v>8</v>
      </c>
      <c r="E272" t="s">
        <v>1774</v>
      </c>
      <c r="M272">
        <v>1</v>
      </c>
      <c r="N272">
        <v>5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6</v>
      </c>
      <c r="U272">
        <v>0</v>
      </c>
      <c r="V272">
        <v>0</v>
      </c>
      <c r="W272">
        <v>0</v>
      </c>
      <c r="X272">
        <v>1</v>
      </c>
      <c r="Y272" s="1">
        <v>0.04</v>
      </c>
      <c r="Z272">
        <f t="shared" si="8"/>
        <v>0.6</v>
      </c>
      <c r="AA272" t="str">
        <f t="shared" si="9"/>
        <v>Bernard Pierce</v>
      </c>
      <c r="AB272">
        <f>VLOOKUP(AA272,'player index'!D:F,3,FALSE)</f>
        <v>386</v>
      </c>
      <c r="AC272">
        <f>VLOOKUP(AA272,'player index'!E:F,2,FALSE)</f>
        <v>386</v>
      </c>
    </row>
    <row r="273" spans="1:29">
      <c r="A273" t="s">
        <v>1578</v>
      </c>
      <c r="B273" t="s">
        <v>1768</v>
      </c>
      <c r="C273" t="s">
        <v>1485</v>
      </c>
      <c r="D273">
        <v>9</v>
      </c>
      <c r="E273" t="s">
        <v>1490</v>
      </c>
      <c r="M273">
        <v>1</v>
      </c>
      <c r="N273">
        <v>4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6</v>
      </c>
      <c r="U273">
        <v>0</v>
      </c>
      <c r="V273">
        <v>0</v>
      </c>
      <c r="W273">
        <v>0</v>
      </c>
      <c r="X273">
        <v>1</v>
      </c>
      <c r="Y273" s="1">
        <v>0.16</v>
      </c>
      <c r="Z273">
        <f t="shared" si="8"/>
        <v>0.60000000000000009</v>
      </c>
      <c r="AA273" t="str">
        <f t="shared" si="9"/>
        <v>Jonathan Grimes</v>
      </c>
      <c r="AB273">
        <f>VLOOKUP(AA273,'player index'!D:F,3,FALSE)</f>
        <v>247</v>
      </c>
      <c r="AC273">
        <f>VLOOKUP(AA273,'player index'!E:F,2,FALSE)</f>
        <v>247</v>
      </c>
    </row>
    <row r="274" spans="1:29">
      <c r="A274" t="s">
        <v>1830</v>
      </c>
      <c r="B274" t="s">
        <v>1768</v>
      </c>
      <c r="C274" t="s">
        <v>1469</v>
      </c>
      <c r="D274">
        <v>7</v>
      </c>
      <c r="E274" t="s">
        <v>116</v>
      </c>
      <c r="M274">
        <v>1</v>
      </c>
      <c r="N274">
        <v>4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0</v>
      </c>
      <c r="X274">
        <v>1</v>
      </c>
      <c r="Y274" s="1">
        <v>0</v>
      </c>
      <c r="Z274">
        <f t="shared" si="8"/>
        <v>0.60000000000000009</v>
      </c>
      <c r="AA274" t="str">
        <f t="shared" si="9"/>
        <v>Rex Burkhead</v>
      </c>
      <c r="AB274">
        <f>VLOOKUP(AA274,'player index'!D:F,3,FALSE)</f>
        <v>393</v>
      </c>
      <c r="AC274">
        <f>VLOOKUP(AA274,'player index'!E:F,2,FALSE)</f>
        <v>393</v>
      </c>
    </row>
    <row r="275" spans="1:29">
      <c r="A275" t="s">
        <v>1831</v>
      </c>
      <c r="Z275">
        <f t="shared" si="8"/>
        <v>0</v>
      </c>
      <c r="AA275" t="str">
        <f t="shared" si="9"/>
        <v xml:space="preserve"> Previous910111213Next </v>
      </c>
      <c r="AB275" t="e">
        <f>VLOOKUP(AA275,'player index'!D:F,3,FALSE)</f>
        <v>#N/A</v>
      </c>
      <c r="AC275" t="e">
        <f>VLOOKUP(AA275,'player index'!E:F,2,FALSE)</f>
        <v>#N/A</v>
      </c>
    </row>
    <row r="276" spans="1:29">
      <c r="Z276">
        <f t="shared" si="8"/>
        <v>0</v>
      </c>
      <c r="AA276">
        <f t="shared" si="9"/>
        <v>0</v>
      </c>
      <c r="AB276" t="e">
        <f>VLOOKUP(AA276,'player index'!D:F,3,FALSE)</f>
        <v>#N/A</v>
      </c>
      <c r="AC276" t="e">
        <f>VLOOKUP(AA276,'player index'!E:F,2,FALSE)</f>
        <v>#N/A</v>
      </c>
    </row>
    <row r="277" spans="1:29">
      <c r="Z277">
        <f t="shared" si="8"/>
        <v>0</v>
      </c>
      <c r="AA277">
        <f t="shared" si="9"/>
        <v>0</v>
      </c>
      <c r="AB277" t="e">
        <f>VLOOKUP(AA277,'player index'!D:F,3,FALSE)</f>
        <v>#N/A</v>
      </c>
      <c r="AC277" t="e">
        <f>VLOOKUP(AA277,'player index'!E:F,2,FALSE)</f>
        <v>#N/A</v>
      </c>
    </row>
    <row r="278" spans="1:29">
      <c r="A278" t="s">
        <v>1832</v>
      </c>
      <c r="B278" t="s">
        <v>1768</v>
      </c>
      <c r="C278" t="s">
        <v>1508</v>
      </c>
      <c r="D278">
        <v>7</v>
      </c>
      <c r="E278" t="s">
        <v>43</v>
      </c>
      <c r="M278">
        <v>1</v>
      </c>
      <c r="N278">
        <v>5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6</v>
      </c>
      <c r="U278">
        <v>0</v>
      </c>
      <c r="V278">
        <v>0</v>
      </c>
      <c r="W278">
        <v>0</v>
      </c>
      <c r="X278">
        <v>1</v>
      </c>
      <c r="Y278" s="1">
        <v>0.04</v>
      </c>
      <c r="Z278">
        <f t="shared" si="8"/>
        <v>0.6</v>
      </c>
      <c r="AA278" t="str">
        <f t="shared" si="9"/>
        <v>Juwan Thompson</v>
      </c>
      <c r="AB278">
        <f>VLOOKUP(AA278,'player index'!D:F,3,FALSE)</f>
        <v>338</v>
      </c>
      <c r="AC278">
        <f>VLOOKUP(AA278,'player index'!E:F,2,FALSE)</f>
        <v>338</v>
      </c>
    </row>
    <row r="279" spans="1:29">
      <c r="A279" t="s">
        <v>1833</v>
      </c>
      <c r="B279" t="s">
        <v>1772</v>
      </c>
      <c r="C279" t="s">
        <v>1500</v>
      </c>
      <c r="D279">
        <v>9</v>
      </c>
      <c r="E279" t="s">
        <v>1780</v>
      </c>
      <c r="M279">
        <v>0</v>
      </c>
      <c r="N279">
        <v>0</v>
      </c>
      <c r="O279">
        <v>0</v>
      </c>
      <c r="P279">
        <v>1</v>
      </c>
      <c r="Q279">
        <v>6</v>
      </c>
      <c r="R279">
        <v>0</v>
      </c>
      <c r="S279">
        <v>0</v>
      </c>
      <c r="T279">
        <v>6</v>
      </c>
      <c r="U279">
        <v>0</v>
      </c>
      <c r="V279">
        <v>0</v>
      </c>
      <c r="W279">
        <v>0</v>
      </c>
      <c r="X279">
        <v>1</v>
      </c>
      <c r="Y279" s="1">
        <v>0.01</v>
      </c>
      <c r="Z279">
        <f t="shared" si="8"/>
        <v>1.6</v>
      </c>
      <c r="AA279" t="str">
        <f t="shared" si="9"/>
        <v>Michael Campanaro</v>
      </c>
      <c r="AB279">
        <f>VLOOKUP(AA279,'player index'!D:F,3,FALSE)</f>
        <v>302</v>
      </c>
      <c r="AC279">
        <f>VLOOKUP(AA279,'player index'!E:F,2,FALSE)</f>
        <v>302</v>
      </c>
    </row>
    <row r="280" spans="1:29">
      <c r="A280" t="s">
        <v>1834</v>
      </c>
      <c r="B280" t="s">
        <v>1776</v>
      </c>
      <c r="C280" t="s">
        <v>1478</v>
      </c>
      <c r="D280">
        <v>5</v>
      </c>
      <c r="E280" t="s">
        <v>1479</v>
      </c>
      <c r="M280">
        <v>0</v>
      </c>
      <c r="N280">
        <v>0</v>
      </c>
      <c r="O280">
        <v>0</v>
      </c>
      <c r="P280">
        <v>1</v>
      </c>
      <c r="Q280">
        <v>6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1</v>
      </c>
      <c r="Y280" s="1">
        <v>0.02</v>
      </c>
      <c r="Z280">
        <f t="shared" si="8"/>
        <v>1.6</v>
      </c>
      <c r="AA280" t="str">
        <f t="shared" si="9"/>
        <v>MyCole Pruitt</v>
      </c>
      <c r="AB280">
        <f>VLOOKUP(AA280,'player index'!D:F,3,FALSE)</f>
        <v>428</v>
      </c>
      <c r="AC280">
        <f>VLOOKUP(AA280,'player index'!E:F,2,FALSE)</f>
        <v>428</v>
      </c>
    </row>
    <row r="281" spans="1:29">
      <c r="A281" t="s">
        <v>1577</v>
      </c>
      <c r="B281" t="s">
        <v>1768</v>
      </c>
      <c r="C281" t="s">
        <v>1492</v>
      </c>
      <c r="D281">
        <v>8</v>
      </c>
      <c r="E281" t="s">
        <v>128</v>
      </c>
      <c r="M281">
        <v>1</v>
      </c>
      <c r="N281">
        <v>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1</v>
      </c>
      <c r="Y281" s="1">
        <v>0.03</v>
      </c>
      <c r="Z281">
        <f t="shared" si="8"/>
        <v>0.5</v>
      </c>
      <c r="AA281" t="str">
        <f t="shared" si="9"/>
        <v>Anthony Dixon</v>
      </c>
      <c r="AB281" t="e">
        <f>VLOOKUP(AA281,'player index'!D:F,3,FALSE)</f>
        <v>#N/A</v>
      </c>
      <c r="AC281">
        <f>VLOOKUP(AA281,'player index'!E:F,2,FALSE)</f>
        <v>336</v>
      </c>
    </row>
    <row r="282" spans="1:29">
      <c r="A282" t="s">
        <v>1556</v>
      </c>
      <c r="B282" t="s">
        <v>1768</v>
      </c>
      <c r="C282" t="s">
        <v>128</v>
      </c>
      <c r="D282">
        <v>4</v>
      </c>
      <c r="E282" t="s">
        <v>1473</v>
      </c>
      <c r="M282">
        <v>1</v>
      </c>
      <c r="N282">
        <v>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5</v>
      </c>
      <c r="U282">
        <v>0</v>
      </c>
      <c r="V282">
        <v>0</v>
      </c>
      <c r="W282">
        <v>0</v>
      </c>
      <c r="X282">
        <v>1</v>
      </c>
      <c r="Y282" s="1">
        <v>0.32</v>
      </c>
      <c r="Z282">
        <f t="shared" si="8"/>
        <v>0.5</v>
      </c>
      <c r="AA282" t="str">
        <f t="shared" si="9"/>
        <v>Dion Lewis</v>
      </c>
      <c r="AB282">
        <f>VLOOKUP(AA282,'player index'!D:F,3,FALSE)</f>
        <v>143</v>
      </c>
      <c r="AC282">
        <f>VLOOKUP(AA282,'player index'!E:F,2,FALSE)</f>
        <v>143</v>
      </c>
    </row>
    <row r="283" spans="1:29">
      <c r="A283" t="s">
        <v>1835</v>
      </c>
      <c r="B283" t="s">
        <v>1768</v>
      </c>
      <c r="C283" t="s">
        <v>1447</v>
      </c>
      <c r="D283">
        <v>7</v>
      </c>
      <c r="E283" t="s">
        <v>1769</v>
      </c>
      <c r="M283">
        <v>1</v>
      </c>
      <c r="N283">
        <v>2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 s="1">
        <v>0</v>
      </c>
      <c r="Z283">
        <f t="shared" si="8"/>
        <v>0.30000000000000004</v>
      </c>
      <c r="AA283" t="str">
        <f t="shared" si="9"/>
        <v>John Kuhn</v>
      </c>
      <c r="AB283">
        <f>VLOOKUP(AA283,'player index'!D:F,3,FALSE)</f>
        <v>367</v>
      </c>
      <c r="AC283">
        <f>VLOOKUP(AA283,'player index'!E:F,2,FALSE)</f>
        <v>367</v>
      </c>
    </row>
    <row r="284" spans="1:29">
      <c r="A284" t="s">
        <v>1836</v>
      </c>
      <c r="Z284">
        <f t="shared" si="8"/>
        <v>0</v>
      </c>
      <c r="AA284" t="str">
        <f t="shared" si="9"/>
        <v xml:space="preserve"> Previous10111213Next </v>
      </c>
      <c r="AB284" t="e">
        <f>VLOOKUP(AA284,'player index'!D:F,3,FALSE)</f>
        <v>#N/A</v>
      </c>
      <c r="AC284" t="e">
        <f>VLOOKUP(AA284,'player index'!E:F,2,FALSE)</f>
        <v>#N/A</v>
      </c>
    </row>
    <row r="285" spans="1:29">
      <c r="Z285">
        <f t="shared" si="8"/>
        <v>0</v>
      </c>
      <c r="AA285">
        <f t="shared" si="9"/>
        <v>0</v>
      </c>
      <c r="AB285" t="e">
        <f>VLOOKUP(AA285,'player index'!D:F,3,FALSE)</f>
        <v>#N/A</v>
      </c>
      <c r="AC285" t="e">
        <f>VLOOKUP(AA285,'player index'!E:F,2,FALSE)</f>
        <v>#N/A</v>
      </c>
    </row>
    <row r="286" spans="1:29">
      <c r="F286" t="s">
        <v>1905</v>
      </c>
      <c r="G286" t="s">
        <v>1906</v>
      </c>
      <c r="I286" t="s">
        <v>1907</v>
      </c>
      <c r="J286" t="s">
        <v>1908</v>
      </c>
      <c r="K286" t="s">
        <v>1909</v>
      </c>
      <c r="L286" t="s">
        <v>1910</v>
      </c>
      <c r="M286" t="s">
        <v>1897</v>
      </c>
      <c r="N286" t="s">
        <v>1898</v>
      </c>
      <c r="O286" t="s">
        <v>1911</v>
      </c>
      <c r="Z286" t="e">
        <f t="shared" si="8"/>
        <v>#VALUE!</v>
      </c>
      <c r="AA286">
        <f t="shared" si="9"/>
        <v>0</v>
      </c>
      <c r="AB286" t="e">
        <f>VLOOKUP(AA286,'player index'!D:F,3,FALSE)</f>
        <v>#N/A</v>
      </c>
      <c r="AC286" t="e">
        <f>VLOOKUP(AA286,'player index'!E:F,2,FALSE)</f>
        <v>#N/A</v>
      </c>
    </row>
    <row r="287" spans="1:29">
      <c r="A287" t="s">
        <v>1442</v>
      </c>
      <c r="B287" t="s">
        <v>1837</v>
      </c>
      <c r="C287" t="s">
        <v>1443</v>
      </c>
      <c r="D287">
        <v>10</v>
      </c>
      <c r="E287" t="s">
        <v>1781</v>
      </c>
      <c r="F287">
        <v>27</v>
      </c>
      <c r="G287">
        <v>46</v>
      </c>
      <c r="H287" t="s">
        <v>1838</v>
      </c>
      <c r="I287">
        <v>361</v>
      </c>
      <c r="J287">
        <v>3</v>
      </c>
      <c r="K287">
        <v>0</v>
      </c>
      <c r="L287">
        <v>105.4</v>
      </c>
      <c r="M287">
        <v>5</v>
      </c>
      <c r="N287">
        <v>18</v>
      </c>
      <c r="O287">
        <v>0</v>
      </c>
      <c r="Q287" s="1"/>
      <c r="Z287">
        <f t="shared" si="8"/>
        <v>31.24</v>
      </c>
      <c r="AA287" t="str">
        <f t="shared" si="9"/>
        <v>Andrew Luck</v>
      </c>
      <c r="AB287">
        <f>VLOOKUP(AA287,'player index'!D:F,3,FALSE)</f>
        <v>2</v>
      </c>
      <c r="AC287">
        <f>VLOOKUP(AA287,'player index'!E:F,2,FALSE)</f>
        <v>2</v>
      </c>
    </row>
    <row r="288" spans="1:29">
      <c r="A288" t="s">
        <v>1457</v>
      </c>
      <c r="B288" t="s">
        <v>1837</v>
      </c>
      <c r="C288" t="s">
        <v>1456</v>
      </c>
      <c r="D288">
        <v>6</v>
      </c>
      <c r="E288" t="s">
        <v>1770</v>
      </c>
      <c r="F288">
        <v>26</v>
      </c>
      <c r="G288">
        <v>40</v>
      </c>
      <c r="H288" t="s">
        <v>1839</v>
      </c>
      <c r="I288">
        <v>317</v>
      </c>
      <c r="J288">
        <v>3</v>
      </c>
      <c r="K288">
        <v>0</v>
      </c>
      <c r="L288">
        <v>114.3</v>
      </c>
      <c r="M288">
        <v>2</v>
      </c>
      <c r="N288">
        <v>4</v>
      </c>
      <c r="O288">
        <v>0</v>
      </c>
      <c r="Q288" s="1"/>
      <c r="Z288">
        <f t="shared" si="8"/>
        <v>28.08</v>
      </c>
      <c r="AA288" t="str">
        <f t="shared" si="9"/>
        <v>Tony Romo</v>
      </c>
      <c r="AB288">
        <f>VLOOKUP(AA288,'player index'!D:F,3,FALSE)</f>
        <v>3</v>
      </c>
      <c r="AC288">
        <f>VLOOKUP(AA288,'player index'!E:F,2,FALSE)</f>
        <v>3</v>
      </c>
    </row>
    <row r="289" spans="1:29">
      <c r="A289" t="s">
        <v>1444</v>
      </c>
      <c r="B289" t="s">
        <v>1837</v>
      </c>
      <c r="C289" t="s">
        <v>1445</v>
      </c>
      <c r="D289">
        <v>11</v>
      </c>
      <c r="E289" t="s">
        <v>11</v>
      </c>
      <c r="F289">
        <v>28</v>
      </c>
      <c r="G289">
        <v>40</v>
      </c>
      <c r="H289" t="s">
        <v>1840</v>
      </c>
      <c r="I289">
        <v>317</v>
      </c>
      <c r="J289">
        <v>3</v>
      </c>
      <c r="K289">
        <v>0</v>
      </c>
      <c r="L289">
        <v>118.4</v>
      </c>
      <c r="M289">
        <v>1</v>
      </c>
      <c r="N289">
        <v>3</v>
      </c>
      <c r="O289">
        <v>0</v>
      </c>
      <c r="Q289" s="1"/>
      <c r="Z289">
        <f t="shared" si="8"/>
        <v>27.98</v>
      </c>
      <c r="AA289" t="str">
        <f t="shared" si="9"/>
        <v>Drew Brees</v>
      </c>
      <c r="AB289">
        <f>VLOOKUP(AA289,'player index'!D:F,3,FALSE)</f>
        <v>1</v>
      </c>
      <c r="AC289">
        <f>VLOOKUP(AA289,'player index'!E:F,2,FALSE)</f>
        <v>1</v>
      </c>
    </row>
    <row r="290" spans="1:29">
      <c r="A290" t="s">
        <v>1459</v>
      </c>
      <c r="B290" t="s">
        <v>1837</v>
      </c>
      <c r="C290" t="s">
        <v>1460</v>
      </c>
      <c r="D290">
        <v>10</v>
      </c>
      <c r="E290" t="s">
        <v>55</v>
      </c>
      <c r="F290">
        <v>28</v>
      </c>
      <c r="G290">
        <v>42</v>
      </c>
      <c r="H290" t="s">
        <v>1841</v>
      </c>
      <c r="I290">
        <v>312</v>
      </c>
      <c r="J290">
        <v>2</v>
      </c>
      <c r="K290">
        <v>0</v>
      </c>
      <c r="L290">
        <v>104.5</v>
      </c>
      <c r="M290">
        <v>1</v>
      </c>
      <c r="N290">
        <v>7</v>
      </c>
      <c r="O290">
        <v>0</v>
      </c>
      <c r="Q290" s="1"/>
      <c r="Z290">
        <f t="shared" si="8"/>
        <v>24.18</v>
      </c>
      <c r="AA290" t="str">
        <f t="shared" si="9"/>
        <v>Matt Ryan</v>
      </c>
      <c r="AB290">
        <f>VLOOKUP(AA290,'player index'!D:F,3,FALSE)</f>
        <v>12</v>
      </c>
      <c r="AC290">
        <f>VLOOKUP(AA290,'player index'!E:F,2,FALSE)</f>
        <v>12</v>
      </c>
    </row>
    <row r="291" spans="1:29">
      <c r="A291" t="s">
        <v>1480</v>
      </c>
      <c r="B291" t="s">
        <v>1837</v>
      </c>
      <c r="C291" t="s">
        <v>1479</v>
      </c>
      <c r="D291">
        <v>9</v>
      </c>
      <c r="E291" t="s">
        <v>1481</v>
      </c>
      <c r="F291">
        <v>27</v>
      </c>
      <c r="G291">
        <v>43</v>
      </c>
      <c r="H291" t="s">
        <v>1842</v>
      </c>
      <c r="I291">
        <v>301</v>
      </c>
      <c r="J291">
        <v>2</v>
      </c>
      <c r="K291">
        <v>0</v>
      </c>
      <c r="L291">
        <v>99.1</v>
      </c>
      <c r="M291">
        <v>2</v>
      </c>
      <c r="N291">
        <v>6</v>
      </c>
      <c r="O291">
        <v>0</v>
      </c>
      <c r="Q291" s="1"/>
      <c r="Z291">
        <f t="shared" si="8"/>
        <v>23.64</v>
      </c>
      <c r="AA291" t="str">
        <f t="shared" si="9"/>
        <v>Matthew Stafford</v>
      </c>
      <c r="AB291">
        <f>VLOOKUP(AA291,'player index'!D:F,3,FALSE)</f>
        <v>24</v>
      </c>
      <c r="AC291">
        <f>VLOOKUP(AA291,'player index'!E:F,2,FALSE)</f>
        <v>24</v>
      </c>
    </row>
    <row r="292" spans="1:29">
      <c r="A292" t="s">
        <v>1507</v>
      </c>
      <c r="B292" t="s">
        <v>1837</v>
      </c>
      <c r="C292" t="s">
        <v>1508</v>
      </c>
      <c r="D292">
        <v>7</v>
      </c>
      <c r="E292" t="s">
        <v>43</v>
      </c>
      <c r="F292">
        <v>26</v>
      </c>
      <c r="G292">
        <v>40</v>
      </c>
      <c r="H292" t="s">
        <v>1839</v>
      </c>
      <c r="I292">
        <v>311</v>
      </c>
      <c r="J292">
        <v>2</v>
      </c>
      <c r="K292">
        <v>0</v>
      </c>
      <c r="L292">
        <v>105.3</v>
      </c>
      <c r="M292">
        <v>1</v>
      </c>
      <c r="N292">
        <v>-1</v>
      </c>
      <c r="O292">
        <v>0</v>
      </c>
      <c r="Q292" s="1"/>
      <c r="Z292">
        <f t="shared" si="8"/>
        <v>23.339999999999996</v>
      </c>
      <c r="AA292" t="str">
        <f t="shared" si="9"/>
        <v>Peyton Manning</v>
      </c>
      <c r="AB292">
        <f>VLOOKUP(AA292,'player index'!D:F,3,FALSE)</f>
        <v>9</v>
      </c>
      <c r="AC292">
        <f>VLOOKUP(AA292,'player index'!E:F,2,FALSE)</f>
        <v>9</v>
      </c>
    </row>
    <row r="293" spans="1:29">
      <c r="A293" t="s">
        <v>1461</v>
      </c>
      <c r="B293" t="s">
        <v>1837</v>
      </c>
      <c r="C293" t="s">
        <v>1462</v>
      </c>
      <c r="D293">
        <v>9</v>
      </c>
      <c r="E293" t="s">
        <v>1463</v>
      </c>
      <c r="F293">
        <v>24</v>
      </c>
      <c r="G293">
        <v>37</v>
      </c>
      <c r="H293" t="s">
        <v>1843</v>
      </c>
      <c r="I293">
        <v>315</v>
      </c>
      <c r="J293">
        <v>2</v>
      </c>
      <c r="K293">
        <v>0</v>
      </c>
      <c r="L293">
        <v>109.6</v>
      </c>
      <c r="M293">
        <v>1</v>
      </c>
      <c r="N293">
        <v>3</v>
      </c>
      <c r="O293">
        <v>0</v>
      </c>
      <c r="Q293" s="1"/>
      <c r="Z293">
        <f t="shared" si="8"/>
        <v>23.900000000000002</v>
      </c>
      <c r="AA293" t="str">
        <f t="shared" si="9"/>
        <v>Carson Palmer</v>
      </c>
      <c r="AB293">
        <f>VLOOKUP(AA293,'player index'!D:F,3,FALSE)</f>
        <v>16</v>
      </c>
      <c r="AC293">
        <f>VLOOKUP(AA293,'player index'!E:F,2,FALSE)</f>
        <v>16</v>
      </c>
    </row>
    <row r="294" spans="1:29">
      <c r="A294" t="s">
        <v>1509</v>
      </c>
      <c r="B294" t="s">
        <v>1837</v>
      </c>
      <c r="C294" t="s">
        <v>1510</v>
      </c>
      <c r="D294">
        <v>9</v>
      </c>
      <c r="E294" t="s">
        <v>1508</v>
      </c>
      <c r="F294">
        <v>26</v>
      </c>
      <c r="G294">
        <v>39</v>
      </c>
      <c r="H294" t="s">
        <v>1844</v>
      </c>
      <c r="I294">
        <v>243</v>
      </c>
      <c r="J294">
        <v>2</v>
      </c>
      <c r="K294">
        <v>0</v>
      </c>
      <c r="L294">
        <v>100.7</v>
      </c>
      <c r="M294">
        <v>3</v>
      </c>
      <c r="N294">
        <v>14</v>
      </c>
      <c r="O294">
        <v>0</v>
      </c>
      <c r="Q294" s="1"/>
      <c r="Z294">
        <f t="shared" si="8"/>
        <v>19.119999999999997</v>
      </c>
      <c r="AA294" t="str">
        <f t="shared" si="9"/>
        <v>Alex Smith</v>
      </c>
      <c r="AB294">
        <f>VLOOKUP(AA294,'player index'!D:F,3,FALSE)</f>
        <v>18</v>
      </c>
      <c r="AC294">
        <f>VLOOKUP(AA294,'player index'!E:F,2,FALSE)</f>
        <v>18</v>
      </c>
    </row>
    <row r="295" spans="1:29">
      <c r="A295" t="s">
        <v>1472</v>
      </c>
      <c r="B295" t="s">
        <v>1837</v>
      </c>
      <c r="C295" t="s">
        <v>128</v>
      </c>
      <c r="D295">
        <v>4</v>
      </c>
      <c r="E295" t="s">
        <v>1473</v>
      </c>
      <c r="F295">
        <v>22</v>
      </c>
      <c r="G295">
        <v>33</v>
      </c>
      <c r="H295" t="s">
        <v>1845</v>
      </c>
      <c r="I295">
        <v>291</v>
      </c>
      <c r="J295">
        <v>2</v>
      </c>
      <c r="K295">
        <v>0</v>
      </c>
      <c r="L295">
        <v>114.6</v>
      </c>
      <c r="M295">
        <v>1</v>
      </c>
      <c r="N295">
        <v>3</v>
      </c>
      <c r="O295">
        <v>0</v>
      </c>
      <c r="Q295" s="1"/>
      <c r="Z295">
        <f t="shared" si="8"/>
        <v>19.940000000000001</v>
      </c>
      <c r="AA295" t="str">
        <f t="shared" si="9"/>
        <v>Tom Brady</v>
      </c>
      <c r="AB295">
        <f>VLOOKUP(AA295,'player index'!D:F,3,FALSE)</f>
        <v>14</v>
      </c>
      <c r="AC295">
        <f>VLOOKUP(AA295,'player index'!E:F,2,FALSE)</f>
        <v>14</v>
      </c>
    </row>
    <row r="296" spans="1:29">
      <c r="A296" t="s">
        <v>1446</v>
      </c>
      <c r="B296" t="s">
        <v>1837</v>
      </c>
      <c r="C296" t="s">
        <v>1447</v>
      </c>
      <c r="D296">
        <v>7</v>
      </c>
      <c r="E296" t="s">
        <v>1769</v>
      </c>
      <c r="F296">
        <v>22</v>
      </c>
      <c r="G296">
        <v>33</v>
      </c>
      <c r="H296" t="s">
        <v>1845</v>
      </c>
      <c r="I296">
        <v>268</v>
      </c>
      <c r="J296">
        <v>2</v>
      </c>
      <c r="K296">
        <v>0</v>
      </c>
      <c r="L296">
        <v>111.7</v>
      </c>
      <c r="M296">
        <v>2</v>
      </c>
      <c r="N296">
        <v>14</v>
      </c>
      <c r="O296">
        <v>0</v>
      </c>
      <c r="Q296" s="1"/>
      <c r="Z296">
        <f t="shared" si="8"/>
        <v>20.119999999999997</v>
      </c>
      <c r="AA296" t="str">
        <f t="shared" si="9"/>
        <v>Aaron Rodgers</v>
      </c>
      <c r="AB296">
        <f>VLOOKUP(AA296,'player index'!D:F,3,FALSE)</f>
        <v>7</v>
      </c>
      <c r="AC296">
        <f>VLOOKUP(AA296,'player index'!E:F,2,FALSE)</f>
        <v>7</v>
      </c>
    </row>
    <row r="297" spans="1:29">
      <c r="A297" t="s">
        <v>1505</v>
      </c>
      <c r="B297" t="s">
        <v>1837</v>
      </c>
      <c r="C297" t="s">
        <v>1488</v>
      </c>
      <c r="D297">
        <v>6</v>
      </c>
      <c r="E297" t="s">
        <v>1506</v>
      </c>
      <c r="F297">
        <v>23</v>
      </c>
      <c r="G297">
        <v>38</v>
      </c>
      <c r="H297" t="s">
        <v>1846</v>
      </c>
      <c r="I297">
        <v>290</v>
      </c>
      <c r="J297">
        <v>2</v>
      </c>
      <c r="K297">
        <v>0</v>
      </c>
      <c r="L297">
        <v>101.9</v>
      </c>
      <c r="M297">
        <v>1</v>
      </c>
      <c r="N297">
        <v>3</v>
      </c>
      <c r="O297">
        <v>0</v>
      </c>
      <c r="Q297" s="1"/>
      <c r="Z297">
        <f t="shared" si="8"/>
        <v>19.900000000000002</v>
      </c>
      <c r="AA297" t="str">
        <f t="shared" si="9"/>
        <v>Nick Foles</v>
      </c>
      <c r="AB297">
        <f>VLOOKUP(AA297,'player index'!D:F,3,FALSE)</f>
        <v>47</v>
      </c>
      <c r="AC297">
        <f>VLOOKUP(AA297,'player index'!E:F,2,FALSE)</f>
        <v>47</v>
      </c>
    </row>
    <row r="298" spans="1:29">
      <c r="A298" t="s">
        <v>1482</v>
      </c>
      <c r="B298" t="s">
        <v>1837</v>
      </c>
      <c r="C298" t="s">
        <v>1448</v>
      </c>
      <c r="D298">
        <v>9</v>
      </c>
      <c r="E298" t="s">
        <v>1777</v>
      </c>
      <c r="F298">
        <v>18</v>
      </c>
      <c r="G298">
        <v>28</v>
      </c>
      <c r="H298" t="s">
        <v>1847</v>
      </c>
      <c r="I298">
        <v>205</v>
      </c>
      <c r="J298">
        <v>2</v>
      </c>
      <c r="K298">
        <v>0</v>
      </c>
      <c r="L298">
        <v>110</v>
      </c>
      <c r="M298">
        <v>6</v>
      </c>
      <c r="N298">
        <v>40</v>
      </c>
      <c r="O298">
        <v>0</v>
      </c>
      <c r="Q298" s="1"/>
      <c r="Z298">
        <f t="shared" si="8"/>
        <v>20.2</v>
      </c>
      <c r="AA298" t="str">
        <f t="shared" si="9"/>
        <v>Russell Wilson</v>
      </c>
      <c r="AB298">
        <f>VLOOKUP(AA298,'player index'!D:F,3,FALSE)</f>
        <v>4</v>
      </c>
      <c r="AC298">
        <f>VLOOKUP(AA298,'player index'!E:F,2,FALSE)</f>
        <v>4</v>
      </c>
    </row>
    <row r="299" spans="1:29">
      <c r="A299" t="s">
        <v>1474</v>
      </c>
      <c r="B299" t="s">
        <v>1837</v>
      </c>
      <c r="C299" t="s">
        <v>1475</v>
      </c>
      <c r="D299">
        <v>4</v>
      </c>
      <c r="E299" t="s">
        <v>1476</v>
      </c>
      <c r="F299">
        <v>22</v>
      </c>
      <c r="G299">
        <v>36</v>
      </c>
      <c r="H299" t="s">
        <v>1848</v>
      </c>
      <c r="I299">
        <v>225</v>
      </c>
      <c r="J299">
        <v>2</v>
      </c>
      <c r="K299">
        <v>0</v>
      </c>
      <c r="L299">
        <v>97.6</v>
      </c>
      <c r="M299">
        <v>6</v>
      </c>
      <c r="N299">
        <v>29</v>
      </c>
      <c r="O299">
        <v>0</v>
      </c>
      <c r="Q299" s="1"/>
      <c r="Z299">
        <f t="shared" si="8"/>
        <v>19.899999999999999</v>
      </c>
      <c r="AA299" t="str">
        <f t="shared" si="9"/>
        <v>Marcus Mariota</v>
      </c>
      <c r="AB299">
        <f>VLOOKUP(AA299,'player index'!D:F,3,FALSE)</f>
        <v>22</v>
      </c>
      <c r="AC299">
        <f>VLOOKUP(AA299,'player index'!E:F,2,FALSE)</f>
        <v>22</v>
      </c>
    </row>
    <row r="300" spans="1:29">
      <c r="A300" t="s">
        <v>1483</v>
      </c>
      <c r="B300" t="s">
        <v>1837</v>
      </c>
      <c r="C300" t="s">
        <v>1484</v>
      </c>
      <c r="D300">
        <v>5</v>
      </c>
      <c r="E300" t="s">
        <v>1485</v>
      </c>
      <c r="F300">
        <v>19</v>
      </c>
      <c r="G300">
        <v>32</v>
      </c>
      <c r="H300" t="s">
        <v>1849</v>
      </c>
      <c r="I300">
        <v>211</v>
      </c>
      <c r="J300">
        <v>2</v>
      </c>
      <c r="K300">
        <v>0</v>
      </c>
      <c r="L300">
        <v>99.9</v>
      </c>
      <c r="M300">
        <v>6</v>
      </c>
      <c r="N300">
        <v>32</v>
      </c>
      <c r="O300">
        <v>0</v>
      </c>
      <c r="Q300" s="1"/>
      <c r="Z300">
        <f t="shared" si="8"/>
        <v>19.639999999999997</v>
      </c>
      <c r="AA300" t="str">
        <f t="shared" si="9"/>
        <v>Cam Newton</v>
      </c>
      <c r="AB300">
        <f>VLOOKUP(AA300,'player index'!D:F,3,FALSE)</f>
        <v>11</v>
      </c>
      <c r="AC300">
        <f>VLOOKUP(AA300,'player index'!E:F,2,FALSE)</f>
        <v>11</v>
      </c>
    </row>
    <row r="301" spans="1:29">
      <c r="A301" t="s">
        <v>1493</v>
      </c>
      <c r="B301" t="s">
        <v>1837</v>
      </c>
      <c r="C301" t="s">
        <v>27</v>
      </c>
      <c r="D301">
        <v>10</v>
      </c>
      <c r="E301" t="s">
        <v>1494</v>
      </c>
      <c r="F301">
        <v>19</v>
      </c>
      <c r="G301">
        <v>30</v>
      </c>
      <c r="H301" t="s">
        <v>1850</v>
      </c>
      <c r="I301">
        <v>200</v>
      </c>
      <c r="J301">
        <v>2</v>
      </c>
      <c r="K301">
        <v>0</v>
      </c>
      <c r="L301">
        <v>104.9</v>
      </c>
      <c r="M301">
        <v>5</v>
      </c>
      <c r="N301">
        <v>34</v>
      </c>
      <c r="O301">
        <v>0</v>
      </c>
      <c r="Q301" s="1"/>
      <c r="Z301">
        <f t="shared" si="8"/>
        <v>19.399999999999999</v>
      </c>
      <c r="AA301" t="str">
        <f t="shared" si="9"/>
        <v>Colin Kaepernick</v>
      </c>
      <c r="AB301">
        <f>VLOOKUP(AA301,'player index'!D:F,3,FALSE)</f>
        <v>8</v>
      </c>
      <c r="AC301">
        <f>VLOOKUP(AA301,'player index'!E:F,2,FALSE)</f>
        <v>8</v>
      </c>
    </row>
    <row r="302" spans="1:29">
      <c r="A302" t="s">
        <v>1503</v>
      </c>
      <c r="B302" t="s">
        <v>1837</v>
      </c>
      <c r="C302" t="s">
        <v>1500</v>
      </c>
      <c r="D302">
        <v>9</v>
      </c>
      <c r="E302" t="s">
        <v>1780</v>
      </c>
      <c r="F302">
        <v>22</v>
      </c>
      <c r="G302">
        <v>35</v>
      </c>
      <c r="H302" t="s">
        <v>1851</v>
      </c>
      <c r="I302">
        <v>255</v>
      </c>
      <c r="J302">
        <v>2</v>
      </c>
      <c r="K302">
        <v>0</v>
      </c>
      <c r="L302">
        <v>103.9</v>
      </c>
      <c r="M302">
        <v>2</v>
      </c>
      <c r="N302">
        <v>5</v>
      </c>
      <c r="O302">
        <v>0</v>
      </c>
      <c r="Q302" s="1"/>
      <c r="Z302">
        <f t="shared" si="8"/>
        <v>18.700000000000003</v>
      </c>
      <c r="AA302" t="str">
        <f t="shared" si="9"/>
        <v>Joe Flacco</v>
      </c>
      <c r="AB302">
        <f>VLOOKUP(AA302,'player index'!D:F,3,FALSE)</f>
        <v>20</v>
      </c>
      <c r="AC302">
        <f>VLOOKUP(AA302,'player index'!E:F,2,FALSE)</f>
        <v>20</v>
      </c>
    </row>
    <row r="303" spans="1:29">
      <c r="A303" t="s">
        <v>1449</v>
      </c>
      <c r="B303" t="s">
        <v>1837</v>
      </c>
      <c r="C303" t="s">
        <v>1450</v>
      </c>
      <c r="D303">
        <v>11</v>
      </c>
      <c r="E303" t="s">
        <v>27</v>
      </c>
      <c r="F303">
        <v>23</v>
      </c>
      <c r="G303">
        <v>35</v>
      </c>
      <c r="H303" t="s">
        <v>1852</v>
      </c>
      <c r="I303">
        <v>259</v>
      </c>
      <c r="J303">
        <v>2</v>
      </c>
      <c r="K303">
        <v>0</v>
      </c>
      <c r="L303">
        <v>106.7</v>
      </c>
      <c r="M303">
        <v>1</v>
      </c>
      <c r="N303">
        <v>2</v>
      </c>
      <c r="O303">
        <v>0</v>
      </c>
      <c r="Q303" s="1"/>
      <c r="Z303">
        <f t="shared" si="8"/>
        <v>18.559999999999999</v>
      </c>
      <c r="AA303" t="str">
        <f t="shared" si="9"/>
        <v>Ben Roethlisberger</v>
      </c>
      <c r="AB303">
        <f>VLOOKUP(AA303,'player index'!D:F,3,FALSE)</f>
        <v>5</v>
      </c>
      <c r="AC303">
        <f>VLOOKUP(AA303,'player index'!E:F,2,FALSE)</f>
        <v>5</v>
      </c>
    </row>
    <row r="304" spans="1:29">
      <c r="A304" t="s">
        <v>1470</v>
      </c>
      <c r="B304" t="s">
        <v>1837</v>
      </c>
      <c r="C304" t="s">
        <v>1471</v>
      </c>
      <c r="D304">
        <v>11</v>
      </c>
      <c r="E304" t="s">
        <v>1460</v>
      </c>
      <c r="F304">
        <v>22</v>
      </c>
      <c r="G304">
        <v>35</v>
      </c>
      <c r="H304" t="s">
        <v>1851</v>
      </c>
      <c r="I304">
        <v>259</v>
      </c>
      <c r="J304">
        <v>2</v>
      </c>
      <c r="K304">
        <v>0</v>
      </c>
      <c r="L304">
        <v>104.3</v>
      </c>
      <c r="M304">
        <v>1</v>
      </c>
      <c r="N304">
        <v>2</v>
      </c>
      <c r="O304">
        <v>0</v>
      </c>
      <c r="Q304" s="1"/>
      <c r="Z304">
        <f t="shared" si="8"/>
        <v>18.559999999999999</v>
      </c>
      <c r="AA304" t="str">
        <f t="shared" si="9"/>
        <v>Eli Manning</v>
      </c>
      <c r="AB304">
        <f>VLOOKUP(AA304,'player index'!D:F,3,FALSE)</f>
        <v>6</v>
      </c>
      <c r="AC304">
        <f>VLOOKUP(AA304,'player index'!E:F,2,FALSE)</f>
        <v>6</v>
      </c>
    </row>
    <row r="305" spans="1:29">
      <c r="A305" t="s">
        <v>1468</v>
      </c>
      <c r="B305" t="s">
        <v>1837</v>
      </c>
      <c r="C305" t="s">
        <v>1469</v>
      </c>
      <c r="D305">
        <v>7</v>
      </c>
      <c r="E305" t="s">
        <v>116</v>
      </c>
      <c r="F305">
        <v>21</v>
      </c>
      <c r="G305">
        <v>34</v>
      </c>
      <c r="H305" t="s">
        <v>1853</v>
      </c>
      <c r="I305">
        <v>234</v>
      </c>
      <c r="J305">
        <v>2</v>
      </c>
      <c r="K305">
        <v>0</v>
      </c>
      <c r="L305">
        <v>101.8</v>
      </c>
      <c r="M305">
        <v>3</v>
      </c>
      <c r="N305">
        <v>10</v>
      </c>
      <c r="O305">
        <v>0</v>
      </c>
      <c r="Q305" s="1"/>
      <c r="Z305">
        <f t="shared" si="8"/>
        <v>18.36</v>
      </c>
      <c r="AA305" t="str">
        <f t="shared" si="9"/>
        <v>Andy Dalton</v>
      </c>
      <c r="AB305">
        <f>VLOOKUP(AA305,'player index'!D:F,3,FALSE)</f>
        <v>31</v>
      </c>
      <c r="AC305">
        <f>VLOOKUP(AA305,'player index'!E:F,2,FALSE)</f>
        <v>31</v>
      </c>
    </row>
    <row r="306" spans="1:29">
      <c r="A306" t="s">
        <v>1454</v>
      </c>
      <c r="B306" t="s">
        <v>1837</v>
      </c>
      <c r="C306" t="s">
        <v>1455</v>
      </c>
      <c r="D306">
        <v>8</v>
      </c>
      <c r="E306" t="s">
        <v>1773</v>
      </c>
      <c r="F306">
        <v>23</v>
      </c>
      <c r="G306">
        <v>35</v>
      </c>
      <c r="H306" t="s">
        <v>1852</v>
      </c>
      <c r="I306">
        <v>245</v>
      </c>
      <c r="J306">
        <v>2</v>
      </c>
      <c r="K306">
        <v>0</v>
      </c>
      <c r="L306">
        <v>105.1</v>
      </c>
      <c r="M306">
        <v>2</v>
      </c>
      <c r="N306">
        <v>3</v>
      </c>
      <c r="O306">
        <v>0</v>
      </c>
      <c r="Q306" s="1"/>
      <c r="Z306">
        <f t="shared" si="8"/>
        <v>18.100000000000001</v>
      </c>
      <c r="AA306" t="str">
        <f t="shared" si="9"/>
        <v>Sam Bradford</v>
      </c>
      <c r="AB306">
        <f>VLOOKUP(AA306,'player index'!D:F,3,FALSE)</f>
        <v>15</v>
      </c>
      <c r="AC306">
        <f>VLOOKUP(AA306,'player index'!E:F,2,FALSE)</f>
        <v>15</v>
      </c>
    </row>
    <row r="307" spans="1:29">
      <c r="A307" t="s">
        <v>1854</v>
      </c>
      <c r="Z307">
        <f t="shared" si="8"/>
        <v>0</v>
      </c>
      <c r="AA307" t="str">
        <f t="shared" si="9"/>
        <v xml:space="preserve"> Previous12Next </v>
      </c>
      <c r="AB307" t="e">
        <f>VLOOKUP(AA307,'player index'!D:F,3,FALSE)</f>
        <v>#N/A</v>
      </c>
      <c r="AC307" t="e">
        <f>VLOOKUP(AA307,'player index'!E:F,2,FALSE)</f>
        <v>#N/A</v>
      </c>
    </row>
    <row r="308" spans="1:29">
      <c r="Z308">
        <f t="shared" si="8"/>
        <v>0</v>
      </c>
      <c r="AA308">
        <f t="shared" si="9"/>
        <v>0</v>
      </c>
      <c r="AB308" t="e">
        <f>VLOOKUP(AA308,'player index'!D:F,3,FALSE)</f>
        <v>#N/A</v>
      </c>
      <c r="AC308" t="e">
        <f>VLOOKUP(AA308,'player index'!E:F,2,FALSE)</f>
        <v>#N/A</v>
      </c>
    </row>
    <row r="309" spans="1:29">
      <c r="Z309">
        <f t="shared" si="8"/>
        <v>0</v>
      </c>
      <c r="AA309">
        <f t="shared" si="9"/>
        <v>0</v>
      </c>
      <c r="AB309" t="e">
        <f>VLOOKUP(AA309,'player index'!D:F,3,FALSE)</f>
        <v>#N/A</v>
      </c>
      <c r="AC309" t="e">
        <f>VLOOKUP(AA309,'player index'!E:F,2,FALSE)</f>
        <v>#N/A</v>
      </c>
    </row>
    <row r="310" spans="1:29">
      <c r="A310" t="s">
        <v>1464</v>
      </c>
      <c r="B310" t="s">
        <v>1837</v>
      </c>
      <c r="C310" t="s">
        <v>116</v>
      </c>
      <c r="D310">
        <v>10</v>
      </c>
      <c r="E310" t="s">
        <v>1465</v>
      </c>
      <c r="F310">
        <v>22</v>
      </c>
      <c r="G310">
        <v>33</v>
      </c>
      <c r="H310" t="s">
        <v>1845</v>
      </c>
      <c r="I310">
        <v>243</v>
      </c>
      <c r="J310">
        <v>2</v>
      </c>
      <c r="K310">
        <v>0</v>
      </c>
      <c r="L310">
        <v>108.5</v>
      </c>
      <c r="M310">
        <v>1</v>
      </c>
      <c r="N310">
        <v>2</v>
      </c>
      <c r="O310">
        <v>0</v>
      </c>
      <c r="Q310" s="1"/>
      <c r="Z310">
        <f t="shared" si="8"/>
        <v>17.919999999999998</v>
      </c>
      <c r="AA310" t="str">
        <f t="shared" si="9"/>
        <v>Philip Rivers</v>
      </c>
      <c r="AB310">
        <f>VLOOKUP(AA310,'player index'!D:F,3,FALSE)</f>
        <v>17</v>
      </c>
      <c r="AC310">
        <f>VLOOKUP(AA310,'player index'!E:F,2,FALSE)</f>
        <v>17</v>
      </c>
    </row>
    <row r="311" spans="1:29">
      <c r="A311" t="s">
        <v>1477</v>
      </c>
      <c r="B311" t="s">
        <v>1837</v>
      </c>
      <c r="C311" t="s">
        <v>1478</v>
      </c>
      <c r="D311">
        <v>5</v>
      </c>
      <c r="E311" t="s">
        <v>1479</v>
      </c>
      <c r="F311">
        <v>20</v>
      </c>
      <c r="G311">
        <v>31</v>
      </c>
      <c r="H311" t="s">
        <v>1855</v>
      </c>
      <c r="I311">
        <v>213</v>
      </c>
      <c r="J311">
        <v>2</v>
      </c>
      <c r="K311">
        <v>0</v>
      </c>
      <c r="L311">
        <v>106</v>
      </c>
      <c r="M311">
        <v>3</v>
      </c>
      <c r="N311">
        <v>15</v>
      </c>
      <c r="O311">
        <v>0</v>
      </c>
      <c r="Q311" s="1"/>
      <c r="Z311">
        <f t="shared" si="8"/>
        <v>18.02</v>
      </c>
      <c r="AA311" t="str">
        <f t="shared" si="9"/>
        <v>Teddy Bridgewater</v>
      </c>
      <c r="AB311">
        <f>VLOOKUP(AA311,'player index'!D:F,3,FALSE)</f>
        <v>21</v>
      </c>
      <c r="AC311">
        <f>VLOOKUP(AA311,'player index'!E:F,2,FALSE)</f>
        <v>21</v>
      </c>
    </row>
    <row r="312" spans="1:29">
      <c r="A312" t="s">
        <v>1856</v>
      </c>
      <c r="B312" t="s">
        <v>1837</v>
      </c>
      <c r="C312" t="s">
        <v>1485</v>
      </c>
      <c r="D312">
        <v>9</v>
      </c>
      <c r="E312" t="s">
        <v>1490</v>
      </c>
      <c r="F312">
        <v>19</v>
      </c>
      <c r="G312">
        <v>27</v>
      </c>
      <c r="H312" t="s">
        <v>1857</v>
      </c>
      <c r="I312">
        <v>229</v>
      </c>
      <c r="J312">
        <v>2</v>
      </c>
      <c r="K312">
        <v>0</v>
      </c>
      <c r="L312">
        <v>120.8</v>
      </c>
      <c r="M312">
        <v>1</v>
      </c>
      <c r="N312">
        <v>3</v>
      </c>
      <c r="O312">
        <v>0</v>
      </c>
      <c r="Q312" s="1"/>
      <c r="Z312">
        <f t="shared" si="8"/>
        <v>17.46</v>
      </c>
      <c r="AA312" t="str">
        <f t="shared" si="9"/>
        <v>Brian Hoyer</v>
      </c>
      <c r="AB312">
        <f>VLOOKUP(AA312,'player index'!D:F,3,FALSE)</f>
        <v>489</v>
      </c>
      <c r="AC312">
        <f>VLOOKUP(AA312,'player index'!E:F,2,FALSE)</f>
        <v>489</v>
      </c>
    </row>
    <row r="313" spans="1:29">
      <c r="A313" t="s">
        <v>1511</v>
      </c>
      <c r="B313" t="s">
        <v>1837</v>
      </c>
      <c r="C313" t="s">
        <v>15</v>
      </c>
      <c r="D313">
        <v>5</v>
      </c>
      <c r="E313" t="s">
        <v>1779</v>
      </c>
      <c r="F313">
        <v>14</v>
      </c>
      <c r="G313">
        <v>27</v>
      </c>
      <c r="H313" t="s">
        <v>1858</v>
      </c>
      <c r="I313">
        <v>213</v>
      </c>
      <c r="J313">
        <v>2</v>
      </c>
      <c r="K313">
        <v>0</v>
      </c>
      <c r="L313">
        <v>102.9</v>
      </c>
      <c r="M313">
        <v>2</v>
      </c>
      <c r="N313">
        <v>8</v>
      </c>
      <c r="O313">
        <v>0</v>
      </c>
      <c r="Q313" s="1"/>
      <c r="Z313">
        <f t="shared" si="8"/>
        <v>17.32</v>
      </c>
      <c r="AA313" t="str">
        <f t="shared" si="9"/>
        <v>Ryan Fitzpatrick</v>
      </c>
      <c r="AB313">
        <f>VLOOKUP(AA313,'player index'!D:F,3,FALSE)</f>
        <v>13</v>
      </c>
      <c r="AC313">
        <f>VLOOKUP(AA313,'player index'!E:F,2,FALSE)</f>
        <v>13</v>
      </c>
    </row>
    <row r="314" spans="1:29">
      <c r="A314" t="s">
        <v>1451</v>
      </c>
      <c r="B314" t="s">
        <v>1837</v>
      </c>
      <c r="C314" t="s">
        <v>1452</v>
      </c>
      <c r="D314">
        <v>5</v>
      </c>
      <c r="E314" t="s">
        <v>1782</v>
      </c>
      <c r="F314">
        <v>20</v>
      </c>
      <c r="G314">
        <v>30</v>
      </c>
      <c r="H314" t="s">
        <v>1859</v>
      </c>
      <c r="I314">
        <v>197</v>
      </c>
      <c r="J314">
        <v>2</v>
      </c>
      <c r="K314">
        <v>0</v>
      </c>
      <c r="L314">
        <v>107.2</v>
      </c>
      <c r="M314">
        <v>3</v>
      </c>
      <c r="N314">
        <v>15</v>
      </c>
      <c r="O314">
        <v>0</v>
      </c>
      <c r="Q314" s="1"/>
      <c r="Z314">
        <f t="shared" si="8"/>
        <v>17.38</v>
      </c>
      <c r="AA314" t="str">
        <f t="shared" si="9"/>
        <v>Ryan Tannehill</v>
      </c>
      <c r="AB314">
        <f>VLOOKUP(AA314,'player index'!D:F,3,FALSE)</f>
        <v>10</v>
      </c>
      <c r="AC314">
        <f>VLOOKUP(AA314,'player index'!E:F,2,FALSE)</f>
        <v>10</v>
      </c>
    </row>
    <row r="315" spans="1:29">
      <c r="A315" t="s">
        <v>1466</v>
      </c>
      <c r="B315" t="s">
        <v>1837</v>
      </c>
      <c r="C315" t="s">
        <v>1467</v>
      </c>
      <c r="D315">
        <v>7</v>
      </c>
      <c r="E315" t="s">
        <v>1462</v>
      </c>
      <c r="F315">
        <v>20</v>
      </c>
      <c r="G315">
        <v>31</v>
      </c>
      <c r="H315" t="s">
        <v>1855</v>
      </c>
      <c r="I315">
        <v>207</v>
      </c>
      <c r="J315">
        <v>2</v>
      </c>
      <c r="K315">
        <v>0</v>
      </c>
      <c r="L315">
        <v>105.2</v>
      </c>
      <c r="M315">
        <v>2</v>
      </c>
      <c r="N315">
        <v>7</v>
      </c>
      <c r="O315">
        <v>0</v>
      </c>
      <c r="Q315" s="1"/>
      <c r="Z315">
        <f t="shared" si="8"/>
        <v>16.98</v>
      </c>
      <c r="AA315" t="str">
        <f t="shared" si="9"/>
        <v>Jay Cutler</v>
      </c>
      <c r="AB315">
        <f>VLOOKUP(AA315,'player index'!D:F,3,FALSE)</f>
        <v>23</v>
      </c>
      <c r="AC315">
        <f>VLOOKUP(AA315,'player index'!E:F,2,FALSE)</f>
        <v>23</v>
      </c>
    </row>
    <row r="316" spans="1:29">
      <c r="A316" t="s">
        <v>1497</v>
      </c>
      <c r="B316" t="s">
        <v>1837</v>
      </c>
      <c r="C316" t="s">
        <v>11</v>
      </c>
      <c r="D316">
        <v>6</v>
      </c>
      <c r="E316" t="s">
        <v>104</v>
      </c>
      <c r="F316">
        <v>19</v>
      </c>
      <c r="G316">
        <v>30</v>
      </c>
      <c r="H316" t="s">
        <v>1850</v>
      </c>
      <c r="I316">
        <v>198</v>
      </c>
      <c r="J316">
        <v>2</v>
      </c>
      <c r="K316">
        <v>0</v>
      </c>
      <c r="L316">
        <v>104.6</v>
      </c>
      <c r="M316">
        <v>2</v>
      </c>
      <c r="N316">
        <v>7</v>
      </c>
      <c r="O316">
        <v>0</v>
      </c>
      <c r="Q316" s="1"/>
      <c r="Z316">
        <f t="shared" si="8"/>
        <v>16.62</v>
      </c>
      <c r="AA316" t="str">
        <f t="shared" si="9"/>
        <v>Jameis Winston</v>
      </c>
      <c r="AB316">
        <f>VLOOKUP(AA316,'player index'!D:F,3,FALSE)</f>
        <v>25</v>
      </c>
      <c r="AC316">
        <f>VLOOKUP(AA316,'player index'!E:F,2,FALSE)</f>
        <v>25</v>
      </c>
    </row>
    <row r="317" spans="1:29">
      <c r="A317" t="s">
        <v>1501</v>
      </c>
      <c r="B317" t="s">
        <v>1837</v>
      </c>
      <c r="C317" t="s">
        <v>1502</v>
      </c>
      <c r="D317">
        <v>8</v>
      </c>
      <c r="E317" t="s">
        <v>1774</v>
      </c>
      <c r="F317">
        <v>20</v>
      </c>
      <c r="G317">
        <v>33</v>
      </c>
      <c r="H317" t="s">
        <v>1860</v>
      </c>
      <c r="I317">
        <v>189</v>
      </c>
      <c r="J317">
        <v>1</v>
      </c>
      <c r="K317">
        <v>0</v>
      </c>
      <c r="L317">
        <v>86.6</v>
      </c>
      <c r="M317">
        <v>3</v>
      </c>
      <c r="N317">
        <v>21</v>
      </c>
      <c r="O317">
        <v>0</v>
      </c>
      <c r="Q317" s="1"/>
      <c r="Z317">
        <f t="shared" si="8"/>
        <v>13.66</v>
      </c>
      <c r="AA317" t="str">
        <f t="shared" si="9"/>
        <v>Blake Bortles</v>
      </c>
      <c r="AB317">
        <f>VLOOKUP(AA317,'player index'!D:F,3,FALSE)</f>
        <v>27</v>
      </c>
      <c r="AC317">
        <f>VLOOKUP(AA317,'player index'!E:F,2,FALSE)</f>
        <v>27</v>
      </c>
    </row>
    <row r="318" spans="1:29">
      <c r="A318" t="s">
        <v>1491</v>
      </c>
      <c r="B318" t="s">
        <v>1837</v>
      </c>
      <c r="C318" t="s">
        <v>1492</v>
      </c>
      <c r="D318">
        <v>8</v>
      </c>
      <c r="E318" t="s">
        <v>128</v>
      </c>
      <c r="F318">
        <v>17</v>
      </c>
      <c r="G318">
        <v>27</v>
      </c>
      <c r="H318" t="s">
        <v>1861</v>
      </c>
      <c r="I318">
        <v>177</v>
      </c>
      <c r="J318">
        <v>1</v>
      </c>
      <c r="K318">
        <v>0</v>
      </c>
      <c r="L318">
        <v>94.2</v>
      </c>
      <c r="M318">
        <v>4</v>
      </c>
      <c r="N318">
        <v>23</v>
      </c>
      <c r="O318">
        <v>0</v>
      </c>
      <c r="Q318" s="1"/>
      <c r="Z318">
        <f t="shared" si="8"/>
        <v>13.38</v>
      </c>
      <c r="AA318" t="str">
        <f t="shared" si="9"/>
        <v>Tyrod Taylor</v>
      </c>
      <c r="AB318">
        <f>VLOOKUP(AA318,'player index'!D:F,3,FALSE)</f>
        <v>34</v>
      </c>
      <c r="AC318">
        <f>VLOOKUP(AA318,'player index'!E:F,2,FALSE)</f>
        <v>34</v>
      </c>
    </row>
    <row r="319" spans="1:29">
      <c r="A319" t="s">
        <v>1498</v>
      </c>
      <c r="B319" t="s">
        <v>1837</v>
      </c>
      <c r="C319" t="s">
        <v>1499</v>
      </c>
      <c r="D319">
        <v>6</v>
      </c>
      <c r="E319" t="s">
        <v>1775</v>
      </c>
      <c r="F319">
        <v>18</v>
      </c>
      <c r="G319">
        <v>29</v>
      </c>
      <c r="H319" t="s">
        <v>1862</v>
      </c>
      <c r="I319">
        <v>190</v>
      </c>
      <c r="J319">
        <v>1</v>
      </c>
      <c r="K319">
        <v>0</v>
      </c>
      <c r="L319">
        <v>92.6</v>
      </c>
      <c r="M319">
        <v>1</v>
      </c>
      <c r="N319">
        <v>4</v>
      </c>
      <c r="O319">
        <v>0</v>
      </c>
      <c r="Q319" s="1"/>
      <c r="Z319">
        <f t="shared" si="8"/>
        <v>12.000000000000002</v>
      </c>
      <c r="AA319" t="str">
        <f t="shared" si="9"/>
        <v>Derek Carr</v>
      </c>
      <c r="AB319">
        <f>VLOOKUP(AA319,'player index'!D:F,3,FALSE)</f>
        <v>32</v>
      </c>
      <c r="AC319">
        <f>VLOOKUP(AA319,'player index'!E:F,2,FALSE)</f>
        <v>32</v>
      </c>
    </row>
    <row r="320" spans="1:29">
      <c r="A320" t="s">
        <v>1486</v>
      </c>
      <c r="B320" t="s">
        <v>1837</v>
      </c>
      <c r="C320" t="s">
        <v>1487</v>
      </c>
      <c r="D320">
        <v>8</v>
      </c>
      <c r="E320" t="s">
        <v>1488</v>
      </c>
      <c r="F320">
        <v>16</v>
      </c>
      <c r="G320">
        <v>23</v>
      </c>
      <c r="H320" t="s">
        <v>1863</v>
      </c>
      <c r="I320">
        <v>170</v>
      </c>
      <c r="J320">
        <v>1</v>
      </c>
      <c r="K320">
        <v>0</v>
      </c>
      <c r="L320">
        <v>105.3</v>
      </c>
      <c r="M320">
        <v>2</v>
      </c>
      <c r="N320">
        <v>4</v>
      </c>
      <c r="O320">
        <v>0</v>
      </c>
      <c r="Q320" s="1"/>
      <c r="Z320">
        <f t="shared" si="8"/>
        <v>11.200000000000001</v>
      </c>
      <c r="AA320" t="str">
        <f t="shared" si="9"/>
        <v>Kirk Cousins</v>
      </c>
      <c r="AB320">
        <f>VLOOKUP(AA320,'player index'!D:F,3,FALSE)</f>
        <v>42</v>
      </c>
      <c r="AC320">
        <f>VLOOKUP(AA320,'player index'!E:F,2,FALSE)</f>
        <v>42</v>
      </c>
    </row>
    <row r="321" spans="1:29">
      <c r="A321" t="s">
        <v>1854</v>
      </c>
      <c r="AA321" t="str">
        <f t="shared" si="9"/>
        <v xml:space="preserve"> Previous12Next </v>
      </c>
      <c r="AB321" t="e">
        <f>VLOOKUP(AA321,'player index'!D:F,3,FALSE)</f>
        <v>#N/A</v>
      </c>
      <c r="AC321" t="e">
        <f>VLOOKUP(AA321,'player index'!E:F,2,FALSE)</f>
        <v>#N/A</v>
      </c>
    </row>
    <row r="322" spans="1:29">
      <c r="AA322">
        <f t="shared" si="9"/>
        <v>0</v>
      </c>
      <c r="AB322" t="e">
        <f>VLOOKUP(AA322,'player index'!D:F,3,FALSE)</f>
        <v>#N/A</v>
      </c>
      <c r="AC322" t="e">
        <f>VLOOKUP(AA322,'player index'!E:F,2,FALSE)</f>
        <v>#N/A</v>
      </c>
    </row>
    <row r="323" spans="1:29">
      <c r="F323" t="s">
        <v>1912</v>
      </c>
      <c r="G323" t="s">
        <v>1912</v>
      </c>
      <c r="H323" t="s">
        <v>1913</v>
      </c>
      <c r="I323" t="s">
        <v>1909</v>
      </c>
      <c r="J323" t="s">
        <v>1914</v>
      </c>
      <c r="K323" t="s">
        <v>1915</v>
      </c>
      <c r="L323" t="s">
        <v>1916</v>
      </c>
      <c r="M323" t="s">
        <v>1917</v>
      </c>
      <c r="N323" t="s">
        <v>1918</v>
      </c>
      <c r="O323" t="s">
        <v>1919</v>
      </c>
      <c r="AA323">
        <f t="shared" ref="AA323:AA358" si="10">A323</f>
        <v>0</v>
      </c>
      <c r="AB323" t="e">
        <f>VLOOKUP(AA323,'player index'!D:F,3,FALSE)</f>
        <v>#N/A</v>
      </c>
      <c r="AC323" t="e">
        <f>VLOOKUP(AA323,'player index'!E:F,2,FALSE)</f>
        <v>#N/A</v>
      </c>
    </row>
    <row r="324" spans="1:29">
      <c r="A324" t="s">
        <v>1864</v>
      </c>
      <c r="B324" t="s">
        <v>1865</v>
      </c>
      <c r="C324" t="s">
        <v>1488</v>
      </c>
      <c r="D324">
        <v>6</v>
      </c>
      <c r="E324" t="s">
        <v>1506</v>
      </c>
      <c r="F324">
        <v>0</v>
      </c>
      <c r="G324">
        <v>0</v>
      </c>
      <c r="H324">
        <v>0</v>
      </c>
      <c r="I324">
        <v>1</v>
      </c>
      <c r="J324">
        <v>4</v>
      </c>
      <c r="K324">
        <v>2</v>
      </c>
      <c r="L324">
        <v>1</v>
      </c>
      <c r="M324">
        <v>0</v>
      </c>
      <c r="N324">
        <v>13</v>
      </c>
      <c r="O324">
        <v>213</v>
      </c>
      <c r="P324">
        <v>15</v>
      </c>
      <c r="Q324" s="1">
        <v>0.94</v>
      </c>
      <c r="Z324">
        <f>I324*2+L324+K324+J324+M324*6+IF(N324&gt;34,-4,IF(N324&gt;27,-1,IF(N324&gt;20,0,IF(N324&gt;13,1,IF(N324&gt;6,4,IF(N324&gt;0,7,10))))))</f>
        <v>13</v>
      </c>
      <c r="AA324" t="str">
        <f t="shared" si="10"/>
        <v>St. Louis Rams</v>
      </c>
      <c r="AB324" t="e">
        <f>VLOOKUP(AA324,'player index'!D:F,3,FALSE)</f>
        <v>#N/A</v>
      </c>
      <c r="AC324">
        <f>VLOOKUP(AA324,'player index'!E:F,2,FALSE)</f>
        <v>48</v>
      </c>
    </row>
    <row r="325" spans="1:29">
      <c r="A325" t="s">
        <v>1866</v>
      </c>
      <c r="B325" t="s">
        <v>1865</v>
      </c>
      <c r="C325" t="s">
        <v>1469</v>
      </c>
      <c r="D325">
        <v>7</v>
      </c>
      <c r="E325" t="s">
        <v>116</v>
      </c>
      <c r="F325">
        <v>0</v>
      </c>
      <c r="G325">
        <v>0</v>
      </c>
      <c r="H325">
        <v>0</v>
      </c>
      <c r="I325">
        <v>1</v>
      </c>
      <c r="J325">
        <v>3</v>
      </c>
      <c r="K325">
        <v>1</v>
      </c>
      <c r="L325">
        <v>1</v>
      </c>
      <c r="M325">
        <v>0</v>
      </c>
      <c r="N325">
        <v>23</v>
      </c>
      <c r="O325">
        <v>287</v>
      </c>
      <c r="P325">
        <v>11</v>
      </c>
      <c r="Q325" s="1">
        <v>0.25</v>
      </c>
      <c r="Z325">
        <f>I325*2+L325+K325+J325+M325*6+IF(N325&gt;34,-4,IF(N325&gt;27,-1,IF(N325&gt;20,0,IF(N325&gt;13,1,IF(N325&gt;6,4,IF(N325&gt;0,7,10))))))</f>
        <v>7</v>
      </c>
      <c r="AA325" t="str">
        <f t="shared" si="10"/>
        <v>Cincinnati Bengals</v>
      </c>
      <c r="AB325" t="e">
        <f>VLOOKUP(AA325,'player index'!D:F,3,FALSE)</f>
        <v>#N/A</v>
      </c>
      <c r="AC325">
        <f>VLOOKUP(AA325,'player index'!E:F,2,FALSE)</f>
        <v>172</v>
      </c>
    </row>
    <row r="326" spans="1:29">
      <c r="A326" t="s">
        <v>1867</v>
      </c>
      <c r="B326" t="s">
        <v>1865</v>
      </c>
      <c r="C326" t="s">
        <v>1478</v>
      </c>
      <c r="D326">
        <v>5</v>
      </c>
      <c r="E326" t="s">
        <v>1479</v>
      </c>
      <c r="F326">
        <v>0</v>
      </c>
      <c r="G326">
        <v>0</v>
      </c>
      <c r="H326">
        <v>0</v>
      </c>
      <c r="I326">
        <v>1</v>
      </c>
      <c r="J326">
        <v>3</v>
      </c>
      <c r="K326">
        <v>1</v>
      </c>
      <c r="L326">
        <v>1</v>
      </c>
      <c r="M326">
        <v>0</v>
      </c>
      <c r="N326">
        <v>23</v>
      </c>
      <c r="O326">
        <v>332</v>
      </c>
      <c r="P326">
        <v>11</v>
      </c>
      <c r="Q326" s="1">
        <v>0.21</v>
      </c>
      <c r="Z326">
        <f>I326*2+L326+K326+J326+M326*6+IF(N326&gt;34,-4,IF(N326&gt;27,-1,IF(N326&gt;20,0,IF(N326&gt;13,1,IF(N326&gt;6,4,IF(N326&gt;0,7,10))))))</f>
        <v>7</v>
      </c>
      <c r="AA326" t="str">
        <f t="shared" si="10"/>
        <v>Minnesota Vikings</v>
      </c>
      <c r="AB326" t="e">
        <f>VLOOKUP(AA326,'player index'!D:F,3,FALSE)</f>
        <v>#N/A</v>
      </c>
      <c r="AC326">
        <f>VLOOKUP(AA326,'player index'!E:F,2,FALSE)</f>
        <v>139</v>
      </c>
    </row>
    <row r="327" spans="1:29">
      <c r="A327" t="s">
        <v>1868</v>
      </c>
      <c r="B327" t="s">
        <v>1865</v>
      </c>
      <c r="C327" t="s">
        <v>1492</v>
      </c>
      <c r="D327">
        <v>8</v>
      </c>
      <c r="E327" t="s">
        <v>128</v>
      </c>
      <c r="F327">
        <v>0</v>
      </c>
      <c r="G327">
        <v>0</v>
      </c>
      <c r="H327">
        <v>0</v>
      </c>
      <c r="I327">
        <v>1</v>
      </c>
      <c r="J327">
        <v>3</v>
      </c>
      <c r="K327">
        <v>1</v>
      </c>
      <c r="L327">
        <v>0</v>
      </c>
      <c r="M327">
        <v>0</v>
      </c>
      <c r="N327">
        <v>27</v>
      </c>
      <c r="O327">
        <v>329</v>
      </c>
      <c r="P327">
        <v>10</v>
      </c>
      <c r="Q327" s="1">
        <v>0.93</v>
      </c>
      <c r="Z327">
        <f>I327*2+L327+K327+J327+M327*6+IF(N327&gt;34,-4,IF(N327&gt;27,-1,IF(N327&gt;20,0,IF(N327&gt;13,1,IF(N327&gt;6,4,IF(N327&gt;0,7,10))))))</f>
        <v>6</v>
      </c>
      <c r="AA327" t="str">
        <f t="shared" si="10"/>
        <v>Buffalo Bills</v>
      </c>
      <c r="AB327" t="e">
        <f>VLOOKUP(AA327,'player index'!D:F,3,FALSE)</f>
        <v>#N/A</v>
      </c>
      <c r="AC327">
        <f>VLOOKUP(AA327,'player index'!E:F,2,FALSE)</f>
        <v>175</v>
      </c>
    </row>
    <row r="328" spans="1:29">
      <c r="A328" t="s">
        <v>1869</v>
      </c>
      <c r="B328" t="s">
        <v>1865</v>
      </c>
      <c r="C328" t="s">
        <v>1510</v>
      </c>
      <c r="D328">
        <v>9</v>
      </c>
      <c r="E328" t="s">
        <v>1508</v>
      </c>
      <c r="F328">
        <v>0</v>
      </c>
      <c r="G328">
        <v>0</v>
      </c>
      <c r="H328">
        <v>0</v>
      </c>
      <c r="I328">
        <v>1</v>
      </c>
      <c r="J328">
        <v>3</v>
      </c>
      <c r="K328">
        <v>1</v>
      </c>
      <c r="L328">
        <v>0</v>
      </c>
      <c r="M328">
        <v>0</v>
      </c>
      <c r="N328">
        <v>28</v>
      </c>
      <c r="O328">
        <v>364</v>
      </c>
      <c r="P328">
        <v>10</v>
      </c>
      <c r="Q328" s="1">
        <v>0.54</v>
      </c>
      <c r="Z328">
        <f>I328*2+L328+K328+J328+M328*6+IF(N328&gt;34,-4,IF(N328&gt;27,-1,IF(N328&gt;20,0,IF(N328&gt;13,1,IF(N328&gt;6,4,IF(N328&gt;0,7,10))))))</f>
        <v>5</v>
      </c>
      <c r="AA328" t="str">
        <f t="shared" si="10"/>
        <v>Kansas City Chiefs</v>
      </c>
      <c r="AB328" t="e">
        <f>VLOOKUP(AA328,'player index'!D:F,3,FALSE)</f>
        <v>#N/A</v>
      </c>
      <c r="AC328">
        <f>VLOOKUP(AA328,'player index'!E:F,2,FALSE)</f>
        <v>266</v>
      </c>
    </row>
    <row r="329" spans="1:29">
      <c r="A329" t="s">
        <v>1870</v>
      </c>
      <c r="B329" t="s">
        <v>1865</v>
      </c>
      <c r="C329" t="s">
        <v>15</v>
      </c>
      <c r="D329">
        <v>5</v>
      </c>
      <c r="E329" t="s">
        <v>1779</v>
      </c>
      <c r="F329">
        <v>0</v>
      </c>
      <c r="G329">
        <v>0</v>
      </c>
      <c r="H329">
        <v>0</v>
      </c>
      <c r="I329">
        <v>1</v>
      </c>
      <c r="J329">
        <v>3</v>
      </c>
      <c r="K329">
        <v>1</v>
      </c>
      <c r="L329">
        <v>0</v>
      </c>
      <c r="M329">
        <v>0</v>
      </c>
      <c r="N329">
        <v>32</v>
      </c>
      <c r="O329">
        <v>382</v>
      </c>
      <c r="P329">
        <v>10</v>
      </c>
      <c r="Q329" s="1">
        <v>0.72</v>
      </c>
      <c r="Z329">
        <f>I329*2+L329+K329+J329+M329*6+IF(N329&gt;34,-4,IF(N329&gt;27,-1,IF(N329&gt;20,0,IF(N329&gt;13,1,IF(N329&gt;6,4,IF(N329&gt;0,7,10))))))</f>
        <v>5</v>
      </c>
      <c r="AA329" t="str">
        <f t="shared" si="10"/>
        <v>New York Jets</v>
      </c>
      <c r="AB329" t="e">
        <f>VLOOKUP(AA329,'player index'!D:F,3,FALSE)</f>
        <v>#N/A</v>
      </c>
      <c r="AC329">
        <f>VLOOKUP(AA329,'player index'!E:F,2,FALSE)</f>
        <v>168</v>
      </c>
    </row>
    <row r="330" spans="1:29">
      <c r="A330" t="s">
        <v>1871</v>
      </c>
      <c r="B330" t="s">
        <v>1865</v>
      </c>
      <c r="C330" t="s">
        <v>1484</v>
      </c>
      <c r="D330">
        <v>5</v>
      </c>
      <c r="E330" t="s">
        <v>1485</v>
      </c>
      <c r="F330">
        <v>0</v>
      </c>
      <c r="G330">
        <v>0</v>
      </c>
      <c r="H330">
        <v>0</v>
      </c>
      <c r="I330">
        <v>1</v>
      </c>
      <c r="J330">
        <v>2</v>
      </c>
      <c r="K330">
        <v>1</v>
      </c>
      <c r="L330">
        <v>1</v>
      </c>
      <c r="M330">
        <v>0</v>
      </c>
      <c r="N330">
        <v>22</v>
      </c>
      <c r="O330">
        <v>277</v>
      </c>
      <c r="P330">
        <v>9</v>
      </c>
      <c r="Q330" s="1">
        <v>0.82</v>
      </c>
      <c r="Z330">
        <f>I330*2+L330+K330+J330+M330*6+IF(N330&gt;34,-4,IF(N330&gt;27,-1,IF(N330&gt;20,0,IF(N330&gt;13,1,IF(N330&gt;6,4,IF(N330&gt;0,7,10))))))</f>
        <v>6</v>
      </c>
      <c r="AA330" t="str">
        <f t="shared" si="10"/>
        <v>Carolina Panthers</v>
      </c>
      <c r="AB330" t="e">
        <f>VLOOKUP(AA330,'player index'!D:F,3,FALSE)</f>
        <v>#N/A</v>
      </c>
      <c r="AC330">
        <f>VLOOKUP(AA330,'player index'!E:F,2,FALSE)</f>
        <v>173</v>
      </c>
    </row>
    <row r="331" spans="1:29">
      <c r="A331" t="s">
        <v>1872</v>
      </c>
      <c r="B331" t="s">
        <v>1865</v>
      </c>
      <c r="C331" t="s">
        <v>1485</v>
      </c>
      <c r="D331">
        <v>9</v>
      </c>
      <c r="E331" t="s">
        <v>1490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1</v>
      </c>
      <c r="M331">
        <v>0</v>
      </c>
      <c r="N331">
        <v>20</v>
      </c>
      <c r="O331">
        <v>287</v>
      </c>
      <c r="P331">
        <v>9</v>
      </c>
      <c r="Q331" s="1">
        <v>0.93</v>
      </c>
      <c r="Z331">
        <f>I331*2+L331+K331+J331+M331*6+IF(N331&gt;34,-4,IF(N331&gt;27,-1,IF(N331&gt;20,0,IF(N331&gt;13,1,IF(N331&gt;6,4,IF(N331&gt;0,7,10))))))</f>
        <v>7</v>
      </c>
      <c r="AA331" t="str">
        <f t="shared" si="10"/>
        <v>Houston Texans</v>
      </c>
      <c r="AB331" t="e">
        <f>VLOOKUP(AA331,'player index'!D:F,3,FALSE)</f>
        <v>#N/A</v>
      </c>
      <c r="AC331">
        <f>VLOOKUP(AA331,'player index'!E:F,2,FALSE)</f>
        <v>90</v>
      </c>
    </row>
    <row r="332" spans="1:29">
      <c r="A332" t="s">
        <v>1873</v>
      </c>
      <c r="B332" t="s">
        <v>1865</v>
      </c>
      <c r="C332" t="s">
        <v>1455</v>
      </c>
      <c r="D332">
        <v>8</v>
      </c>
      <c r="E332" t="s">
        <v>1773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1</v>
      </c>
      <c r="L332">
        <v>1</v>
      </c>
      <c r="M332">
        <v>0</v>
      </c>
      <c r="N332">
        <v>29</v>
      </c>
      <c r="O332">
        <v>358</v>
      </c>
      <c r="P332">
        <v>9</v>
      </c>
      <c r="Q332" s="1">
        <v>0.63</v>
      </c>
      <c r="Z332">
        <f>I332*2+L332+K332+J332+M332*6+IF(N332&gt;34,-4,IF(N332&gt;27,-1,IF(N332&gt;20,0,IF(N332&gt;13,1,IF(N332&gt;6,4,IF(N332&gt;0,7,10))))))</f>
        <v>5</v>
      </c>
      <c r="AA332" t="str">
        <f t="shared" si="10"/>
        <v>Philadelphia Eagles</v>
      </c>
      <c r="AB332" t="e">
        <f>VLOOKUP(AA332,'player index'!D:F,3,FALSE)</f>
        <v>#N/A</v>
      </c>
      <c r="AC332">
        <f>VLOOKUP(AA332,'player index'!E:F,2,FALSE)</f>
        <v>253</v>
      </c>
    </row>
    <row r="333" spans="1:29">
      <c r="A333" t="s">
        <v>1874</v>
      </c>
      <c r="B333" t="s">
        <v>1865</v>
      </c>
      <c r="C333" t="s">
        <v>1475</v>
      </c>
      <c r="D333">
        <v>4</v>
      </c>
      <c r="E333" t="s">
        <v>1476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1</v>
      </c>
      <c r="L333">
        <v>1</v>
      </c>
      <c r="M333">
        <v>0</v>
      </c>
      <c r="N333">
        <v>9</v>
      </c>
      <c r="O333">
        <v>59</v>
      </c>
      <c r="P333">
        <v>9</v>
      </c>
      <c r="Q333" s="1">
        <v>0.32</v>
      </c>
      <c r="Z333">
        <f>I333*2+L333+K333+J333+M333*6+IF(N333&gt;34,-4,IF(N333&gt;27,-1,IF(N333&gt;20,0,IF(N333&gt;13,1,IF(N333&gt;6,4,IF(N333&gt;0,7,10))))))</f>
        <v>10</v>
      </c>
      <c r="AA333" t="str">
        <f t="shared" si="10"/>
        <v>Tennessee Titans</v>
      </c>
      <c r="AB333" t="e">
        <f>VLOOKUP(AA333,'player index'!D:F,3,FALSE)</f>
        <v>#N/A</v>
      </c>
      <c r="AC333">
        <f>VLOOKUP(AA333,'player index'!E:F,2,FALSE)</f>
        <v>187</v>
      </c>
    </row>
    <row r="334" spans="1:29">
      <c r="A334" t="s">
        <v>1875</v>
      </c>
      <c r="B334" t="s">
        <v>1865</v>
      </c>
      <c r="C334" t="s">
        <v>1460</v>
      </c>
      <c r="D334">
        <v>10</v>
      </c>
      <c r="E334" t="s">
        <v>55</v>
      </c>
      <c r="F334">
        <v>0</v>
      </c>
      <c r="G334">
        <v>0</v>
      </c>
      <c r="H334">
        <v>0</v>
      </c>
      <c r="I334">
        <v>1</v>
      </c>
      <c r="J334">
        <v>2</v>
      </c>
      <c r="K334">
        <v>1</v>
      </c>
      <c r="L334">
        <v>0</v>
      </c>
      <c r="M334">
        <v>0</v>
      </c>
      <c r="N334">
        <v>25</v>
      </c>
      <c r="O334">
        <v>305</v>
      </c>
      <c r="P334">
        <v>8</v>
      </c>
      <c r="Q334" s="1">
        <v>0.06</v>
      </c>
      <c r="Z334">
        <f>I334*2+L334+K334+J334+M334*6+IF(N334&gt;34,-4,IF(N334&gt;27,-1,IF(N334&gt;20,0,IF(N334&gt;13,1,IF(N334&gt;6,4,IF(N334&gt;0,7,10))))))</f>
        <v>5</v>
      </c>
      <c r="AA334" t="str">
        <f t="shared" si="10"/>
        <v>Atlanta Falcons</v>
      </c>
      <c r="AB334" t="e">
        <f>VLOOKUP(AA334,'player index'!D:F,3,FALSE)</f>
        <v>#N/A</v>
      </c>
      <c r="AC334">
        <f>VLOOKUP(AA334,'player index'!E:F,2,FALSE)</f>
        <v>276</v>
      </c>
    </row>
    <row r="335" spans="1:29">
      <c r="A335" t="s">
        <v>1876</v>
      </c>
      <c r="B335" t="s">
        <v>1865</v>
      </c>
      <c r="C335" t="s">
        <v>1467</v>
      </c>
      <c r="D335">
        <v>7</v>
      </c>
      <c r="E335" t="s">
        <v>1462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1</v>
      </c>
      <c r="L335">
        <v>0</v>
      </c>
      <c r="M335">
        <v>0</v>
      </c>
      <c r="N335">
        <v>28</v>
      </c>
      <c r="O335">
        <v>357</v>
      </c>
      <c r="P335">
        <v>8</v>
      </c>
      <c r="Q335" s="1">
        <v>0.1</v>
      </c>
      <c r="Z335">
        <f>I335*2+L335+K335+J335+M335*6+IF(N335&gt;34,-4,IF(N335&gt;27,-1,IF(N335&gt;20,0,IF(N335&gt;13,1,IF(N335&gt;6,4,IF(N335&gt;0,7,10))))))</f>
        <v>4</v>
      </c>
      <c r="AA335" t="str">
        <f t="shared" si="10"/>
        <v>Chicago Bears</v>
      </c>
      <c r="AB335" t="e">
        <f>VLOOKUP(AA335,'player index'!D:F,3,FALSE)</f>
        <v>#N/A</v>
      </c>
      <c r="AC335">
        <f>VLOOKUP(AA335,'player index'!E:F,2,FALSE)</f>
        <v>184</v>
      </c>
    </row>
    <row r="336" spans="1:29">
      <c r="A336" t="s">
        <v>1877</v>
      </c>
      <c r="B336" t="s">
        <v>1865</v>
      </c>
      <c r="C336" t="s">
        <v>1496</v>
      </c>
      <c r="D336">
        <v>11</v>
      </c>
      <c r="E336" t="s">
        <v>1475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1</v>
      </c>
      <c r="L336">
        <v>0</v>
      </c>
      <c r="M336">
        <v>0</v>
      </c>
      <c r="N336">
        <v>25</v>
      </c>
      <c r="O336">
        <v>316</v>
      </c>
      <c r="P336">
        <v>8</v>
      </c>
      <c r="Q336" s="1">
        <v>0.12</v>
      </c>
      <c r="Z336">
        <f>I336*2+L336+K336+J336+M336*6+IF(N336&gt;34,-4,IF(N336&gt;27,-1,IF(N336&gt;20,0,IF(N336&gt;13,1,IF(N336&gt;6,4,IF(N336&gt;0,7,10))))))</f>
        <v>5</v>
      </c>
      <c r="AA336" t="str">
        <f t="shared" si="10"/>
        <v>Cleveland Browns</v>
      </c>
      <c r="AB336" t="e">
        <f>VLOOKUP(AA336,'player index'!D:F,3,FALSE)</f>
        <v>#N/A</v>
      </c>
      <c r="AC336">
        <f>VLOOKUP(AA336,'player index'!E:F,2,FALSE)</f>
        <v>68</v>
      </c>
    </row>
    <row r="337" spans="1:29">
      <c r="A337" t="s">
        <v>1878</v>
      </c>
      <c r="B337" t="s">
        <v>1865</v>
      </c>
      <c r="C337" t="s">
        <v>1508</v>
      </c>
      <c r="D337">
        <v>7</v>
      </c>
      <c r="E337" t="s">
        <v>43</v>
      </c>
      <c r="F337">
        <v>0</v>
      </c>
      <c r="G337">
        <v>0</v>
      </c>
      <c r="H337">
        <v>0</v>
      </c>
      <c r="I337">
        <v>1</v>
      </c>
      <c r="J337">
        <v>2</v>
      </c>
      <c r="K337">
        <v>1</v>
      </c>
      <c r="L337">
        <v>0</v>
      </c>
      <c r="M337">
        <v>0</v>
      </c>
      <c r="N337">
        <v>24</v>
      </c>
      <c r="O337">
        <v>307</v>
      </c>
      <c r="P337">
        <v>8</v>
      </c>
      <c r="Q337" s="1">
        <v>0.57999999999999996</v>
      </c>
      <c r="Z337">
        <f>I337*2+L337+K337+J337+M337*6+IF(N337&gt;34,-4,IF(N337&gt;27,-1,IF(N337&gt;20,0,IF(N337&gt;13,1,IF(N337&gt;6,4,IF(N337&gt;0,7,10))))))</f>
        <v>5</v>
      </c>
      <c r="AA337" t="str">
        <f t="shared" si="10"/>
        <v>Denver Broncos</v>
      </c>
      <c r="AB337" t="e">
        <f>VLOOKUP(AA337,'player index'!D:F,3,FALSE)</f>
        <v>#N/A</v>
      </c>
      <c r="AC337">
        <f>VLOOKUP(AA337,'player index'!E:F,2,FALSE)</f>
        <v>62</v>
      </c>
    </row>
    <row r="338" spans="1:29">
      <c r="A338" t="s">
        <v>1879</v>
      </c>
      <c r="B338" t="s">
        <v>1865</v>
      </c>
      <c r="C338" t="s">
        <v>1479</v>
      </c>
      <c r="D338">
        <v>9</v>
      </c>
      <c r="E338" t="s">
        <v>1481</v>
      </c>
      <c r="F338">
        <v>0</v>
      </c>
      <c r="G338">
        <v>0</v>
      </c>
      <c r="H338">
        <v>0</v>
      </c>
      <c r="I338">
        <v>1</v>
      </c>
      <c r="J338">
        <v>2</v>
      </c>
      <c r="K338">
        <v>1</v>
      </c>
      <c r="L338">
        <v>0</v>
      </c>
      <c r="M338">
        <v>0</v>
      </c>
      <c r="N338">
        <v>25</v>
      </c>
      <c r="O338">
        <v>320</v>
      </c>
      <c r="P338">
        <v>8</v>
      </c>
      <c r="Q338" s="1">
        <v>0.76</v>
      </c>
      <c r="Z338">
        <f>I338*2+L338+K338+J338+M338*6+IF(N338&gt;34,-4,IF(N338&gt;27,-1,IF(N338&gt;20,0,IF(N338&gt;13,1,IF(N338&gt;6,4,IF(N338&gt;0,7,10))))))</f>
        <v>5</v>
      </c>
      <c r="AA338" t="str">
        <f t="shared" si="10"/>
        <v>Detroit Lions</v>
      </c>
      <c r="AB338" t="e">
        <f>VLOOKUP(AA338,'player index'!D:F,3,FALSE)</f>
        <v>#N/A</v>
      </c>
      <c r="AC338">
        <f>VLOOKUP(AA338,'player index'!E:F,2,FALSE)</f>
        <v>53</v>
      </c>
    </row>
    <row r="339" spans="1:29">
      <c r="A339" t="s">
        <v>1880</v>
      </c>
      <c r="B339" t="s">
        <v>1865</v>
      </c>
      <c r="C339" t="s">
        <v>1447</v>
      </c>
      <c r="D339">
        <v>7</v>
      </c>
      <c r="E339" t="s">
        <v>1769</v>
      </c>
      <c r="F339">
        <v>0</v>
      </c>
      <c r="G339">
        <v>0</v>
      </c>
      <c r="H339">
        <v>0</v>
      </c>
      <c r="I339">
        <v>1</v>
      </c>
      <c r="J339">
        <v>2</v>
      </c>
      <c r="K339">
        <v>1</v>
      </c>
      <c r="L339">
        <v>0</v>
      </c>
      <c r="M339">
        <v>0</v>
      </c>
      <c r="N339">
        <v>21</v>
      </c>
      <c r="O339">
        <v>259</v>
      </c>
      <c r="P339">
        <v>8</v>
      </c>
      <c r="Q339" s="1">
        <v>0.79</v>
      </c>
      <c r="Z339">
        <f>I339*2+L339+K339+J339+M339*6+IF(N339&gt;34,-4,IF(N339&gt;27,-1,IF(N339&gt;20,0,IF(N339&gt;13,1,IF(N339&gt;6,4,IF(N339&gt;0,7,10))))))</f>
        <v>5</v>
      </c>
      <c r="AA339" t="str">
        <f t="shared" si="10"/>
        <v>Green Bay Packers</v>
      </c>
      <c r="AB339" t="e">
        <f>VLOOKUP(AA339,'player index'!D:F,3,FALSE)</f>
        <v>#N/A</v>
      </c>
      <c r="AC339">
        <f>VLOOKUP(AA339,'player index'!E:F,2,FALSE)</f>
        <v>211</v>
      </c>
    </row>
    <row r="340" spans="1:29">
      <c r="A340" t="s">
        <v>1881</v>
      </c>
      <c r="B340" t="s">
        <v>1865</v>
      </c>
      <c r="C340" t="s">
        <v>1443</v>
      </c>
      <c r="D340">
        <v>10</v>
      </c>
      <c r="E340" t="s">
        <v>1781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1</v>
      </c>
      <c r="L340">
        <v>0</v>
      </c>
      <c r="M340">
        <v>0</v>
      </c>
      <c r="N340">
        <v>20</v>
      </c>
      <c r="O340">
        <v>270</v>
      </c>
      <c r="P340">
        <v>8</v>
      </c>
      <c r="Q340" s="1">
        <v>0.19</v>
      </c>
      <c r="Z340">
        <f>I340*2+L340+K340+J340+M340*6+IF(N340&gt;34,-4,IF(N340&gt;27,-1,IF(N340&gt;20,0,IF(N340&gt;13,1,IF(N340&gt;6,4,IF(N340&gt;0,7,10))))))</f>
        <v>6</v>
      </c>
      <c r="AA340" t="str">
        <f t="shared" si="10"/>
        <v>Indianapolis Colts</v>
      </c>
      <c r="AB340" t="e">
        <f>VLOOKUP(AA340,'player index'!D:F,3,FALSE)</f>
        <v>#N/A</v>
      </c>
      <c r="AC340">
        <f>VLOOKUP(AA340,'player index'!E:F,2,FALSE)</f>
        <v>135</v>
      </c>
    </row>
    <row r="341" spans="1:29">
      <c r="A341" t="s">
        <v>1882</v>
      </c>
      <c r="B341" t="s">
        <v>1865</v>
      </c>
      <c r="C341" t="s">
        <v>1502</v>
      </c>
      <c r="D341">
        <v>8</v>
      </c>
      <c r="E341" t="s">
        <v>1774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1</v>
      </c>
      <c r="L341">
        <v>0</v>
      </c>
      <c r="M341">
        <v>0</v>
      </c>
      <c r="N341">
        <v>18</v>
      </c>
      <c r="O341">
        <v>226</v>
      </c>
      <c r="P341">
        <v>8</v>
      </c>
      <c r="Q341" s="1">
        <v>0.04</v>
      </c>
      <c r="Z341">
        <f>I341*2+L341+K341+J341+M341*6+IF(N341&gt;34,-4,IF(N341&gt;27,-1,IF(N341&gt;20,0,IF(N341&gt;13,1,IF(N341&gt;6,4,IF(N341&gt;0,7,10))))))</f>
        <v>6</v>
      </c>
      <c r="AA341" t="str">
        <f t="shared" si="10"/>
        <v>Jacksonville Jaguars</v>
      </c>
      <c r="AB341" t="e">
        <f>VLOOKUP(AA341,'player index'!D:F,3,FALSE)</f>
        <v>#N/A</v>
      </c>
      <c r="AC341">
        <f>VLOOKUP(AA341,'player index'!E:F,2,FALSE)</f>
        <v>123</v>
      </c>
    </row>
    <row r="342" spans="1:29">
      <c r="A342" t="s">
        <v>1883</v>
      </c>
      <c r="B342" t="s">
        <v>1865</v>
      </c>
      <c r="C342" t="s">
        <v>1452</v>
      </c>
      <c r="D342">
        <v>5</v>
      </c>
      <c r="E342" t="s">
        <v>1782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1</v>
      </c>
      <c r="L342">
        <v>0</v>
      </c>
      <c r="M342">
        <v>0</v>
      </c>
      <c r="N342">
        <v>21</v>
      </c>
      <c r="O342">
        <v>281</v>
      </c>
      <c r="P342">
        <v>8</v>
      </c>
      <c r="Q342" s="1">
        <v>0.68</v>
      </c>
      <c r="Z342">
        <f>I342*2+L342+K342+J342+M342*6+IF(N342&gt;34,-4,IF(N342&gt;27,-1,IF(N342&gt;20,0,IF(N342&gt;13,1,IF(N342&gt;6,4,IF(N342&gt;0,7,10))))))</f>
        <v>5</v>
      </c>
      <c r="AA342" t="str">
        <f t="shared" si="10"/>
        <v>Miami Dolphins</v>
      </c>
      <c r="AB342" t="e">
        <f>VLOOKUP(AA342,'player index'!D:F,3,FALSE)</f>
        <v>#N/A</v>
      </c>
      <c r="AC342">
        <f>VLOOKUP(AA342,'player index'!E:F,2,FALSE)</f>
        <v>30</v>
      </c>
    </row>
    <row r="343" spans="1:29">
      <c r="A343" t="s">
        <v>1884</v>
      </c>
      <c r="B343" t="s">
        <v>1865</v>
      </c>
      <c r="C343" t="s">
        <v>1499</v>
      </c>
      <c r="D343">
        <v>6</v>
      </c>
      <c r="E343" t="s">
        <v>1775</v>
      </c>
      <c r="F343">
        <v>0</v>
      </c>
      <c r="G343">
        <v>0</v>
      </c>
      <c r="H343">
        <v>0</v>
      </c>
      <c r="I343">
        <v>1</v>
      </c>
      <c r="J343">
        <v>2</v>
      </c>
      <c r="K343">
        <v>1</v>
      </c>
      <c r="L343">
        <v>0</v>
      </c>
      <c r="M343">
        <v>0</v>
      </c>
      <c r="N343">
        <v>22</v>
      </c>
      <c r="O343">
        <v>282</v>
      </c>
      <c r="P343">
        <v>8</v>
      </c>
      <c r="Q343" s="1">
        <v>0.03</v>
      </c>
      <c r="Z343">
        <f>I343*2+L343+K343+J343+M343*6+IF(N343&gt;34,-4,IF(N343&gt;27,-1,IF(N343&gt;20,0,IF(N343&gt;13,1,IF(N343&gt;6,4,IF(N343&gt;0,7,10))))))</f>
        <v>5</v>
      </c>
      <c r="AA343" t="str">
        <f t="shared" si="10"/>
        <v>Oakland Raiders</v>
      </c>
      <c r="AB343" t="e">
        <f>VLOOKUP(AA343,'player index'!D:F,3,FALSE)</f>
        <v>#N/A</v>
      </c>
      <c r="AC343">
        <f>VLOOKUP(AA343,'player index'!E:F,2,FALSE)</f>
        <v>307</v>
      </c>
    </row>
    <row r="344" spans="1:29">
      <c r="A344" t="s">
        <v>1854</v>
      </c>
      <c r="Z344">
        <f>I344*2+L344+K344+J344+M344*6+IF(N344&gt;34,-4,IF(N344&gt;27,-1,IF(N344&gt;20,0,IF(N344&gt;13,1,IF(N344&gt;6,4,IF(N344&gt;0,7,10))))))</f>
        <v>10</v>
      </c>
      <c r="AA344" t="str">
        <f t="shared" si="10"/>
        <v xml:space="preserve"> Previous12Next </v>
      </c>
      <c r="AB344" t="e">
        <f>VLOOKUP(AA344,'player index'!D:F,3,FALSE)</f>
        <v>#N/A</v>
      </c>
      <c r="AC344" t="e">
        <f>VLOOKUP(AA344,'player index'!E:F,2,FALSE)</f>
        <v>#N/A</v>
      </c>
    </row>
    <row r="345" spans="1:29">
      <c r="Z345">
        <f>I345*2+L345+K345+J345+M345*6+IF(N345&gt;34,-4,IF(N345&gt;27,-1,IF(N345&gt;20,0,IF(N345&gt;13,1,IF(N345&gt;6,4,IF(N345&gt;0,7,10))))))</f>
        <v>10</v>
      </c>
      <c r="AA345">
        <f t="shared" si="10"/>
        <v>0</v>
      </c>
      <c r="AB345" t="e">
        <f>VLOOKUP(AA345,'player index'!D:F,3,FALSE)</f>
        <v>#N/A</v>
      </c>
      <c r="AC345" t="e">
        <f>VLOOKUP(AA345,'player index'!E:F,2,FALSE)</f>
        <v>#N/A</v>
      </c>
    </row>
    <row r="346" spans="1:29">
      <c r="Z346">
        <f>I346*2+L346+K346+J346+M346*6+IF(N346&gt;34,-4,IF(N346&gt;27,-1,IF(N346&gt;20,0,IF(N346&gt;13,1,IF(N346&gt;6,4,IF(N346&gt;0,7,10))))))</f>
        <v>10</v>
      </c>
      <c r="AA346">
        <f t="shared" si="10"/>
        <v>0</v>
      </c>
      <c r="AB346" t="e">
        <f>VLOOKUP(AA346,'player index'!D:F,3,FALSE)</f>
        <v>#N/A</v>
      </c>
      <c r="AC346" t="e">
        <f>VLOOKUP(AA346,'player index'!E:F,2,FALSE)</f>
        <v>#N/A</v>
      </c>
    </row>
    <row r="347" spans="1:29">
      <c r="A347" t="s">
        <v>1885</v>
      </c>
      <c r="B347" t="s">
        <v>1865</v>
      </c>
      <c r="C347" t="s">
        <v>1448</v>
      </c>
      <c r="D347">
        <v>9</v>
      </c>
      <c r="E347" t="s">
        <v>1777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1</v>
      </c>
      <c r="L347">
        <v>0</v>
      </c>
      <c r="M347">
        <v>0</v>
      </c>
      <c r="N347">
        <v>29</v>
      </c>
      <c r="O347">
        <v>356</v>
      </c>
      <c r="P347">
        <v>8</v>
      </c>
      <c r="Q347" s="1">
        <v>0.97</v>
      </c>
      <c r="Z347">
        <f>I347*2+L347+K347+J347+M347*6+IF(N347&gt;34,-4,IF(N347&gt;27,-1,IF(N347&gt;20,0,IF(N347&gt;13,1,IF(N347&gt;6,4,IF(N347&gt;0,7,10))))))</f>
        <v>4</v>
      </c>
      <c r="AA347" t="str">
        <f t="shared" si="10"/>
        <v>Seattle Seahawks</v>
      </c>
      <c r="AB347" t="e">
        <f>VLOOKUP(AA347,'player index'!D:F,3,FALSE)</f>
        <v>#N/A</v>
      </c>
      <c r="AC347">
        <f>VLOOKUP(AA347,'player index'!E:F,2,FALSE)</f>
        <v>85</v>
      </c>
    </row>
    <row r="348" spans="1:29">
      <c r="A348" t="s">
        <v>1886</v>
      </c>
      <c r="B348" t="s">
        <v>1865</v>
      </c>
      <c r="C348" t="s">
        <v>1487</v>
      </c>
      <c r="D348">
        <v>8</v>
      </c>
      <c r="E348" t="s">
        <v>1488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1</v>
      </c>
      <c r="L348">
        <v>0</v>
      </c>
      <c r="M348">
        <v>0</v>
      </c>
      <c r="N348">
        <v>22</v>
      </c>
      <c r="O348">
        <v>335</v>
      </c>
      <c r="P348">
        <v>8</v>
      </c>
      <c r="Q348" s="1">
        <v>0.04</v>
      </c>
      <c r="Z348">
        <f>I348*2+L348+K348+J348+M348*6+IF(N348&gt;34,-4,IF(N348&gt;27,-1,IF(N348&gt;20,0,IF(N348&gt;13,1,IF(N348&gt;6,4,IF(N348&gt;0,7,10))))))</f>
        <v>5</v>
      </c>
      <c r="AA348" t="str">
        <f t="shared" si="10"/>
        <v>Washington Redskins</v>
      </c>
      <c r="AB348" t="e">
        <f>VLOOKUP(AA348,'player index'!D:F,3,FALSE)</f>
        <v>#N/A</v>
      </c>
      <c r="AC348">
        <f>VLOOKUP(AA348,'player index'!E:F,2,FALSE)</f>
        <v>181</v>
      </c>
    </row>
    <row r="349" spans="1:29">
      <c r="A349" t="s">
        <v>1887</v>
      </c>
      <c r="B349" t="s">
        <v>1865</v>
      </c>
      <c r="C349" t="s">
        <v>128</v>
      </c>
      <c r="D349">
        <v>4</v>
      </c>
      <c r="E349" t="s">
        <v>1473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1</v>
      </c>
      <c r="L349">
        <v>1</v>
      </c>
      <c r="M349">
        <v>0</v>
      </c>
      <c r="N349">
        <v>16</v>
      </c>
      <c r="O349">
        <v>246</v>
      </c>
      <c r="P349">
        <v>7</v>
      </c>
      <c r="Q349" s="1">
        <v>0.83</v>
      </c>
      <c r="Z349">
        <f>I349*2+L349+K349+J349+M349*6+IF(N349&gt;34,-4,IF(N349&gt;27,-1,IF(N349&gt;20,0,IF(N349&gt;13,1,IF(N349&gt;6,4,IF(N349&gt;0,7,10))))))</f>
        <v>5</v>
      </c>
      <c r="AA349" t="str">
        <f t="shared" si="10"/>
        <v>New England Patriots</v>
      </c>
      <c r="AB349" t="e">
        <f>VLOOKUP(AA349,'player index'!D:F,3,FALSE)</f>
        <v>#N/A</v>
      </c>
      <c r="AC349">
        <f>VLOOKUP(AA349,'player index'!E:F,2,FALSE)</f>
        <v>112</v>
      </c>
    </row>
    <row r="350" spans="1:29">
      <c r="A350" t="s">
        <v>1888</v>
      </c>
      <c r="B350" t="s">
        <v>1865</v>
      </c>
      <c r="C350" t="s">
        <v>1462</v>
      </c>
      <c r="D350">
        <v>9</v>
      </c>
      <c r="E350" t="s">
        <v>1463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22</v>
      </c>
      <c r="O350">
        <v>299</v>
      </c>
      <c r="P350">
        <v>6</v>
      </c>
      <c r="Q350" s="1">
        <v>0.65</v>
      </c>
      <c r="Z350">
        <f>I350*2+L350+K350+J350+M350*6+IF(N350&gt;34,-4,IF(N350&gt;27,-1,IF(N350&gt;20,0,IF(N350&gt;13,1,IF(N350&gt;6,4,IF(N350&gt;0,7,10))))))</f>
        <v>4</v>
      </c>
      <c r="AA350" t="str">
        <f t="shared" si="10"/>
        <v>Arizona Cardinals</v>
      </c>
      <c r="AB350" t="e">
        <f>VLOOKUP(AA350,'player index'!D:F,3,FALSE)</f>
        <v>#N/A</v>
      </c>
      <c r="AC350">
        <f>VLOOKUP(AA350,'player index'!E:F,2,FALSE)</f>
        <v>63</v>
      </c>
    </row>
    <row r="351" spans="1:29">
      <c r="A351" t="s">
        <v>1889</v>
      </c>
      <c r="B351" t="s">
        <v>1865</v>
      </c>
      <c r="C351" t="s">
        <v>1500</v>
      </c>
      <c r="D351">
        <v>9</v>
      </c>
      <c r="E351" t="s">
        <v>1780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17</v>
      </c>
      <c r="O351">
        <v>228</v>
      </c>
      <c r="P351">
        <v>6</v>
      </c>
      <c r="Q351" s="1">
        <v>0.79</v>
      </c>
      <c r="Z351">
        <f>I351*2+L351+K351+J351+M351*6+IF(N351&gt;34,-4,IF(N351&gt;27,-1,IF(N351&gt;20,0,IF(N351&gt;13,1,IF(N351&gt;6,4,IF(N351&gt;0,7,10))))))</f>
        <v>5</v>
      </c>
      <c r="AA351" t="str">
        <f t="shared" si="10"/>
        <v>Baltimore Ravens</v>
      </c>
      <c r="AB351" t="e">
        <f>VLOOKUP(AA351,'player index'!D:F,3,FALSE)</f>
        <v>#N/A</v>
      </c>
      <c r="AC351">
        <f>VLOOKUP(AA351,'player index'!E:F,2,FALSE)</f>
        <v>36</v>
      </c>
    </row>
    <row r="352" spans="1:29">
      <c r="A352" t="s">
        <v>1890</v>
      </c>
      <c r="B352" t="s">
        <v>1865</v>
      </c>
      <c r="C352" t="s">
        <v>1456</v>
      </c>
      <c r="D352">
        <v>6</v>
      </c>
      <c r="E352" t="s">
        <v>1770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30</v>
      </c>
      <c r="O352">
        <v>347</v>
      </c>
      <c r="P352">
        <v>6</v>
      </c>
      <c r="Q352" s="1">
        <v>0.16</v>
      </c>
      <c r="Z352">
        <f>I352*2+L352+K352+J352+M352*6+IF(N352&gt;34,-4,IF(N352&gt;27,-1,IF(N352&gt;20,0,IF(N352&gt;13,1,IF(N352&gt;6,4,IF(N352&gt;0,7,10))))))</f>
        <v>3</v>
      </c>
      <c r="AA352" t="str">
        <f t="shared" si="10"/>
        <v>Dallas Cowboys</v>
      </c>
      <c r="AB352" t="e">
        <f>VLOOKUP(AA352,'player index'!D:F,3,FALSE)</f>
        <v>#N/A</v>
      </c>
      <c r="AC352">
        <f>VLOOKUP(AA352,'player index'!E:F,2,FALSE)</f>
        <v>261</v>
      </c>
    </row>
    <row r="353" spans="1:29">
      <c r="A353" t="s">
        <v>1891</v>
      </c>
      <c r="B353" t="s">
        <v>1865</v>
      </c>
      <c r="C353" t="s">
        <v>1445</v>
      </c>
      <c r="D353">
        <v>11</v>
      </c>
      <c r="E353" t="s">
        <v>11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25</v>
      </c>
      <c r="O353">
        <v>267</v>
      </c>
      <c r="P353">
        <v>6</v>
      </c>
      <c r="Q353" s="1">
        <v>0.1</v>
      </c>
      <c r="Z353">
        <f>I353*2+L353+K353+J353+M353*6+IF(N353&gt;34,-4,IF(N353&gt;27,-1,IF(N353&gt;20,0,IF(N353&gt;13,1,IF(N353&gt;6,4,IF(N353&gt;0,7,10))))))</f>
        <v>4</v>
      </c>
      <c r="AA353" t="str">
        <f t="shared" si="10"/>
        <v>New Orleans Saints</v>
      </c>
      <c r="AB353" t="e">
        <f>VLOOKUP(AA353,'player index'!D:F,3,FALSE)</f>
        <v>#N/A</v>
      </c>
      <c r="AC353">
        <f>VLOOKUP(AA353,'player index'!E:F,2,FALSE)</f>
        <v>161</v>
      </c>
    </row>
    <row r="354" spans="1:29">
      <c r="A354" t="s">
        <v>1892</v>
      </c>
      <c r="B354" t="s">
        <v>1865</v>
      </c>
      <c r="C354" t="s">
        <v>1450</v>
      </c>
      <c r="D354">
        <v>11</v>
      </c>
      <c r="E354" t="s">
        <v>27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1</v>
      </c>
      <c r="L354">
        <v>0</v>
      </c>
      <c r="M354">
        <v>0</v>
      </c>
      <c r="N354">
        <v>19</v>
      </c>
      <c r="O354">
        <v>237</v>
      </c>
      <c r="P354">
        <v>6</v>
      </c>
      <c r="Q354" s="1">
        <v>0.19</v>
      </c>
      <c r="Z354">
        <f>I354*2+L354+K354+J354+M354*6+IF(N354&gt;34,-4,IF(N354&gt;27,-1,IF(N354&gt;20,0,IF(N354&gt;13,1,IF(N354&gt;6,4,IF(N354&gt;0,7,10))))))</f>
        <v>4</v>
      </c>
      <c r="AA354" t="str">
        <f t="shared" si="10"/>
        <v>Pittsburgh Steelers</v>
      </c>
      <c r="AB354" t="e">
        <f>VLOOKUP(AA354,'player index'!D:F,3,FALSE)</f>
        <v>#N/A</v>
      </c>
      <c r="AC354">
        <f>VLOOKUP(AA354,'player index'!E:F,2,FALSE)</f>
        <v>153</v>
      </c>
    </row>
    <row r="355" spans="1:29">
      <c r="A355" t="s">
        <v>1893</v>
      </c>
      <c r="B355" t="s">
        <v>1865</v>
      </c>
      <c r="C355" t="s">
        <v>116</v>
      </c>
      <c r="D355">
        <v>10</v>
      </c>
      <c r="E355" t="s">
        <v>1465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20</v>
      </c>
      <c r="O355">
        <v>306</v>
      </c>
      <c r="P355">
        <v>6</v>
      </c>
      <c r="Q355" s="1">
        <v>0.06</v>
      </c>
      <c r="Z355">
        <f>I355*2+L355+K355+J355+M355*6+IF(N355&gt;34,-4,IF(N355&gt;27,-1,IF(N355&gt;20,0,IF(N355&gt;13,1,IF(N355&gt;6,4,IF(N355&gt;0,7,10))))))</f>
        <v>5</v>
      </c>
      <c r="AA355" t="str">
        <f t="shared" si="10"/>
        <v>San Diego Chargers</v>
      </c>
      <c r="AB355" t="e">
        <f>VLOOKUP(AA355,'player index'!D:F,3,FALSE)</f>
        <v>#N/A</v>
      </c>
      <c r="AC355">
        <f>VLOOKUP(AA355,'player index'!E:F,2,FALSE)</f>
        <v>222</v>
      </c>
    </row>
    <row r="356" spans="1:29">
      <c r="A356" t="s">
        <v>1894</v>
      </c>
      <c r="B356" t="s">
        <v>1865</v>
      </c>
      <c r="C356" t="s">
        <v>27</v>
      </c>
      <c r="D356">
        <v>10</v>
      </c>
      <c r="E356" t="s">
        <v>1494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21</v>
      </c>
      <c r="O356">
        <v>282</v>
      </c>
      <c r="P356">
        <v>6</v>
      </c>
      <c r="Q356" s="1">
        <v>0.26</v>
      </c>
      <c r="Z356">
        <f>I356*2+L356+K356+J356+M356*6+IF(N356&gt;34,-4,IF(N356&gt;27,-1,IF(N356&gt;20,0,IF(N356&gt;13,1,IF(N356&gt;6,4,IF(N356&gt;0,7,10))))))</f>
        <v>4</v>
      </c>
      <c r="AA356" t="str">
        <f t="shared" si="10"/>
        <v>San Francisco 49ers</v>
      </c>
      <c r="AB356" t="e">
        <f>VLOOKUP(AA356,'player index'!D:F,3,FALSE)</f>
        <v>#N/A</v>
      </c>
      <c r="AC356">
        <f>VLOOKUP(AA356,'player index'!E:F,2,FALSE)</f>
        <v>202</v>
      </c>
    </row>
    <row r="357" spans="1:29">
      <c r="A357" t="s">
        <v>1895</v>
      </c>
      <c r="B357" t="s">
        <v>1865</v>
      </c>
      <c r="C357" t="s">
        <v>11</v>
      </c>
      <c r="D357">
        <v>6</v>
      </c>
      <c r="E357" t="s">
        <v>104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31</v>
      </c>
      <c r="O357">
        <v>387</v>
      </c>
      <c r="P357">
        <v>6</v>
      </c>
      <c r="Q357" s="1">
        <v>0.05</v>
      </c>
      <c r="Z357">
        <f>I357*2+L357+K357+J357+M357*6+IF(N357&gt;34,-4,IF(N357&gt;27,-1,IF(N357&gt;20,0,IF(N357&gt;13,1,IF(N357&gt;6,4,IF(N357&gt;0,7,10))))))</f>
        <v>3</v>
      </c>
      <c r="AA357" t="str">
        <f t="shared" si="10"/>
        <v>Tampa Bay Buccaneers</v>
      </c>
      <c r="AB357" t="e">
        <f>VLOOKUP(AA357,'player index'!D:F,3,FALSE)</f>
        <v>#N/A</v>
      </c>
      <c r="AC357">
        <f>VLOOKUP(AA357,'player index'!E:F,2,FALSE)</f>
        <v>243</v>
      </c>
    </row>
    <row r="358" spans="1:29">
      <c r="A358" t="s">
        <v>1896</v>
      </c>
      <c r="B358" t="s">
        <v>1865</v>
      </c>
      <c r="C358" t="s">
        <v>1471</v>
      </c>
      <c r="D358">
        <v>11</v>
      </c>
      <c r="E358" t="s">
        <v>1460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24</v>
      </c>
      <c r="O358">
        <v>335</v>
      </c>
      <c r="P358">
        <v>2</v>
      </c>
      <c r="Q358" s="1">
        <v>0.11</v>
      </c>
      <c r="Z358">
        <f>I358*2+L358+K358+J358+M358*6+IF(N358&gt;34,-4,IF(N358&gt;27,-1,IF(N358&gt;20,0,IF(N358&gt;13,1,IF(N358&gt;6,4,IF(N358&gt;0,7,10))))))</f>
        <v>1</v>
      </c>
      <c r="AA358" t="str">
        <f t="shared" si="10"/>
        <v>New York Giants</v>
      </c>
      <c r="AB358" t="e">
        <f>VLOOKUP(AA358,'player index'!D:F,3,FALSE)</f>
        <v>#N/A</v>
      </c>
      <c r="AC358">
        <f>VLOOKUP(AA358,'player index'!E:F,2,FALSE)</f>
        <v>272</v>
      </c>
    </row>
    <row r="359" spans="1:29">
      <c r="A359" t="s">
        <v>1854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2"/>
  <sheetViews>
    <sheetView workbookViewId="0">
      <selection activeCell="C3" sqref="B3:C3"/>
    </sheetView>
  </sheetViews>
  <sheetFormatPr baseColWidth="10" defaultRowHeight="15" x14ac:dyDescent="0"/>
  <cols>
    <col min="1" max="1" width="24.1640625" customWidth="1"/>
    <col min="2" max="2" width="15.1640625" customWidth="1"/>
    <col min="3" max="4" width="14.6640625" customWidth="1"/>
    <col min="5" max="5" width="16.83203125" customWidth="1"/>
  </cols>
  <sheetData>
    <row r="1" spans="1:8">
      <c r="A1" t="s">
        <v>1929</v>
      </c>
    </row>
    <row r="2" spans="1:8">
      <c r="A2" t="s">
        <v>0</v>
      </c>
      <c r="B2" t="s">
        <v>877</v>
      </c>
      <c r="D2" t="s">
        <v>1931</v>
      </c>
      <c r="E2" t="s">
        <v>1930</v>
      </c>
      <c r="F2" t="s">
        <v>1928</v>
      </c>
    </row>
    <row r="3" spans="1:8">
      <c r="A3" t="s">
        <v>10</v>
      </c>
      <c r="B3" t="str">
        <f>LEFT(A3,IFERROR(FIND(",",A3),LEN(A3)-8)-1)</f>
        <v>Drew Brees</v>
      </c>
      <c r="C3" t="str">
        <f>LEFT(B3,IFERROR(FIND("*",B3),LEN(B3)+1)-1)</f>
        <v>Drew Brees</v>
      </c>
      <c r="D3" t="str">
        <f>LEFT(C3,IFERROR(FIND("*",C3),LEN(C3)+1)-1)</f>
        <v>Drew Brees</v>
      </c>
      <c r="E3" t="str">
        <f>IF(F3=G3,D3,"")</f>
        <v>Drew Brees</v>
      </c>
      <c r="F3">
        <v>1</v>
      </c>
      <c r="G3">
        <f>VLOOKUP(D3,fleaflicker.csv!AA:AB,2,FALSE)</f>
        <v>1</v>
      </c>
      <c r="H3">
        <f>VLOOKUP(E3,fleaflicker.csv!AA:AC,3,FALSE)</f>
        <v>1</v>
      </c>
    </row>
    <row r="4" spans="1:8">
      <c r="A4" t="s">
        <v>14</v>
      </c>
      <c r="B4" t="str">
        <f t="shared" ref="B4:B67" si="0">LEFT(A4,IFERROR(FIND(",",A4),LEN(A4)-8)-1)</f>
        <v>Andrew Luck</v>
      </c>
      <c r="C4" t="str">
        <f t="shared" ref="C4:D67" si="1">LEFT(B4,IFERROR(FIND("*",B4),LEN(B4)+1)-1)</f>
        <v>Andrew Luck</v>
      </c>
      <c r="D4" t="str">
        <f t="shared" ref="D4" si="2">LEFT(C4,IFERROR(FIND("*",C4),LEN(C4)+1)-1)</f>
        <v>Andrew Luck</v>
      </c>
      <c r="E4" t="str">
        <f t="shared" ref="E4:E67" si="3">IF(F4=G4,D4,"")</f>
        <v>Andrew Luck</v>
      </c>
      <c r="F4">
        <v>2</v>
      </c>
      <c r="G4">
        <f>VLOOKUP(D4,fleaflicker.csv!AA:AB,2,FALSE)</f>
        <v>2</v>
      </c>
      <c r="H4">
        <f>VLOOKUP(E4,fleaflicker.csv!AA:AC,3,FALSE)</f>
        <v>2</v>
      </c>
    </row>
    <row r="5" spans="1:8">
      <c r="A5" t="s">
        <v>18</v>
      </c>
      <c r="B5" t="str">
        <f t="shared" si="0"/>
        <v>Tony Romo*</v>
      </c>
      <c r="C5" t="str">
        <f t="shared" si="1"/>
        <v>Tony Romo</v>
      </c>
      <c r="D5" t="str">
        <f t="shared" ref="D5" si="4">LEFT(C5,IFERROR(FIND("*",C5),LEN(C5)+1)-1)</f>
        <v>Tony Romo</v>
      </c>
      <c r="E5" t="str">
        <f t="shared" si="3"/>
        <v>Tony Romo</v>
      </c>
      <c r="F5">
        <v>3</v>
      </c>
      <c r="G5">
        <f>VLOOKUP(D5,fleaflicker.csv!AA:AB,2,FALSE)</f>
        <v>3</v>
      </c>
      <c r="H5">
        <f>VLOOKUP(E5,fleaflicker.csv!AA:AC,3,FALSE)</f>
        <v>3</v>
      </c>
    </row>
    <row r="6" spans="1:8">
      <c r="A6" t="s">
        <v>22</v>
      </c>
      <c r="B6" t="str">
        <f t="shared" si="0"/>
        <v>Russell Wilson</v>
      </c>
      <c r="C6" t="str">
        <f t="shared" si="1"/>
        <v>Russell Wilson</v>
      </c>
      <c r="D6" t="str">
        <f t="shared" ref="D6" si="5">LEFT(C6,IFERROR(FIND("*",C6),LEN(C6)+1)-1)</f>
        <v>Russell Wilson</v>
      </c>
      <c r="E6" t="str">
        <f t="shared" si="3"/>
        <v>Russell Wilson</v>
      </c>
      <c r="F6">
        <v>4</v>
      </c>
      <c r="G6">
        <f>VLOOKUP(D6,fleaflicker.csv!AA:AB,2,FALSE)</f>
        <v>4</v>
      </c>
      <c r="H6">
        <f>VLOOKUP(E6,fleaflicker.csv!AA:AC,3,FALSE)</f>
        <v>4</v>
      </c>
    </row>
    <row r="7" spans="1:8">
      <c r="A7" t="s">
        <v>26</v>
      </c>
      <c r="B7" t="str">
        <f t="shared" si="0"/>
        <v>Ben Roethlisberger</v>
      </c>
      <c r="C7" t="str">
        <f t="shared" si="1"/>
        <v>Ben Roethlisberger</v>
      </c>
      <c r="D7" t="str">
        <f t="shared" ref="D7" si="6">LEFT(C7,IFERROR(FIND("*",C7),LEN(C7)+1)-1)</f>
        <v>Ben Roethlisberger</v>
      </c>
      <c r="E7" t="str">
        <f t="shared" si="3"/>
        <v>Ben Roethlisberger</v>
      </c>
      <c r="F7">
        <v>5</v>
      </c>
      <c r="G7">
        <f>VLOOKUP(D7,fleaflicker.csv!AA:AB,2,FALSE)</f>
        <v>5</v>
      </c>
      <c r="H7">
        <f>VLOOKUP(E7,fleaflicker.csv!AA:AC,3,FALSE)</f>
        <v>5</v>
      </c>
    </row>
    <row r="8" spans="1:8">
      <c r="A8" t="s">
        <v>30</v>
      </c>
      <c r="B8" t="str">
        <f t="shared" si="0"/>
        <v>Eli Manning</v>
      </c>
      <c r="C8" t="str">
        <f t="shared" si="1"/>
        <v>Eli Manning</v>
      </c>
      <c r="D8" t="str">
        <f t="shared" ref="D8" si="7">LEFT(C8,IFERROR(FIND("*",C8),LEN(C8)+1)-1)</f>
        <v>Eli Manning</v>
      </c>
      <c r="E8" t="str">
        <f t="shared" si="3"/>
        <v>Eli Manning</v>
      </c>
      <c r="F8">
        <v>6</v>
      </c>
      <c r="G8">
        <f>VLOOKUP(D8,fleaflicker.csv!AA:AB,2,FALSE)</f>
        <v>6</v>
      </c>
      <c r="H8">
        <f>VLOOKUP(E8,fleaflicker.csv!AA:AC,3,FALSE)</f>
        <v>6</v>
      </c>
    </row>
    <row r="9" spans="1:8">
      <c r="A9" t="s">
        <v>34</v>
      </c>
      <c r="B9" t="str">
        <f t="shared" si="0"/>
        <v>Aaron Rodgers</v>
      </c>
      <c r="C9" t="str">
        <f t="shared" si="1"/>
        <v>Aaron Rodgers</v>
      </c>
      <c r="D9" t="str">
        <f t="shared" ref="D9" si="8">LEFT(C9,IFERROR(FIND("*",C9),LEN(C9)+1)-1)</f>
        <v>Aaron Rodgers</v>
      </c>
      <c r="E9" t="str">
        <f t="shared" si="3"/>
        <v>Aaron Rodgers</v>
      </c>
      <c r="F9">
        <v>7</v>
      </c>
      <c r="G9">
        <f>VLOOKUP(D9,fleaflicker.csv!AA:AB,2,FALSE)</f>
        <v>7</v>
      </c>
      <c r="H9">
        <f>VLOOKUP(E9,fleaflicker.csv!AA:AC,3,FALSE)</f>
        <v>7</v>
      </c>
    </row>
    <row r="10" spans="1:8">
      <c r="A10" t="s">
        <v>38</v>
      </c>
      <c r="B10" t="str">
        <f t="shared" si="0"/>
        <v>Colin Kaepernick</v>
      </c>
      <c r="C10" t="str">
        <f t="shared" si="1"/>
        <v>Colin Kaepernick</v>
      </c>
      <c r="D10" t="str">
        <f t="shared" ref="D10" si="9">LEFT(C10,IFERROR(FIND("*",C10),LEN(C10)+1)-1)</f>
        <v>Colin Kaepernick</v>
      </c>
      <c r="E10" t="str">
        <f t="shared" si="3"/>
        <v>Colin Kaepernick</v>
      </c>
      <c r="F10">
        <v>8</v>
      </c>
      <c r="G10">
        <f>VLOOKUP(D10,fleaflicker.csv!AA:AB,2,FALSE)</f>
        <v>8</v>
      </c>
      <c r="H10">
        <f>VLOOKUP(E10,fleaflicker.csv!AA:AC,3,FALSE)</f>
        <v>8</v>
      </c>
    </row>
    <row r="11" spans="1:8">
      <c r="A11" t="s">
        <v>42</v>
      </c>
      <c r="B11" t="str">
        <f t="shared" si="0"/>
        <v>Peyton Manning</v>
      </c>
      <c r="C11" t="str">
        <f t="shared" si="1"/>
        <v>Peyton Manning</v>
      </c>
      <c r="D11" t="str">
        <f t="shared" ref="D11" si="10">LEFT(C11,IFERROR(FIND("*",C11),LEN(C11)+1)-1)</f>
        <v>Peyton Manning</v>
      </c>
      <c r="E11" t="str">
        <f t="shared" si="3"/>
        <v>Peyton Manning</v>
      </c>
      <c r="F11">
        <v>9</v>
      </c>
      <c r="G11">
        <f>VLOOKUP(D11,fleaflicker.csv!AA:AB,2,FALSE)</f>
        <v>9</v>
      </c>
      <c r="H11">
        <f>VLOOKUP(E11,fleaflicker.csv!AA:AC,3,FALSE)</f>
        <v>9</v>
      </c>
    </row>
    <row r="12" spans="1:8">
      <c r="A12" t="s">
        <v>46</v>
      </c>
      <c r="B12" t="str">
        <f t="shared" si="0"/>
        <v>Ryan Tannehill</v>
      </c>
      <c r="C12" t="str">
        <f t="shared" si="1"/>
        <v>Ryan Tannehill</v>
      </c>
      <c r="D12" t="str">
        <f t="shared" ref="D12" si="11">LEFT(C12,IFERROR(FIND("*",C12),LEN(C12)+1)-1)</f>
        <v>Ryan Tannehill</v>
      </c>
      <c r="E12" t="str">
        <f t="shared" si="3"/>
        <v>Ryan Tannehill</v>
      </c>
      <c r="F12">
        <v>10</v>
      </c>
      <c r="G12">
        <f>VLOOKUP(D12,fleaflicker.csv!AA:AB,2,FALSE)</f>
        <v>10</v>
      </c>
      <c r="H12">
        <f>VLOOKUP(E12,fleaflicker.csv!AA:AC,3,FALSE)</f>
        <v>10</v>
      </c>
    </row>
    <row r="13" spans="1:8">
      <c r="A13" t="s">
        <v>50</v>
      </c>
      <c r="B13" t="str">
        <f t="shared" si="0"/>
        <v>Cam Newton</v>
      </c>
      <c r="C13" t="str">
        <f t="shared" si="1"/>
        <v>Cam Newton</v>
      </c>
      <c r="D13" t="str">
        <f t="shared" ref="D13" si="12">LEFT(C13,IFERROR(FIND("*",C13),LEN(C13)+1)-1)</f>
        <v>Cam Newton</v>
      </c>
      <c r="E13" t="str">
        <f t="shared" si="3"/>
        <v>Cam Newton</v>
      </c>
      <c r="F13">
        <v>11</v>
      </c>
      <c r="G13">
        <f>VLOOKUP(D13,fleaflicker.csv!AA:AB,2,FALSE)</f>
        <v>11</v>
      </c>
      <c r="H13">
        <f>VLOOKUP(E13,fleaflicker.csv!AA:AC,3,FALSE)</f>
        <v>11</v>
      </c>
    </row>
    <row r="14" spans="1:8">
      <c r="A14" t="s">
        <v>54</v>
      </c>
      <c r="B14" t="str">
        <f t="shared" si="0"/>
        <v>Matt Ryan</v>
      </c>
      <c r="C14" t="str">
        <f t="shared" si="1"/>
        <v>Matt Ryan</v>
      </c>
      <c r="D14" t="str">
        <f t="shared" ref="D14" si="13">LEFT(C14,IFERROR(FIND("*",C14),LEN(C14)+1)-1)</f>
        <v>Matt Ryan</v>
      </c>
      <c r="E14" t="str">
        <f t="shared" si="3"/>
        <v>Matt Ryan</v>
      </c>
      <c r="F14">
        <v>12</v>
      </c>
      <c r="G14">
        <f>VLOOKUP(D14,fleaflicker.csv!AA:AB,2,FALSE)</f>
        <v>12</v>
      </c>
      <c r="H14">
        <f>VLOOKUP(E14,fleaflicker.csv!AA:AC,3,FALSE)</f>
        <v>12</v>
      </c>
    </row>
    <row r="15" spans="1:8">
      <c r="A15" t="s">
        <v>58</v>
      </c>
      <c r="B15" t="str">
        <f t="shared" si="0"/>
        <v>Ryan Fitzpatrick</v>
      </c>
      <c r="C15" t="str">
        <f t="shared" si="1"/>
        <v>Ryan Fitzpatrick</v>
      </c>
      <c r="D15" t="str">
        <f t="shared" ref="D15" si="14">LEFT(C15,IFERROR(FIND("*",C15),LEN(C15)+1)-1)</f>
        <v>Ryan Fitzpatrick</v>
      </c>
      <c r="E15" t="str">
        <f t="shared" si="3"/>
        <v>Ryan Fitzpatrick</v>
      </c>
      <c r="F15">
        <v>13</v>
      </c>
      <c r="G15">
        <f>VLOOKUP(D15,fleaflicker.csv!AA:AB,2,FALSE)</f>
        <v>13</v>
      </c>
      <c r="H15">
        <f>VLOOKUP(E15,fleaflicker.csv!AA:AC,3,FALSE)</f>
        <v>13</v>
      </c>
    </row>
    <row r="16" spans="1:8">
      <c r="A16" t="s">
        <v>61</v>
      </c>
      <c r="B16" t="str">
        <f t="shared" si="0"/>
        <v>Tom Brady</v>
      </c>
      <c r="C16" t="str">
        <f t="shared" si="1"/>
        <v>Tom Brady</v>
      </c>
      <c r="D16" t="str">
        <f t="shared" ref="D16" si="15">LEFT(C16,IFERROR(FIND("*",C16),LEN(C16)+1)-1)</f>
        <v>Tom Brady</v>
      </c>
      <c r="E16" t="str">
        <f t="shared" si="3"/>
        <v>Tom Brady</v>
      </c>
      <c r="F16">
        <v>14</v>
      </c>
      <c r="G16">
        <f>VLOOKUP(D16,fleaflicker.csv!AA:AB,2,FALSE)</f>
        <v>14</v>
      </c>
      <c r="H16">
        <f>VLOOKUP(E16,fleaflicker.csv!AA:AC,3,FALSE)</f>
        <v>14</v>
      </c>
    </row>
    <row r="17" spans="1:8">
      <c r="A17" t="s">
        <v>65</v>
      </c>
      <c r="B17" t="str">
        <f t="shared" si="0"/>
        <v>Sam Bradford</v>
      </c>
      <c r="C17" t="str">
        <f t="shared" si="1"/>
        <v>Sam Bradford</v>
      </c>
      <c r="D17" t="str">
        <f t="shared" ref="D17" si="16">LEFT(C17,IFERROR(FIND("*",C17),LEN(C17)+1)-1)</f>
        <v>Sam Bradford</v>
      </c>
      <c r="E17" t="str">
        <f t="shared" si="3"/>
        <v>Sam Bradford</v>
      </c>
      <c r="F17">
        <v>15</v>
      </c>
      <c r="G17">
        <f>VLOOKUP(D17,fleaflicker.csv!AA:AB,2,FALSE)</f>
        <v>15</v>
      </c>
      <c r="H17">
        <f>VLOOKUP(E17,fleaflicker.csv!AA:AC,3,FALSE)</f>
        <v>15</v>
      </c>
    </row>
    <row r="18" spans="1:8">
      <c r="A18" t="s">
        <v>69</v>
      </c>
      <c r="B18" t="str">
        <f t="shared" si="0"/>
        <v>Carson Palmer</v>
      </c>
      <c r="C18" t="str">
        <f t="shared" si="1"/>
        <v>Carson Palmer</v>
      </c>
      <c r="D18" t="str">
        <f t="shared" ref="D18" si="17">LEFT(C18,IFERROR(FIND("*",C18),LEN(C18)+1)-1)</f>
        <v>Carson Palmer</v>
      </c>
      <c r="E18" t="str">
        <f t="shared" si="3"/>
        <v>Carson Palmer</v>
      </c>
      <c r="F18">
        <v>16</v>
      </c>
      <c r="G18">
        <f>VLOOKUP(D18,fleaflicker.csv!AA:AB,2,FALSE)</f>
        <v>16</v>
      </c>
      <c r="H18">
        <f>VLOOKUP(E18,fleaflicker.csv!AA:AC,3,FALSE)</f>
        <v>16</v>
      </c>
    </row>
    <row r="19" spans="1:8">
      <c r="A19" t="s">
        <v>73</v>
      </c>
      <c r="B19" t="str">
        <f t="shared" si="0"/>
        <v>Philip Rivers</v>
      </c>
      <c r="C19" t="str">
        <f t="shared" si="1"/>
        <v>Philip Rivers</v>
      </c>
      <c r="D19" t="str">
        <f t="shared" ref="D19" si="18">LEFT(C19,IFERROR(FIND("*",C19),LEN(C19)+1)-1)</f>
        <v>Philip Rivers</v>
      </c>
      <c r="E19" t="str">
        <f t="shared" si="3"/>
        <v>Philip Rivers</v>
      </c>
      <c r="F19">
        <v>17</v>
      </c>
      <c r="G19">
        <f>VLOOKUP(D19,fleaflicker.csv!AA:AB,2,FALSE)</f>
        <v>17</v>
      </c>
      <c r="H19">
        <f>VLOOKUP(E19,fleaflicker.csv!AA:AC,3,FALSE)</f>
        <v>17</v>
      </c>
    </row>
    <row r="20" spans="1:8">
      <c r="A20" t="s">
        <v>77</v>
      </c>
      <c r="B20" t="str">
        <f t="shared" si="0"/>
        <v>Alex Smith</v>
      </c>
      <c r="C20" t="str">
        <f t="shared" si="1"/>
        <v>Alex Smith</v>
      </c>
      <c r="D20" t="str">
        <f t="shared" ref="D20" si="19">LEFT(C20,IFERROR(FIND("*",C20),LEN(C20)+1)-1)</f>
        <v>Alex Smith</v>
      </c>
      <c r="E20" t="str">
        <f t="shared" si="3"/>
        <v>Alex Smith</v>
      </c>
      <c r="F20">
        <v>18</v>
      </c>
      <c r="G20">
        <f>VLOOKUP(D20,fleaflicker.csv!AA:AB,2,FALSE)</f>
        <v>18</v>
      </c>
      <c r="H20">
        <f>VLOOKUP(E20,fleaflicker.csv!AA:AC,3,FALSE)</f>
        <v>18</v>
      </c>
    </row>
    <row r="21" spans="1:8">
      <c r="A21" t="s">
        <v>81</v>
      </c>
      <c r="B21" t="str">
        <f t="shared" si="0"/>
        <v>Matt Forte</v>
      </c>
      <c r="C21" t="str">
        <f t="shared" si="1"/>
        <v>Matt Forte</v>
      </c>
      <c r="D21" t="str">
        <f t="shared" ref="D21" si="20">LEFT(C21,IFERROR(FIND("*",C21),LEN(C21)+1)-1)</f>
        <v>Matt Forte</v>
      </c>
      <c r="E21" t="str">
        <f t="shared" si="3"/>
        <v>Matt Forte</v>
      </c>
      <c r="F21">
        <v>19</v>
      </c>
      <c r="G21">
        <f>VLOOKUP(D21,fleaflicker.csv!AA:AB,2,FALSE)</f>
        <v>19</v>
      </c>
      <c r="H21">
        <f>VLOOKUP(E21,fleaflicker.csv!AA:AC,3,FALSE)</f>
        <v>19</v>
      </c>
    </row>
    <row r="22" spans="1:8">
      <c r="A22" t="s">
        <v>85</v>
      </c>
      <c r="B22" t="str">
        <f t="shared" si="0"/>
        <v>Joe Flacco</v>
      </c>
      <c r="C22" t="str">
        <f t="shared" si="1"/>
        <v>Joe Flacco</v>
      </c>
      <c r="D22" t="str">
        <f t="shared" ref="D22" si="21">LEFT(C22,IFERROR(FIND("*",C22),LEN(C22)+1)-1)</f>
        <v>Joe Flacco</v>
      </c>
      <c r="E22" t="str">
        <f t="shared" si="3"/>
        <v>Joe Flacco</v>
      </c>
      <c r="F22">
        <v>20</v>
      </c>
      <c r="G22">
        <f>VLOOKUP(D22,fleaflicker.csv!AA:AB,2,FALSE)</f>
        <v>20</v>
      </c>
      <c r="H22">
        <f>VLOOKUP(E22,fleaflicker.csv!AA:AC,3,FALSE)</f>
        <v>20</v>
      </c>
    </row>
    <row r="23" spans="1:8">
      <c r="A23" t="s">
        <v>89</v>
      </c>
      <c r="B23" t="str">
        <f t="shared" si="0"/>
        <v>Teddy Bridgewater</v>
      </c>
      <c r="C23" t="str">
        <f t="shared" si="1"/>
        <v>Teddy Bridgewater</v>
      </c>
      <c r="D23" t="str">
        <f t="shared" ref="D23" si="22">LEFT(C23,IFERROR(FIND("*",C23),LEN(C23)+1)-1)</f>
        <v>Teddy Bridgewater</v>
      </c>
      <c r="E23" t="str">
        <f t="shared" si="3"/>
        <v>Teddy Bridgewater</v>
      </c>
      <c r="F23">
        <v>21</v>
      </c>
      <c r="G23">
        <f>VLOOKUP(D23,fleaflicker.csv!AA:AB,2,FALSE)</f>
        <v>21</v>
      </c>
      <c r="H23">
        <f>VLOOKUP(E23,fleaflicker.csv!AA:AC,3,FALSE)</f>
        <v>21</v>
      </c>
    </row>
    <row r="24" spans="1:8">
      <c r="A24" t="s">
        <v>93</v>
      </c>
      <c r="B24" t="str">
        <f t="shared" si="0"/>
        <v>Marcus Mariota</v>
      </c>
      <c r="C24" t="str">
        <f t="shared" si="1"/>
        <v>Marcus Mariota</v>
      </c>
      <c r="D24" t="str">
        <f t="shared" ref="D24" si="23">LEFT(C24,IFERROR(FIND("*",C24),LEN(C24)+1)-1)</f>
        <v>Marcus Mariota</v>
      </c>
      <c r="E24" t="str">
        <f t="shared" si="3"/>
        <v>Marcus Mariota</v>
      </c>
      <c r="F24">
        <v>22</v>
      </c>
      <c r="G24">
        <f>VLOOKUP(D24,fleaflicker.csv!AA:AB,2,FALSE)</f>
        <v>22</v>
      </c>
      <c r="H24">
        <f>VLOOKUP(E24,fleaflicker.csv!AA:AC,3,FALSE)</f>
        <v>22</v>
      </c>
    </row>
    <row r="25" spans="1:8">
      <c r="A25" t="s">
        <v>97</v>
      </c>
      <c r="B25" t="str">
        <f t="shared" si="0"/>
        <v>Jay Cutler</v>
      </c>
      <c r="C25" t="str">
        <f t="shared" si="1"/>
        <v>Jay Cutler</v>
      </c>
      <c r="D25" t="str">
        <f t="shared" ref="D25" si="24">LEFT(C25,IFERROR(FIND("*",C25),LEN(C25)+1)-1)</f>
        <v>Jay Cutler</v>
      </c>
      <c r="E25" t="str">
        <f t="shared" si="3"/>
        <v>Jay Cutler</v>
      </c>
      <c r="F25">
        <v>23</v>
      </c>
      <c r="G25">
        <f>VLOOKUP(D25,fleaflicker.csv!AA:AB,2,FALSE)</f>
        <v>23</v>
      </c>
      <c r="H25">
        <f>VLOOKUP(E25,fleaflicker.csv!AA:AC,3,FALSE)</f>
        <v>23</v>
      </c>
    </row>
    <row r="26" spans="1:8">
      <c r="A26" t="s">
        <v>99</v>
      </c>
      <c r="B26" t="str">
        <f t="shared" si="0"/>
        <v>Matthew Stafford</v>
      </c>
      <c r="C26" t="str">
        <f t="shared" si="1"/>
        <v>Matthew Stafford</v>
      </c>
      <c r="D26" t="str">
        <f t="shared" ref="D26" si="25">LEFT(C26,IFERROR(FIND("*",C26),LEN(C26)+1)-1)</f>
        <v>Matthew Stafford</v>
      </c>
      <c r="E26" t="str">
        <f t="shared" si="3"/>
        <v>Matthew Stafford</v>
      </c>
      <c r="F26">
        <v>24</v>
      </c>
      <c r="G26">
        <f>VLOOKUP(D26,fleaflicker.csv!AA:AB,2,FALSE)</f>
        <v>24</v>
      </c>
      <c r="H26">
        <f>VLOOKUP(E26,fleaflicker.csv!AA:AC,3,FALSE)</f>
        <v>24</v>
      </c>
    </row>
    <row r="27" spans="1:8">
      <c r="A27" t="s">
        <v>103</v>
      </c>
      <c r="B27" t="str">
        <f t="shared" si="0"/>
        <v>Jameis Winston</v>
      </c>
      <c r="C27" t="str">
        <f t="shared" si="1"/>
        <v>Jameis Winston</v>
      </c>
      <c r="D27" t="str">
        <f t="shared" ref="D27" si="26">LEFT(C27,IFERROR(FIND("*",C27),LEN(C27)+1)-1)</f>
        <v>Jameis Winston</v>
      </c>
      <c r="E27" t="str">
        <f t="shared" si="3"/>
        <v>Jameis Winston</v>
      </c>
      <c r="F27">
        <v>25</v>
      </c>
      <c r="G27">
        <f>VLOOKUP(D27,fleaflicker.csv!AA:AB,2,FALSE)</f>
        <v>25</v>
      </c>
      <c r="H27">
        <f>VLOOKUP(E27,fleaflicker.csv!AA:AC,3,FALSE)</f>
        <v>25</v>
      </c>
    </row>
    <row r="28" spans="1:8">
      <c r="A28" t="s">
        <v>107</v>
      </c>
      <c r="B28" t="str">
        <f t="shared" si="0"/>
        <v>Antonio Brown</v>
      </c>
      <c r="C28" t="str">
        <f t="shared" si="1"/>
        <v>Antonio Brown</v>
      </c>
      <c r="D28" t="str">
        <f t="shared" ref="D28" si="27">LEFT(C28,IFERROR(FIND("*",C28),LEN(C28)+1)-1)</f>
        <v>Antonio Brown</v>
      </c>
      <c r="E28" t="str">
        <f t="shared" si="3"/>
        <v>Antonio Brown</v>
      </c>
      <c r="F28">
        <v>26</v>
      </c>
      <c r="G28">
        <f>VLOOKUP(D28,fleaflicker.csv!AA:AB,2,FALSE)</f>
        <v>26</v>
      </c>
      <c r="H28">
        <f>VLOOKUP(E28,fleaflicker.csv!AA:AC,3,FALSE)</f>
        <v>26</v>
      </c>
    </row>
    <row r="29" spans="1:8">
      <c r="A29" t="s">
        <v>108</v>
      </c>
      <c r="B29" t="str">
        <f t="shared" si="0"/>
        <v>Blake Bortles</v>
      </c>
      <c r="C29" t="str">
        <f t="shared" si="1"/>
        <v>Blake Bortles</v>
      </c>
      <c r="D29" t="str">
        <f t="shared" ref="D29" si="28">LEFT(C29,IFERROR(FIND("*",C29),LEN(C29)+1)-1)</f>
        <v>Blake Bortles</v>
      </c>
      <c r="E29" t="str">
        <f t="shared" si="3"/>
        <v>Blake Bortles</v>
      </c>
      <c r="F29">
        <v>27</v>
      </c>
      <c r="G29">
        <f>VLOOKUP(D29,fleaflicker.csv!AA:AB,2,FALSE)</f>
        <v>27</v>
      </c>
      <c r="H29">
        <f>VLOOKUP(E29,fleaflicker.csv!AA:AC,3,FALSE)</f>
        <v>27</v>
      </c>
    </row>
    <row r="30" spans="1:8">
      <c r="A30" t="s">
        <v>112</v>
      </c>
      <c r="B30" t="str">
        <f t="shared" si="0"/>
        <v>Eddie Lacy</v>
      </c>
      <c r="C30" t="str">
        <f t="shared" si="1"/>
        <v>Eddie Lacy</v>
      </c>
      <c r="D30" t="str">
        <f t="shared" ref="D30" si="29">LEFT(C30,IFERROR(FIND("*",C30),LEN(C30)+1)-1)</f>
        <v>Eddie Lacy</v>
      </c>
      <c r="E30" t="str">
        <f t="shared" si="3"/>
        <v>Eddie Lacy</v>
      </c>
      <c r="F30">
        <v>28</v>
      </c>
      <c r="G30">
        <f>VLOOKUP(D30,fleaflicker.csv!AA:AB,2,FALSE)</f>
        <v>28</v>
      </c>
      <c r="H30">
        <f>VLOOKUP(E30,fleaflicker.csv!AA:AC,3,FALSE)</f>
        <v>28</v>
      </c>
    </row>
    <row r="31" spans="1:8">
      <c r="A31" t="s">
        <v>113</v>
      </c>
      <c r="B31" t="str">
        <f t="shared" si="0"/>
        <v>Adrian Peterson</v>
      </c>
      <c r="C31" t="str">
        <f t="shared" si="1"/>
        <v>Adrian Peterson</v>
      </c>
      <c r="D31" t="str">
        <f t="shared" ref="D31" si="30">LEFT(C31,IFERROR(FIND("*",C31),LEN(C31)+1)-1)</f>
        <v>Adrian Peterson</v>
      </c>
      <c r="E31" t="str">
        <f t="shared" si="3"/>
        <v>Adrian Peterson</v>
      </c>
      <c r="F31">
        <v>29</v>
      </c>
      <c r="G31">
        <f>VLOOKUP(D31,fleaflicker.csv!AA:AB,2,FALSE)</f>
        <v>29</v>
      </c>
      <c r="H31">
        <f>VLOOKUP(E31,fleaflicker.csv!AA:AC,3,FALSE)</f>
        <v>29</v>
      </c>
    </row>
    <row r="32" spans="1:8">
      <c r="A32" t="s">
        <v>114</v>
      </c>
      <c r="B32" t="str">
        <f t="shared" si="0"/>
        <v>Dolphins</v>
      </c>
      <c r="C32" t="str">
        <f t="shared" si="1"/>
        <v>Dolphins</v>
      </c>
      <c r="D32" t="str">
        <f t="shared" ref="D32" si="31">LEFT(C32,IFERROR(FIND("*",C32),LEN(C32)+1)-1)</f>
        <v>Dolphins</v>
      </c>
      <c r="E32" t="s">
        <v>1883</v>
      </c>
      <c r="F32">
        <v>30</v>
      </c>
      <c r="G32" t="e">
        <f>VLOOKUP(D32,fleaflicker.csv!AA:AB,2,FALSE)</f>
        <v>#N/A</v>
      </c>
      <c r="H32">
        <f>VLOOKUP(E32,fleaflicker.csv!AA:AC,3,FALSE)</f>
        <v>30</v>
      </c>
    </row>
    <row r="33" spans="1:8">
      <c r="A33" t="s">
        <v>115</v>
      </c>
      <c r="B33" t="str">
        <f t="shared" si="0"/>
        <v>Andy Dalton</v>
      </c>
      <c r="C33" t="str">
        <f t="shared" si="1"/>
        <v>Andy Dalton</v>
      </c>
      <c r="D33" t="str">
        <f t="shared" ref="D33" si="32">LEFT(C33,IFERROR(FIND("*",C33),LEN(C33)+1)-1)</f>
        <v>Andy Dalton</v>
      </c>
      <c r="E33" t="str">
        <f t="shared" si="3"/>
        <v>Andy Dalton</v>
      </c>
      <c r="F33">
        <v>31</v>
      </c>
      <c r="G33">
        <f>VLOOKUP(D33,fleaflicker.csv!AA:AB,2,FALSE)</f>
        <v>31</v>
      </c>
      <c r="H33">
        <f>VLOOKUP(E33,fleaflicker.csv!AA:AC,3,FALSE)</f>
        <v>31</v>
      </c>
    </row>
    <row r="34" spans="1:8">
      <c r="A34" t="s">
        <v>119</v>
      </c>
      <c r="B34" t="str">
        <f t="shared" si="0"/>
        <v>Derek Carr</v>
      </c>
      <c r="C34" t="str">
        <f t="shared" si="1"/>
        <v>Derek Carr</v>
      </c>
      <c r="D34" t="str">
        <f t="shared" ref="D34" si="33">LEFT(C34,IFERROR(FIND("*",C34),LEN(C34)+1)-1)</f>
        <v>Derek Carr</v>
      </c>
      <c r="E34" t="str">
        <f t="shared" si="3"/>
        <v>Derek Carr</v>
      </c>
      <c r="F34">
        <v>32</v>
      </c>
      <c r="G34">
        <f>VLOOKUP(D34,fleaflicker.csv!AA:AB,2,FALSE)</f>
        <v>32</v>
      </c>
      <c r="H34">
        <f>VLOOKUP(E34,fleaflicker.csv!AA:AC,3,FALSE)</f>
        <v>32</v>
      </c>
    </row>
    <row r="35" spans="1:8">
      <c r="A35" t="s">
        <v>123</v>
      </c>
      <c r="B35" t="str">
        <f t="shared" si="0"/>
        <v>Johnny Manziel</v>
      </c>
      <c r="C35" t="str">
        <f t="shared" si="1"/>
        <v>Johnny Manziel</v>
      </c>
      <c r="D35" t="str">
        <f t="shared" ref="D35" si="34">LEFT(C35,IFERROR(FIND("*",C35),LEN(C35)+1)-1)</f>
        <v>Johnny Manziel</v>
      </c>
      <c r="E35" t="str">
        <f>D35</f>
        <v>Johnny Manziel</v>
      </c>
      <c r="F35">
        <v>33</v>
      </c>
      <c r="G35" t="e">
        <f>VLOOKUP(D35,fleaflicker.csv!AA:AB,2,FALSE)</f>
        <v>#N/A</v>
      </c>
      <c r="H35" t="e">
        <f>VLOOKUP(E35,fleaflicker.csv!AA:AC,3,FALSE)</f>
        <v>#N/A</v>
      </c>
    </row>
    <row r="36" spans="1:8">
      <c r="A36" t="s">
        <v>127</v>
      </c>
      <c r="B36" t="str">
        <f t="shared" si="0"/>
        <v>Tyrod Taylor</v>
      </c>
      <c r="C36" t="str">
        <f t="shared" si="1"/>
        <v>Tyrod Taylor</v>
      </c>
      <c r="D36" t="str">
        <f t="shared" ref="D36" si="35">LEFT(C36,IFERROR(FIND("*",C36),LEN(C36)+1)-1)</f>
        <v>Tyrod Taylor</v>
      </c>
      <c r="E36" t="str">
        <f t="shared" si="3"/>
        <v>Tyrod Taylor</v>
      </c>
      <c r="F36">
        <v>34</v>
      </c>
      <c r="G36">
        <f>VLOOKUP(D36,fleaflicker.csv!AA:AB,2,FALSE)</f>
        <v>34</v>
      </c>
      <c r="H36">
        <f>VLOOKUP(E36,fleaflicker.csv!AA:AC,3,FALSE)</f>
        <v>34</v>
      </c>
    </row>
    <row r="37" spans="1:8">
      <c r="A37" t="s">
        <v>131</v>
      </c>
      <c r="B37" t="str">
        <f t="shared" si="0"/>
        <v>DeMarco Murray</v>
      </c>
      <c r="C37" t="str">
        <f t="shared" si="1"/>
        <v>DeMarco Murray</v>
      </c>
      <c r="D37" t="str">
        <f t="shared" ref="D37" si="36">LEFT(C37,IFERROR(FIND("*",C37),LEN(C37)+1)-1)</f>
        <v>DeMarco Murray</v>
      </c>
      <c r="E37" t="str">
        <f t="shared" si="3"/>
        <v>DeMarco Murray</v>
      </c>
      <c r="F37">
        <v>35</v>
      </c>
      <c r="G37">
        <f>VLOOKUP(D37,fleaflicker.csv!AA:AB,2,FALSE)</f>
        <v>35</v>
      </c>
      <c r="H37">
        <f>VLOOKUP(E37,fleaflicker.csv!AA:AC,3,FALSE)</f>
        <v>35</v>
      </c>
    </row>
    <row r="38" spans="1:8">
      <c r="A38" t="s">
        <v>132</v>
      </c>
      <c r="B38" t="str">
        <f t="shared" si="0"/>
        <v>Ravens</v>
      </c>
      <c r="C38" t="str">
        <f t="shared" si="1"/>
        <v>Ravens</v>
      </c>
      <c r="D38" t="str">
        <f t="shared" ref="D38" si="37">LEFT(C38,IFERROR(FIND("*",C38),LEN(C38)+1)-1)</f>
        <v>Ravens</v>
      </c>
      <c r="E38" t="s">
        <v>1889</v>
      </c>
      <c r="F38">
        <v>36</v>
      </c>
      <c r="G38" t="e">
        <f>VLOOKUP(D38,fleaflicker.csv!AA:AB,2,FALSE)</f>
        <v>#N/A</v>
      </c>
      <c r="H38">
        <f>VLOOKUP(E38,fleaflicker.csv!AA:AC,3,FALSE)</f>
        <v>36</v>
      </c>
    </row>
    <row r="39" spans="1:8">
      <c r="A39" t="s">
        <v>133</v>
      </c>
      <c r="B39" t="str">
        <f t="shared" si="0"/>
        <v>Jeremy Hill</v>
      </c>
      <c r="C39" t="str">
        <f t="shared" si="1"/>
        <v>Jeremy Hill</v>
      </c>
      <c r="D39" t="str">
        <f t="shared" ref="D39" si="38">LEFT(C39,IFERROR(FIND("*",C39),LEN(C39)+1)-1)</f>
        <v>Jeremy Hill</v>
      </c>
      <c r="E39" t="str">
        <f t="shared" si="3"/>
        <v>Jeremy Hill</v>
      </c>
      <c r="F39">
        <v>37</v>
      </c>
      <c r="G39">
        <f>VLOOKUP(D39,fleaflicker.csv!AA:AB,2,FALSE)</f>
        <v>37</v>
      </c>
      <c r="H39">
        <f>VLOOKUP(E39,fleaflicker.csv!AA:AC,3,FALSE)</f>
        <v>37</v>
      </c>
    </row>
    <row r="40" spans="1:8">
      <c r="A40" t="s">
        <v>134</v>
      </c>
      <c r="B40" t="str">
        <f t="shared" si="0"/>
        <v>Lamar Miller</v>
      </c>
      <c r="C40" t="str">
        <f t="shared" si="1"/>
        <v>Lamar Miller</v>
      </c>
      <c r="D40" t="str">
        <f t="shared" ref="D40" si="39">LEFT(C40,IFERROR(FIND("*",C40),LEN(C40)+1)-1)</f>
        <v>Lamar Miller</v>
      </c>
      <c r="E40" t="str">
        <f t="shared" si="3"/>
        <v>Lamar Miller</v>
      </c>
      <c r="F40">
        <v>38</v>
      </c>
      <c r="G40">
        <f>VLOOKUP(D40,fleaflicker.csv!AA:AB,2,FALSE)</f>
        <v>38</v>
      </c>
      <c r="H40">
        <f>VLOOKUP(E40,fleaflicker.csv!AA:AC,3,FALSE)</f>
        <v>38</v>
      </c>
    </row>
    <row r="41" spans="1:8">
      <c r="A41" t="s">
        <v>135</v>
      </c>
      <c r="B41" t="str">
        <f t="shared" si="0"/>
        <v>Justin Forsett</v>
      </c>
      <c r="C41" t="str">
        <f t="shared" si="1"/>
        <v>Justin Forsett</v>
      </c>
      <c r="D41" t="str">
        <f t="shared" ref="D41" si="40">LEFT(C41,IFERROR(FIND("*",C41),LEN(C41)+1)-1)</f>
        <v>Justin Forsett</v>
      </c>
      <c r="E41" t="str">
        <f t="shared" si="3"/>
        <v>Justin Forsett</v>
      </c>
      <c r="F41">
        <v>39</v>
      </c>
      <c r="G41">
        <f>VLOOKUP(D41,fleaflicker.csv!AA:AB,2,FALSE)</f>
        <v>39</v>
      </c>
      <c r="H41">
        <f>VLOOKUP(E41,fleaflicker.csv!AA:AC,3,FALSE)</f>
        <v>39</v>
      </c>
    </row>
    <row r="42" spans="1:8">
      <c r="A42" t="s">
        <v>136</v>
      </c>
      <c r="B42" t="str">
        <f t="shared" si="0"/>
        <v>Ryan Mallett</v>
      </c>
      <c r="C42" t="str">
        <f t="shared" si="1"/>
        <v>Ryan Mallett</v>
      </c>
      <c r="D42" t="str">
        <f t="shared" ref="D42" si="41">LEFT(C42,IFERROR(FIND("*",C42),LEN(C42)+1)-1)</f>
        <v>Ryan Mallett</v>
      </c>
      <c r="E42" t="str">
        <f>D42</f>
        <v>Ryan Mallett</v>
      </c>
      <c r="F42">
        <v>40</v>
      </c>
      <c r="G42" t="e">
        <f>VLOOKUP(D42,fleaflicker.csv!AA:AB,2,FALSE)</f>
        <v>#N/A</v>
      </c>
      <c r="H42" t="e">
        <f>VLOOKUP(E42,fleaflicker.csv!AA:AC,3,FALSE)</f>
        <v>#N/A</v>
      </c>
    </row>
    <row r="43" spans="1:8">
      <c r="A43" t="s">
        <v>140</v>
      </c>
      <c r="B43" t="str">
        <f t="shared" si="0"/>
        <v>Julio Jones</v>
      </c>
      <c r="C43" t="str">
        <f t="shared" si="1"/>
        <v>Julio Jones</v>
      </c>
      <c r="D43" t="str">
        <f t="shared" ref="D43" si="42">LEFT(C43,IFERROR(FIND("*",C43),LEN(C43)+1)-1)</f>
        <v>Julio Jones</v>
      </c>
      <c r="E43" t="str">
        <f t="shared" si="3"/>
        <v>Julio Jones</v>
      </c>
      <c r="F43">
        <v>41</v>
      </c>
      <c r="G43">
        <f>VLOOKUP(D43,fleaflicker.csv!AA:AB,2,FALSE)</f>
        <v>41</v>
      </c>
      <c r="H43">
        <f>VLOOKUP(E43,fleaflicker.csv!AA:AC,3,FALSE)</f>
        <v>41</v>
      </c>
    </row>
    <row r="44" spans="1:8">
      <c r="A44" t="s">
        <v>141</v>
      </c>
      <c r="B44" t="str">
        <f t="shared" si="0"/>
        <v>Kirk Cousins</v>
      </c>
      <c r="C44" t="str">
        <f t="shared" si="1"/>
        <v>Kirk Cousins</v>
      </c>
      <c r="D44" t="str">
        <f t="shared" ref="D44" si="43">LEFT(C44,IFERROR(FIND("*",C44),LEN(C44)+1)-1)</f>
        <v>Kirk Cousins</v>
      </c>
      <c r="E44" t="str">
        <f t="shared" si="3"/>
        <v>Kirk Cousins</v>
      </c>
      <c r="F44">
        <v>42</v>
      </c>
      <c r="G44">
        <f>VLOOKUP(D44,fleaflicker.csv!AA:AB,2,FALSE)</f>
        <v>42</v>
      </c>
      <c r="H44">
        <f>VLOOKUP(E44,fleaflicker.csv!AA:AC,3,FALSE)</f>
        <v>42</v>
      </c>
    </row>
    <row r="45" spans="1:8">
      <c r="A45" t="s">
        <v>145</v>
      </c>
      <c r="B45" t="str">
        <f t="shared" si="0"/>
        <v>Mark Ingram</v>
      </c>
      <c r="C45" t="str">
        <f t="shared" si="1"/>
        <v>Mark Ingram</v>
      </c>
      <c r="D45" t="str">
        <f t="shared" ref="D45" si="44">LEFT(C45,IFERROR(FIND("*",C45),LEN(C45)+1)-1)</f>
        <v>Mark Ingram</v>
      </c>
      <c r="E45" t="str">
        <f t="shared" si="3"/>
        <v>Mark Ingram</v>
      </c>
      <c r="F45">
        <v>43</v>
      </c>
      <c r="G45">
        <f>VLOOKUP(D45,fleaflicker.csv!AA:AB,2,FALSE)</f>
        <v>43</v>
      </c>
      <c r="H45">
        <f>VLOOKUP(E45,fleaflicker.csv!AA:AC,3,FALSE)</f>
        <v>43</v>
      </c>
    </row>
    <row r="46" spans="1:8">
      <c r="A46" t="s">
        <v>146</v>
      </c>
      <c r="B46" t="str">
        <f t="shared" si="0"/>
        <v>Jamaal Charles</v>
      </c>
      <c r="C46" t="str">
        <f t="shared" si="1"/>
        <v>Jamaal Charles</v>
      </c>
      <c r="D46" t="str">
        <f t="shared" ref="D46" si="45">LEFT(C46,IFERROR(FIND("*",C46),LEN(C46)+1)-1)</f>
        <v>Jamaal Charles</v>
      </c>
      <c r="E46" t="str">
        <f t="shared" si="3"/>
        <v>Jamaal Charles</v>
      </c>
      <c r="F46">
        <v>44</v>
      </c>
      <c r="G46">
        <f>VLOOKUP(D46,fleaflicker.csv!AA:AB,2,FALSE)</f>
        <v>44</v>
      </c>
      <c r="H46">
        <f>VLOOKUP(E46,fleaflicker.csv!AA:AC,3,FALSE)</f>
        <v>44</v>
      </c>
    </row>
    <row r="47" spans="1:8">
      <c r="A47" t="s">
        <v>147</v>
      </c>
      <c r="B47" t="str">
        <f t="shared" si="0"/>
        <v>Marshawn Lynch</v>
      </c>
      <c r="C47" t="str">
        <f t="shared" si="1"/>
        <v>Marshawn Lynch</v>
      </c>
      <c r="D47" t="str">
        <f t="shared" ref="D47" si="46">LEFT(C47,IFERROR(FIND("*",C47),LEN(C47)+1)-1)</f>
        <v>Marshawn Lynch</v>
      </c>
      <c r="E47" t="str">
        <f t="shared" si="3"/>
        <v>Marshawn Lynch</v>
      </c>
      <c r="F47">
        <v>45</v>
      </c>
      <c r="G47">
        <f>VLOOKUP(D47,fleaflicker.csv!AA:AB,2,FALSE)</f>
        <v>45</v>
      </c>
      <c r="H47">
        <f>VLOOKUP(E47,fleaflicker.csv!AA:AC,3,FALSE)</f>
        <v>45</v>
      </c>
    </row>
    <row r="48" spans="1:8">
      <c r="A48" t="s">
        <v>148</v>
      </c>
      <c r="B48" t="str">
        <f t="shared" si="0"/>
        <v>Odell Beckham Jr.</v>
      </c>
      <c r="C48" t="str">
        <f t="shared" si="1"/>
        <v>Odell Beckham Jr.</v>
      </c>
      <c r="D48" t="str">
        <f t="shared" ref="D48" si="47">LEFT(C48,IFERROR(FIND("*",C48),LEN(C48)+1)-1)</f>
        <v>Odell Beckham Jr.</v>
      </c>
      <c r="E48" t="s">
        <v>1771</v>
      </c>
      <c r="F48">
        <v>46</v>
      </c>
      <c r="G48" t="e">
        <f>VLOOKUP(D48,fleaflicker.csv!AA:AB,2,FALSE)</f>
        <v>#N/A</v>
      </c>
      <c r="H48">
        <f>VLOOKUP(E48,fleaflicker.csv!AA:AC,3,FALSE)</f>
        <v>46</v>
      </c>
    </row>
    <row r="49" spans="1:8">
      <c r="A49" t="s">
        <v>149</v>
      </c>
      <c r="B49" t="str">
        <f t="shared" si="0"/>
        <v>Nick Foles</v>
      </c>
      <c r="C49" t="str">
        <f t="shared" si="1"/>
        <v>Nick Foles</v>
      </c>
      <c r="D49" t="str">
        <f t="shared" ref="D49" si="48">LEFT(C49,IFERROR(FIND("*",C49),LEN(C49)+1)-1)</f>
        <v>Nick Foles</v>
      </c>
      <c r="E49" t="str">
        <f t="shared" si="3"/>
        <v>Nick Foles</v>
      </c>
      <c r="F49">
        <v>47</v>
      </c>
      <c r="G49">
        <f>VLOOKUP(D49,fleaflicker.csv!AA:AB,2,FALSE)</f>
        <v>47</v>
      </c>
      <c r="H49">
        <f>VLOOKUP(E49,fleaflicker.csv!AA:AC,3,FALSE)</f>
        <v>47</v>
      </c>
    </row>
    <row r="50" spans="1:8">
      <c r="A50" t="s">
        <v>153</v>
      </c>
      <c r="B50" t="str">
        <f t="shared" si="0"/>
        <v>Rams</v>
      </c>
      <c r="C50" t="str">
        <f t="shared" si="1"/>
        <v>Rams</v>
      </c>
      <c r="D50" t="str">
        <f t="shared" ref="D50" si="49">LEFT(C50,IFERROR(FIND("*",C50),LEN(C50)+1)-1)</f>
        <v>Rams</v>
      </c>
      <c r="E50" t="s">
        <v>1864</v>
      </c>
      <c r="F50">
        <v>48</v>
      </c>
      <c r="G50" t="e">
        <f>VLOOKUP(D50,fleaflicker.csv!AA:AB,2,FALSE)</f>
        <v>#N/A</v>
      </c>
      <c r="H50">
        <f>VLOOKUP(E50,fleaflicker.csv!AA:AC,3,FALSE)</f>
        <v>48</v>
      </c>
    </row>
    <row r="51" spans="1:8">
      <c r="A51" t="s">
        <v>154</v>
      </c>
      <c r="B51" t="str">
        <f t="shared" si="0"/>
        <v>DeAngelo Williams</v>
      </c>
      <c r="C51" t="str">
        <f t="shared" si="1"/>
        <v>DeAngelo Williams</v>
      </c>
      <c r="D51" t="str">
        <f t="shared" ref="D51" si="50">LEFT(C51,IFERROR(FIND("*",C51),LEN(C51)+1)-1)</f>
        <v>DeAngelo Williams</v>
      </c>
      <c r="E51" t="str">
        <f t="shared" si="3"/>
        <v>DeAngelo Williams</v>
      </c>
      <c r="F51">
        <v>49</v>
      </c>
      <c r="G51">
        <f>VLOOKUP(D51,fleaflicker.csv!AA:AB,2,FALSE)</f>
        <v>49</v>
      </c>
      <c r="H51">
        <f>VLOOKUP(E51,fleaflicker.csv!AA:AC,3,FALSE)</f>
        <v>49</v>
      </c>
    </row>
    <row r="52" spans="1:8">
      <c r="A52" t="s">
        <v>155</v>
      </c>
      <c r="B52" t="str">
        <f t="shared" si="0"/>
        <v>Carlos Hyde</v>
      </c>
      <c r="C52" t="str">
        <f t="shared" si="1"/>
        <v>Carlos Hyde</v>
      </c>
      <c r="D52" t="str">
        <f t="shared" ref="D52" si="51">LEFT(C52,IFERROR(FIND("*",C52),LEN(C52)+1)-1)</f>
        <v>Carlos Hyde</v>
      </c>
      <c r="E52" t="str">
        <f t="shared" si="3"/>
        <v>Carlos Hyde</v>
      </c>
      <c r="F52">
        <v>50</v>
      </c>
      <c r="G52">
        <f>VLOOKUP(D52,fleaflicker.csv!AA:AB,2,FALSE)</f>
        <v>50</v>
      </c>
      <c r="H52">
        <f>VLOOKUP(E52,fleaflicker.csv!AA:AC,3,FALSE)</f>
        <v>50</v>
      </c>
    </row>
    <row r="53" spans="1:8">
      <c r="A53" t="s">
        <v>156</v>
      </c>
      <c r="B53" t="str">
        <f t="shared" si="0"/>
        <v>Chris Ivory</v>
      </c>
      <c r="C53" t="str">
        <f t="shared" si="1"/>
        <v>Chris Ivory</v>
      </c>
      <c r="D53" t="str">
        <f t="shared" ref="D53" si="52">LEFT(C53,IFERROR(FIND("*",C53),LEN(C53)+1)-1)</f>
        <v>Chris Ivory</v>
      </c>
      <c r="E53" t="str">
        <f t="shared" si="3"/>
        <v>Chris Ivory</v>
      </c>
      <c r="F53">
        <v>51</v>
      </c>
      <c r="G53">
        <f>VLOOKUP(D53,fleaflicker.csv!AA:AB,2,FALSE)</f>
        <v>51</v>
      </c>
      <c r="H53">
        <f>VLOOKUP(E53,fleaflicker.csv!AA:AC,3,FALSE)</f>
        <v>51</v>
      </c>
    </row>
    <row r="54" spans="1:8">
      <c r="A54" t="s">
        <v>157</v>
      </c>
      <c r="B54" t="str">
        <f t="shared" si="0"/>
        <v>Jonathan Stewart</v>
      </c>
      <c r="C54" t="str">
        <f t="shared" si="1"/>
        <v>Jonathan Stewart</v>
      </c>
      <c r="D54" t="str">
        <f t="shared" ref="D54" si="53">LEFT(C54,IFERROR(FIND("*",C54),LEN(C54)+1)-1)</f>
        <v>Jonathan Stewart</v>
      </c>
      <c r="E54" t="str">
        <f t="shared" si="3"/>
        <v>Jonathan Stewart</v>
      </c>
      <c r="F54">
        <v>52</v>
      </c>
      <c r="G54">
        <f>VLOOKUP(D54,fleaflicker.csv!AA:AB,2,FALSE)</f>
        <v>52</v>
      </c>
      <c r="H54">
        <f>VLOOKUP(E54,fleaflicker.csv!AA:AC,3,FALSE)</f>
        <v>52</v>
      </c>
    </row>
    <row r="55" spans="1:8">
      <c r="A55" t="s">
        <v>158</v>
      </c>
      <c r="B55" t="str">
        <f t="shared" si="0"/>
        <v>Lions</v>
      </c>
      <c r="C55" t="str">
        <f t="shared" si="1"/>
        <v>Lions</v>
      </c>
      <c r="D55" t="str">
        <f t="shared" ref="D55" si="54">LEFT(C55,IFERROR(FIND("*",C55),LEN(C55)+1)-1)</f>
        <v>Lions</v>
      </c>
      <c r="E55" t="s">
        <v>1879</v>
      </c>
      <c r="F55">
        <v>53</v>
      </c>
      <c r="G55" t="e">
        <f>VLOOKUP(D55,fleaflicker.csv!AA:AB,2,FALSE)</f>
        <v>#N/A</v>
      </c>
      <c r="H55">
        <f>VLOOKUP(E55,fleaflicker.csv!AA:AC,3,FALSE)</f>
        <v>53</v>
      </c>
    </row>
    <row r="56" spans="1:8">
      <c r="A56" t="s">
        <v>159</v>
      </c>
      <c r="B56" t="str">
        <f t="shared" si="0"/>
        <v>Demaryius Thomas</v>
      </c>
      <c r="C56" t="str">
        <f t="shared" si="1"/>
        <v>Demaryius Thomas</v>
      </c>
      <c r="D56" t="str">
        <f t="shared" ref="D56" si="55">LEFT(C56,IFERROR(FIND("*",C56),LEN(C56)+1)-1)</f>
        <v>Demaryius Thomas</v>
      </c>
      <c r="E56" t="str">
        <f t="shared" si="3"/>
        <v>Demaryius Thomas</v>
      </c>
      <c r="F56">
        <v>54</v>
      </c>
      <c r="G56">
        <f>VLOOKUP(D56,fleaflicker.csv!AA:AB,2,FALSE)</f>
        <v>54</v>
      </c>
      <c r="H56">
        <f>VLOOKUP(E56,fleaflicker.csv!AA:AC,3,FALSE)</f>
        <v>54</v>
      </c>
    </row>
    <row r="57" spans="1:8">
      <c r="A57" t="s">
        <v>160</v>
      </c>
      <c r="B57" t="str">
        <f t="shared" si="0"/>
        <v>Ameer Abdullah</v>
      </c>
      <c r="C57" t="str">
        <f t="shared" si="1"/>
        <v>Ameer Abdullah</v>
      </c>
      <c r="D57" t="str">
        <f t="shared" ref="D57" si="56">LEFT(C57,IFERROR(FIND("*",C57),LEN(C57)+1)-1)</f>
        <v>Ameer Abdullah</v>
      </c>
      <c r="E57" t="str">
        <f t="shared" si="3"/>
        <v>Ameer Abdullah</v>
      </c>
      <c r="F57">
        <v>55</v>
      </c>
      <c r="G57">
        <f>VLOOKUP(D57,fleaflicker.csv!AA:AB,2,FALSE)</f>
        <v>55</v>
      </c>
      <c r="H57">
        <f>VLOOKUP(E57,fleaflicker.csv!AA:AC,3,FALSE)</f>
        <v>55</v>
      </c>
    </row>
    <row r="58" spans="1:8">
      <c r="A58" t="s">
        <v>161</v>
      </c>
      <c r="B58" t="str">
        <f t="shared" si="0"/>
        <v>Rob Gronkowski</v>
      </c>
      <c r="C58" t="str">
        <f t="shared" si="1"/>
        <v>Rob Gronkowski</v>
      </c>
      <c r="D58" t="str">
        <f t="shared" ref="D58" si="57">LEFT(C58,IFERROR(FIND("*",C58),LEN(C58)+1)-1)</f>
        <v>Rob Gronkowski</v>
      </c>
      <c r="E58" t="str">
        <f t="shared" si="3"/>
        <v>Rob Gronkowski</v>
      </c>
      <c r="F58">
        <v>56</v>
      </c>
      <c r="G58">
        <f>VLOOKUP(D58,fleaflicker.csv!AA:AB,2,FALSE)</f>
        <v>56</v>
      </c>
      <c r="H58">
        <f>VLOOKUP(E58,fleaflicker.csv!AA:AC,3,FALSE)</f>
        <v>56</v>
      </c>
    </row>
    <row r="59" spans="1:8">
      <c r="A59" t="s">
        <v>162</v>
      </c>
      <c r="B59" t="str">
        <f t="shared" si="0"/>
        <v>A.J. Green</v>
      </c>
      <c r="C59" t="str">
        <f t="shared" si="1"/>
        <v>A.J. Green</v>
      </c>
      <c r="D59" t="str">
        <f t="shared" ref="D59" si="58">LEFT(C59,IFERROR(FIND("*",C59),LEN(C59)+1)-1)</f>
        <v>A.J. Green</v>
      </c>
      <c r="E59" t="str">
        <f t="shared" si="3"/>
        <v>A.J. Green</v>
      </c>
      <c r="F59">
        <v>57</v>
      </c>
      <c r="G59">
        <f>VLOOKUP(D59,fleaflicker.csv!AA:AB,2,FALSE)</f>
        <v>57</v>
      </c>
      <c r="H59">
        <f>VLOOKUP(E59,fleaflicker.csv!AA:AC,3,FALSE)</f>
        <v>57</v>
      </c>
    </row>
    <row r="60" spans="1:8">
      <c r="A60" t="s">
        <v>163</v>
      </c>
      <c r="B60" t="str">
        <f t="shared" si="0"/>
        <v>Calvin Johnson</v>
      </c>
      <c r="C60" t="str">
        <f t="shared" si="1"/>
        <v>Calvin Johnson</v>
      </c>
      <c r="D60" t="str">
        <f t="shared" ref="D60" si="59">LEFT(C60,IFERROR(FIND("*",C60),LEN(C60)+1)-1)</f>
        <v>Calvin Johnson</v>
      </c>
      <c r="E60" t="str">
        <f t="shared" si="3"/>
        <v>Calvin Johnson</v>
      </c>
      <c r="F60">
        <v>58</v>
      </c>
      <c r="G60">
        <f>VLOOKUP(D60,fleaflicker.csv!AA:AB,2,FALSE)</f>
        <v>58</v>
      </c>
      <c r="H60">
        <f>VLOOKUP(E60,fleaflicker.csv!AA:AC,3,FALSE)</f>
        <v>58</v>
      </c>
    </row>
    <row r="61" spans="1:8">
      <c r="A61" t="s">
        <v>164</v>
      </c>
      <c r="B61" t="str">
        <f t="shared" si="0"/>
        <v>Tevin Coleman</v>
      </c>
      <c r="C61" t="str">
        <f t="shared" si="1"/>
        <v>Tevin Coleman</v>
      </c>
      <c r="D61" t="str">
        <f t="shared" ref="D61" si="60">LEFT(C61,IFERROR(FIND("*",C61),LEN(C61)+1)-1)</f>
        <v>Tevin Coleman</v>
      </c>
      <c r="E61" t="str">
        <f t="shared" si="3"/>
        <v>Tevin Coleman</v>
      </c>
      <c r="F61">
        <v>59</v>
      </c>
      <c r="G61">
        <f>VLOOKUP(D61,fleaflicker.csv!AA:AB,2,FALSE)</f>
        <v>59</v>
      </c>
      <c r="H61">
        <f>VLOOKUP(E61,fleaflicker.csv!AA:AC,3,FALSE)</f>
        <v>59</v>
      </c>
    </row>
    <row r="62" spans="1:8">
      <c r="A62" t="s">
        <v>165</v>
      </c>
      <c r="B62" t="str">
        <f t="shared" si="0"/>
        <v>Frank Gore</v>
      </c>
      <c r="C62" t="str">
        <f t="shared" si="1"/>
        <v>Frank Gore</v>
      </c>
      <c r="D62" t="str">
        <f t="shared" ref="D62" si="61">LEFT(C62,IFERROR(FIND("*",C62),LEN(C62)+1)-1)</f>
        <v>Frank Gore</v>
      </c>
      <c r="E62" t="str">
        <f t="shared" si="3"/>
        <v>Frank Gore</v>
      </c>
      <c r="F62">
        <v>60</v>
      </c>
      <c r="G62">
        <f>VLOOKUP(D62,fleaflicker.csv!AA:AB,2,FALSE)</f>
        <v>60</v>
      </c>
      <c r="H62">
        <f>VLOOKUP(E62,fleaflicker.csv!AA:AC,3,FALSE)</f>
        <v>60</v>
      </c>
    </row>
    <row r="63" spans="1:8">
      <c r="A63" t="s">
        <v>166</v>
      </c>
      <c r="B63" t="str">
        <f t="shared" si="0"/>
        <v>Joseph Randle</v>
      </c>
      <c r="C63" t="str">
        <f t="shared" si="1"/>
        <v>Joseph Randle</v>
      </c>
      <c r="D63" t="str">
        <f t="shared" ref="D63" si="62">LEFT(C63,IFERROR(FIND("*",C63),LEN(C63)+1)-1)</f>
        <v>Joseph Randle</v>
      </c>
      <c r="E63" t="str">
        <f t="shared" si="3"/>
        <v>Joseph Randle</v>
      </c>
      <c r="F63">
        <v>61</v>
      </c>
      <c r="G63">
        <f>VLOOKUP(D63,fleaflicker.csv!AA:AB,2,FALSE)</f>
        <v>61</v>
      </c>
      <c r="H63">
        <f>VLOOKUP(E63,fleaflicker.csv!AA:AC,3,FALSE)</f>
        <v>61</v>
      </c>
    </row>
    <row r="64" spans="1:8">
      <c r="A64" t="s">
        <v>167</v>
      </c>
      <c r="B64" t="str">
        <f t="shared" si="0"/>
        <v>Broncos</v>
      </c>
      <c r="C64" t="str">
        <f t="shared" si="1"/>
        <v>Broncos</v>
      </c>
      <c r="D64" t="str">
        <f t="shared" ref="D64" si="63">LEFT(C64,IFERROR(FIND("*",C64),LEN(C64)+1)-1)</f>
        <v>Broncos</v>
      </c>
      <c r="E64" t="s">
        <v>1878</v>
      </c>
      <c r="F64">
        <v>62</v>
      </c>
      <c r="G64" t="e">
        <f>VLOOKUP(D64,fleaflicker.csv!AA:AB,2,FALSE)</f>
        <v>#N/A</v>
      </c>
      <c r="H64">
        <f>VLOOKUP(E64,fleaflicker.csv!AA:AC,3,FALSE)</f>
        <v>62</v>
      </c>
    </row>
    <row r="65" spans="1:8">
      <c r="A65" t="s">
        <v>168</v>
      </c>
      <c r="B65" t="str">
        <f t="shared" si="0"/>
        <v>Cardinals</v>
      </c>
      <c r="C65" t="str">
        <f t="shared" si="1"/>
        <v>Cardinals</v>
      </c>
      <c r="D65" t="str">
        <f t="shared" ref="D65" si="64">LEFT(C65,IFERROR(FIND("*",C65),LEN(C65)+1)-1)</f>
        <v>Cardinals</v>
      </c>
      <c r="E65" t="s">
        <v>1888</v>
      </c>
      <c r="F65">
        <v>63</v>
      </c>
      <c r="G65" t="e">
        <f>VLOOKUP(D65,fleaflicker.csv!AA:AB,2,FALSE)</f>
        <v>#N/A</v>
      </c>
      <c r="H65">
        <f>VLOOKUP(E65,fleaflicker.csv!AA:AC,3,FALSE)</f>
        <v>63</v>
      </c>
    </row>
    <row r="66" spans="1:8">
      <c r="A66" t="s">
        <v>169</v>
      </c>
      <c r="B66" t="str">
        <f t="shared" si="0"/>
        <v>Rashad Jennings</v>
      </c>
      <c r="C66" t="str">
        <f t="shared" si="1"/>
        <v>Rashad Jennings</v>
      </c>
      <c r="D66" t="str">
        <f t="shared" ref="D66" si="65">LEFT(C66,IFERROR(FIND("*",C66),LEN(C66)+1)-1)</f>
        <v>Rashad Jennings</v>
      </c>
      <c r="E66" t="str">
        <f t="shared" si="3"/>
        <v>Rashad Jennings</v>
      </c>
      <c r="F66">
        <v>64</v>
      </c>
      <c r="G66">
        <f>VLOOKUP(D66,fleaflicker.csv!AA:AB,2,FALSE)</f>
        <v>64</v>
      </c>
      <c r="H66">
        <f>VLOOKUP(E66,fleaflicker.csv!AA:AC,3,FALSE)</f>
        <v>64</v>
      </c>
    </row>
    <row r="67" spans="1:8">
      <c r="A67" t="s">
        <v>170</v>
      </c>
      <c r="B67" t="str">
        <f t="shared" si="0"/>
        <v>Alfred Morris</v>
      </c>
      <c r="C67" t="str">
        <f t="shared" si="1"/>
        <v>Alfred Morris</v>
      </c>
      <c r="D67" t="str">
        <f t="shared" ref="D67" si="66">LEFT(C67,IFERROR(FIND("*",C67),LEN(C67)+1)-1)</f>
        <v>Alfred Morris</v>
      </c>
      <c r="E67" t="str">
        <f t="shared" si="3"/>
        <v>Alfred Morris</v>
      </c>
      <c r="F67">
        <v>65</v>
      </c>
      <c r="G67">
        <f>VLOOKUP(D67,fleaflicker.csv!AA:AB,2,FALSE)</f>
        <v>65</v>
      </c>
      <c r="H67">
        <f>VLOOKUP(E67,fleaflicker.csv!AA:AC,3,FALSE)</f>
        <v>65</v>
      </c>
    </row>
    <row r="68" spans="1:8">
      <c r="A68" t="s">
        <v>171</v>
      </c>
      <c r="B68" t="str">
        <f t="shared" ref="B68:B131" si="67">LEFT(A68,IFERROR(FIND(",",A68),LEN(A68)-8)-1)</f>
        <v>DeAndre Hopkins</v>
      </c>
      <c r="C68" t="str">
        <f t="shared" ref="C68:D131" si="68">LEFT(B68,IFERROR(FIND("*",B68),LEN(B68)+1)-1)</f>
        <v>DeAndre Hopkins</v>
      </c>
      <c r="D68" t="str">
        <f t="shared" ref="D68" si="69">LEFT(C68,IFERROR(FIND("*",C68),LEN(C68)+1)-1)</f>
        <v>DeAndre Hopkins</v>
      </c>
      <c r="E68" t="str">
        <f t="shared" ref="E68:E131" si="70">IF(F68=G68,D68,"")</f>
        <v>DeAndre Hopkins</v>
      </c>
      <c r="F68">
        <v>66</v>
      </c>
      <c r="G68">
        <f>VLOOKUP(D68,fleaflicker.csv!AA:AB,2,FALSE)</f>
        <v>66</v>
      </c>
      <c r="H68">
        <f>VLOOKUP(E68,fleaflicker.csv!AA:AC,3,FALSE)</f>
        <v>66</v>
      </c>
    </row>
    <row r="69" spans="1:8">
      <c r="A69" t="s">
        <v>172</v>
      </c>
      <c r="B69" t="str">
        <f t="shared" si="67"/>
        <v>LeSean McCoy</v>
      </c>
      <c r="C69" t="str">
        <f t="shared" si="68"/>
        <v>LeSean McCoy</v>
      </c>
      <c r="D69" t="str">
        <f t="shared" ref="D69" si="71">LEFT(C69,IFERROR(FIND("*",C69),LEN(C69)+1)-1)</f>
        <v>LeSean McCoy</v>
      </c>
      <c r="E69" t="str">
        <f t="shared" si="70"/>
        <v>LeSean McCoy</v>
      </c>
      <c r="F69">
        <v>67</v>
      </c>
      <c r="G69">
        <f>VLOOKUP(D69,fleaflicker.csv!AA:AB,2,FALSE)</f>
        <v>67</v>
      </c>
      <c r="H69">
        <f>VLOOKUP(E69,fleaflicker.csv!AA:AC,3,FALSE)</f>
        <v>67</v>
      </c>
    </row>
    <row r="70" spans="1:8">
      <c r="A70" t="s">
        <v>173</v>
      </c>
      <c r="B70" t="str">
        <f t="shared" si="67"/>
        <v>Browns</v>
      </c>
      <c r="C70" t="str">
        <f t="shared" si="68"/>
        <v>Browns</v>
      </c>
      <c r="D70" t="str">
        <f t="shared" ref="D70" si="72">LEFT(C70,IFERROR(FIND("*",C70),LEN(C70)+1)-1)</f>
        <v>Browns</v>
      </c>
      <c r="E70" t="s">
        <v>1877</v>
      </c>
      <c r="F70">
        <v>68</v>
      </c>
      <c r="G70" t="e">
        <f>VLOOKUP(D70,fleaflicker.csv!AA:AB,2,FALSE)</f>
        <v>#N/A</v>
      </c>
      <c r="H70">
        <f>VLOOKUP(E70,fleaflicker.csv!AA:AC,3,FALSE)</f>
        <v>68</v>
      </c>
    </row>
    <row r="71" spans="1:8">
      <c r="A71" t="s">
        <v>174</v>
      </c>
      <c r="B71" t="str">
        <f t="shared" si="67"/>
        <v>C.J. Anderson</v>
      </c>
      <c r="C71" t="str">
        <f t="shared" si="68"/>
        <v>C.J. Anderson</v>
      </c>
      <c r="D71" t="str">
        <f t="shared" ref="D71" si="73">LEFT(C71,IFERROR(FIND("*",C71),LEN(C71)+1)-1)</f>
        <v>C.J. Anderson</v>
      </c>
      <c r="E71" t="str">
        <f t="shared" si="70"/>
        <v>C.J. Anderson</v>
      </c>
      <c r="F71">
        <v>69</v>
      </c>
      <c r="G71">
        <f>VLOOKUP(D71,fleaflicker.csv!AA:AB,2,FALSE)</f>
        <v>69</v>
      </c>
      <c r="H71">
        <f>VLOOKUP(E71,fleaflicker.csv!AA:AC,3,FALSE)</f>
        <v>69</v>
      </c>
    </row>
    <row r="72" spans="1:8">
      <c r="A72" t="s">
        <v>175</v>
      </c>
      <c r="B72" t="str">
        <f t="shared" si="67"/>
        <v>Emmanuel Sanders</v>
      </c>
      <c r="C72" t="str">
        <f t="shared" si="68"/>
        <v>Emmanuel Sanders</v>
      </c>
      <c r="D72" t="str">
        <f t="shared" ref="D72" si="74">LEFT(C72,IFERROR(FIND("*",C72),LEN(C72)+1)-1)</f>
        <v>Emmanuel Sanders</v>
      </c>
      <c r="E72" t="str">
        <f t="shared" si="70"/>
        <v>Emmanuel Sanders</v>
      </c>
      <c r="F72">
        <v>70</v>
      </c>
      <c r="G72">
        <f>VLOOKUP(D72,fleaflicker.csv!AA:AB,2,FALSE)</f>
        <v>70</v>
      </c>
      <c r="H72">
        <f>VLOOKUP(E72,fleaflicker.csv!AA:AC,3,FALSE)</f>
        <v>70</v>
      </c>
    </row>
    <row r="73" spans="1:8">
      <c r="A73" t="s">
        <v>176</v>
      </c>
      <c r="B73" t="str">
        <f t="shared" si="67"/>
        <v>Chris Johnson</v>
      </c>
      <c r="C73" t="str">
        <f t="shared" si="68"/>
        <v>Chris Johnson</v>
      </c>
      <c r="D73" t="str">
        <f t="shared" ref="D73" si="75">LEFT(C73,IFERROR(FIND("*",C73),LEN(C73)+1)-1)</f>
        <v>Chris Johnson</v>
      </c>
      <c r="E73" t="str">
        <f t="shared" si="70"/>
        <v>Chris Johnson</v>
      </c>
      <c r="F73">
        <v>71</v>
      </c>
      <c r="G73">
        <f>VLOOKUP(D73,fleaflicker.csv!AA:AB,2,FALSE)</f>
        <v>71</v>
      </c>
      <c r="H73">
        <f>VLOOKUP(E73,fleaflicker.csv!AA:AC,3,FALSE)</f>
        <v>71</v>
      </c>
    </row>
    <row r="74" spans="1:8">
      <c r="A74" t="s">
        <v>177</v>
      </c>
      <c r="B74" t="str">
        <f t="shared" si="67"/>
        <v>Isaiah Crowell</v>
      </c>
      <c r="C74" t="str">
        <f t="shared" si="68"/>
        <v>Isaiah Crowell</v>
      </c>
      <c r="D74" t="str">
        <f t="shared" ref="D74" si="76">LEFT(C74,IFERROR(FIND("*",C74),LEN(C74)+1)-1)</f>
        <v>Isaiah Crowell</v>
      </c>
      <c r="E74" t="str">
        <f t="shared" si="70"/>
        <v>Isaiah Crowell</v>
      </c>
      <c r="F74">
        <v>72</v>
      </c>
      <c r="G74">
        <f>VLOOKUP(D74,fleaflicker.csv!AA:AB,2,FALSE)</f>
        <v>72</v>
      </c>
      <c r="H74">
        <f>VLOOKUP(E74,fleaflicker.csv!AA:AC,3,FALSE)</f>
        <v>72</v>
      </c>
    </row>
    <row r="75" spans="1:8">
      <c r="A75" t="s">
        <v>178</v>
      </c>
      <c r="B75" t="str">
        <f t="shared" si="67"/>
        <v>Latavius Murray</v>
      </c>
      <c r="C75" t="str">
        <f t="shared" si="68"/>
        <v>Latavius Murray</v>
      </c>
      <c r="D75" t="str">
        <f t="shared" ref="D75" si="77">LEFT(C75,IFERROR(FIND("*",C75),LEN(C75)+1)-1)</f>
        <v>Latavius Murray</v>
      </c>
      <c r="E75" t="str">
        <f t="shared" si="70"/>
        <v>Latavius Murray</v>
      </c>
      <c r="F75">
        <v>73</v>
      </c>
      <c r="G75">
        <f>VLOOKUP(D75,fleaflicker.csv!AA:AB,2,FALSE)</f>
        <v>73</v>
      </c>
      <c r="H75">
        <f>VLOOKUP(E75,fleaflicker.csv!AA:AC,3,FALSE)</f>
        <v>73</v>
      </c>
    </row>
    <row r="76" spans="1:8">
      <c r="A76" t="s">
        <v>179</v>
      </c>
      <c r="B76" t="str">
        <f t="shared" si="67"/>
        <v>Mike Evans</v>
      </c>
      <c r="C76" t="str">
        <f t="shared" si="68"/>
        <v>Mike Evans</v>
      </c>
      <c r="D76" t="str">
        <f t="shared" ref="D76" si="78">LEFT(C76,IFERROR(FIND("*",C76),LEN(C76)+1)-1)</f>
        <v>Mike Evans</v>
      </c>
      <c r="E76" t="str">
        <f t="shared" si="70"/>
        <v>Mike Evans</v>
      </c>
      <c r="F76">
        <v>74</v>
      </c>
      <c r="G76">
        <f>VLOOKUP(D76,fleaflicker.csv!AA:AB,2,FALSE)</f>
        <v>74</v>
      </c>
      <c r="H76">
        <f>VLOOKUP(E76,fleaflicker.csv!AA:AC,3,FALSE)</f>
        <v>74</v>
      </c>
    </row>
    <row r="77" spans="1:8">
      <c r="A77" t="s">
        <v>180</v>
      </c>
      <c r="B77" t="str">
        <f t="shared" si="67"/>
        <v>Julian Edelman</v>
      </c>
      <c r="C77" t="str">
        <f t="shared" si="68"/>
        <v>Julian Edelman</v>
      </c>
      <c r="D77" t="str">
        <f t="shared" ref="D77" si="79">LEFT(C77,IFERROR(FIND("*",C77),LEN(C77)+1)-1)</f>
        <v>Julian Edelman</v>
      </c>
      <c r="E77" t="str">
        <f t="shared" si="70"/>
        <v>Julian Edelman</v>
      </c>
      <c r="F77">
        <v>75</v>
      </c>
      <c r="G77">
        <f>VLOOKUP(D77,fleaflicker.csv!AA:AB,2,FALSE)</f>
        <v>75</v>
      </c>
      <c r="H77">
        <f>VLOOKUP(E77,fleaflicker.csv!AA:AC,3,FALSE)</f>
        <v>75</v>
      </c>
    </row>
    <row r="78" spans="1:8">
      <c r="A78" t="s">
        <v>181</v>
      </c>
      <c r="B78" t="str">
        <f t="shared" si="67"/>
        <v>Tre Mason</v>
      </c>
      <c r="C78" t="str">
        <f t="shared" si="68"/>
        <v>Tre Mason</v>
      </c>
      <c r="D78" t="str">
        <f t="shared" ref="D78" si="80">LEFT(C78,IFERROR(FIND("*",C78),LEN(C78)+1)-1)</f>
        <v>Tre Mason</v>
      </c>
      <c r="E78" t="str">
        <f t="shared" si="70"/>
        <v>Tre Mason</v>
      </c>
      <c r="F78">
        <v>76</v>
      </c>
      <c r="G78">
        <f>VLOOKUP(D78,fleaflicker.csv!AA:AB,2,FALSE)</f>
        <v>76</v>
      </c>
      <c r="H78">
        <f>VLOOKUP(E78,fleaflicker.csv!AA:AC,3,FALSE)</f>
        <v>76</v>
      </c>
    </row>
    <row r="79" spans="1:8">
      <c r="A79" t="s">
        <v>182</v>
      </c>
      <c r="B79" t="str">
        <f t="shared" si="67"/>
        <v>Doug Martin</v>
      </c>
      <c r="C79" t="str">
        <f t="shared" si="68"/>
        <v>Doug Martin</v>
      </c>
      <c r="D79" t="str">
        <f t="shared" ref="D79" si="81">LEFT(C79,IFERROR(FIND("*",C79),LEN(C79)+1)-1)</f>
        <v>Doug Martin</v>
      </c>
      <c r="E79" t="str">
        <f t="shared" si="70"/>
        <v>Doug Martin</v>
      </c>
      <c r="F79">
        <v>77</v>
      </c>
      <c r="G79">
        <f>VLOOKUP(D79,fleaflicker.csv!AA:AB,2,FALSE)</f>
        <v>77</v>
      </c>
      <c r="H79">
        <f>VLOOKUP(E79,fleaflicker.csv!AA:AC,3,FALSE)</f>
        <v>77</v>
      </c>
    </row>
    <row r="80" spans="1:8">
      <c r="A80" t="s">
        <v>183</v>
      </c>
      <c r="B80" t="str">
        <f t="shared" si="67"/>
        <v>Phil Dawson</v>
      </c>
      <c r="C80" t="str">
        <f t="shared" si="68"/>
        <v>Phil Dawson</v>
      </c>
      <c r="D80" t="str">
        <f t="shared" ref="D80" si="82">LEFT(C80,IFERROR(FIND("*",C80),LEN(C80)+1)-1)</f>
        <v>Phil Dawson</v>
      </c>
      <c r="E80" t="str">
        <f>D80</f>
        <v>Phil Dawson</v>
      </c>
      <c r="F80">
        <v>78</v>
      </c>
      <c r="G80" t="e">
        <f>VLOOKUP(D80,fleaflicker.csv!AA:AB,2,FALSE)</f>
        <v>#N/A</v>
      </c>
      <c r="H80" t="e">
        <f>VLOOKUP(E80,fleaflicker.csv!AA:AC,3,FALSE)</f>
        <v>#N/A</v>
      </c>
    </row>
    <row r="81" spans="1:8">
      <c r="A81" t="s">
        <v>184</v>
      </c>
      <c r="B81" t="str">
        <f t="shared" si="67"/>
        <v>Keenan Allen</v>
      </c>
      <c r="C81" t="str">
        <f t="shared" si="68"/>
        <v>Keenan Allen</v>
      </c>
      <c r="D81" t="str">
        <f t="shared" ref="D81" si="83">LEFT(C81,IFERROR(FIND("*",C81),LEN(C81)+1)-1)</f>
        <v>Keenan Allen</v>
      </c>
      <c r="E81" t="str">
        <f t="shared" si="70"/>
        <v>Keenan Allen</v>
      </c>
      <c r="F81">
        <v>79</v>
      </c>
      <c r="G81">
        <f>VLOOKUP(D81,fleaflicker.csv!AA:AB,2,FALSE)</f>
        <v>79</v>
      </c>
      <c r="H81">
        <f>VLOOKUP(E81,fleaflicker.csv!AA:AC,3,FALSE)</f>
        <v>79</v>
      </c>
    </row>
    <row r="82" spans="1:8">
      <c r="A82" t="s">
        <v>185</v>
      </c>
      <c r="B82" t="str">
        <f t="shared" si="67"/>
        <v>Andrew Franks</v>
      </c>
      <c r="C82" t="str">
        <f t="shared" si="68"/>
        <v>Andrew Franks</v>
      </c>
      <c r="D82" t="str">
        <f t="shared" ref="D82" si="84">LEFT(C82,IFERROR(FIND("*",C82),LEN(C82)+1)-1)</f>
        <v>Andrew Franks</v>
      </c>
      <c r="E82" t="str">
        <f>D82</f>
        <v>Andrew Franks</v>
      </c>
      <c r="F82">
        <v>80</v>
      </c>
      <c r="G82" t="e">
        <f>VLOOKUP(D82,fleaflicker.csv!AA:AB,2,FALSE)</f>
        <v>#N/A</v>
      </c>
      <c r="H82" t="e">
        <f>VLOOKUP(E82,fleaflicker.csv!AA:AC,3,FALSE)</f>
        <v>#N/A</v>
      </c>
    </row>
    <row r="83" spans="1:8">
      <c r="A83" t="s">
        <v>186</v>
      </c>
      <c r="B83" t="str">
        <f t="shared" si="67"/>
        <v>Terrance Williams</v>
      </c>
      <c r="C83" t="str">
        <f t="shared" si="68"/>
        <v>Terrance Williams</v>
      </c>
      <c r="D83" t="str">
        <f t="shared" ref="D83" si="85">LEFT(C83,IFERROR(FIND("*",C83),LEN(C83)+1)-1)</f>
        <v>Terrance Williams</v>
      </c>
      <c r="E83" t="str">
        <f t="shared" si="70"/>
        <v>Terrance Williams</v>
      </c>
      <c r="F83">
        <v>81</v>
      </c>
      <c r="G83">
        <f>VLOOKUP(D83,fleaflicker.csv!AA:AB,2,FALSE)</f>
        <v>81</v>
      </c>
      <c r="H83">
        <f>VLOOKUP(E83,fleaflicker.csv!AA:AC,3,FALSE)</f>
        <v>81</v>
      </c>
    </row>
    <row r="84" spans="1:8">
      <c r="A84" t="s">
        <v>187</v>
      </c>
      <c r="B84" t="str">
        <f t="shared" si="67"/>
        <v>Brandin Cooks</v>
      </c>
      <c r="C84" t="str">
        <f t="shared" si="68"/>
        <v>Brandin Cooks</v>
      </c>
      <c r="D84" t="str">
        <f t="shared" ref="D84" si="86">LEFT(C84,IFERROR(FIND("*",C84),LEN(C84)+1)-1)</f>
        <v>Brandin Cooks</v>
      </c>
      <c r="E84" t="str">
        <f t="shared" si="70"/>
        <v>Brandin Cooks</v>
      </c>
      <c r="F84">
        <v>82</v>
      </c>
      <c r="G84">
        <f>VLOOKUP(D84,fleaflicker.csv!AA:AB,2,FALSE)</f>
        <v>82</v>
      </c>
      <c r="H84">
        <f>VLOOKUP(E84,fleaflicker.csv!AA:AC,3,FALSE)</f>
        <v>82</v>
      </c>
    </row>
    <row r="85" spans="1:8">
      <c r="A85" t="s">
        <v>188</v>
      </c>
      <c r="B85" t="str">
        <f t="shared" si="67"/>
        <v>Zach Hocker</v>
      </c>
      <c r="C85" t="str">
        <f t="shared" si="68"/>
        <v>Zach Hocker</v>
      </c>
      <c r="D85" t="str">
        <f t="shared" ref="D85" si="87">LEFT(C85,IFERROR(FIND("*",C85),LEN(C85)+1)-1)</f>
        <v>Zach Hocker</v>
      </c>
      <c r="E85" t="str">
        <f>D85</f>
        <v>Zach Hocker</v>
      </c>
      <c r="F85">
        <v>83</v>
      </c>
      <c r="G85" t="e">
        <f>VLOOKUP(D85,fleaflicker.csv!AA:AB,2,FALSE)</f>
        <v>#N/A</v>
      </c>
      <c r="H85" t="e">
        <f>VLOOKUP(E85,fleaflicker.csv!AA:AC,3,FALSE)</f>
        <v>#N/A</v>
      </c>
    </row>
    <row r="86" spans="1:8">
      <c r="A86" t="s">
        <v>189</v>
      </c>
      <c r="B86" t="str">
        <f t="shared" si="67"/>
        <v>Blair Walsh</v>
      </c>
      <c r="C86" t="str">
        <f t="shared" si="68"/>
        <v>Blair Walsh</v>
      </c>
      <c r="D86" t="str">
        <f t="shared" ref="D86" si="88">LEFT(C86,IFERROR(FIND("*",C86),LEN(C86)+1)-1)</f>
        <v>Blair Walsh</v>
      </c>
      <c r="E86" t="str">
        <f>D86</f>
        <v>Blair Walsh</v>
      </c>
      <c r="F86">
        <v>84</v>
      </c>
      <c r="G86" t="e">
        <f>VLOOKUP(D86,fleaflicker.csv!AA:AB,2,FALSE)</f>
        <v>#N/A</v>
      </c>
      <c r="H86" t="e">
        <f>VLOOKUP(E86,fleaflicker.csv!AA:AC,3,FALSE)</f>
        <v>#N/A</v>
      </c>
    </row>
    <row r="87" spans="1:8">
      <c r="A87" t="s">
        <v>190</v>
      </c>
      <c r="B87" t="str">
        <f t="shared" si="67"/>
        <v>Seahawks</v>
      </c>
      <c r="C87" t="str">
        <f t="shared" si="68"/>
        <v>Seahawks</v>
      </c>
      <c r="D87" t="str">
        <f t="shared" ref="D87" si="89">LEFT(C87,IFERROR(FIND("*",C87),LEN(C87)+1)-1)</f>
        <v>Seahawks</v>
      </c>
      <c r="E87" t="s">
        <v>1885</v>
      </c>
      <c r="F87">
        <v>85</v>
      </c>
      <c r="G87" t="e">
        <f>VLOOKUP(D87,fleaflicker.csv!AA:AB,2,FALSE)</f>
        <v>#N/A</v>
      </c>
      <c r="H87">
        <f>VLOOKUP(E87,fleaflicker.csv!AA:AC,3,FALSE)</f>
        <v>85</v>
      </c>
    </row>
    <row r="88" spans="1:8">
      <c r="A88" t="s">
        <v>191</v>
      </c>
      <c r="B88" t="str">
        <f t="shared" si="67"/>
        <v>Randall Cobb</v>
      </c>
      <c r="C88" t="str">
        <f t="shared" si="68"/>
        <v>Randall Cobb</v>
      </c>
      <c r="D88" t="str">
        <f t="shared" ref="D88" si="90">LEFT(C88,IFERROR(FIND("*",C88),LEN(C88)+1)-1)</f>
        <v>Randall Cobb</v>
      </c>
      <c r="E88" t="str">
        <f t="shared" si="70"/>
        <v>Randall Cobb</v>
      </c>
      <c r="F88">
        <v>86</v>
      </c>
      <c r="G88">
        <f>VLOOKUP(D88,fleaflicker.csv!AA:AB,2,FALSE)</f>
        <v>86</v>
      </c>
      <c r="H88">
        <f>VLOOKUP(E88,fleaflicker.csv!AA:AC,3,FALSE)</f>
        <v>86</v>
      </c>
    </row>
    <row r="89" spans="1:8">
      <c r="A89" t="s">
        <v>192</v>
      </c>
      <c r="B89" t="str">
        <f t="shared" si="67"/>
        <v>Justin Tucker</v>
      </c>
      <c r="C89" t="str">
        <f t="shared" si="68"/>
        <v>Justin Tucker</v>
      </c>
      <c r="D89" t="str">
        <f t="shared" ref="D89" si="91">LEFT(C89,IFERROR(FIND("*",C89),LEN(C89)+1)-1)</f>
        <v>Justin Tucker</v>
      </c>
      <c r="E89" t="str">
        <f>D89</f>
        <v>Justin Tucker</v>
      </c>
      <c r="F89">
        <v>87</v>
      </c>
      <c r="G89" t="e">
        <f>VLOOKUP(D89,fleaflicker.csv!AA:AB,2,FALSE)</f>
        <v>#N/A</v>
      </c>
      <c r="H89" t="e">
        <f>VLOOKUP(E89,fleaflicker.csv!AA:AC,3,FALSE)</f>
        <v>#N/A</v>
      </c>
    </row>
    <row r="90" spans="1:8">
      <c r="A90" t="s">
        <v>193</v>
      </c>
      <c r="B90" t="str">
        <f t="shared" si="67"/>
        <v>Matt Bryant</v>
      </c>
      <c r="C90" t="str">
        <f t="shared" si="68"/>
        <v>Matt Bryant</v>
      </c>
      <c r="D90" t="str">
        <f t="shared" ref="D90" si="92">LEFT(C90,IFERROR(FIND("*",C90),LEN(C90)+1)-1)</f>
        <v>Matt Bryant</v>
      </c>
      <c r="E90" t="str">
        <f>D90</f>
        <v>Matt Bryant</v>
      </c>
      <c r="F90">
        <v>88</v>
      </c>
      <c r="G90" t="e">
        <f>VLOOKUP(D90,fleaflicker.csv!AA:AB,2,FALSE)</f>
        <v>#N/A</v>
      </c>
      <c r="H90" t="e">
        <f>VLOOKUP(E90,fleaflicker.csv!AA:AC,3,FALSE)</f>
        <v>#N/A</v>
      </c>
    </row>
    <row r="91" spans="1:8">
      <c r="A91" t="s">
        <v>194</v>
      </c>
      <c r="B91" t="str">
        <f t="shared" si="67"/>
        <v>Josh Brown</v>
      </c>
      <c r="C91" t="str">
        <f t="shared" si="68"/>
        <v>Josh Brown</v>
      </c>
      <c r="D91" t="str">
        <f t="shared" ref="D91" si="93">LEFT(C91,IFERROR(FIND("*",C91),LEN(C91)+1)-1)</f>
        <v>Josh Brown</v>
      </c>
      <c r="E91" t="str">
        <f>D91</f>
        <v>Josh Brown</v>
      </c>
      <c r="F91">
        <v>89</v>
      </c>
      <c r="G91" t="e">
        <f>VLOOKUP(D91,fleaflicker.csv!AA:AB,2,FALSE)</f>
        <v>#N/A</v>
      </c>
      <c r="H91" t="e">
        <f>VLOOKUP(E91,fleaflicker.csv!AA:AC,3,FALSE)</f>
        <v>#N/A</v>
      </c>
    </row>
    <row r="92" spans="1:8">
      <c r="A92" t="s">
        <v>195</v>
      </c>
      <c r="B92" t="str">
        <f t="shared" si="67"/>
        <v>Texans</v>
      </c>
      <c r="C92" t="str">
        <f t="shared" si="68"/>
        <v>Texans</v>
      </c>
      <c r="D92" t="str">
        <f t="shared" ref="D92" si="94">LEFT(C92,IFERROR(FIND("*",C92),LEN(C92)+1)-1)</f>
        <v>Texans</v>
      </c>
      <c r="E92" t="s">
        <v>1872</v>
      </c>
      <c r="F92">
        <v>90</v>
      </c>
      <c r="G92" t="e">
        <f>VLOOKUP(D92,fleaflicker.csv!AA:AB,2,FALSE)</f>
        <v>#N/A</v>
      </c>
      <c r="H92">
        <f>VLOOKUP(E92,fleaflicker.csv!AA:AC,3,FALSE)</f>
        <v>90</v>
      </c>
    </row>
    <row r="93" spans="1:8">
      <c r="A93" t="s">
        <v>196</v>
      </c>
      <c r="B93" t="str">
        <f t="shared" si="67"/>
        <v>Adam Vinatieri</v>
      </c>
      <c r="C93" t="str">
        <f t="shared" si="68"/>
        <v>Adam Vinatieri</v>
      </c>
      <c r="D93" t="str">
        <f t="shared" ref="D93" si="95">LEFT(C93,IFERROR(FIND("*",C93),LEN(C93)+1)-1)</f>
        <v>Adam Vinatieri</v>
      </c>
      <c r="E93" t="str">
        <f>D93</f>
        <v>Adam Vinatieri</v>
      </c>
      <c r="F93">
        <v>91</v>
      </c>
      <c r="G93" t="e">
        <f>VLOOKUP(D93,fleaflicker.csv!AA:AB,2,FALSE)</f>
        <v>#N/A</v>
      </c>
      <c r="H93" t="e">
        <f>VLOOKUP(E93,fleaflicker.csv!AA:AC,3,FALSE)</f>
        <v>#N/A</v>
      </c>
    </row>
    <row r="94" spans="1:8">
      <c r="A94" t="s">
        <v>197</v>
      </c>
      <c r="B94" t="str">
        <f t="shared" si="67"/>
        <v>Matt Prater</v>
      </c>
      <c r="C94" t="str">
        <f t="shared" si="68"/>
        <v>Matt Prater</v>
      </c>
      <c r="D94" t="str">
        <f t="shared" ref="D94" si="96">LEFT(C94,IFERROR(FIND("*",C94),LEN(C94)+1)-1)</f>
        <v>Matt Prater</v>
      </c>
      <c r="E94" t="str">
        <f>D94</f>
        <v>Matt Prater</v>
      </c>
      <c r="F94">
        <v>92</v>
      </c>
      <c r="G94" t="e">
        <f>VLOOKUP(D94,fleaflicker.csv!AA:AB,2,FALSE)</f>
        <v>#N/A</v>
      </c>
      <c r="H94" t="e">
        <f>VLOOKUP(E94,fleaflicker.csv!AA:AC,3,FALSE)</f>
        <v>#N/A</v>
      </c>
    </row>
    <row r="95" spans="1:8">
      <c r="A95" t="s">
        <v>198</v>
      </c>
      <c r="B95" t="str">
        <f t="shared" si="67"/>
        <v>Dan Bailey</v>
      </c>
      <c r="C95" t="str">
        <f t="shared" si="68"/>
        <v>Dan Bailey</v>
      </c>
      <c r="D95" t="str">
        <f t="shared" ref="D95" si="97">LEFT(C95,IFERROR(FIND("*",C95),LEN(C95)+1)-1)</f>
        <v>Dan Bailey</v>
      </c>
      <c r="E95" t="str">
        <f>D95</f>
        <v>Dan Bailey</v>
      </c>
      <c r="F95">
        <v>93</v>
      </c>
      <c r="G95" t="e">
        <f>VLOOKUP(D95,fleaflicker.csv!AA:AB,2,FALSE)</f>
        <v>#N/A</v>
      </c>
      <c r="H95" t="e">
        <f>VLOOKUP(E95,fleaflicker.csv!AA:AC,3,FALSE)</f>
        <v>#N/A</v>
      </c>
    </row>
    <row r="96" spans="1:8">
      <c r="A96" t="s">
        <v>199</v>
      </c>
      <c r="B96" t="str">
        <f t="shared" si="67"/>
        <v>Jarvis Landry</v>
      </c>
      <c r="C96" t="str">
        <f t="shared" si="68"/>
        <v>Jarvis Landry</v>
      </c>
      <c r="D96" t="str">
        <f t="shared" ref="D96" si="98">LEFT(C96,IFERROR(FIND("*",C96),LEN(C96)+1)-1)</f>
        <v>Jarvis Landry</v>
      </c>
      <c r="E96" t="str">
        <f t="shared" si="70"/>
        <v>Jarvis Landry</v>
      </c>
      <c r="F96">
        <v>94</v>
      </c>
      <c r="G96">
        <f>VLOOKUP(D96,fleaflicker.csv!AA:AB,2,FALSE)</f>
        <v>94</v>
      </c>
      <c r="H96">
        <f>VLOOKUP(E96,fleaflicker.csv!AA:AC,3,FALSE)</f>
        <v>94</v>
      </c>
    </row>
    <row r="97" spans="1:8">
      <c r="A97" t="s">
        <v>200</v>
      </c>
      <c r="B97" t="str">
        <f t="shared" si="67"/>
        <v>Eric Decker</v>
      </c>
      <c r="C97" t="str">
        <f t="shared" si="68"/>
        <v>Eric Decker</v>
      </c>
      <c r="D97" t="str">
        <f t="shared" ref="D97" si="99">LEFT(C97,IFERROR(FIND("*",C97),LEN(C97)+1)-1)</f>
        <v>Eric Decker</v>
      </c>
      <c r="E97" t="str">
        <f t="shared" si="70"/>
        <v>Eric Decker</v>
      </c>
      <c r="F97">
        <v>95</v>
      </c>
      <c r="G97">
        <f>VLOOKUP(D97,fleaflicker.csv!AA:AB,2,FALSE)</f>
        <v>95</v>
      </c>
      <c r="H97">
        <f>VLOOKUP(E97,fleaflicker.csv!AA:AC,3,FALSE)</f>
        <v>95</v>
      </c>
    </row>
    <row r="98" spans="1:8">
      <c r="A98" t="s">
        <v>201</v>
      </c>
      <c r="B98" t="str">
        <f t="shared" si="67"/>
        <v>Jordan Matthews</v>
      </c>
      <c r="C98" t="str">
        <f t="shared" si="68"/>
        <v>Jordan Matthews</v>
      </c>
      <c r="D98" t="str">
        <f t="shared" ref="D98" si="100">LEFT(C98,IFERROR(FIND("*",C98),LEN(C98)+1)-1)</f>
        <v>Jordan Matthews</v>
      </c>
      <c r="E98" t="str">
        <f t="shared" si="70"/>
        <v>Jordan Matthews</v>
      </c>
      <c r="F98">
        <v>96</v>
      </c>
      <c r="G98">
        <f>VLOOKUP(D98,fleaflicker.csv!AA:AB,2,FALSE)</f>
        <v>96</v>
      </c>
      <c r="H98">
        <f>VLOOKUP(E98,fleaflicker.csv!AA:AC,3,FALSE)</f>
        <v>96</v>
      </c>
    </row>
    <row r="99" spans="1:8">
      <c r="A99" t="s">
        <v>202</v>
      </c>
      <c r="B99" t="str">
        <f t="shared" si="67"/>
        <v>Nick Folk</v>
      </c>
      <c r="C99" t="str">
        <f t="shared" si="68"/>
        <v>Nick Folk</v>
      </c>
      <c r="D99" t="str">
        <f t="shared" ref="D99" si="101">LEFT(C99,IFERROR(FIND("*",C99),LEN(C99)+1)-1)</f>
        <v>Nick Folk</v>
      </c>
      <c r="E99" t="str">
        <f>D99</f>
        <v>Nick Folk</v>
      </c>
      <c r="F99">
        <v>97</v>
      </c>
      <c r="G99" t="e">
        <f>VLOOKUP(D99,fleaflicker.csv!AA:AB,2,FALSE)</f>
        <v>#N/A</v>
      </c>
      <c r="H99" t="e">
        <f>VLOOKUP(E99,fleaflicker.csv!AA:AC,3,FALSE)</f>
        <v>#N/A</v>
      </c>
    </row>
    <row r="100" spans="1:8">
      <c r="A100" t="s">
        <v>203</v>
      </c>
      <c r="B100" t="str">
        <f t="shared" si="67"/>
        <v>Stephen Gostkowski</v>
      </c>
      <c r="C100" t="str">
        <f t="shared" si="68"/>
        <v>Stephen Gostkowski</v>
      </c>
      <c r="D100" t="str">
        <f t="shared" ref="D100" si="102">LEFT(C100,IFERROR(FIND("*",C100),LEN(C100)+1)-1)</f>
        <v>Stephen Gostkowski</v>
      </c>
      <c r="E100" t="str">
        <f>D100</f>
        <v>Stephen Gostkowski</v>
      </c>
      <c r="F100">
        <v>98</v>
      </c>
      <c r="G100" t="e">
        <f>VLOOKUP(D100,fleaflicker.csv!AA:AB,2,FALSE)</f>
        <v>#N/A</v>
      </c>
      <c r="H100" t="e">
        <f>VLOOKUP(E100,fleaflicker.csv!AA:AC,3,FALSE)</f>
        <v>#N/A</v>
      </c>
    </row>
    <row r="101" spans="1:8">
      <c r="A101" t="s">
        <v>204</v>
      </c>
      <c r="B101" t="str">
        <f t="shared" si="67"/>
        <v>Roddy White</v>
      </c>
      <c r="C101" t="str">
        <f t="shared" si="68"/>
        <v>Roddy White</v>
      </c>
      <c r="D101" t="str">
        <f t="shared" ref="D101" si="103">LEFT(C101,IFERROR(FIND("*",C101),LEN(C101)+1)-1)</f>
        <v>Roddy White</v>
      </c>
      <c r="E101" t="str">
        <f t="shared" si="70"/>
        <v>Roddy White</v>
      </c>
      <c r="F101">
        <v>99</v>
      </c>
      <c r="G101">
        <f>VLOOKUP(D101,fleaflicker.csv!AA:AB,2,FALSE)</f>
        <v>99</v>
      </c>
      <c r="H101">
        <f>VLOOKUP(E101,fleaflicker.csv!AA:AC,3,FALSE)</f>
        <v>99</v>
      </c>
    </row>
    <row r="102" spans="1:8">
      <c r="A102" t="s">
        <v>205</v>
      </c>
      <c r="B102" t="str">
        <f t="shared" si="67"/>
        <v>Jeremy Maclin</v>
      </c>
      <c r="C102" t="str">
        <f t="shared" si="68"/>
        <v>Jeremy Maclin</v>
      </c>
      <c r="D102" t="str">
        <f t="shared" ref="D102" si="104">LEFT(C102,IFERROR(FIND("*",C102),LEN(C102)+1)-1)</f>
        <v>Jeremy Maclin</v>
      </c>
      <c r="E102" t="str">
        <f t="shared" si="70"/>
        <v>Jeremy Maclin</v>
      </c>
      <c r="F102">
        <v>100</v>
      </c>
      <c r="G102">
        <f>VLOOKUP(D102,fleaflicker.csv!AA:AB,2,FALSE)</f>
        <v>100</v>
      </c>
      <c r="H102">
        <f>VLOOKUP(E102,fleaflicker.csv!AA:AC,3,FALSE)</f>
        <v>100</v>
      </c>
    </row>
    <row r="103" spans="1:8">
      <c r="A103" t="s">
        <v>206</v>
      </c>
      <c r="B103" t="str">
        <f t="shared" si="67"/>
        <v>Bishop Sankey</v>
      </c>
      <c r="C103" t="str">
        <f t="shared" si="68"/>
        <v>Bishop Sankey</v>
      </c>
      <c r="D103" t="str">
        <f t="shared" ref="D103" si="105">LEFT(C103,IFERROR(FIND("*",C103),LEN(C103)+1)-1)</f>
        <v>Bishop Sankey</v>
      </c>
      <c r="E103" t="str">
        <f t="shared" si="70"/>
        <v>Bishop Sankey</v>
      </c>
      <c r="F103">
        <v>101</v>
      </c>
      <c r="G103">
        <f>VLOOKUP(D103,fleaflicker.csv!AA:AB,2,FALSE)</f>
        <v>101</v>
      </c>
      <c r="H103">
        <f>VLOOKUP(E103,fleaflicker.csv!AA:AC,3,FALSE)</f>
        <v>101</v>
      </c>
    </row>
    <row r="104" spans="1:8">
      <c r="A104" t="s">
        <v>207</v>
      </c>
      <c r="B104" t="str">
        <f t="shared" si="67"/>
        <v>Greg Zuerlein</v>
      </c>
      <c r="C104" t="str">
        <f t="shared" si="68"/>
        <v>Greg Zuerlein</v>
      </c>
      <c r="D104" t="str">
        <f t="shared" ref="D104" si="106">LEFT(C104,IFERROR(FIND("*",C104),LEN(C104)+1)-1)</f>
        <v>Greg Zuerlein</v>
      </c>
      <c r="E104" t="str">
        <f>D104</f>
        <v>Greg Zuerlein</v>
      </c>
      <c r="F104">
        <v>102</v>
      </c>
      <c r="G104" t="e">
        <f>VLOOKUP(D104,fleaflicker.csv!AA:AB,2,FALSE)</f>
        <v>#N/A</v>
      </c>
      <c r="H104" t="e">
        <f>VLOOKUP(E104,fleaflicker.csv!AA:AC,3,FALSE)</f>
        <v>#N/A</v>
      </c>
    </row>
    <row r="105" spans="1:8">
      <c r="A105" t="s">
        <v>208</v>
      </c>
      <c r="B105" t="str">
        <f t="shared" si="67"/>
        <v>T.J. Yeldon</v>
      </c>
      <c r="C105" t="str">
        <f t="shared" si="68"/>
        <v>T.J. Yeldon</v>
      </c>
      <c r="D105" t="str">
        <f t="shared" ref="D105" si="107">LEFT(C105,IFERROR(FIND("*",C105),LEN(C105)+1)-1)</f>
        <v>T.J. Yeldon</v>
      </c>
      <c r="E105" t="str">
        <f t="shared" si="70"/>
        <v>T.J. Yeldon</v>
      </c>
      <c r="F105">
        <v>103</v>
      </c>
      <c r="G105">
        <f>VLOOKUP(D105,fleaflicker.csv!AA:AB,2,FALSE)</f>
        <v>103</v>
      </c>
      <c r="H105">
        <f>VLOOKUP(E105,fleaflicker.csv!AA:AC,3,FALSE)</f>
        <v>103</v>
      </c>
    </row>
    <row r="106" spans="1:8">
      <c r="A106" t="s">
        <v>209</v>
      </c>
      <c r="B106" t="str">
        <f t="shared" si="67"/>
        <v>LeGarrette Blount</v>
      </c>
      <c r="C106" t="str">
        <f t="shared" si="68"/>
        <v>LeGarrette Blount</v>
      </c>
      <c r="D106" t="str">
        <f t="shared" ref="D106" si="108">LEFT(C106,IFERROR(FIND("*",C106),LEN(C106)+1)-1)</f>
        <v>LeGarrette Blount</v>
      </c>
      <c r="E106" t="str">
        <f t="shared" si="70"/>
        <v>LeGarrette Blount</v>
      </c>
      <c r="F106">
        <v>104</v>
      </c>
      <c r="G106">
        <f>VLOOKUP(D106,fleaflicker.csv!AA:AB,2,FALSE)</f>
        <v>104</v>
      </c>
      <c r="H106">
        <f>VLOOKUP(E106,fleaflicker.csv!AA:AC,3,FALSE)</f>
        <v>104</v>
      </c>
    </row>
    <row r="107" spans="1:8">
      <c r="A107" t="s">
        <v>210</v>
      </c>
      <c r="B107" t="str">
        <f t="shared" si="67"/>
        <v>Danny Woodhead</v>
      </c>
      <c r="C107" t="str">
        <f t="shared" si="68"/>
        <v>Danny Woodhead</v>
      </c>
      <c r="D107" t="str">
        <f t="shared" ref="D107" si="109">LEFT(C107,IFERROR(FIND("*",C107),LEN(C107)+1)-1)</f>
        <v>Danny Woodhead</v>
      </c>
      <c r="E107" t="str">
        <f t="shared" si="70"/>
        <v>Danny Woodhead</v>
      </c>
      <c r="F107">
        <v>105</v>
      </c>
      <c r="G107">
        <f>VLOOKUP(D107,fleaflicker.csv!AA:AB,2,FALSE)</f>
        <v>105</v>
      </c>
      <c r="H107">
        <f>VLOOKUP(E107,fleaflicker.csv!AA:AC,3,FALSE)</f>
        <v>105</v>
      </c>
    </row>
    <row r="108" spans="1:8">
      <c r="A108" t="s">
        <v>211</v>
      </c>
      <c r="B108" t="str">
        <f t="shared" si="67"/>
        <v>Cody Parkey</v>
      </c>
      <c r="C108" t="str">
        <f t="shared" si="68"/>
        <v>Cody Parkey</v>
      </c>
      <c r="D108" t="str">
        <f t="shared" ref="D108" si="110">LEFT(C108,IFERROR(FIND("*",C108),LEN(C108)+1)-1)</f>
        <v>Cody Parkey</v>
      </c>
      <c r="E108" t="str">
        <f>D108</f>
        <v>Cody Parkey</v>
      </c>
      <c r="F108">
        <v>106</v>
      </c>
      <c r="G108" t="e">
        <f>VLOOKUP(D108,fleaflicker.csv!AA:AB,2,FALSE)</f>
        <v>#N/A</v>
      </c>
      <c r="H108" t="e">
        <f>VLOOKUP(E108,fleaflicker.csv!AA:AC,3,FALSE)</f>
        <v>#N/A</v>
      </c>
    </row>
    <row r="109" spans="1:8">
      <c r="A109" t="s">
        <v>212</v>
      </c>
      <c r="B109" t="str">
        <f t="shared" si="67"/>
        <v>Randy Bullock</v>
      </c>
      <c r="C109" t="str">
        <f t="shared" si="68"/>
        <v>Randy Bullock</v>
      </c>
      <c r="D109" t="str">
        <f t="shared" ref="D109" si="111">LEFT(C109,IFERROR(FIND("*",C109),LEN(C109)+1)-1)</f>
        <v>Randy Bullock</v>
      </c>
      <c r="E109" t="str">
        <f>D109</f>
        <v>Randy Bullock</v>
      </c>
      <c r="F109">
        <v>107</v>
      </c>
      <c r="G109" t="e">
        <f>VLOOKUP(D109,fleaflicker.csv!AA:AB,2,FALSE)</f>
        <v>#N/A</v>
      </c>
      <c r="H109" t="e">
        <f>VLOOKUP(E109,fleaflicker.csv!AA:AC,3,FALSE)</f>
        <v>#N/A</v>
      </c>
    </row>
    <row r="110" spans="1:8">
      <c r="A110" t="s">
        <v>213</v>
      </c>
      <c r="B110" t="str">
        <f t="shared" si="67"/>
        <v>Golden Tate</v>
      </c>
      <c r="C110" t="str">
        <f t="shared" si="68"/>
        <v>Golden Tate</v>
      </c>
      <c r="D110" t="str">
        <f t="shared" ref="D110" si="112">LEFT(C110,IFERROR(FIND("*",C110),LEN(C110)+1)-1)</f>
        <v>Golden Tate</v>
      </c>
      <c r="E110" t="str">
        <f t="shared" si="70"/>
        <v>Golden Tate</v>
      </c>
      <c r="F110">
        <v>108</v>
      </c>
      <c r="G110">
        <f>VLOOKUP(D110,fleaflicker.csv!AA:AB,2,FALSE)</f>
        <v>108</v>
      </c>
      <c r="H110">
        <f>VLOOKUP(E110,fleaflicker.csv!AA:AC,3,FALSE)</f>
        <v>108</v>
      </c>
    </row>
    <row r="111" spans="1:8">
      <c r="A111" t="s">
        <v>214</v>
      </c>
      <c r="B111" t="str">
        <f t="shared" si="67"/>
        <v>Mason Crosby</v>
      </c>
      <c r="C111" t="str">
        <f t="shared" si="68"/>
        <v>Mason Crosby</v>
      </c>
      <c r="D111" t="str">
        <f t="shared" ref="D111" si="113">LEFT(C111,IFERROR(FIND("*",C111),LEN(C111)+1)-1)</f>
        <v>Mason Crosby</v>
      </c>
      <c r="E111" t="str">
        <f>D111</f>
        <v>Mason Crosby</v>
      </c>
      <c r="F111">
        <v>109</v>
      </c>
      <c r="G111" t="e">
        <f>VLOOKUP(D111,fleaflicker.csv!AA:AB,2,FALSE)</f>
        <v>#N/A</v>
      </c>
      <c r="H111" t="e">
        <f>VLOOKUP(E111,fleaflicker.csv!AA:AC,3,FALSE)</f>
        <v>#N/A</v>
      </c>
    </row>
    <row r="112" spans="1:8">
      <c r="A112" t="s">
        <v>215</v>
      </c>
      <c r="B112" t="str">
        <f t="shared" si="67"/>
        <v>Vincent Jackson</v>
      </c>
      <c r="C112" t="str">
        <f t="shared" si="68"/>
        <v>Vincent Jackson</v>
      </c>
      <c r="D112" t="str">
        <f t="shared" ref="D112" si="114">LEFT(C112,IFERROR(FIND("*",C112),LEN(C112)+1)-1)</f>
        <v>Vincent Jackson</v>
      </c>
      <c r="E112" t="str">
        <f t="shared" si="70"/>
        <v>Vincent Jackson</v>
      </c>
      <c r="F112">
        <v>110</v>
      </c>
      <c r="G112">
        <f>VLOOKUP(D112,fleaflicker.csv!AA:AB,2,FALSE)</f>
        <v>110</v>
      </c>
      <c r="H112">
        <f>VLOOKUP(E112,fleaflicker.csv!AA:AC,3,FALSE)</f>
        <v>110</v>
      </c>
    </row>
    <row r="113" spans="1:8">
      <c r="A113" t="s">
        <v>216</v>
      </c>
      <c r="B113" t="str">
        <f t="shared" si="67"/>
        <v>Chandler Catanzaro</v>
      </c>
      <c r="C113" t="str">
        <f t="shared" si="68"/>
        <v>Chandler Catanzaro</v>
      </c>
      <c r="D113" t="str">
        <f t="shared" ref="D113" si="115">LEFT(C113,IFERROR(FIND("*",C113),LEN(C113)+1)-1)</f>
        <v>Chandler Catanzaro</v>
      </c>
      <c r="E113" t="str">
        <f>D113</f>
        <v>Chandler Catanzaro</v>
      </c>
      <c r="F113">
        <v>111</v>
      </c>
      <c r="G113" t="e">
        <f>VLOOKUP(D113,fleaflicker.csv!AA:AB,2,FALSE)</f>
        <v>#N/A</v>
      </c>
      <c r="H113" t="e">
        <f>VLOOKUP(E113,fleaflicker.csv!AA:AC,3,FALSE)</f>
        <v>#N/A</v>
      </c>
    </row>
    <row r="114" spans="1:8">
      <c r="A114" t="s">
        <v>217</v>
      </c>
      <c r="B114" t="str">
        <f t="shared" si="67"/>
        <v>Patriots</v>
      </c>
      <c r="C114" t="str">
        <f t="shared" si="68"/>
        <v>Patriots</v>
      </c>
      <c r="D114" t="str">
        <f t="shared" ref="D114" si="116">LEFT(C114,IFERROR(FIND("*",C114),LEN(C114)+1)-1)</f>
        <v>Patriots</v>
      </c>
      <c r="E114" t="s">
        <v>1887</v>
      </c>
      <c r="F114">
        <v>112</v>
      </c>
      <c r="G114" t="e">
        <f>VLOOKUP(D114,fleaflicker.csv!AA:AB,2,FALSE)</f>
        <v>#N/A</v>
      </c>
      <c r="H114">
        <f>VLOOKUP(E114,fleaflicker.csv!AA:AC,3,FALSE)</f>
        <v>112</v>
      </c>
    </row>
    <row r="115" spans="1:8">
      <c r="A115" t="s">
        <v>218</v>
      </c>
      <c r="B115" t="str">
        <f t="shared" si="67"/>
        <v>Jason Myers</v>
      </c>
      <c r="C115" t="str">
        <f t="shared" si="68"/>
        <v>Jason Myers</v>
      </c>
      <c r="D115" t="str">
        <f t="shared" ref="D115" si="117">LEFT(C115,IFERROR(FIND("*",C115),LEN(C115)+1)-1)</f>
        <v>Jason Myers</v>
      </c>
      <c r="E115" t="str">
        <f>D115</f>
        <v>Jason Myers</v>
      </c>
      <c r="F115">
        <v>113</v>
      </c>
      <c r="G115" t="e">
        <f>VLOOKUP(D115,fleaflicker.csv!AA:AB,2,FALSE)</f>
        <v>#N/A</v>
      </c>
      <c r="H115" t="e">
        <f>VLOOKUP(E115,fleaflicker.csv!AA:AC,3,FALSE)</f>
        <v>#N/A</v>
      </c>
    </row>
    <row r="116" spans="1:8">
      <c r="A116" t="s">
        <v>219</v>
      </c>
      <c r="B116" t="str">
        <f t="shared" si="67"/>
        <v>Amari Cooper</v>
      </c>
      <c r="C116" t="str">
        <f t="shared" si="68"/>
        <v>Amari Cooper</v>
      </c>
      <c r="D116" t="str">
        <f t="shared" ref="D116" si="118">LEFT(C116,IFERROR(FIND("*",C116),LEN(C116)+1)-1)</f>
        <v>Amari Cooper</v>
      </c>
      <c r="E116" t="str">
        <f t="shared" si="70"/>
        <v>Amari Cooper</v>
      </c>
      <c r="F116">
        <v>114</v>
      </c>
      <c r="G116">
        <f>VLOOKUP(D116,fleaflicker.csv!AA:AB,2,FALSE)</f>
        <v>114</v>
      </c>
      <c r="H116">
        <f>VLOOKUP(E116,fleaflicker.csv!AA:AC,3,FALSE)</f>
        <v>114</v>
      </c>
    </row>
    <row r="117" spans="1:8">
      <c r="A117" t="s">
        <v>220</v>
      </c>
      <c r="B117" t="str">
        <f t="shared" si="67"/>
        <v>Graham Gano</v>
      </c>
      <c r="C117" t="str">
        <f t="shared" si="68"/>
        <v>Graham Gano</v>
      </c>
      <c r="D117" t="str">
        <f t="shared" ref="D117" si="119">LEFT(C117,IFERROR(FIND("*",C117),LEN(C117)+1)-1)</f>
        <v>Graham Gano</v>
      </c>
      <c r="E117" t="str">
        <f>D117</f>
        <v>Graham Gano</v>
      </c>
      <c r="F117">
        <v>115</v>
      </c>
      <c r="G117" t="e">
        <f>VLOOKUP(D117,fleaflicker.csv!AA:AB,2,FALSE)</f>
        <v>#N/A</v>
      </c>
      <c r="H117" t="e">
        <f>VLOOKUP(E117,fleaflicker.csv!AA:AC,3,FALSE)</f>
        <v>#N/A</v>
      </c>
    </row>
    <row r="118" spans="1:8">
      <c r="A118" t="s">
        <v>221</v>
      </c>
      <c r="B118" t="str">
        <f t="shared" si="67"/>
        <v>Josh Scobee</v>
      </c>
      <c r="C118" t="str">
        <f t="shared" si="68"/>
        <v>Josh Scobee</v>
      </c>
      <c r="D118" t="str">
        <f t="shared" ref="D118" si="120">LEFT(C118,IFERROR(FIND("*",C118),LEN(C118)+1)-1)</f>
        <v>Josh Scobee</v>
      </c>
      <c r="E118" t="str">
        <f>D118</f>
        <v>Josh Scobee</v>
      </c>
      <c r="F118">
        <v>116</v>
      </c>
      <c r="G118" t="e">
        <f>VLOOKUP(D118,fleaflicker.csv!AA:AB,2,FALSE)</f>
        <v>#N/A</v>
      </c>
      <c r="H118" t="e">
        <f>VLOOKUP(E118,fleaflicker.csv!AA:AC,3,FALSE)</f>
        <v>#N/A</v>
      </c>
    </row>
    <row r="119" spans="1:8">
      <c r="A119" t="s">
        <v>222</v>
      </c>
      <c r="B119" t="str">
        <f t="shared" si="67"/>
        <v>Jason Witten</v>
      </c>
      <c r="C119" t="str">
        <f t="shared" si="68"/>
        <v>Jason Witten</v>
      </c>
      <c r="D119" t="str">
        <f t="shared" ref="D119" si="121">LEFT(C119,IFERROR(FIND("*",C119),LEN(C119)+1)-1)</f>
        <v>Jason Witten</v>
      </c>
      <c r="E119" t="str">
        <f t="shared" si="70"/>
        <v>Jason Witten</v>
      </c>
      <c r="F119">
        <v>117</v>
      </c>
      <c r="G119">
        <f>VLOOKUP(D119,fleaflicker.csv!AA:AB,2,FALSE)</f>
        <v>117</v>
      </c>
      <c r="H119">
        <f>VLOOKUP(E119,fleaflicker.csv!AA:AC,3,FALSE)</f>
        <v>117</v>
      </c>
    </row>
    <row r="120" spans="1:8">
      <c r="A120" t="s">
        <v>223</v>
      </c>
      <c r="B120" t="str">
        <f t="shared" si="67"/>
        <v>Josh Lambo</v>
      </c>
      <c r="C120" t="str">
        <f t="shared" si="68"/>
        <v>Josh Lambo</v>
      </c>
      <c r="D120" t="str">
        <f t="shared" ref="D120" si="122">LEFT(C120,IFERROR(FIND("*",C120),LEN(C120)+1)-1)</f>
        <v>Josh Lambo</v>
      </c>
      <c r="E120" t="str">
        <f>D120</f>
        <v>Josh Lambo</v>
      </c>
      <c r="F120">
        <v>118</v>
      </c>
      <c r="G120" t="e">
        <f>VLOOKUP(D120,fleaflicker.csv!AA:AB,2,FALSE)</f>
        <v>#N/A</v>
      </c>
      <c r="H120" t="e">
        <f>VLOOKUP(E120,fleaflicker.csv!AA:AC,3,FALSE)</f>
        <v>#N/A</v>
      </c>
    </row>
    <row r="121" spans="1:8">
      <c r="A121" t="s">
        <v>224</v>
      </c>
      <c r="B121" t="str">
        <f t="shared" si="67"/>
        <v>Sebastian Janikowski</v>
      </c>
      <c r="C121" t="str">
        <f t="shared" si="68"/>
        <v>Sebastian Janikowski</v>
      </c>
      <c r="D121" t="str">
        <f t="shared" ref="D121" si="123">LEFT(C121,IFERROR(FIND("*",C121),LEN(C121)+1)-1)</f>
        <v>Sebastian Janikowski</v>
      </c>
      <c r="E121" t="str">
        <f>D121</f>
        <v>Sebastian Janikowski</v>
      </c>
      <c r="F121">
        <v>119</v>
      </c>
      <c r="G121" t="e">
        <f>VLOOKUP(D121,fleaflicker.csv!AA:AB,2,FALSE)</f>
        <v>#N/A</v>
      </c>
      <c r="H121" t="e">
        <f>VLOOKUP(E121,fleaflicker.csv!AA:AC,3,FALSE)</f>
        <v>#N/A</v>
      </c>
    </row>
    <row r="122" spans="1:8">
      <c r="A122" t="s">
        <v>225</v>
      </c>
      <c r="B122" t="str">
        <f t="shared" si="67"/>
        <v>Allen Robinson</v>
      </c>
      <c r="C122" t="str">
        <f t="shared" si="68"/>
        <v>Allen Robinson</v>
      </c>
      <c r="D122" t="str">
        <f t="shared" ref="D122" si="124">LEFT(C122,IFERROR(FIND("*",C122),LEN(C122)+1)-1)</f>
        <v>Allen Robinson</v>
      </c>
      <c r="E122" t="str">
        <f t="shared" si="70"/>
        <v>Allen Robinson</v>
      </c>
      <c r="F122">
        <v>120</v>
      </c>
      <c r="G122">
        <f>VLOOKUP(D122,fleaflicker.csv!AA:AB,2,FALSE)</f>
        <v>120</v>
      </c>
      <c r="H122">
        <f>VLOOKUP(E122,fleaflicker.csv!AA:AC,3,FALSE)</f>
        <v>120</v>
      </c>
    </row>
    <row r="123" spans="1:8">
      <c r="A123" t="s">
        <v>226</v>
      </c>
      <c r="B123" t="str">
        <f t="shared" si="67"/>
        <v>Pierre Garcon</v>
      </c>
      <c r="C123" t="str">
        <f t="shared" si="68"/>
        <v>Pierre Garcon</v>
      </c>
      <c r="D123" t="str">
        <f t="shared" ref="D123" si="125">LEFT(C123,IFERROR(FIND("*",C123),LEN(C123)+1)-1)</f>
        <v>Pierre Garcon</v>
      </c>
      <c r="E123" t="str">
        <f t="shared" si="70"/>
        <v>Pierre Garcon</v>
      </c>
      <c r="F123">
        <v>121</v>
      </c>
      <c r="G123">
        <f>VLOOKUP(D123,fleaflicker.csv!AA:AB,2,FALSE)</f>
        <v>121</v>
      </c>
      <c r="H123">
        <f>VLOOKUP(E123,fleaflicker.csv!AA:AC,3,FALSE)</f>
        <v>121</v>
      </c>
    </row>
    <row r="124" spans="1:8">
      <c r="A124" t="s">
        <v>227</v>
      </c>
      <c r="B124" t="str">
        <f t="shared" si="67"/>
        <v>Robbie Gould</v>
      </c>
      <c r="C124" t="str">
        <f t="shared" si="68"/>
        <v>Robbie Gould</v>
      </c>
      <c r="D124" t="str">
        <f t="shared" ref="D124" si="126">LEFT(C124,IFERROR(FIND("*",C124),LEN(C124)+1)-1)</f>
        <v>Robbie Gould</v>
      </c>
      <c r="E124" t="str">
        <f>D124</f>
        <v>Robbie Gould</v>
      </c>
      <c r="F124">
        <v>122</v>
      </c>
      <c r="G124" t="e">
        <f>VLOOKUP(D124,fleaflicker.csv!AA:AB,2,FALSE)</f>
        <v>#N/A</v>
      </c>
      <c r="H124" t="e">
        <f>VLOOKUP(E124,fleaflicker.csv!AA:AC,3,FALSE)</f>
        <v>#N/A</v>
      </c>
    </row>
    <row r="125" spans="1:8">
      <c r="A125" t="s">
        <v>228</v>
      </c>
      <c r="B125" t="str">
        <f t="shared" si="67"/>
        <v>Jaguars</v>
      </c>
      <c r="C125" t="str">
        <f t="shared" si="68"/>
        <v>Jaguars</v>
      </c>
      <c r="D125" t="str">
        <f t="shared" ref="D125" si="127">LEFT(C125,IFERROR(FIND("*",C125),LEN(C125)+1)-1)</f>
        <v>Jaguars</v>
      </c>
      <c r="E125" t="s">
        <v>1882</v>
      </c>
      <c r="F125">
        <v>123</v>
      </c>
      <c r="G125" t="e">
        <f>VLOOKUP(D125,fleaflicker.csv!AA:AB,2,FALSE)</f>
        <v>#N/A</v>
      </c>
      <c r="H125">
        <f>VLOOKUP(E125,fleaflicker.csv!AA:AC,3,FALSE)</f>
        <v>123</v>
      </c>
    </row>
    <row r="126" spans="1:8">
      <c r="A126" t="s">
        <v>229</v>
      </c>
      <c r="B126" t="str">
        <f t="shared" si="67"/>
        <v>Brandon Marshall</v>
      </c>
      <c r="C126" t="str">
        <f t="shared" si="68"/>
        <v>Brandon Marshall</v>
      </c>
      <c r="D126" t="str">
        <f t="shared" ref="D126" si="128">LEFT(C126,IFERROR(FIND("*",C126),LEN(C126)+1)-1)</f>
        <v>Brandon Marshall</v>
      </c>
      <c r="E126" t="str">
        <f t="shared" si="70"/>
        <v>Brandon Marshall</v>
      </c>
      <c r="F126">
        <v>124</v>
      </c>
      <c r="G126">
        <f>VLOOKUP(D126,fleaflicker.csv!AA:AB,2,FALSE)</f>
        <v>124</v>
      </c>
      <c r="H126">
        <f>VLOOKUP(E126,fleaflicker.csv!AA:AC,3,FALSE)</f>
        <v>124</v>
      </c>
    </row>
    <row r="127" spans="1:8">
      <c r="A127" t="s">
        <v>230</v>
      </c>
      <c r="B127" t="str">
        <f t="shared" si="67"/>
        <v>Melvin Gordon</v>
      </c>
      <c r="C127" t="str">
        <f t="shared" si="68"/>
        <v>Melvin Gordon</v>
      </c>
      <c r="D127" t="str">
        <f t="shared" ref="D127" si="129">LEFT(C127,IFERROR(FIND("*",C127),LEN(C127)+1)-1)</f>
        <v>Melvin Gordon</v>
      </c>
      <c r="E127" t="str">
        <f t="shared" si="70"/>
        <v>Melvin Gordon</v>
      </c>
      <c r="F127">
        <v>125</v>
      </c>
      <c r="G127">
        <f>VLOOKUP(D127,fleaflicker.csv!AA:AB,2,FALSE)</f>
        <v>125</v>
      </c>
      <c r="H127">
        <f>VLOOKUP(E127,fleaflicker.csv!AA:AC,3,FALSE)</f>
        <v>125</v>
      </c>
    </row>
    <row r="128" spans="1:8">
      <c r="A128" t="s">
        <v>231</v>
      </c>
      <c r="B128" t="str">
        <f t="shared" si="67"/>
        <v>Kyle Brindza</v>
      </c>
      <c r="C128" t="str">
        <f t="shared" si="68"/>
        <v>Kyle Brindza</v>
      </c>
      <c r="D128" t="str">
        <f t="shared" ref="D128" si="130">LEFT(C128,IFERROR(FIND("*",C128),LEN(C128)+1)-1)</f>
        <v>Kyle Brindza</v>
      </c>
      <c r="E128" t="str">
        <f>D128</f>
        <v>Kyle Brindza</v>
      </c>
      <c r="F128">
        <v>126</v>
      </c>
      <c r="G128" t="e">
        <f>VLOOKUP(D128,fleaflicker.csv!AA:AB,2,FALSE)</f>
        <v>#N/A</v>
      </c>
      <c r="H128" t="e">
        <f>VLOOKUP(E128,fleaflicker.csv!AA:AC,3,FALSE)</f>
        <v>#N/A</v>
      </c>
    </row>
    <row r="129" spans="1:8">
      <c r="A129" t="s">
        <v>232</v>
      </c>
      <c r="B129" t="str">
        <f t="shared" si="67"/>
        <v>Brandon McManus</v>
      </c>
      <c r="C129" t="str">
        <f t="shared" si="68"/>
        <v>Brandon McManus</v>
      </c>
      <c r="D129" t="str">
        <f t="shared" ref="D129" si="131">LEFT(C129,IFERROR(FIND("*",C129),LEN(C129)+1)-1)</f>
        <v>Brandon McManus</v>
      </c>
      <c r="E129" t="str">
        <f>D129</f>
        <v>Brandon McManus</v>
      </c>
      <c r="F129">
        <v>127</v>
      </c>
      <c r="G129" t="e">
        <f>VLOOKUP(D129,fleaflicker.csv!AA:AB,2,FALSE)</f>
        <v>#N/A</v>
      </c>
      <c r="H129" t="e">
        <f>VLOOKUP(E129,fleaflicker.csv!AA:AC,3,FALSE)</f>
        <v>#N/A</v>
      </c>
    </row>
    <row r="130" spans="1:8">
      <c r="A130" t="s">
        <v>233</v>
      </c>
      <c r="B130" t="str">
        <f t="shared" si="67"/>
        <v>Steven Hauschka</v>
      </c>
      <c r="C130" t="str">
        <f t="shared" si="68"/>
        <v>Steven Hauschka</v>
      </c>
      <c r="D130" t="str">
        <f t="shared" ref="D130" si="132">LEFT(C130,IFERROR(FIND("*",C130),LEN(C130)+1)-1)</f>
        <v>Steven Hauschka</v>
      </c>
      <c r="E130" t="str">
        <f>D130</f>
        <v>Steven Hauschka</v>
      </c>
      <c r="F130">
        <v>128</v>
      </c>
      <c r="G130" t="e">
        <f>VLOOKUP(D130,fleaflicker.csv!AA:AB,2,FALSE)</f>
        <v>#N/A</v>
      </c>
      <c r="H130" t="e">
        <f>VLOOKUP(E130,fleaflicker.csv!AA:AC,3,FALSE)</f>
        <v>#N/A</v>
      </c>
    </row>
    <row r="131" spans="1:8">
      <c r="A131" t="s">
        <v>234</v>
      </c>
      <c r="B131" t="str">
        <f t="shared" si="67"/>
        <v>Dan Carpenter</v>
      </c>
      <c r="C131" t="str">
        <f t="shared" si="68"/>
        <v>Dan Carpenter</v>
      </c>
      <c r="D131" t="str">
        <f t="shared" ref="D131" si="133">LEFT(C131,IFERROR(FIND("*",C131),LEN(C131)+1)-1)</f>
        <v>Dan Carpenter</v>
      </c>
      <c r="E131" t="str">
        <f>D131</f>
        <v>Dan Carpenter</v>
      </c>
      <c r="F131">
        <v>129</v>
      </c>
      <c r="G131" t="e">
        <f>VLOOKUP(D131,fleaflicker.csv!AA:AB,2,FALSE)</f>
        <v>#N/A</v>
      </c>
      <c r="H131" t="e">
        <f>VLOOKUP(E131,fleaflicker.csv!AA:AC,3,FALSE)</f>
        <v>#N/A</v>
      </c>
    </row>
    <row r="132" spans="1:8">
      <c r="A132" t="s">
        <v>235</v>
      </c>
      <c r="B132" t="str">
        <f t="shared" ref="B132:B195" si="134">LEFT(A132,IFERROR(FIND(",",A132),LEN(A132)-8)-1)</f>
        <v>Ryan Succop</v>
      </c>
      <c r="C132" t="str">
        <f t="shared" ref="C132:D195" si="135">LEFT(B132,IFERROR(FIND("*",B132),LEN(B132)+1)-1)</f>
        <v>Ryan Succop</v>
      </c>
      <c r="D132" t="str">
        <f t="shared" ref="D132" si="136">LEFT(C132,IFERROR(FIND("*",C132),LEN(C132)+1)-1)</f>
        <v>Ryan Succop</v>
      </c>
      <c r="E132" t="str">
        <f>D132</f>
        <v>Ryan Succop</v>
      </c>
      <c r="F132">
        <v>130</v>
      </c>
      <c r="G132" t="e">
        <f>VLOOKUP(D132,fleaflicker.csv!AA:AB,2,FALSE)</f>
        <v>#N/A</v>
      </c>
      <c r="H132" t="e">
        <f>VLOOKUP(E132,fleaflicker.csv!AA:AC,3,FALSE)</f>
        <v>#N/A</v>
      </c>
    </row>
    <row r="133" spans="1:8">
      <c r="A133" t="s">
        <v>236</v>
      </c>
      <c r="B133" t="str">
        <f t="shared" si="134"/>
        <v>Cairo Santos</v>
      </c>
      <c r="C133" t="str">
        <f t="shared" si="135"/>
        <v>Cairo Santos</v>
      </c>
      <c r="D133" t="str">
        <f t="shared" ref="D133" si="137">LEFT(C133,IFERROR(FIND("*",C133),LEN(C133)+1)-1)</f>
        <v>Cairo Santos</v>
      </c>
      <c r="E133" t="str">
        <f>D133</f>
        <v>Cairo Santos</v>
      </c>
      <c r="F133">
        <v>131</v>
      </c>
      <c r="G133" t="e">
        <f>VLOOKUP(D133,fleaflicker.csv!AA:AB,2,FALSE)</f>
        <v>#N/A</v>
      </c>
      <c r="H133" t="e">
        <f>VLOOKUP(E133,fleaflicker.csv!AA:AC,3,FALSE)</f>
        <v>#N/A</v>
      </c>
    </row>
    <row r="134" spans="1:8">
      <c r="A134" t="s">
        <v>237</v>
      </c>
      <c r="B134" t="str">
        <f t="shared" si="134"/>
        <v>Larry Fitzgerald</v>
      </c>
      <c r="C134" t="str">
        <f t="shared" si="135"/>
        <v>Larry Fitzgerald</v>
      </c>
      <c r="D134" t="str">
        <f t="shared" ref="D134" si="138">LEFT(C134,IFERROR(FIND("*",C134),LEN(C134)+1)-1)</f>
        <v>Larry Fitzgerald</v>
      </c>
      <c r="E134" t="str">
        <f t="shared" ref="E132:E195" si="139">IF(F134=G134,D134,"")</f>
        <v>Larry Fitzgerald</v>
      </c>
      <c r="F134">
        <v>132</v>
      </c>
      <c r="G134">
        <f>VLOOKUP(D134,fleaflicker.csv!AA:AB,2,FALSE)</f>
        <v>132</v>
      </c>
      <c r="H134">
        <f>VLOOKUP(E134,fleaflicker.csv!AA:AC,3,FALSE)</f>
        <v>132</v>
      </c>
    </row>
    <row r="135" spans="1:8">
      <c r="A135" t="s">
        <v>238</v>
      </c>
      <c r="B135" t="str">
        <f t="shared" si="134"/>
        <v>Mike Nugent</v>
      </c>
      <c r="C135" t="str">
        <f t="shared" si="135"/>
        <v>Mike Nugent</v>
      </c>
      <c r="D135" t="str">
        <f t="shared" ref="D135" si="140">LEFT(C135,IFERROR(FIND("*",C135),LEN(C135)+1)-1)</f>
        <v>Mike Nugent</v>
      </c>
      <c r="E135" t="str">
        <f>D135</f>
        <v>Mike Nugent</v>
      </c>
      <c r="F135">
        <v>133</v>
      </c>
      <c r="G135" t="e">
        <f>VLOOKUP(D135,fleaflicker.csv!AA:AB,2,FALSE)</f>
        <v>#N/A</v>
      </c>
      <c r="H135" t="e">
        <f>VLOOKUP(E135,fleaflicker.csv!AA:AC,3,FALSE)</f>
        <v>#N/A</v>
      </c>
    </row>
    <row r="136" spans="1:8">
      <c r="A136" t="s">
        <v>239</v>
      </c>
      <c r="B136" t="str">
        <f t="shared" si="134"/>
        <v>Dustin Hopkins</v>
      </c>
      <c r="C136" t="str">
        <f t="shared" si="135"/>
        <v>Dustin Hopkins</v>
      </c>
      <c r="D136" t="str">
        <f t="shared" ref="D136" si="141">LEFT(C136,IFERROR(FIND("*",C136),LEN(C136)+1)-1)</f>
        <v>Dustin Hopkins</v>
      </c>
      <c r="E136" t="str">
        <f>D136</f>
        <v>Dustin Hopkins</v>
      </c>
      <c r="F136">
        <v>134</v>
      </c>
      <c r="G136" t="e">
        <f>VLOOKUP(D136,fleaflicker.csv!AA:AB,2,FALSE)</f>
        <v>#N/A</v>
      </c>
      <c r="H136" t="e">
        <f>VLOOKUP(E136,fleaflicker.csv!AA:AC,3,FALSE)</f>
        <v>#N/A</v>
      </c>
    </row>
    <row r="137" spans="1:8">
      <c r="A137" t="s">
        <v>240</v>
      </c>
      <c r="B137" t="str">
        <f t="shared" si="134"/>
        <v>Colts</v>
      </c>
      <c r="C137" t="str">
        <f t="shared" si="135"/>
        <v>Colts</v>
      </c>
      <c r="D137" t="str">
        <f t="shared" ref="D137" si="142">LEFT(C137,IFERROR(FIND("*",C137),LEN(C137)+1)-1)</f>
        <v>Colts</v>
      </c>
      <c r="E137" t="s">
        <v>1881</v>
      </c>
      <c r="F137">
        <v>135</v>
      </c>
      <c r="G137" t="e">
        <f>VLOOKUP(D137,fleaflicker.csv!AA:AB,2,FALSE)</f>
        <v>#N/A</v>
      </c>
      <c r="H137">
        <f>VLOOKUP(E137,fleaflicker.csv!AA:AC,3,FALSE)</f>
        <v>135</v>
      </c>
    </row>
    <row r="138" spans="1:8">
      <c r="A138" t="s">
        <v>241</v>
      </c>
      <c r="B138" t="str">
        <f t="shared" si="134"/>
        <v>James Jones</v>
      </c>
      <c r="C138" t="str">
        <f t="shared" si="135"/>
        <v>James Jones</v>
      </c>
      <c r="D138" t="str">
        <f t="shared" ref="D138" si="143">LEFT(C138,IFERROR(FIND("*",C138),LEN(C138)+1)-1)</f>
        <v>James Jones</v>
      </c>
      <c r="E138" t="str">
        <f t="shared" si="139"/>
        <v>James Jones</v>
      </c>
      <c r="F138">
        <v>136</v>
      </c>
      <c r="G138">
        <f>VLOOKUP(D138,fleaflicker.csv!AA:AB,2,FALSE)</f>
        <v>136</v>
      </c>
      <c r="H138">
        <f>VLOOKUP(E138,fleaflicker.csv!AA:AC,3,FALSE)</f>
        <v>136</v>
      </c>
    </row>
    <row r="139" spans="1:8">
      <c r="A139" t="s">
        <v>242</v>
      </c>
      <c r="B139" t="str">
        <f t="shared" si="134"/>
        <v>Jimmy Graham</v>
      </c>
      <c r="C139" t="str">
        <f t="shared" si="135"/>
        <v>Jimmy Graham</v>
      </c>
      <c r="D139" t="str">
        <f t="shared" ref="D139" si="144">LEFT(C139,IFERROR(FIND("*",C139),LEN(C139)+1)-1)</f>
        <v>Jimmy Graham</v>
      </c>
      <c r="E139" t="str">
        <f t="shared" si="139"/>
        <v>Jimmy Graham</v>
      </c>
      <c r="F139">
        <v>137</v>
      </c>
      <c r="G139">
        <f>VLOOKUP(D139,fleaflicker.csv!AA:AB,2,FALSE)</f>
        <v>137</v>
      </c>
      <c r="H139">
        <f>VLOOKUP(E139,fleaflicker.csv!AA:AC,3,FALSE)</f>
        <v>137</v>
      </c>
    </row>
    <row r="140" spans="1:8">
      <c r="A140" t="s">
        <v>243</v>
      </c>
      <c r="B140" t="str">
        <f t="shared" si="134"/>
        <v>Sammy Watkins</v>
      </c>
      <c r="C140" t="str">
        <f t="shared" si="135"/>
        <v>Sammy Watkins</v>
      </c>
      <c r="D140" t="str">
        <f t="shared" ref="D140" si="145">LEFT(C140,IFERROR(FIND("*",C140),LEN(C140)+1)-1)</f>
        <v>Sammy Watkins</v>
      </c>
      <c r="E140" t="str">
        <f t="shared" si="139"/>
        <v>Sammy Watkins</v>
      </c>
      <c r="F140">
        <v>138</v>
      </c>
      <c r="G140">
        <f>VLOOKUP(D140,fleaflicker.csv!AA:AB,2,FALSE)</f>
        <v>138</v>
      </c>
      <c r="H140">
        <f>VLOOKUP(E140,fleaflicker.csv!AA:AC,3,FALSE)</f>
        <v>138</v>
      </c>
    </row>
    <row r="141" spans="1:8">
      <c r="A141" t="s">
        <v>244</v>
      </c>
      <c r="B141" t="str">
        <f t="shared" si="134"/>
        <v>Vikings</v>
      </c>
      <c r="C141" t="str">
        <f t="shared" si="135"/>
        <v>Vikings</v>
      </c>
      <c r="D141" t="str">
        <f t="shared" ref="D141" si="146">LEFT(C141,IFERROR(FIND("*",C141),LEN(C141)+1)-1)</f>
        <v>Vikings</v>
      </c>
      <c r="E141" t="s">
        <v>1867</v>
      </c>
      <c r="F141">
        <v>139</v>
      </c>
      <c r="G141" t="e">
        <f>VLOOKUP(D141,fleaflicker.csv!AA:AB,2,FALSE)</f>
        <v>#N/A</v>
      </c>
      <c r="H141">
        <f>VLOOKUP(E141,fleaflicker.csv!AA:AC,3,FALSE)</f>
        <v>139</v>
      </c>
    </row>
    <row r="142" spans="1:8">
      <c r="A142" t="s">
        <v>245</v>
      </c>
      <c r="B142" t="str">
        <f t="shared" si="134"/>
        <v>Travis Kelce</v>
      </c>
      <c r="C142" t="str">
        <f t="shared" si="135"/>
        <v>Travis Kelce</v>
      </c>
      <c r="D142" t="str">
        <f t="shared" ref="D142" si="147">LEFT(C142,IFERROR(FIND("*",C142),LEN(C142)+1)-1)</f>
        <v>Travis Kelce</v>
      </c>
      <c r="E142" t="str">
        <f t="shared" si="139"/>
        <v>Travis Kelce</v>
      </c>
      <c r="F142">
        <v>140</v>
      </c>
      <c r="G142">
        <f>VLOOKUP(D142,fleaflicker.csv!AA:AB,2,FALSE)</f>
        <v>140</v>
      </c>
      <c r="H142">
        <f>VLOOKUP(E142,fleaflicker.csv!AA:AC,3,FALSE)</f>
        <v>140</v>
      </c>
    </row>
    <row r="143" spans="1:8">
      <c r="A143" t="s">
        <v>246</v>
      </c>
      <c r="B143" t="str">
        <f t="shared" si="134"/>
        <v>Marques Colston</v>
      </c>
      <c r="C143" t="str">
        <f t="shared" si="135"/>
        <v>Marques Colston</v>
      </c>
      <c r="D143" t="str">
        <f t="shared" ref="D143" si="148">LEFT(C143,IFERROR(FIND("*",C143),LEN(C143)+1)-1)</f>
        <v>Marques Colston</v>
      </c>
      <c r="E143" t="str">
        <f t="shared" si="139"/>
        <v>Marques Colston</v>
      </c>
      <c r="F143">
        <v>141</v>
      </c>
      <c r="G143">
        <f>VLOOKUP(D143,fleaflicker.csv!AA:AB,2,FALSE)</f>
        <v>141</v>
      </c>
      <c r="H143">
        <f>VLOOKUP(E143,fleaflicker.csv!AA:AC,3,FALSE)</f>
        <v>141</v>
      </c>
    </row>
    <row r="144" spans="1:8">
      <c r="A144" t="s">
        <v>247</v>
      </c>
      <c r="B144" t="str">
        <f t="shared" si="134"/>
        <v>Steve Smith Sr.</v>
      </c>
      <c r="C144" t="str">
        <f t="shared" si="135"/>
        <v>Steve Smith Sr.</v>
      </c>
      <c r="D144" t="str">
        <f t="shared" ref="D144" si="149">LEFT(C144,IFERROR(FIND("*",C144),LEN(C144)+1)-1)</f>
        <v>Steve Smith Sr.</v>
      </c>
      <c r="E144" t="s">
        <v>1606</v>
      </c>
      <c r="F144">
        <v>142</v>
      </c>
      <c r="G144" t="e">
        <f>VLOOKUP(D144,fleaflicker.csv!AA:AB,2,FALSE)</f>
        <v>#N/A</v>
      </c>
      <c r="H144">
        <f>VLOOKUP(E144,fleaflicker.csv!AA:AC,3,FALSE)</f>
        <v>142</v>
      </c>
    </row>
    <row r="145" spans="1:8">
      <c r="A145" t="s">
        <v>248</v>
      </c>
      <c r="B145" t="str">
        <f t="shared" si="134"/>
        <v>Dion Lewis</v>
      </c>
      <c r="C145" t="str">
        <f t="shared" si="135"/>
        <v>Dion Lewis</v>
      </c>
      <c r="D145" t="str">
        <f t="shared" ref="D145" si="150">LEFT(C145,IFERROR(FIND("*",C145),LEN(C145)+1)-1)</f>
        <v>Dion Lewis</v>
      </c>
      <c r="E145" t="str">
        <f t="shared" si="139"/>
        <v>Dion Lewis</v>
      </c>
      <c r="F145">
        <v>143</v>
      </c>
      <c r="G145">
        <f>VLOOKUP(D145,fleaflicker.csv!AA:AB,2,FALSE)</f>
        <v>143</v>
      </c>
      <c r="H145">
        <f>VLOOKUP(E145,fleaflicker.csv!AA:AC,3,FALSE)</f>
        <v>143</v>
      </c>
    </row>
    <row r="146" spans="1:8">
      <c r="A146" t="s">
        <v>249</v>
      </c>
      <c r="B146" t="str">
        <f t="shared" si="134"/>
        <v>Heath Miller</v>
      </c>
      <c r="C146" t="str">
        <f t="shared" si="135"/>
        <v>Heath Miller</v>
      </c>
      <c r="D146" t="str">
        <f t="shared" ref="D146" si="151">LEFT(C146,IFERROR(FIND("*",C146),LEN(C146)+1)-1)</f>
        <v>Heath Miller</v>
      </c>
      <c r="E146" t="str">
        <f t="shared" si="139"/>
        <v>Heath Miller</v>
      </c>
      <c r="F146">
        <v>144</v>
      </c>
      <c r="G146">
        <f>VLOOKUP(D146,fleaflicker.csv!AA:AB,2,FALSE)</f>
        <v>144</v>
      </c>
      <c r="H146">
        <f>VLOOKUP(E146,fleaflicker.csv!AA:AC,3,FALSE)</f>
        <v>144</v>
      </c>
    </row>
    <row r="147" spans="1:8">
      <c r="A147" t="s">
        <v>250</v>
      </c>
      <c r="B147" t="str">
        <f t="shared" si="134"/>
        <v>Giovani Bernard</v>
      </c>
      <c r="C147" t="str">
        <f t="shared" si="135"/>
        <v>Giovani Bernard</v>
      </c>
      <c r="D147" t="str">
        <f t="shared" ref="D147" si="152">LEFT(C147,IFERROR(FIND("*",C147),LEN(C147)+1)-1)</f>
        <v>Giovani Bernard</v>
      </c>
      <c r="E147" t="str">
        <f t="shared" si="139"/>
        <v>Giovani Bernard</v>
      </c>
      <c r="F147">
        <v>145</v>
      </c>
      <c r="G147">
        <f>VLOOKUP(D147,fleaflicker.csv!AA:AB,2,FALSE)</f>
        <v>145</v>
      </c>
      <c r="H147">
        <f>VLOOKUP(E147,fleaflicker.csv!AA:AC,3,FALSE)</f>
        <v>145</v>
      </c>
    </row>
    <row r="148" spans="1:8">
      <c r="A148" t="s">
        <v>251</v>
      </c>
      <c r="B148" t="str">
        <f t="shared" si="134"/>
        <v>Travis Coons</v>
      </c>
      <c r="C148" t="str">
        <f t="shared" si="135"/>
        <v>Travis Coons</v>
      </c>
      <c r="D148" t="str">
        <f t="shared" ref="D148" si="153">LEFT(C148,IFERROR(FIND("*",C148),LEN(C148)+1)-1)</f>
        <v>Travis Coons</v>
      </c>
      <c r="E148" t="str">
        <f>D148</f>
        <v>Travis Coons</v>
      </c>
      <c r="F148">
        <v>146</v>
      </c>
      <c r="G148" t="e">
        <f>VLOOKUP(D148,fleaflicker.csv!AA:AB,2,FALSE)</f>
        <v>#N/A</v>
      </c>
      <c r="H148" t="e">
        <f>VLOOKUP(E148,fleaflicker.csv!AA:AC,3,FALSE)</f>
        <v>#N/A</v>
      </c>
    </row>
    <row r="149" spans="1:8">
      <c r="A149" t="s">
        <v>252</v>
      </c>
      <c r="B149" t="str">
        <f t="shared" si="134"/>
        <v>Davante Adams</v>
      </c>
      <c r="C149" t="str">
        <f t="shared" si="135"/>
        <v>Davante Adams</v>
      </c>
      <c r="D149" t="str">
        <f t="shared" ref="D149" si="154">LEFT(C149,IFERROR(FIND("*",C149),LEN(C149)+1)-1)</f>
        <v>Davante Adams</v>
      </c>
      <c r="E149" t="str">
        <f t="shared" si="139"/>
        <v>Davante Adams</v>
      </c>
      <c r="F149">
        <v>147</v>
      </c>
      <c r="G149">
        <f>VLOOKUP(D149,fleaflicker.csv!AA:AB,2,FALSE)</f>
        <v>147</v>
      </c>
      <c r="H149">
        <f>VLOOKUP(E149,fleaflicker.csv!AA:AC,3,FALSE)</f>
        <v>147</v>
      </c>
    </row>
    <row r="150" spans="1:8">
      <c r="A150" t="s">
        <v>253</v>
      </c>
      <c r="B150" t="str">
        <f t="shared" si="134"/>
        <v>John Brown</v>
      </c>
      <c r="C150" t="str">
        <f t="shared" si="135"/>
        <v>John Brown</v>
      </c>
      <c r="D150" t="str">
        <f t="shared" ref="D150" si="155">LEFT(C150,IFERROR(FIND("*",C150),LEN(C150)+1)-1)</f>
        <v>John Brown</v>
      </c>
      <c r="E150" t="str">
        <f t="shared" si="139"/>
        <v>John Brown</v>
      </c>
      <c r="F150">
        <v>148</v>
      </c>
      <c r="G150">
        <f>VLOOKUP(D150,fleaflicker.csv!AA:AB,2,FALSE)</f>
        <v>148</v>
      </c>
      <c r="H150">
        <f>VLOOKUP(E150,fleaflicker.csv!AA:AC,3,FALSE)</f>
        <v>148</v>
      </c>
    </row>
    <row r="151" spans="1:8">
      <c r="A151" t="s">
        <v>254</v>
      </c>
      <c r="B151" t="str">
        <f t="shared" si="134"/>
        <v>Martellus Bennett</v>
      </c>
      <c r="C151" t="str">
        <f t="shared" si="135"/>
        <v>Martellus Bennett</v>
      </c>
      <c r="D151" t="str">
        <f t="shared" ref="D151" si="156">LEFT(C151,IFERROR(FIND("*",C151),LEN(C151)+1)-1)</f>
        <v>Martellus Bennett</v>
      </c>
      <c r="E151" t="str">
        <f t="shared" si="139"/>
        <v>Martellus Bennett</v>
      </c>
      <c r="F151">
        <v>149</v>
      </c>
      <c r="G151">
        <f>VLOOKUP(D151,fleaflicker.csv!AA:AB,2,FALSE)</f>
        <v>149</v>
      </c>
      <c r="H151">
        <f>VLOOKUP(E151,fleaflicker.csv!AA:AC,3,FALSE)</f>
        <v>149</v>
      </c>
    </row>
    <row r="152" spans="1:8">
      <c r="A152" t="s">
        <v>255</v>
      </c>
      <c r="B152" t="str">
        <f t="shared" si="134"/>
        <v>Rueben Randle</v>
      </c>
      <c r="C152" t="str">
        <f t="shared" si="135"/>
        <v>Rueben Randle</v>
      </c>
      <c r="D152" t="str">
        <f t="shared" ref="D152" si="157">LEFT(C152,IFERROR(FIND("*",C152),LEN(C152)+1)-1)</f>
        <v>Rueben Randle</v>
      </c>
      <c r="E152" t="str">
        <f t="shared" si="139"/>
        <v>Rueben Randle</v>
      </c>
      <c r="F152">
        <v>150</v>
      </c>
      <c r="G152">
        <f>VLOOKUP(D152,fleaflicker.csv!AA:AB,2,FALSE)</f>
        <v>150</v>
      </c>
      <c r="H152">
        <f>VLOOKUP(E152,fleaflicker.csv!AA:AC,3,FALSE)</f>
        <v>150</v>
      </c>
    </row>
    <row r="153" spans="1:8">
      <c r="A153" t="s">
        <v>256</v>
      </c>
      <c r="B153" t="str">
        <f t="shared" si="134"/>
        <v>Malcom Floyd</v>
      </c>
      <c r="C153" t="str">
        <f t="shared" si="135"/>
        <v>Malcom Floyd</v>
      </c>
      <c r="D153" t="str">
        <f t="shared" ref="D153" si="158">LEFT(C153,IFERROR(FIND("*",C153),LEN(C153)+1)-1)</f>
        <v>Malcom Floyd</v>
      </c>
      <c r="E153" t="str">
        <f t="shared" si="139"/>
        <v>Malcom Floyd</v>
      </c>
      <c r="F153">
        <v>151</v>
      </c>
      <c r="G153">
        <f>VLOOKUP(D153,fleaflicker.csv!AA:AB,2,FALSE)</f>
        <v>151</v>
      </c>
      <c r="H153">
        <f>VLOOKUP(E153,fleaflicker.csv!AA:AC,3,FALSE)</f>
        <v>151</v>
      </c>
    </row>
    <row r="154" spans="1:8">
      <c r="A154" t="s">
        <v>257</v>
      </c>
      <c r="B154" t="str">
        <f t="shared" si="134"/>
        <v>Charles Johnson</v>
      </c>
      <c r="C154" t="str">
        <f t="shared" si="135"/>
        <v>Charles Johnson</v>
      </c>
      <c r="D154" t="str">
        <f t="shared" ref="D154" si="159">LEFT(C154,IFERROR(FIND("*",C154),LEN(C154)+1)-1)</f>
        <v>Charles Johnson</v>
      </c>
      <c r="E154" t="str">
        <f t="shared" si="139"/>
        <v>Charles Johnson</v>
      </c>
      <c r="F154">
        <v>152</v>
      </c>
      <c r="G154">
        <f>VLOOKUP(D154,fleaflicker.csv!AA:AB,2,FALSE)</f>
        <v>152</v>
      </c>
      <c r="H154">
        <f>VLOOKUP(E154,fleaflicker.csv!AA:AC,3,FALSE)</f>
        <v>152</v>
      </c>
    </row>
    <row r="155" spans="1:8">
      <c r="A155" t="s">
        <v>258</v>
      </c>
      <c r="B155" t="str">
        <f t="shared" si="134"/>
        <v>Steelers</v>
      </c>
      <c r="C155" t="str">
        <f t="shared" si="135"/>
        <v>Steelers</v>
      </c>
      <c r="D155" t="str">
        <f t="shared" ref="D155" si="160">LEFT(C155,IFERROR(FIND("*",C155),LEN(C155)+1)-1)</f>
        <v>Steelers</v>
      </c>
      <c r="E155" t="s">
        <v>1892</v>
      </c>
      <c r="F155">
        <v>153</v>
      </c>
      <c r="G155" t="e">
        <f>VLOOKUP(D155,fleaflicker.csv!AA:AB,2,FALSE)</f>
        <v>#N/A</v>
      </c>
      <c r="H155">
        <f>VLOOKUP(E155,fleaflicker.csv!AA:AC,3,FALSE)</f>
        <v>153</v>
      </c>
    </row>
    <row r="156" spans="1:8">
      <c r="A156" t="s">
        <v>259</v>
      </c>
      <c r="B156" t="str">
        <f t="shared" si="134"/>
        <v>Andre Johnson</v>
      </c>
      <c r="C156" t="str">
        <f t="shared" si="135"/>
        <v>Andre Johnson</v>
      </c>
      <c r="D156" t="str">
        <f t="shared" ref="D156" si="161">LEFT(C156,IFERROR(FIND("*",C156),LEN(C156)+1)-1)</f>
        <v>Andre Johnson</v>
      </c>
      <c r="E156" t="str">
        <f t="shared" si="139"/>
        <v>Andre Johnson</v>
      </c>
      <c r="F156">
        <v>154</v>
      </c>
      <c r="G156">
        <f>VLOOKUP(D156,fleaflicker.csv!AA:AB,2,FALSE)</f>
        <v>154</v>
      </c>
      <c r="H156">
        <f>VLOOKUP(E156,fleaflicker.csv!AA:AC,3,FALSE)</f>
        <v>154</v>
      </c>
    </row>
    <row r="157" spans="1:8">
      <c r="A157" t="s">
        <v>260</v>
      </c>
      <c r="B157" t="str">
        <f t="shared" si="134"/>
        <v>Cole Beasley</v>
      </c>
      <c r="C157" t="str">
        <f t="shared" si="135"/>
        <v>Cole Beasley</v>
      </c>
      <c r="D157" t="str">
        <f t="shared" ref="D157" si="162">LEFT(C157,IFERROR(FIND("*",C157),LEN(C157)+1)-1)</f>
        <v>Cole Beasley</v>
      </c>
      <c r="E157" t="str">
        <f t="shared" si="139"/>
        <v>Cole Beasley</v>
      </c>
      <c r="F157">
        <v>155</v>
      </c>
      <c r="G157">
        <f>VLOOKUP(D157,fleaflicker.csv!AA:AB,2,FALSE)</f>
        <v>155</v>
      </c>
      <c r="H157">
        <f>VLOOKUP(E157,fleaflicker.csv!AA:AC,3,FALSE)</f>
        <v>155</v>
      </c>
    </row>
    <row r="158" spans="1:8">
      <c r="A158" t="s">
        <v>261</v>
      </c>
      <c r="B158" t="str">
        <f t="shared" si="134"/>
        <v>Markus Wheaton</v>
      </c>
      <c r="C158" t="str">
        <f t="shared" si="135"/>
        <v>Markus Wheaton</v>
      </c>
      <c r="D158" t="str">
        <f t="shared" ref="D158" si="163">LEFT(C158,IFERROR(FIND("*",C158),LEN(C158)+1)-1)</f>
        <v>Markus Wheaton</v>
      </c>
      <c r="E158" t="str">
        <f t="shared" si="139"/>
        <v>Markus Wheaton</v>
      </c>
      <c r="F158">
        <v>156</v>
      </c>
      <c r="G158">
        <f>VLOOKUP(D158,fleaflicker.csv!AA:AB,2,FALSE)</f>
        <v>156</v>
      </c>
      <c r="H158">
        <f>VLOOKUP(E158,fleaflicker.csv!AA:AC,3,FALSE)</f>
        <v>156</v>
      </c>
    </row>
    <row r="159" spans="1:8">
      <c r="A159" t="s">
        <v>262</v>
      </c>
      <c r="B159" t="str">
        <f t="shared" si="134"/>
        <v>Mike Wallace</v>
      </c>
      <c r="C159" t="str">
        <f t="shared" si="135"/>
        <v>Mike Wallace</v>
      </c>
      <c r="D159" t="str">
        <f t="shared" ref="D159" si="164">LEFT(C159,IFERROR(FIND("*",C159),LEN(C159)+1)-1)</f>
        <v>Mike Wallace</v>
      </c>
      <c r="E159" t="str">
        <f t="shared" si="139"/>
        <v>Mike Wallace</v>
      </c>
      <c r="F159">
        <v>157</v>
      </c>
      <c r="G159">
        <f>VLOOKUP(D159,fleaflicker.csv!AA:AB,2,FALSE)</f>
        <v>157</v>
      </c>
      <c r="H159">
        <f>VLOOKUP(E159,fleaflicker.csv!AA:AC,3,FALSE)</f>
        <v>157</v>
      </c>
    </row>
    <row r="160" spans="1:8">
      <c r="A160" t="s">
        <v>263</v>
      </c>
      <c r="B160" t="str">
        <f t="shared" si="134"/>
        <v>Stevie Johnson</v>
      </c>
      <c r="C160" t="str">
        <f t="shared" si="135"/>
        <v>Stevie Johnson</v>
      </c>
      <c r="D160" t="str">
        <f t="shared" ref="D160" si="165">LEFT(C160,IFERROR(FIND("*",C160),LEN(C160)+1)-1)</f>
        <v>Stevie Johnson</v>
      </c>
      <c r="E160" t="s">
        <v>1610</v>
      </c>
      <c r="F160">
        <v>158</v>
      </c>
      <c r="G160">
        <f>VLOOKUP(D160,fleaflicker.csv!AA:AB,2,FALSE)</f>
        <v>158</v>
      </c>
      <c r="H160" t="e">
        <f>VLOOKUP(E160,fleaflicker.csv!AA:AC,3,FALSE)</f>
        <v>#N/A</v>
      </c>
    </row>
    <row r="161" spans="1:8">
      <c r="A161" t="s">
        <v>264</v>
      </c>
      <c r="B161" t="str">
        <f t="shared" si="134"/>
        <v>Greg Olsen</v>
      </c>
      <c r="C161" t="str">
        <f t="shared" si="135"/>
        <v>Greg Olsen</v>
      </c>
      <c r="D161" t="str">
        <f t="shared" ref="D161" si="166">LEFT(C161,IFERROR(FIND("*",C161),LEN(C161)+1)-1)</f>
        <v>Greg Olsen</v>
      </c>
      <c r="E161" t="str">
        <f t="shared" si="139"/>
        <v>Greg Olsen</v>
      </c>
      <c r="F161">
        <v>159</v>
      </c>
      <c r="G161">
        <f>VLOOKUP(D161,fleaflicker.csv!AA:AB,2,FALSE)</f>
        <v>159</v>
      </c>
      <c r="H161">
        <f>VLOOKUP(E161,fleaflicker.csv!AA:AC,3,FALSE)</f>
        <v>159</v>
      </c>
    </row>
    <row r="162" spans="1:8">
      <c r="A162" t="s">
        <v>265</v>
      </c>
      <c r="B162" t="str">
        <f t="shared" si="134"/>
        <v>Devonta Freeman</v>
      </c>
      <c r="C162" t="str">
        <f t="shared" si="135"/>
        <v>Devonta Freeman</v>
      </c>
      <c r="D162" t="str">
        <f t="shared" ref="D162" si="167">LEFT(C162,IFERROR(FIND("*",C162),LEN(C162)+1)-1)</f>
        <v>Devonta Freeman</v>
      </c>
      <c r="E162" t="str">
        <f t="shared" si="139"/>
        <v>Devonta Freeman</v>
      </c>
      <c r="F162">
        <v>160</v>
      </c>
      <c r="G162">
        <f>VLOOKUP(D162,fleaflicker.csv!AA:AB,2,FALSE)</f>
        <v>160</v>
      </c>
      <c r="H162">
        <f>VLOOKUP(E162,fleaflicker.csv!AA:AC,3,FALSE)</f>
        <v>160</v>
      </c>
    </row>
    <row r="163" spans="1:8">
      <c r="A163" t="s">
        <v>266</v>
      </c>
      <c r="B163" t="str">
        <f t="shared" si="134"/>
        <v>Saints</v>
      </c>
      <c r="C163" t="str">
        <f t="shared" si="135"/>
        <v>Saints</v>
      </c>
      <c r="D163" t="str">
        <f t="shared" ref="D163" si="168">LEFT(C163,IFERROR(FIND("*",C163),LEN(C163)+1)-1)</f>
        <v>Saints</v>
      </c>
      <c r="E163" t="s">
        <v>1891</v>
      </c>
      <c r="F163">
        <v>161</v>
      </c>
      <c r="G163" t="e">
        <f>VLOOKUP(D163,fleaflicker.csv!AA:AB,2,FALSE)</f>
        <v>#N/A</v>
      </c>
      <c r="H163">
        <f>VLOOKUP(E163,fleaflicker.csv!AA:AC,3,FALSE)</f>
        <v>161</v>
      </c>
    </row>
    <row r="164" spans="1:8">
      <c r="A164" t="s">
        <v>267</v>
      </c>
      <c r="B164" t="str">
        <f t="shared" si="134"/>
        <v>Benjamin Cunningham</v>
      </c>
      <c r="C164" t="str">
        <f t="shared" si="135"/>
        <v>Benjamin Cunningham</v>
      </c>
      <c r="D164" t="str">
        <f t="shared" ref="D164" si="169">LEFT(C164,IFERROR(FIND("*",C164),LEN(C164)+1)-1)</f>
        <v>Benjamin Cunningham</v>
      </c>
      <c r="E164" t="s">
        <v>1557</v>
      </c>
      <c r="F164">
        <v>162</v>
      </c>
      <c r="G164" t="e">
        <f>VLOOKUP(D164,fleaflicker.csv!AA:AB,2,FALSE)</f>
        <v>#N/A</v>
      </c>
      <c r="H164">
        <f>VLOOKUP(E164,fleaflicker.csv!AA:AC,3,FALSE)</f>
        <v>162</v>
      </c>
    </row>
    <row r="165" spans="1:8">
      <c r="A165" t="s">
        <v>268</v>
      </c>
      <c r="B165" t="str">
        <f t="shared" si="134"/>
        <v>Torrey Smith</v>
      </c>
      <c r="C165" t="str">
        <f t="shared" si="135"/>
        <v>Torrey Smith</v>
      </c>
      <c r="D165" t="str">
        <f t="shared" ref="D165" si="170">LEFT(C165,IFERROR(FIND("*",C165),LEN(C165)+1)-1)</f>
        <v>Torrey Smith</v>
      </c>
      <c r="E165" t="str">
        <f t="shared" si="139"/>
        <v>Torrey Smith</v>
      </c>
      <c r="F165">
        <v>163</v>
      </c>
      <c r="G165">
        <f>VLOOKUP(D165,fleaflicker.csv!AA:AB,2,FALSE)</f>
        <v>163</v>
      </c>
      <c r="H165">
        <f>VLOOKUP(E165,fleaflicker.csv!AA:AC,3,FALSE)</f>
        <v>163</v>
      </c>
    </row>
    <row r="166" spans="1:8">
      <c r="A166" t="s">
        <v>269</v>
      </c>
      <c r="B166" t="str">
        <f t="shared" si="134"/>
        <v>Alfred Blue</v>
      </c>
      <c r="C166" t="str">
        <f t="shared" si="135"/>
        <v>Alfred Blue</v>
      </c>
      <c r="D166" t="str">
        <f t="shared" ref="D166" si="171">LEFT(C166,IFERROR(FIND("*",C166),LEN(C166)+1)-1)</f>
        <v>Alfred Blue</v>
      </c>
      <c r="E166" t="str">
        <f t="shared" si="139"/>
        <v>Alfred Blue</v>
      </c>
      <c r="F166">
        <v>164</v>
      </c>
      <c r="G166">
        <f>VLOOKUP(D166,fleaflicker.csv!AA:AB,2,FALSE)</f>
        <v>164</v>
      </c>
      <c r="H166">
        <f>VLOOKUP(E166,fleaflicker.csv!AA:AC,3,FALSE)</f>
        <v>164</v>
      </c>
    </row>
    <row r="167" spans="1:8">
      <c r="A167" t="s">
        <v>270</v>
      </c>
      <c r="B167" t="str">
        <f t="shared" si="134"/>
        <v>Anquan Boldin</v>
      </c>
      <c r="C167" t="str">
        <f t="shared" si="135"/>
        <v>Anquan Boldin</v>
      </c>
      <c r="D167" t="str">
        <f t="shared" ref="D167" si="172">LEFT(C167,IFERROR(FIND("*",C167),LEN(C167)+1)-1)</f>
        <v>Anquan Boldin</v>
      </c>
      <c r="E167" t="str">
        <f t="shared" si="139"/>
        <v>Anquan Boldin</v>
      </c>
      <c r="F167">
        <v>165</v>
      </c>
      <c r="G167">
        <f>VLOOKUP(D167,fleaflicker.csv!AA:AB,2,FALSE)</f>
        <v>165</v>
      </c>
      <c r="H167">
        <f>VLOOKUP(E167,fleaflicker.csv!AA:AC,3,FALSE)</f>
        <v>165</v>
      </c>
    </row>
    <row r="168" spans="1:8">
      <c r="A168" t="s">
        <v>271</v>
      </c>
      <c r="B168" t="str">
        <f t="shared" si="134"/>
        <v>Kendall Wright</v>
      </c>
      <c r="C168" t="str">
        <f t="shared" si="135"/>
        <v>Kendall Wright</v>
      </c>
      <c r="D168" t="str">
        <f t="shared" ref="D168" si="173">LEFT(C168,IFERROR(FIND("*",C168),LEN(C168)+1)-1)</f>
        <v>Kendall Wright</v>
      </c>
      <c r="E168" t="str">
        <f t="shared" si="139"/>
        <v>Kendall Wright</v>
      </c>
      <c r="F168">
        <v>166</v>
      </c>
      <c r="G168">
        <f>VLOOKUP(D168,fleaflicker.csv!AA:AB,2,FALSE)</f>
        <v>166</v>
      </c>
      <c r="H168">
        <f>VLOOKUP(E168,fleaflicker.csv!AA:AC,3,FALSE)</f>
        <v>166</v>
      </c>
    </row>
    <row r="169" spans="1:8">
      <c r="A169" t="s">
        <v>272</v>
      </c>
      <c r="B169" t="str">
        <f t="shared" si="134"/>
        <v>Donte Moncrief</v>
      </c>
      <c r="C169" t="str">
        <f t="shared" si="135"/>
        <v>Donte Moncrief</v>
      </c>
      <c r="D169" t="str">
        <f t="shared" ref="D169" si="174">LEFT(C169,IFERROR(FIND("*",C169),LEN(C169)+1)-1)</f>
        <v>Donte Moncrief</v>
      </c>
      <c r="E169" t="str">
        <f t="shared" si="139"/>
        <v>Donte Moncrief</v>
      </c>
      <c r="F169">
        <v>167</v>
      </c>
      <c r="G169">
        <f>VLOOKUP(D169,fleaflicker.csv!AA:AB,2,FALSE)</f>
        <v>167</v>
      </c>
      <c r="H169">
        <f>VLOOKUP(E169,fleaflicker.csv!AA:AC,3,FALSE)</f>
        <v>167</v>
      </c>
    </row>
    <row r="170" spans="1:8">
      <c r="A170" t="s">
        <v>273</v>
      </c>
      <c r="B170" t="str">
        <f t="shared" si="134"/>
        <v>Jets</v>
      </c>
      <c r="C170" t="str">
        <f t="shared" si="135"/>
        <v>Jets</v>
      </c>
      <c r="D170" t="str">
        <f t="shared" ref="D170" si="175">LEFT(C170,IFERROR(FIND("*",C170),LEN(C170)+1)-1)</f>
        <v>Jets</v>
      </c>
      <c r="E170" t="s">
        <v>1870</v>
      </c>
      <c r="F170">
        <v>168</v>
      </c>
      <c r="G170" t="e">
        <f>VLOOKUP(D170,fleaflicker.csv!AA:AB,2,FALSE)</f>
        <v>#N/A</v>
      </c>
      <c r="H170">
        <f>VLOOKUP(E170,fleaflicker.csv!AA:AC,3,FALSE)</f>
        <v>168</v>
      </c>
    </row>
    <row r="171" spans="1:8">
      <c r="A171" t="s">
        <v>274</v>
      </c>
      <c r="B171" t="str">
        <f t="shared" si="134"/>
        <v>David Johnson</v>
      </c>
      <c r="C171" t="str">
        <f t="shared" si="135"/>
        <v>David Johnson</v>
      </c>
      <c r="D171" t="str">
        <f t="shared" ref="D171" si="176">LEFT(C171,IFERROR(FIND("*",C171),LEN(C171)+1)-1)</f>
        <v>David Johnson</v>
      </c>
      <c r="E171" t="str">
        <f t="shared" si="139"/>
        <v>David Johnson</v>
      </c>
      <c r="F171">
        <v>169</v>
      </c>
      <c r="G171">
        <f>VLOOKUP(D171,fleaflicker.csv!AA:AB,2,FALSE)</f>
        <v>169</v>
      </c>
      <c r="H171">
        <f>VLOOKUP(E171,fleaflicker.csv!AA:AC,3,FALSE)</f>
        <v>169</v>
      </c>
    </row>
    <row r="172" spans="1:8">
      <c r="A172" t="s">
        <v>275</v>
      </c>
      <c r="B172" t="str">
        <f t="shared" si="134"/>
        <v>Zach Ertz</v>
      </c>
      <c r="C172" t="str">
        <f t="shared" si="135"/>
        <v>Zach Ertz</v>
      </c>
      <c r="D172" t="str">
        <f t="shared" ref="D172" si="177">LEFT(C172,IFERROR(FIND("*",C172),LEN(C172)+1)-1)</f>
        <v>Zach Ertz</v>
      </c>
      <c r="E172" t="str">
        <f t="shared" si="139"/>
        <v>Zach Ertz</v>
      </c>
      <c r="F172">
        <v>170</v>
      </c>
      <c r="G172">
        <f>VLOOKUP(D172,fleaflicker.csv!AA:AB,2,FALSE)</f>
        <v>170</v>
      </c>
      <c r="H172">
        <f>VLOOKUP(E172,fleaflicker.csv!AA:AC,3,FALSE)</f>
        <v>170</v>
      </c>
    </row>
    <row r="173" spans="1:8">
      <c r="A173" t="s">
        <v>276</v>
      </c>
      <c r="B173" t="str">
        <f t="shared" si="134"/>
        <v>Brandon Coleman</v>
      </c>
      <c r="C173" t="str">
        <f t="shared" si="135"/>
        <v>Brandon Coleman</v>
      </c>
      <c r="D173" t="str">
        <f t="shared" ref="D173" si="178">LEFT(C173,IFERROR(FIND("*",C173),LEN(C173)+1)-1)</f>
        <v>Brandon Coleman</v>
      </c>
      <c r="E173" t="str">
        <f t="shared" si="139"/>
        <v>Brandon Coleman</v>
      </c>
      <c r="F173">
        <v>171</v>
      </c>
      <c r="G173">
        <f>VLOOKUP(D173,fleaflicker.csv!AA:AB,2,FALSE)</f>
        <v>171</v>
      </c>
      <c r="H173">
        <f>VLOOKUP(E173,fleaflicker.csv!AA:AC,3,FALSE)</f>
        <v>171</v>
      </c>
    </row>
    <row r="174" spans="1:8">
      <c r="A174" t="s">
        <v>277</v>
      </c>
      <c r="B174" t="str">
        <f t="shared" si="134"/>
        <v>Bengals</v>
      </c>
      <c r="C174" t="str">
        <f t="shared" si="135"/>
        <v>Bengals</v>
      </c>
      <c r="D174" t="str">
        <f t="shared" ref="D174" si="179">LEFT(C174,IFERROR(FIND("*",C174),LEN(C174)+1)-1)</f>
        <v>Bengals</v>
      </c>
      <c r="E174" t="s">
        <v>1866</v>
      </c>
      <c r="F174">
        <v>172</v>
      </c>
      <c r="G174" t="e">
        <f>VLOOKUP(D174,fleaflicker.csv!AA:AB,2,FALSE)</f>
        <v>#N/A</v>
      </c>
      <c r="H174">
        <f>VLOOKUP(E174,fleaflicker.csv!AA:AC,3,FALSE)</f>
        <v>172</v>
      </c>
    </row>
    <row r="175" spans="1:8">
      <c r="A175" t="s">
        <v>278</v>
      </c>
      <c r="B175" t="str">
        <f t="shared" si="134"/>
        <v>Panthers</v>
      </c>
      <c r="C175" t="str">
        <f t="shared" si="135"/>
        <v>Panthers</v>
      </c>
      <c r="D175" t="str">
        <f t="shared" ref="D175" si="180">LEFT(C175,IFERROR(FIND("*",C175),LEN(C175)+1)-1)</f>
        <v>Panthers</v>
      </c>
      <c r="E175" t="s">
        <v>1871</v>
      </c>
      <c r="F175">
        <v>173</v>
      </c>
      <c r="G175" t="e">
        <f>VLOOKUP(D175,fleaflicker.csv!AA:AB,2,FALSE)</f>
        <v>#N/A</v>
      </c>
      <c r="H175">
        <f>VLOOKUP(E175,fleaflicker.csv!AA:AC,3,FALSE)</f>
        <v>173</v>
      </c>
    </row>
    <row r="176" spans="1:8">
      <c r="A176" t="s">
        <v>279</v>
      </c>
      <c r="B176" t="str">
        <f t="shared" si="134"/>
        <v>Nate Washington</v>
      </c>
      <c r="C176" t="str">
        <f t="shared" si="135"/>
        <v>Nate Washington</v>
      </c>
      <c r="D176" t="str">
        <f t="shared" ref="D176" si="181">LEFT(C176,IFERROR(FIND("*",C176),LEN(C176)+1)-1)</f>
        <v>Nate Washington</v>
      </c>
      <c r="E176" t="str">
        <f t="shared" si="139"/>
        <v>Nate Washington</v>
      </c>
      <c r="F176">
        <v>174</v>
      </c>
      <c r="G176">
        <f>VLOOKUP(D176,fleaflicker.csv!AA:AB,2,FALSE)</f>
        <v>174</v>
      </c>
      <c r="H176">
        <f>VLOOKUP(E176,fleaflicker.csv!AA:AC,3,FALSE)</f>
        <v>174</v>
      </c>
    </row>
    <row r="177" spans="1:8">
      <c r="A177" t="s">
        <v>280</v>
      </c>
      <c r="B177" t="str">
        <f t="shared" si="134"/>
        <v>Bills</v>
      </c>
      <c r="C177" t="str">
        <f t="shared" si="135"/>
        <v>Bills</v>
      </c>
      <c r="D177" t="str">
        <f t="shared" ref="D177" si="182">LEFT(C177,IFERROR(FIND("*",C177),LEN(C177)+1)-1)</f>
        <v>Bills</v>
      </c>
      <c r="E177" t="s">
        <v>1868</v>
      </c>
      <c r="F177">
        <v>175</v>
      </c>
      <c r="G177" t="e">
        <f>VLOOKUP(D177,fleaflicker.csv!AA:AB,2,FALSE)</f>
        <v>#N/A</v>
      </c>
      <c r="H177">
        <f>VLOOKUP(E177,fleaflicker.csv!AA:AC,3,FALSE)</f>
        <v>175</v>
      </c>
    </row>
    <row r="178" spans="1:8">
      <c r="A178" t="s">
        <v>281</v>
      </c>
      <c r="B178" t="str">
        <f t="shared" si="134"/>
        <v>Khiry Robinson</v>
      </c>
      <c r="C178" t="str">
        <f t="shared" si="135"/>
        <v>Khiry Robinson</v>
      </c>
      <c r="D178" t="str">
        <f t="shared" ref="D178" si="183">LEFT(C178,IFERROR(FIND("*",C178),LEN(C178)+1)-1)</f>
        <v>Khiry Robinson</v>
      </c>
      <c r="E178" t="str">
        <f t="shared" si="139"/>
        <v>Khiry Robinson</v>
      </c>
      <c r="F178">
        <v>176</v>
      </c>
      <c r="G178">
        <f>VLOOKUP(D178,fleaflicker.csv!AA:AB,2,FALSE)</f>
        <v>176</v>
      </c>
      <c r="H178">
        <f>VLOOKUP(E178,fleaflicker.csv!AA:AC,3,FALSE)</f>
        <v>176</v>
      </c>
    </row>
    <row r="179" spans="1:8">
      <c r="A179" t="s">
        <v>282</v>
      </c>
      <c r="B179" t="str">
        <f t="shared" si="134"/>
        <v>Jermaine Kearse</v>
      </c>
      <c r="C179" t="str">
        <f t="shared" si="135"/>
        <v>Jermaine Kearse</v>
      </c>
      <c r="D179" t="str">
        <f t="shared" ref="D179" si="184">LEFT(C179,IFERROR(FIND("*",C179),LEN(C179)+1)-1)</f>
        <v>Jermaine Kearse</v>
      </c>
      <c r="E179" t="str">
        <f t="shared" si="139"/>
        <v>Jermaine Kearse</v>
      </c>
      <c r="F179">
        <v>177</v>
      </c>
      <c r="G179">
        <f>VLOOKUP(D179,fleaflicker.csv!AA:AB,2,FALSE)</f>
        <v>177</v>
      </c>
      <c r="H179">
        <f>VLOOKUP(E179,fleaflicker.csv!AA:AC,3,FALSE)</f>
        <v>177</v>
      </c>
    </row>
    <row r="180" spans="1:8">
      <c r="A180" t="s">
        <v>283</v>
      </c>
      <c r="B180" t="str">
        <f t="shared" si="134"/>
        <v>Tyler Eifert</v>
      </c>
      <c r="C180" t="str">
        <f t="shared" si="135"/>
        <v>Tyler Eifert</v>
      </c>
      <c r="D180" t="str">
        <f t="shared" ref="D180" si="185">LEFT(C180,IFERROR(FIND("*",C180),LEN(C180)+1)-1)</f>
        <v>Tyler Eifert</v>
      </c>
      <c r="E180" t="str">
        <f t="shared" si="139"/>
        <v>Tyler Eifert</v>
      </c>
      <c r="F180">
        <v>178</v>
      </c>
      <c r="G180">
        <f>VLOOKUP(D180,fleaflicker.csv!AA:AB,2,FALSE)</f>
        <v>178</v>
      </c>
      <c r="H180">
        <f>VLOOKUP(E180,fleaflicker.csv!AA:AC,3,FALSE)</f>
        <v>178</v>
      </c>
    </row>
    <row r="181" spans="1:8">
      <c r="A181" t="s">
        <v>284</v>
      </c>
      <c r="B181" t="str">
        <f t="shared" si="134"/>
        <v>Nelson Agholor</v>
      </c>
      <c r="C181" t="str">
        <f t="shared" si="135"/>
        <v>Nelson Agholor</v>
      </c>
      <c r="D181" t="str">
        <f t="shared" ref="D181" si="186">LEFT(C181,IFERROR(FIND("*",C181),LEN(C181)+1)-1)</f>
        <v>Nelson Agholor</v>
      </c>
      <c r="E181" t="str">
        <f t="shared" si="139"/>
        <v>Nelson Agholor</v>
      </c>
      <c r="F181">
        <v>179</v>
      </c>
      <c r="G181">
        <f>VLOOKUP(D181,fleaflicker.csv!AA:AB,2,FALSE)</f>
        <v>179</v>
      </c>
      <c r="H181">
        <f>VLOOKUP(E181,fleaflicker.csv!AA:AC,3,FALSE)</f>
        <v>179</v>
      </c>
    </row>
    <row r="182" spans="1:8">
      <c r="A182" t="s">
        <v>285</v>
      </c>
      <c r="B182" t="str">
        <f t="shared" si="134"/>
        <v>Michael Floyd</v>
      </c>
      <c r="C182" t="str">
        <f t="shared" si="135"/>
        <v>Michael Floyd</v>
      </c>
      <c r="D182" t="str">
        <f t="shared" ref="D182" si="187">LEFT(C182,IFERROR(FIND("*",C182),LEN(C182)+1)-1)</f>
        <v>Michael Floyd</v>
      </c>
      <c r="E182" t="str">
        <f t="shared" si="139"/>
        <v>Michael Floyd</v>
      </c>
      <c r="F182">
        <v>180</v>
      </c>
      <c r="G182">
        <f>VLOOKUP(D182,fleaflicker.csv!AA:AB,2,FALSE)</f>
        <v>180</v>
      </c>
      <c r="H182">
        <f>VLOOKUP(E182,fleaflicker.csv!AA:AC,3,FALSE)</f>
        <v>180</v>
      </c>
    </row>
    <row r="183" spans="1:8">
      <c r="A183" t="s">
        <v>286</v>
      </c>
      <c r="B183" t="str">
        <f t="shared" si="134"/>
        <v>Redskins</v>
      </c>
      <c r="C183" t="str">
        <f t="shared" si="135"/>
        <v>Redskins</v>
      </c>
      <c r="D183" t="str">
        <f t="shared" ref="D183" si="188">LEFT(C183,IFERROR(FIND("*",C183),LEN(C183)+1)-1)</f>
        <v>Redskins</v>
      </c>
      <c r="E183" t="s">
        <v>1886</v>
      </c>
      <c r="F183">
        <v>181</v>
      </c>
      <c r="G183" t="e">
        <f>VLOOKUP(D183,fleaflicker.csv!AA:AB,2,FALSE)</f>
        <v>#N/A</v>
      </c>
      <c r="H183">
        <f>VLOOKUP(E183,fleaflicker.csv!AA:AC,3,FALSE)</f>
        <v>181</v>
      </c>
    </row>
    <row r="184" spans="1:8">
      <c r="A184" t="s">
        <v>287</v>
      </c>
      <c r="B184" t="str">
        <f t="shared" si="134"/>
        <v>Joique Bell</v>
      </c>
      <c r="C184" t="str">
        <f t="shared" si="135"/>
        <v>Joique Bell</v>
      </c>
      <c r="D184" t="str">
        <f t="shared" ref="D184" si="189">LEFT(C184,IFERROR(FIND("*",C184),LEN(C184)+1)-1)</f>
        <v>Joique Bell</v>
      </c>
      <c r="E184" t="str">
        <f t="shared" si="139"/>
        <v>Joique Bell</v>
      </c>
      <c r="F184">
        <v>182</v>
      </c>
      <c r="G184">
        <f>VLOOKUP(D184,fleaflicker.csv!AA:AB,2,FALSE)</f>
        <v>182</v>
      </c>
      <c r="H184">
        <f>VLOOKUP(E184,fleaflicker.csv!AA:AC,3,FALSE)</f>
        <v>182</v>
      </c>
    </row>
    <row r="185" spans="1:8">
      <c r="A185" t="s">
        <v>288</v>
      </c>
      <c r="B185" t="str">
        <f t="shared" si="134"/>
        <v>Darren Sproles</v>
      </c>
      <c r="C185" t="str">
        <f t="shared" si="135"/>
        <v>Darren Sproles</v>
      </c>
      <c r="D185" t="str">
        <f t="shared" ref="D185" si="190">LEFT(C185,IFERROR(FIND("*",C185),LEN(C185)+1)-1)</f>
        <v>Darren Sproles</v>
      </c>
      <c r="E185" t="str">
        <f t="shared" si="139"/>
        <v>Darren Sproles</v>
      </c>
      <c r="F185">
        <v>183</v>
      </c>
      <c r="G185">
        <f>VLOOKUP(D185,fleaflicker.csv!AA:AB,2,FALSE)</f>
        <v>183</v>
      </c>
      <c r="H185">
        <f>VLOOKUP(E185,fleaflicker.csv!AA:AC,3,FALSE)</f>
        <v>183</v>
      </c>
    </row>
    <row r="186" spans="1:8">
      <c r="A186" t="s">
        <v>289</v>
      </c>
      <c r="B186" t="str">
        <f t="shared" si="134"/>
        <v>Bears</v>
      </c>
      <c r="C186" t="str">
        <f t="shared" si="135"/>
        <v>Bears</v>
      </c>
      <c r="D186" t="str">
        <f t="shared" ref="D186" si="191">LEFT(C186,IFERROR(FIND("*",C186),LEN(C186)+1)-1)</f>
        <v>Bears</v>
      </c>
      <c r="E186" t="s">
        <v>1876</v>
      </c>
      <c r="F186">
        <v>184</v>
      </c>
      <c r="G186" t="e">
        <f>VLOOKUP(D186,fleaflicker.csv!AA:AB,2,FALSE)</f>
        <v>#N/A</v>
      </c>
      <c r="H186">
        <f>VLOOKUP(E186,fleaflicker.csv!AA:AC,3,FALSE)</f>
        <v>184</v>
      </c>
    </row>
    <row r="187" spans="1:8">
      <c r="A187" t="s">
        <v>290</v>
      </c>
      <c r="B187" t="str">
        <f t="shared" si="134"/>
        <v>Jordan Cameron</v>
      </c>
      <c r="C187" t="str">
        <f t="shared" si="135"/>
        <v>Jordan Cameron</v>
      </c>
      <c r="D187" t="str">
        <f t="shared" ref="D187" si="192">LEFT(C187,IFERROR(FIND("*",C187),LEN(C187)+1)-1)</f>
        <v>Jordan Cameron</v>
      </c>
      <c r="E187" t="str">
        <f t="shared" si="139"/>
        <v>Jordan Cameron</v>
      </c>
      <c r="F187">
        <v>185</v>
      </c>
      <c r="G187">
        <f>VLOOKUP(D187,fleaflicker.csv!AA:AB,2,FALSE)</f>
        <v>185</v>
      </c>
      <c r="H187">
        <f>VLOOKUP(E187,fleaflicker.csv!AA:AC,3,FALSE)</f>
        <v>185</v>
      </c>
    </row>
    <row r="188" spans="1:8">
      <c r="A188" t="s">
        <v>291</v>
      </c>
      <c r="B188" t="str">
        <f t="shared" si="134"/>
        <v>Ronnie Hillman</v>
      </c>
      <c r="C188" t="str">
        <f t="shared" si="135"/>
        <v>Ronnie Hillman</v>
      </c>
      <c r="D188" t="str">
        <f t="shared" ref="D188" si="193">LEFT(C188,IFERROR(FIND("*",C188),LEN(C188)+1)-1)</f>
        <v>Ronnie Hillman</v>
      </c>
      <c r="E188" t="str">
        <f t="shared" si="139"/>
        <v>Ronnie Hillman</v>
      </c>
      <c r="F188">
        <v>186</v>
      </c>
      <c r="G188">
        <f>VLOOKUP(D188,fleaflicker.csv!AA:AB,2,FALSE)</f>
        <v>186</v>
      </c>
      <c r="H188">
        <f>VLOOKUP(E188,fleaflicker.csv!AA:AC,3,FALSE)</f>
        <v>186</v>
      </c>
    </row>
    <row r="189" spans="1:8">
      <c r="A189" t="s">
        <v>292</v>
      </c>
      <c r="B189" t="str">
        <f t="shared" si="134"/>
        <v>Titans</v>
      </c>
      <c r="C189" t="str">
        <f t="shared" si="135"/>
        <v>Titans</v>
      </c>
      <c r="D189" t="str">
        <f t="shared" ref="D189" si="194">LEFT(C189,IFERROR(FIND("*",C189),LEN(C189)+1)-1)</f>
        <v>Titans</v>
      </c>
      <c r="E189" t="s">
        <v>1874</v>
      </c>
      <c r="F189">
        <v>187</v>
      </c>
      <c r="G189" t="e">
        <f>VLOOKUP(D189,fleaflicker.csv!AA:AB,2,FALSE)</f>
        <v>#N/A</v>
      </c>
      <c r="H189">
        <f>VLOOKUP(E189,fleaflicker.csv!AA:AC,3,FALSE)</f>
        <v>187</v>
      </c>
    </row>
    <row r="190" spans="1:8">
      <c r="A190" t="s">
        <v>293</v>
      </c>
      <c r="B190" t="str">
        <f t="shared" si="134"/>
        <v>Shane Vereen</v>
      </c>
      <c r="C190" t="str">
        <f t="shared" si="135"/>
        <v>Shane Vereen</v>
      </c>
      <c r="D190" t="str">
        <f t="shared" ref="D190" si="195">LEFT(C190,IFERROR(FIND("*",C190),LEN(C190)+1)-1)</f>
        <v>Shane Vereen</v>
      </c>
      <c r="E190" t="str">
        <f t="shared" si="139"/>
        <v>Shane Vereen</v>
      </c>
      <c r="F190">
        <v>188</v>
      </c>
      <c r="G190">
        <f>VLOOKUP(D190,fleaflicker.csv!AA:AB,2,FALSE)</f>
        <v>188</v>
      </c>
      <c r="H190">
        <f>VLOOKUP(E190,fleaflicker.csv!AA:AC,3,FALSE)</f>
        <v>188</v>
      </c>
    </row>
    <row r="191" spans="1:8">
      <c r="A191" t="s">
        <v>294</v>
      </c>
      <c r="B191" t="str">
        <f t="shared" si="134"/>
        <v>Doug Baldwin</v>
      </c>
      <c r="C191" t="str">
        <f t="shared" si="135"/>
        <v>Doug Baldwin</v>
      </c>
      <c r="D191" t="str">
        <f t="shared" ref="D191" si="196">LEFT(C191,IFERROR(FIND("*",C191),LEN(C191)+1)-1)</f>
        <v>Doug Baldwin</v>
      </c>
      <c r="E191" t="str">
        <f t="shared" si="139"/>
        <v>Doug Baldwin</v>
      </c>
      <c r="F191">
        <v>189</v>
      </c>
      <c r="G191">
        <f>VLOOKUP(D191,fleaflicker.csv!AA:AB,2,FALSE)</f>
        <v>189</v>
      </c>
      <c r="H191">
        <f>VLOOKUP(E191,fleaflicker.csv!AA:AC,3,FALSE)</f>
        <v>189</v>
      </c>
    </row>
    <row r="192" spans="1:8">
      <c r="A192" t="s">
        <v>295</v>
      </c>
      <c r="B192" t="str">
        <f t="shared" si="134"/>
        <v>Tavon Austin</v>
      </c>
      <c r="C192" t="str">
        <f t="shared" si="135"/>
        <v>Tavon Austin</v>
      </c>
      <c r="D192" t="str">
        <f t="shared" ref="D192" si="197">LEFT(C192,IFERROR(FIND("*",C192),LEN(C192)+1)-1)</f>
        <v>Tavon Austin</v>
      </c>
      <c r="E192" t="str">
        <f t="shared" si="139"/>
        <v>Tavon Austin</v>
      </c>
      <c r="F192">
        <v>190</v>
      </c>
      <c r="G192">
        <f>VLOOKUP(D192,fleaflicker.csv!AA:AB,2,FALSE)</f>
        <v>190</v>
      </c>
      <c r="H192">
        <f>VLOOKUP(E192,fleaflicker.csv!AA:AC,3,FALSE)</f>
        <v>190</v>
      </c>
    </row>
    <row r="193" spans="1:8">
      <c r="A193" t="s">
        <v>296</v>
      </c>
      <c r="B193" t="str">
        <f t="shared" si="134"/>
        <v>Ladarius Green</v>
      </c>
      <c r="C193" t="str">
        <f t="shared" si="135"/>
        <v>Ladarius Green</v>
      </c>
      <c r="D193" t="str">
        <f t="shared" ref="D193" si="198">LEFT(C193,IFERROR(FIND("*",C193),LEN(C193)+1)-1)</f>
        <v>Ladarius Green</v>
      </c>
      <c r="E193" t="str">
        <f t="shared" si="139"/>
        <v>Ladarius Green</v>
      </c>
      <c r="F193">
        <v>191</v>
      </c>
      <c r="G193">
        <f>VLOOKUP(D193,fleaflicker.csv!AA:AB,2,FALSE)</f>
        <v>191</v>
      </c>
      <c r="H193">
        <f>VLOOKUP(E193,fleaflicker.csv!AA:AC,3,FALSE)</f>
        <v>191</v>
      </c>
    </row>
    <row r="194" spans="1:8">
      <c r="A194" t="s">
        <v>297</v>
      </c>
      <c r="B194" t="str">
        <f t="shared" si="134"/>
        <v>Kenny Britt</v>
      </c>
      <c r="C194" t="str">
        <f t="shared" si="135"/>
        <v>Kenny Britt</v>
      </c>
      <c r="D194" t="str">
        <f t="shared" ref="D194" si="199">LEFT(C194,IFERROR(FIND("*",C194),LEN(C194)+1)-1)</f>
        <v>Kenny Britt</v>
      </c>
      <c r="E194" t="str">
        <f t="shared" si="139"/>
        <v>Kenny Britt</v>
      </c>
      <c r="F194">
        <v>192</v>
      </c>
      <c r="G194">
        <f>VLOOKUP(D194,fleaflicker.csv!AA:AB,2,FALSE)</f>
        <v>192</v>
      </c>
      <c r="H194">
        <f>VLOOKUP(E194,fleaflicker.csv!AA:AC,3,FALSE)</f>
        <v>192</v>
      </c>
    </row>
    <row r="195" spans="1:8">
      <c r="A195" t="s">
        <v>298</v>
      </c>
      <c r="B195" t="str">
        <f t="shared" si="134"/>
        <v>Vernon Davis</v>
      </c>
      <c r="C195" t="str">
        <f t="shared" si="135"/>
        <v>Vernon Davis</v>
      </c>
      <c r="D195" t="str">
        <f t="shared" ref="D195" si="200">LEFT(C195,IFERROR(FIND("*",C195),LEN(C195)+1)-1)</f>
        <v>Vernon Davis</v>
      </c>
      <c r="E195" t="str">
        <f t="shared" si="139"/>
        <v>Vernon Davis</v>
      </c>
      <c r="F195">
        <v>193</v>
      </c>
      <c r="G195">
        <f>VLOOKUP(D195,fleaflicker.csv!AA:AB,2,FALSE)</f>
        <v>193</v>
      </c>
      <c r="H195">
        <f>VLOOKUP(E195,fleaflicker.csv!AA:AC,3,FALSE)</f>
        <v>193</v>
      </c>
    </row>
    <row r="196" spans="1:8">
      <c r="A196" t="s">
        <v>299</v>
      </c>
      <c r="B196" t="str">
        <f t="shared" ref="B196:B259" si="201">LEFT(A196,IFERROR(FIND(",",A196),LEN(A196)-8)-1)</f>
        <v>Duke Johnson Jr.</v>
      </c>
      <c r="C196" t="str">
        <f t="shared" ref="C196:D259" si="202">LEFT(B196,IFERROR(FIND("*",B196),LEN(B196)+1)-1)</f>
        <v>Duke Johnson Jr.</v>
      </c>
      <c r="D196" t="str">
        <f t="shared" ref="D196" si="203">LEFT(C196,IFERROR(FIND("*",C196),LEN(C196)+1)-1)</f>
        <v>Duke Johnson Jr.</v>
      </c>
      <c r="E196" t="s">
        <v>1555</v>
      </c>
      <c r="F196">
        <v>194</v>
      </c>
      <c r="G196" t="e">
        <f>VLOOKUP(D196,fleaflicker.csv!AA:AB,2,FALSE)</f>
        <v>#N/A</v>
      </c>
      <c r="H196">
        <f>VLOOKUP(E196,fleaflicker.csv!AA:AC,3,FALSE)</f>
        <v>194</v>
      </c>
    </row>
    <row r="197" spans="1:8">
      <c r="A197" t="s">
        <v>300</v>
      </c>
      <c r="B197" t="str">
        <f t="shared" si="201"/>
        <v>Danny Amendola</v>
      </c>
      <c r="C197" t="str">
        <f t="shared" si="202"/>
        <v>Danny Amendola</v>
      </c>
      <c r="D197" t="str">
        <f t="shared" ref="D197" si="204">LEFT(C197,IFERROR(FIND("*",C197),LEN(C197)+1)-1)</f>
        <v>Danny Amendola</v>
      </c>
      <c r="E197" t="str">
        <f t="shared" ref="E196:E259" si="205">IF(F197=G197,D197,"")</f>
        <v>Danny Amendola</v>
      </c>
      <c r="F197">
        <v>195</v>
      </c>
      <c r="G197">
        <f>VLOOKUP(D197,fleaflicker.csv!AA:AB,2,FALSE)</f>
        <v>195</v>
      </c>
      <c r="H197">
        <f>VLOOKUP(E197,fleaflicker.csv!AA:AC,3,FALSE)</f>
        <v>195</v>
      </c>
    </row>
    <row r="198" spans="1:8">
      <c r="A198" t="s">
        <v>301</v>
      </c>
      <c r="B198" t="str">
        <f t="shared" si="201"/>
        <v>Jordan Norwood</v>
      </c>
      <c r="C198" t="str">
        <f t="shared" si="202"/>
        <v>Jordan Norwood</v>
      </c>
      <c r="D198" t="str">
        <f t="shared" ref="D198" si="206">LEFT(C198,IFERROR(FIND("*",C198),LEN(C198)+1)-1)</f>
        <v>Jordan Norwood</v>
      </c>
      <c r="E198" t="str">
        <f>D198</f>
        <v>Jordan Norwood</v>
      </c>
      <c r="F198">
        <v>196</v>
      </c>
      <c r="G198" t="e">
        <f>VLOOKUP(D198,fleaflicker.csv!AA:AB,2,FALSE)</f>
        <v>#N/A</v>
      </c>
      <c r="H198" t="e">
        <f>VLOOKUP(E198,fleaflicker.csv!AA:AC,3,FALSE)</f>
        <v>#N/A</v>
      </c>
    </row>
    <row r="199" spans="1:8">
      <c r="A199" t="s">
        <v>302</v>
      </c>
      <c r="B199" t="str">
        <f t="shared" si="201"/>
        <v>Austin Seferian-Jenkins</v>
      </c>
      <c r="C199" t="str">
        <f t="shared" si="202"/>
        <v>Austin Seferian-Jenkins</v>
      </c>
      <c r="D199" t="str">
        <f t="shared" ref="D199" si="207">LEFT(C199,IFERROR(FIND("*",C199),LEN(C199)+1)-1)</f>
        <v>Austin Seferian-Jenkins</v>
      </c>
      <c r="E199" t="str">
        <f t="shared" si="205"/>
        <v>Austin Seferian-Jenkins</v>
      </c>
      <c r="F199">
        <v>197</v>
      </c>
      <c r="G199">
        <f>VLOOKUP(D199,fleaflicker.csv!AA:AB,2,FALSE)</f>
        <v>197</v>
      </c>
      <c r="H199">
        <f>VLOOKUP(E199,fleaflicker.csv!AA:AC,3,FALSE)</f>
        <v>197</v>
      </c>
    </row>
    <row r="200" spans="1:8">
      <c r="A200" t="s">
        <v>303</v>
      </c>
      <c r="B200" t="str">
        <f t="shared" si="201"/>
        <v>Jerricho Cotchery</v>
      </c>
      <c r="C200" t="str">
        <f t="shared" si="202"/>
        <v>Jerricho Cotchery</v>
      </c>
      <c r="D200" t="str">
        <f t="shared" ref="D200" si="208">LEFT(C200,IFERROR(FIND("*",C200),LEN(C200)+1)-1)</f>
        <v>Jerricho Cotchery</v>
      </c>
      <c r="E200" t="str">
        <f t="shared" si="205"/>
        <v>Jerricho Cotchery</v>
      </c>
      <c r="F200">
        <v>198</v>
      </c>
      <c r="G200">
        <f>VLOOKUP(D200,fleaflicker.csv!AA:AB,2,FALSE)</f>
        <v>198</v>
      </c>
      <c r="H200">
        <f>VLOOKUP(E200,fleaflicker.csv!AA:AC,3,FALSE)</f>
        <v>198</v>
      </c>
    </row>
    <row r="201" spans="1:8">
      <c r="A201" t="s">
        <v>304</v>
      </c>
      <c r="B201" t="str">
        <f t="shared" si="201"/>
        <v>Jordan Reed</v>
      </c>
      <c r="C201" t="str">
        <f t="shared" si="202"/>
        <v>Jordan Reed</v>
      </c>
      <c r="D201" t="str">
        <f t="shared" ref="D201" si="209">LEFT(C201,IFERROR(FIND("*",C201),LEN(C201)+1)-1)</f>
        <v>Jordan Reed</v>
      </c>
      <c r="E201" t="str">
        <f t="shared" si="205"/>
        <v>Jordan Reed</v>
      </c>
      <c r="F201">
        <v>199</v>
      </c>
      <c r="G201">
        <f>VLOOKUP(D201,fleaflicker.csv!AA:AB,2,FALSE)</f>
        <v>199</v>
      </c>
      <c r="H201">
        <f>VLOOKUP(E201,fleaflicker.csv!AA:AC,3,FALSE)</f>
        <v>199</v>
      </c>
    </row>
    <row r="202" spans="1:8">
      <c r="A202" t="s">
        <v>305</v>
      </c>
      <c r="B202" t="str">
        <f t="shared" si="201"/>
        <v>Michael Crabtree</v>
      </c>
      <c r="C202" t="str">
        <f t="shared" si="202"/>
        <v>Michael Crabtree</v>
      </c>
      <c r="D202" t="str">
        <f t="shared" ref="D202" si="210">LEFT(C202,IFERROR(FIND("*",C202),LEN(C202)+1)-1)</f>
        <v>Michael Crabtree</v>
      </c>
      <c r="E202" t="str">
        <f t="shared" si="205"/>
        <v>Michael Crabtree</v>
      </c>
      <c r="F202">
        <v>200</v>
      </c>
      <c r="G202">
        <f>VLOOKUP(D202,fleaflicker.csv!AA:AB,2,FALSE)</f>
        <v>200</v>
      </c>
      <c r="H202">
        <f>VLOOKUP(E202,fleaflicker.csv!AA:AC,3,FALSE)</f>
        <v>200</v>
      </c>
    </row>
    <row r="203" spans="1:8">
      <c r="A203" t="s">
        <v>306</v>
      </c>
      <c r="B203" t="str">
        <f t="shared" si="201"/>
        <v>Leonard Hankerson</v>
      </c>
      <c r="C203" t="str">
        <f t="shared" si="202"/>
        <v>Leonard Hankerson</v>
      </c>
      <c r="D203" t="str">
        <f t="shared" ref="D203" si="211">LEFT(C203,IFERROR(FIND("*",C203),LEN(C203)+1)-1)</f>
        <v>Leonard Hankerson</v>
      </c>
      <c r="E203" t="str">
        <f t="shared" si="205"/>
        <v>Leonard Hankerson</v>
      </c>
      <c r="F203">
        <v>201</v>
      </c>
      <c r="G203">
        <f>VLOOKUP(D203,fleaflicker.csv!AA:AB,2,FALSE)</f>
        <v>201</v>
      </c>
      <c r="H203">
        <f>VLOOKUP(E203,fleaflicker.csv!AA:AC,3,FALSE)</f>
        <v>201</v>
      </c>
    </row>
    <row r="204" spans="1:8">
      <c r="A204" t="s">
        <v>307</v>
      </c>
      <c r="B204" t="str">
        <f t="shared" si="201"/>
        <v>49ers</v>
      </c>
      <c r="C204" t="str">
        <f t="shared" si="202"/>
        <v>49ers</v>
      </c>
      <c r="D204" t="str">
        <f t="shared" ref="D204" si="212">LEFT(C204,IFERROR(FIND("*",C204),LEN(C204)+1)-1)</f>
        <v>49ers</v>
      </c>
      <c r="E204" t="s">
        <v>1894</v>
      </c>
      <c r="F204">
        <v>202</v>
      </c>
      <c r="G204" t="e">
        <f>VLOOKUP(D204,fleaflicker.csv!AA:AB,2,FALSE)</f>
        <v>#N/A</v>
      </c>
      <c r="H204">
        <f>VLOOKUP(E204,fleaflicker.csv!AA:AC,3,FALSE)</f>
        <v>202</v>
      </c>
    </row>
    <row r="205" spans="1:8">
      <c r="A205" t="s">
        <v>308</v>
      </c>
      <c r="B205" t="str">
        <f t="shared" si="201"/>
        <v>Bilal Powell</v>
      </c>
      <c r="C205" t="str">
        <f t="shared" si="202"/>
        <v>Bilal Powell</v>
      </c>
      <c r="D205" t="str">
        <f t="shared" ref="D205" si="213">LEFT(C205,IFERROR(FIND("*",C205),LEN(C205)+1)-1)</f>
        <v>Bilal Powell</v>
      </c>
      <c r="E205" t="str">
        <f t="shared" si="205"/>
        <v>Bilal Powell</v>
      </c>
      <c r="F205">
        <v>203</v>
      </c>
      <c r="G205">
        <f>VLOOKUP(D205,fleaflicker.csv!AA:AB,2,FALSE)</f>
        <v>203</v>
      </c>
      <c r="H205">
        <f>VLOOKUP(E205,fleaflicker.csv!AA:AC,3,FALSE)</f>
        <v>203</v>
      </c>
    </row>
    <row r="206" spans="1:8">
      <c r="A206" t="s">
        <v>309</v>
      </c>
      <c r="B206" t="str">
        <f t="shared" si="201"/>
        <v>Allen Hurns</v>
      </c>
      <c r="C206" t="str">
        <f t="shared" si="202"/>
        <v>Allen Hurns</v>
      </c>
      <c r="D206" t="str">
        <f t="shared" ref="D206" si="214">LEFT(C206,IFERROR(FIND("*",C206),LEN(C206)+1)-1)</f>
        <v>Allen Hurns</v>
      </c>
      <c r="E206" t="str">
        <f t="shared" si="205"/>
        <v>Allen Hurns</v>
      </c>
      <c r="F206">
        <v>204</v>
      </c>
      <c r="G206">
        <f>VLOOKUP(D206,fleaflicker.csv!AA:AB,2,FALSE)</f>
        <v>204</v>
      </c>
      <c r="H206">
        <f>VLOOKUP(E206,fleaflicker.csv!AA:AC,3,FALSE)</f>
        <v>204</v>
      </c>
    </row>
    <row r="207" spans="1:8">
      <c r="A207" t="s">
        <v>310</v>
      </c>
      <c r="B207" t="str">
        <f t="shared" si="201"/>
        <v>Cecil Shorts III</v>
      </c>
      <c r="C207" t="str">
        <f t="shared" si="202"/>
        <v>Cecil Shorts III</v>
      </c>
      <c r="D207" t="str">
        <f t="shared" ref="D207" si="215">LEFT(C207,IFERROR(FIND("*",C207),LEN(C207)+1)-1)</f>
        <v>Cecil Shorts III</v>
      </c>
      <c r="E207" t="s">
        <v>1652</v>
      </c>
      <c r="F207">
        <v>205</v>
      </c>
      <c r="G207" t="e">
        <f>VLOOKUP(D207,fleaflicker.csv!AA:AB,2,FALSE)</f>
        <v>#N/A</v>
      </c>
      <c r="H207">
        <f>VLOOKUP(E207,fleaflicker.csv!AA:AC,3,FALSE)</f>
        <v>205</v>
      </c>
    </row>
    <row r="208" spans="1:8">
      <c r="A208" t="s">
        <v>311</v>
      </c>
      <c r="B208" t="str">
        <f t="shared" si="201"/>
        <v>Andre Roberts</v>
      </c>
      <c r="C208" t="str">
        <f t="shared" si="202"/>
        <v>Andre Roberts</v>
      </c>
      <c r="D208" t="str">
        <f t="shared" ref="D208" si="216">LEFT(C208,IFERROR(FIND("*",C208),LEN(C208)+1)-1)</f>
        <v>Andre Roberts</v>
      </c>
      <c r="E208" t="str">
        <f t="shared" si="205"/>
        <v>Andre Roberts</v>
      </c>
      <c r="F208">
        <v>206</v>
      </c>
      <c r="G208">
        <f>VLOOKUP(D208,fleaflicker.csv!AA:AB,2,FALSE)</f>
        <v>206</v>
      </c>
      <c r="H208">
        <f>VLOOKUP(E208,fleaflicker.csv!AA:AC,3,FALSE)</f>
        <v>206</v>
      </c>
    </row>
    <row r="209" spans="1:8">
      <c r="A209" t="s">
        <v>312</v>
      </c>
      <c r="B209" t="str">
        <f t="shared" si="201"/>
        <v>Dwayne Allen</v>
      </c>
      <c r="C209" t="str">
        <f t="shared" si="202"/>
        <v>Dwayne Allen</v>
      </c>
      <c r="D209" t="str">
        <f t="shared" ref="D209" si="217">LEFT(C209,IFERROR(FIND("*",C209),LEN(C209)+1)-1)</f>
        <v>Dwayne Allen</v>
      </c>
      <c r="E209" t="str">
        <f t="shared" si="205"/>
        <v>Dwayne Allen</v>
      </c>
      <c r="F209">
        <v>207</v>
      </c>
      <c r="G209">
        <f>VLOOKUP(D209,fleaflicker.csv!AA:AB,2,FALSE)</f>
        <v>207</v>
      </c>
      <c r="H209">
        <f>VLOOKUP(E209,fleaflicker.csv!AA:AC,3,FALSE)</f>
        <v>207</v>
      </c>
    </row>
    <row r="210" spans="1:8">
      <c r="A210" t="s">
        <v>313</v>
      </c>
      <c r="B210" t="str">
        <f t="shared" si="201"/>
        <v>Eddie Royal</v>
      </c>
      <c r="C210" t="str">
        <f t="shared" si="202"/>
        <v>Eddie Royal</v>
      </c>
      <c r="D210" t="str">
        <f t="shared" ref="D210" si="218">LEFT(C210,IFERROR(FIND("*",C210),LEN(C210)+1)-1)</f>
        <v>Eddie Royal</v>
      </c>
      <c r="E210" t="str">
        <f t="shared" si="205"/>
        <v>Eddie Royal</v>
      </c>
      <c r="F210">
        <v>208</v>
      </c>
      <c r="G210">
        <f>VLOOKUP(D210,fleaflicker.csv!AA:AB,2,FALSE)</f>
        <v>208</v>
      </c>
      <c r="H210">
        <f>VLOOKUP(E210,fleaflicker.csv!AA:AC,3,FALSE)</f>
        <v>208</v>
      </c>
    </row>
    <row r="211" spans="1:8">
      <c r="A211" t="s">
        <v>314</v>
      </c>
      <c r="B211" t="str">
        <f t="shared" si="201"/>
        <v>Crockett Gillmore</v>
      </c>
      <c r="C211" t="str">
        <f t="shared" si="202"/>
        <v>Crockett Gillmore</v>
      </c>
      <c r="D211" t="str">
        <f t="shared" ref="D211" si="219">LEFT(C211,IFERROR(FIND("*",C211),LEN(C211)+1)-1)</f>
        <v>Crockett Gillmore</v>
      </c>
      <c r="E211" t="str">
        <f t="shared" si="205"/>
        <v>Crockett Gillmore</v>
      </c>
      <c r="F211">
        <v>209</v>
      </c>
      <c r="G211">
        <f>VLOOKUP(D211,fleaflicker.csv!AA:AB,2,FALSE)</f>
        <v>209</v>
      </c>
      <c r="H211">
        <f>VLOOKUP(E211,fleaflicker.csv!AA:AC,3,FALSE)</f>
        <v>209</v>
      </c>
    </row>
    <row r="212" spans="1:8">
      <c r="A212" t="s">
        <v>315</v>
      </c>
      <c r="B212" t="str">
        <f t="shared" si="201"/>
        <v>Larry Donnell</v>
      </c>
      <c r="C212" t="str">
        <f t="shared" si="202"/>
        <v>Larry Donnell</v>
      </c>
      <c r="D212" t="str">
        <f t="shared" ref="D212" si="220">LEFT(C212,IFERROR(FIND("*",C212),LEN(C212)+1)-1)</f>
        <v>Larry Donnell</v>
      </c>
      <c r="E212" t="str">
        <f t="shared" si="205"/>
        <v>Larry Donnell</v>
      </c>
      <c r="F212">
        <v>210</v>
      </c>
      <c r="G212">
        <f>VLOOKUP(D212,fleaflicker.csv!AA:AB,2,FALSE)</f>
        <v>210</v>
      </c>
      <c r="H212">
        <f>VLOOKUP(E212,fleaflicker.csv!AA:AC,3,FALSE)</f>
        <v>210</v>
      </c>
    </row>
    <row r="213" spans="1:8">
      <c r="A213" t="s">
        <v>316</v>
      </c>
      <c r="B213" t="str">
        <f t="shared" si="201"/>
        <v>Packers</v>
      </c>
      <c r="C213" t="str">
        <f t="shared" si="202"/>
        <v>Packers</v>
      </c>
      <c r="D213" t="str">
        <f t="shared" ref="D213" si="221">LEFT(C213,IFERROR(FIND("*",C213),LEN(C213)+1)-1)</f>
        <v>Packers</v>
      </c>
      <c r="E213" t="s">
        <v>1880</v>
      </c>
      <c r="F213">
        <v>211</v>
      </c>
      <c r="G213" t="e">
        <f>VLOOKUP(D213,fleaflicker.csv!AA:AB,2,FALSE)</f>
        <v>#N/A</v>
      </c>
      <c r="H213">
        <f>VLOOKUP(E213,fleaflicker.csv!AA:AC,3,FALSE)</f>
        <v>211</v>
      </c>
    </row>
    <row r="214" spans="1:8">
      <c r="A214" t="s">
        <v>317</v>
      </c>
      <c r="B214" t="str">
        <f t="shared" si="201"/>
        <v>Richard Rodgers</v>
      </c>
      <c r="C214" t="str">
        <f t="shared" si="202"/>
        <v>Richard Rodgers</v>
      </c>
      <c r="D214" t="str">
        <f t="shared" ref="D214" si="222">LEFT(C214,IFERROR(FIND("*",C214),LEN(C214)+1)-1)</f>
        <v>Richard Rodgers</v>
      </c>
      <c r="E214" t="str">
        <f t="shared" si="205"/>
        <v>Richard Rodgers</v>
      </c>
      <c r="F214">
        <v>212</v>
      </c>
      <c r="G214">
        <f>VLOOKUP(D214,fleaflicker.csv!AA:AB,2,FALSE)</f>
        <v>212</v>
      </c>
      <c r="H214">
        <f>VLOOKUP(E214,fleaflicker.csv!AA:AC,3,FALSE)</f>
        <v>212</v>
      </c>
    </row>
    <row r="215" spans="1:8">
      <c r="A215" t="s">
        <v>318</v>
      </c>
      <c r="B215" t="str">
        <f t="shared" si="201"/>
        <v>Tyler Lockett</v>
      </c>
      <c r="C215" t="str">
        <f t="shared" si="202"/>
        <v>Tyler Lockett</v>
      </c>
      <c r="D215" t="str">
        <f t="shared" ref="D215" si="223">LEFT(C215,IFERROR(FIND("*",C215),LEN(C215)+1)-1)</f>
        <v>Tyler Lockett</v>
      </c>
      <c r="E215" t="str">
        <f t="shared" si="205"/>
        <v>Tyler Lockett</v>
      </c>
      <c r="F215">
        <v>213</v>
      </c>
      <c r="G215">
        <f>VLOOKUP(D215,fleaflicker.csv!AA:AB,2,FALSE)</f>
        <v>213</v>
      </c>
      <c r="H215">
        <f>VLOOKUP(E215,fleaflicker.csv!AA:AC,3,FALSE)</f>
        <v>213</v>
      </c>
    </row>
    <row r="216" spans="1:8">
      <c r="A216" t="s">
        <v>319</v>
      </c>
      <c r="B216" t="str">
        <f t="shared" si="201"/>
        <v>Darren McFadden</v>
      </c>
      <c r="C216" t="str">
        <f t="shared" si="202"/>
        <v>Darren McFadden</v>
      </c>
      <c r="D216" t="str">
        <f t="shared" ref="D216" si="224">LEFT(C216,IFERROR(FIND("*",C216),LEN(C216)+1)-1)</f>
        <v>Darren McFadden</v>
      </c>
      <c r="E216" t="str">
        <f t="shared" si="205"/>
        <v>Darren McFadden</v>
      </c>
      <c r="F216">
        <v>214</v>
      </c>
      <c r="G216">
        <f>VLOOKUP(D216,fleaflicker.csv!AA:AB,2,FALSE)</f>
        <v>214</v>
      </c>
      <c r="H216">
        <f>VLOOKUP(E216,fleaflicker.csv!AA:AC,3,FALSE)</f>
        <v>214</v>
      </c>
    </row>
    <row r="217" spans="1:8">
      <c r="A217" t="s">
        <v>320</v>
      </c>
      <c r="B217" t="str">
        <f t="shared" si="201"/>
        <v>Darren Fells</v>
      </c>
      <c r="C217" t="str">
        <f t="shared" si="202"/>
        <v>Darren Fells</v>
      </c>
      <c r="D217" t="str">
        <f t="shared" ref="D217" si="225">LEFT(C217,IFERROR(FIND("*",C217),LEN(C217)+1)-1)</f>
        <v>Darren Fells</v>
      </c>
      <c r="E217" t="str">
        <f>D217</f>
        <v>Darren Fells</v>
      </c>
      <c r="F217">
        <v>215</v>
      </c>
      <c r="G217" t="e">
        <f>VLOOKUP(D217,fleaflicker.csv!AA:AB,2,FALSE)</f>
        <v>#N/A</v>
      </c>
      <c r="H217" t="e">
        <f>VLOOKUP(E217,fleaflicker.csv!AA:AC,3,FALSE)</f>
        <v>#N/A</v>
      </c>
    </row>
    <row r="218" spans="1:8">
      <c r="A218" t="s">
        <v>321</v>
      </c>
      <c r="B218" t="str">
        <f t="shared" si="201"/>
        <v>Charles Clay</v>
      </c>
      <c r="C218" t="str">
        <f t="shared" si="202"/>
        <v>Charles Clay</v>
      </c>
      <c r="D218" t="str">
        <f t="shared" ref="D218" si="226">LEFT(C218,IFERROR(FIND("*",C218),LEN(C218)+1)-1)</f>
        <v>Charles Clay</v>
      </c>
      <c r="E218" t="str">
        <f t="shared" si="205"/>
        <v>Charles Clay</v>
      </c>
      <c r="F218">
        <v>216</v>
      </c>
      <c r="G218">
        <f>VLOOKUP(D218,fleaflicker.csv!AA:AB,2,FALSE)</f>
        <v>216</v>
      </c>
      <c r="H218">
        <f>VLOOKUP(E218,fleaflicker.csv!AA:AC,3,FALSE)</f>
        <v>216</v>
      </c>
    </row>
    <row r="219" spans="1:8">
      <c r="A219" t="s">
        <v>322</v>
      </c>
      <c r="B219" t="str">
        <f t="shared" si="201"/>
        <v>Darrius Heyward-Bey</v>
      </c>
      <c r="C219" t="str">
        <f t="shared" si="202"/>
        <v>Darrius Heyward-Bey</v>
      </c>
      <c r="D219" t="str">
        <f t="shared" ref="D219" si="227">LEFT(C219,IFERROR(FIND("*",C219),LEN(C219)+1)-1)</f>
        <v>Darrius Heyward-Bey</v>
      </c>
      <c r="E219" t="str">
        <f>D219</f>
        <v>Darrius Heyward-Bey</v>
      </c>
      <c r="F219">
        <v>217</v>
      </c>
      <c r="G219" t="e">
        <f>VLOOKUP(D219,fleaflicker.csv!AA:AB,2,FALSE)</f>
        <v>#N/A</v>
      </c>
      <c r="H219" t="e">
        <f>VLOOKUP(E219,fleaflicker.csv!AA:AC,3,FALSE)</f>
        <v>#N/A</v>
      </c>
    </row>
    <row r="220" spans="1:8">
      <c r="A220" t="s">
        <v>323</v>
      </c>
      <c r="B220" t="str">
        <f t="shared" si="201"/>
        <v>T.Y. Hilton</v>
      </c>
      <c r="C220" t="str">
        <f t="shared" si="202"/>
        <v>T.Y. Hilton</v>
      </c>
      <c r="D220" t="str">
        <f t="shared" ref="D220" si="228">LEFT(C220,IFERROR(FIND("*",C220),LEN(C220)+1)-1)</f>
        <v>T.Y. Hilton</v>
      </c>
      <c r="E220" t="s">
        <v>1932</v>
      </c>
      <c r="F220">
        <v>218</v>
      </c>
      <c r="G220" t="e">
        <f>VLOOKUP(D220,fleaflicker.csv!AA:AB,2,FALSE)</f>
        <v>#N/A</v>
      </c>
      <c r="H220" t="e">
        <f>VLOOKUP(E220,fleaflicker.csv!AA:AC,3,FALSE)</f>
        <v>#N/A</v>
      </c>
    </row>
    <row r="221" spans="1:8">
      <c r="A221" t="s">
        <v>324</v>
      </c>
      <c r="B221" t="str">
        <f t="shared" si="201"/>
        <v>Percy Harvin</v>
      </c>
      <c r="C221" t="str">
        <f t="shared" si="202"/>
        <v>Percy Harvin</v>
      </c>
      <c r="D221" t="str">
        <f t="shared" ref="D221" si="229">LEFT(C221,IFERROR(FIND("*",C221),LEN(C221)+1)-1)</f>
        <v>Percy Harvin</v>
      </c>
      <c r="E221" t="str">
        <f t="shared" si="205"/>
        <v>Percy Harvin</v>
      </c>
      <c r="F221">
        <v>219</v>
      </c>
      <c r="G221">
        <f>VLOOKUP(D221,fleaflicker.csv!AA:AB,2,FALSE)</f>
        <v>219</v>
      </c>
      <c r="H221">
        <f>VLOOKUP(E221,fleaflicker.csv!AA:AC,3,FALSE)</f>
        <v>219</v>
      </c>
    </row>
    <row r="222" spans="1:8">
      <c r="A222" t="s">
        <v>325</v>
      </c>
      <c r="B222" t="str">
        <f t="shared" si="201"/>
        <v>Kyle Rudolph</v>
      </c>
      <c r="C222" t="str">
        <f t="shared" si="202"/>
        <v>Kyle Rudolph</v>
      </c>
      <c r="D222" t="str">
        <f t="shared" ref="D222" si="230">LEFT(C222,IFERROR(FIND("*",C222),LEN(C222)+1)-1)</f>
        <v>Kyle Rudolph</v>
      </c>
      <c r="E222" t="str">
        <f t="shared" si="205"/>
        <v>Kyle Rudolph</v>
      </c>
      <c r="F222">
        <v>220</v>
      </c>
      <c r="G222">
        <f>VLOOKUP(D222,fleaflicker.csv!AA:AB,2,FALSE)</f>
        <v>220</v>
      </c>
      <c r="H222">
        <f>VLOOKUP(E222,fleaflicker.csv!AA:AC,3,FALSE)</f>
        <v>220</v>
      </c>
    </row>
    <row r="223" spans="1:8">
      <c r="A223" t="s">
        <v>326</v>
      </c>
      <c r="B223" t="str">
        <f t="shared" si="201"/>
        <v>Josh Robinson</v>
      </c>
      <c r="C223" t="str">
        <f t="shared" si="202"/>
        <v>Josh Robinson</v>
      </c>
      <c r="D223" t="str">
        <f t="shared" ref="D223" si="231">LEFT(C223,IFERROR(FIND("*",C223),LEN(C223)+1)-1)</f>
        <v>Josh Robinson</v>
      </c>
      <c r="E223" t="str">
        <f t="shared" si="205"/>
        <v>Josh Robinson</v>
      </c>
      <c r="F223">
        <v>221</v>
      </c>
      <c r="G223">
        <f>VLOOKUP(D223,fleaflicker.csv!AA:AB,2,FALSE)</f>
        <v>221</v>
      </c>
      <c r="H223">
        <f>VLOOKUP(E223,fleaflicker.csv!AA:AC,3,FALSE)</f>
        <v>221</v>
      </c>
    </row>
    <row r="224" spans="1:8">
      <c r="A224" t="s">
        <v>327</v>
      </c>
      <c r="B224" t="str">
        <f t="shared" si="201"/>
        <v>Chargers</v>
      </c>
      <c r="C224" t="str">
        <f t="shared" si="202"/>
        <v>Chargers</v>
      </c>
      <c r="D224" t="str">
        <f t="shared" ref="D224" si="232">LEFT(C224,IFERROR(FIND("*",C224),LEN(C224)+1)-1)</f>
        <v>Chargers</v>
      </c>
      <c r="E224" t="s">
        <v>1893</v>
      </c>
      <c r="F224">
        <v>222</v>
      </c>
      <c r="G224" t="e">
        <f>VLOOKUP(D224,fleaflicker.csv!AA:AB,2,FALSE)</f>
        <v>#N/A</v>
      </c>
      <c r="H224">
        <f>VLOOKUP(E224,fleaflicker.csv!AA:AC,3,FALSE)</f>
        <v>222</v>
      </c>
    </row>
    <row r="225" spans="1:8">
      <c r="A225" t="s">
        <v>328</v>
      </c>
      <c r="B225" t="str">
        <f t="shared" si="201"/>
        <v>Eric Ebron</v>
      </c>
      <c r="C225" t="str">
        <f t="shared" si="202"/>
        <v>Eric Ebron</v>
      </c>
      <c r="D225" t="str">
        <f t="shared" ref="D225" si="233">LEFT(C225,IFERROR(FIND("*",C225),LEN(C225)+1)-1)</f>
        <v>Eric Ebron</v>
      </c>
      <c r="E225" t="str">
        <f t="shared" si="205"/>
        <v>Eric Ebron</v>
      </c>
      <c r="F225">
        <v>223</v>
      </c>
      <c r="G225">
        <f>VLOOKUP(D225,fleaflicker.csv!AA:AB,2,FALSE)</f>
        <v>223</v>
      </c>
      <c r="H225">
        <f>VLOOKUP(E225,fleaflicker.csv!AA:AC,3,FALSE)</f>
        <v>223</v>
      </c>
    </row>
    <row r="226" spans="1:8">
      <c r="A226" t="s">
        <v>329</v>
      </c>
      <c r="B226" t="str">
        <f t="shared" si="201"/>
        <v>Kamar Aiken</v>
      </c>
      <c r="C226" t="str">
        <f t="shared" si="202"/>
        <v>Kamar Aiken</v>
      </c>
      <c r="D226" t="str">
        <f t="shared" ref="D226" si="234">LEFT(C226,IFERROR(FIND("*",C226),LEN(C226)+1)-1)</f>
        <v>Kamar Aiken</v>
      </c>
      <c r="E226" t="str">
        <f>D226</f>
        <v>Kamar Aiken</v>
      </c>
      <c r="F226">
        <v>224</v>
      </c>
      <c r="G226" t="e">
        <f>VLOOKUP(D226,fleaflicker.csv!AA:AB,2,FALSE)</f>
        <v>#N/A</v>
      </c>
      <c r="H226" t="e">
        <f>VLOOKUP(E226,fleaflicker.csv!AA:AC,3,FALSE)</f>
        <v>#N/A</v>
      </c>
    </row>
    <row r="227" spans="1:8">
      <c r="A227" t="s">
        <v>330</v>
      </c>
      <c r="B227" t="str">
        <f t="shared" si="201"/>
        <v>Preston Parker</v>
      </c>
      <c r="C227" t="str">
        <f t="shared" si="202"/>
        <v>Preston Parker</v>
      </c>
      <c r="D227" t="str">
        <f t="shared" ref="D227" si="235">LEFT(C227,IFERROR(FIND("*",C227),LEN(C227)+1)-1)</f>
        <v>Preston Parker</v>
      </c>
      <c r="E227" t="str">
        <f t="shared" si="205"/>
        <v>Preston Parker</v>
      </c>
      <c r="F227">
        <v>225</v>
      </c>
      <c r="G227">
        <f>VLOOKUP(D227,fleaflicker.csv!AA:AB,2,FALSE)</f>
        <v>225</v>
      </c>
      <c r="H227">
        <f>VLOOKUP(E227,fleaflicker.csv!AA:AC,3,FALSE)</f>
        <v>225</v>
      </c>
    </row>
    <row r="228" spans="1:8">
      <c r="A228" t="s">
        <v>331</v>
      </c>
      <c r="B228" t="str">
        <f t="shared" si="201"/>
        <v>Ted Ginn Jr.</v>
      </c>
      <c r="C228" t="str">
        <f t="shared" si="202"/>
        <v>Ted Ginn Jr.</v>
      </c>
      <c r="D228" t="str">
        <f t="shared" ref="D228" si="236">LEFT(C228,IFERROR(FIND("*",C228),LEN(C228)+1)-1)</f>
        <v>Ted Ginn Jr.</v>
      </c>
      <c r="E228" t="s">
        <v>1809</v>
      </c>
      <c r="F228">
        <v>226</v>
      </c>
      <c r="G228" t="e">
        <f>VLOOKUP(D228,fleaflicker.csv!AA:AB,2,FALSE)</f>
        <v>#N/A</v>
      </c>
      <c r="H228">
        <f>VLOOKUP(E228,fleaflicker.csv!AA:AC,3,FALSE)</f>
        <v>226</v>
      </c>
    </row>
    <row r="229" spans="1:8">
      <c r="A229" t="s">
        <v>332</v>
      </c>
      <c r="B229" t="str">
        <f t="shared" si="201"/>
        <v>C.J. Spiller</v>
      </c>
      <c r="C229" t="str">
        <f t="shared" si="202"/>
        <v>C.J. Spiller</v>
      </c>
      <c r="D229" t="str">
        <f t="shared" ref="D229" si="237">LEFT(C229,IFERROR(FIND("*",C229),LEN(C229)+1)-1)</f>
        <v>C.J. Spiller</v>
      </c>
      <c r="E229" t="str">
        <f t="shared" si="205"/>
        <v>C.J. Spiller</v>
      </c>
      <c r="F229">
        <v>227</v>
      </c>
      <c r="G229">
        <f>VLOOKUP(D229,fleaflicker.csv!AA:AB,2,FALSE)</f>
        <v>227</v>
      </c>
      <c r="H229">
        <f>VLOOKUP(E229,fleaflicker.csv!AA:AC,3,FALSE)</f>
        <v>227</v>
      </c>
    </row>
    <row r="230" spans="1:8">
      <c r="A230" t="s">
        <v>333</v>
      </c>
      <c r="B230" t="str">
        <f t="shared" si="201"/>
        <v>Marlon Brown</v>
      </c>
      <c r="C230" t="str">
        <f t="shared" si="202"/>
        <v>Marlon Brown</v>
      </c>
      <c r="D230" t="str">
        <f t="shared" ref="D230" si="238">LEFT(C230,IFERROR(FIND("*",C230),LEN(C230)+1)-1)</f>
        <v>Marlon Brown</v>
      </c>
      <c r="E230" t="str">
        <f t="shared" si="205"/>
        <v>Marlon Brown</v>
      </c>
      <c r="F230">
        <v>228</v>
      </c>
      <c r="G230">
        <f>VLOOKUP(D230,fleaflicker.csv!AA:AB,2,FALSE)</f>
        <v>228</v>
      </c>
      <c r="H230">
        <f>VLOOKUP(E230,fleaflicker.csv!AA:AC,3,FALSE)</f>
        <v>228</v>
      </c>
    </row>
    <row r="231" spans="1:8">
      <c r="A231" t="s">
        <v>334</v>
      </c>
      <c r="B231" t="str">
        <f t="shared" si="201"/>
        <v>Jared Cook</v>
      </c>
      <c r="C231" t="str">
        <f t="shared" si="202"/>
        <v>Jared Cook</v>
      </c>
      <c r="D231" t="str">
        <f t="shared" ref="D231" si="239">LEFT(C231,IFERROR(FIND("*",C231),LEN(C231)+1)-1)</f>
        <v>Jared Cook</v>
      </c>
      <c r="E231" t="str">
        <f t="shared" si="205"/>
        <v>Jared Cook</v>
      </c>
      <c r="F231">
        <v>229</v>
      </c>
      <c r="G231">
        <f>VLOOKUP(D231,fleaflicker.csv!AA:AB,2,FALSE)</f>
        <v>229</v>
      </c>
      <c r="H231">
        <f>VLOOKUP(E231,fleaflicker.csv!AA:AC,3,FALSE)</f>
        <v>229</v>
      </c>
    </row>
    <row r="232" spans="1:8">
      <c r="A232" t="s">
        <v>335</v>
      </c>
      <c r="B232" t="str">
        <f t="shared" si="201"/>
        <v>Ryan Mathews</v>
      </c>
      <c r="C232" t="str">
        <f t="shared" si="202"/>
        <v>Ryan Mathews</v>
      </c>
      <c r="D232" t="str">
        <f t="shared" ref="D232" si="240">LEFT(C232,IFERROR(FIND("*",C232),LEN(C232)+1)-1)</f>
        <v>Ryan Mathews</v>
      </c>
      <c r="E232" t="str">
        <f t="shared" si="205"/>
        <v>Ryan Mathews</v>
      </c>
      <c r="F232">
        <v>230</v>
      </c>
      <c r="G232">
        <f>VLOOKUP(D232,fleaflicker.csv!AA:AB,2,FALSE)</f>
        <v>230</v>
      </c>
      <c r="H232">
        <f>VLOOKUP(E232,fleaflicker.csv!AA:AC,3,FALSE)</f>
        <v>230</v>
      </c>
    </row>
    <row r="233" spans="1:8">
      <c r="A233" t="s">
        <v>336</v>
      </c>
      <c r="B233" t="str">
        <f t="shared" si="201"/>
        <v>Rishard Matthews</v>
      </c>
      <c r="C233" t="str">
        <f t="shared" si="202"/>
        <v>Rishard Matthews</v>
      </c>
      <c r="D233" t="str">
        <f t="shared" ref="D233" si="241">LEFT(C233,IFERROR(FIND("*",C233),LEN(C233)+1)-1)</f>
        <v>Rishard Matthews</v>
      </c>
      <c r="E233" t="str">
        <f>D233</f>
        <v>Rishard Matthews</v>
      </c>
      <c r="F233">
        <v>231</v>
      </c>
      <c r="G233" t="e">
        <f>VLOOKUP(D233,fleaflicker.csv!AA:AB,2,FALSE)</f>
        <v>#N/A</v>
      </c>
      <c r="H233" t="e">
        <f>VLOOKUP(E233,fleaflicker.csv!AA:AC,3,FALSE)</f>
        <v>#N/A</v>
      </c>
    </row>
    <row r="234" spans="1:8">
      <c r="A234" t="s">
        <v>337</v>
      </c>
      <c r="B234" t="str">
        <f t="shared" si="201"/>
        <v>Marvin Jones</v>
      </c>
      <c r="C234" t="str">
        <f t="shared" si="202"/>
        <v>Marvin Jones</v>
      </c>
      <c r="D234" t="str">
        <f t="shared" ref="D234" si="242">LEFT(C234,IFERROR(FIND("*",C234),LEN(C234)+1)-1)</f>
        <v>Marvin Jones</v>
      </c>
      <c r="E234" t="str">
        <f t="shared" si="205"/>
        <v>Marvin Jones</v>
      </c>
      <c r="F234">
        <v>232</v>
      </c>
      <c r="G234">
        <f>VLOOKUP(D234,fleaflicker.csv!AA:AB,2,FALSE)</f>
        <v>232</v>
      </c>
      <c r="H234">
        <f>VLOOKUP(E234,fleaflicker.csv!AA:AC,3,FALSE)</f>
        <v>232</v>
      </c>
    </row>
    <row r="235" spans="1:8">
      <c r="A235" t="s">
        <v>338</v>
      </c>
      <c r="B235" t="str">
        <f t="shared" si="201"/>
        <v>Devin Street</v>
      </c>
      <c r="C235" t="str">
        <f t="shared" si="202"/>
        <v>Devin Street</v>
      </c>
      <c r="D235" t="str">
        <f t="shared" ref="D235" si="243">LEFT(C235,IFERROR(FIND("*",C235),LEN(C235)+1)-1)</f>
        <v>Devin Street</v>
      </c>
      <c r="E235" t="str">
        <f>D235</f>
        <v>Devin Street</v>
      </c>
      <c r="F235">
        <v>233</v>
      </c>
      <c r="G235" t="e">
        <f>VLOOKUP(D235,fleaflicker.csv!AA:AB,2,FALSE)</f>
        <v>#N/A</v>
      </c>
      <c r="H235" t="e">
        <f>VLOOKUP(E235,fleaflicker.csv!AA:AC,3,FALSE)</f>
        <v>#N/A</v>
      </c>
    </row>
    <row r="236" spans="1:8">
      <c r="A236" t="s">
        <v>339</v>
      </c>
      <c r="B236" t="str">
        <f t="shared" si="201"/>
        <v>Chris Owusu</v>
      </c>
      <c r="C236" t="str">
        <f t="shared" si="202"/>
        <v>Chris Owusu</v>
      </c>
      <c r="D236" t="str">
        <f t="shared" ref="D236" si="244">LEFT(C236,IFERROR(FIND("*",C236),LEN(C236)+1)-1)</f>
        <v>Chris Owusu</v>
      </c>
      <c r="E236" t="str">
        <f>D236</f>
        <v>Chris Owusu</v>
      </c>
      <c r="F236">
        <v>234</v>
      </c>
      <c r="G236" t="e">
        <f>VLOOKUP(D236,fleaflicker.csv!AA:AB,2,FALSE)</f>
        <v>#N/A</v>
      </c>
      <c r="H236" t="e">
        <f>VLOOKUP(E236,fleaflicker.csv!AA:AC,3,FALSE)</f>
        <v>#N/A</v>
      </c>
    </row>
    <row r="237" spans="1:8">
      <c r="A237" t="s">
        <v>340</v>
      </c>
      <c r="B237" t="str">
        <f t="shared" si="201"/>
        <v>Harry Douglas</v>
      </c>
      <c r="C237" t="str">
        <f t="shared" si="202"/>
        <v>Harry Douglas</v>
      </c>
      <c r="D237" t="str">
        <f t="shared" ref="D237" si="245">LEFT(C237,IFERROR(FIND("*",C237),LEN(C237)+1)-1)</f>
        <v>Harry Douglas</v>
      </c>
      <c r="E237" t="str">
        <f t="shared" si="205"/>
        <v>Harry Douglas</v>
      </c>
      <c r="F237">
        <v>235</v>
      </c>
      <c r="G237">
        <f>VLOOKUP(D237,fleaflicker.csv!AA:AB,2,FALSE)</f>
        <v>235</v>
      </c>
      <c r="H237">
        <f>VLOOKUP(E237,fleaflicker.csv!AA:AC,3,FALSE)</f>
        <v>235</v>
      </c>
    </row>
    <row r="238" spans="1:8">
      <c r="A238" t="s">
        <v>341</v>
      </c>
      <c r="B238" t="str">
        <f t="shared" si="201"/>
        <v>Greg Jennings</v>
      </c>
      <c r="C238" t="str">
        <f t="shared" si="202"/>
        <v>Greg Jennings</v>
      </c>
      <c r="D238" t="str">
        <f t="shared" ref="D238" si="246">LEFT(C238,IFERROR(FIND("*",C238),LEN(C238)+1)-1)</f>
        <v>Greg Jennings</v>
      </c>
      <c r="E238" t="str">
        <f t="shared" si="205"/>
        <v>Greg Jennings</v>
      </c>
      <c r="F238">
        <v>236</v>
      </c>
      <c r="G238">
        <f>VLOOKUP(D238,fleaflicker.csv!AA:AB,2,FALSE)</f>
        <v>236</v>
      </c>
      <c r="H238">
        <f>VLOOKUP(E238,fleaflicker.csv!AA:AC,3,FALSE)</f>
        <v>236</v>
      </c>
    </row>
    <row r="239" spans="1:8">
      <c r="A239" t="s">
        <v>342</v>
      </c>
      <c r="B239" t="str">
        <f t="shared" si="201"/>
        <v>Jacob Tamme</v>
      </c>
      <c r="C239" t="str">
        <f t="shared" si="202"/>
        <v>Jacob Tamme</v>
      </c>
      <c r="D239" t="str">
        <f t="shared" ref="D239" si="247">LEFT(C239,IFERROR(FIND("*",C239),LEN(C239)+1)-1)</f>
        <v>Jacob Tamme</v>
      </c>
      <c r="E239" t="str">
        <f t="shared" si="205"/>
        <v>Jacob Tamme</v>
      </c>
      <c r="F239">
        <v>237</v>
      </c>
      <c r="G239">
        <f>VLOOKUP(D239,fleaflicker.csv!AA:AB,2,FALSE)</f>
        <v>237</v>
      </c>
      <c r="H239">
        <f>VLOOKUP(E239,fleaflicker.csv!AA:AC,3,FALSE)</f>
        <v>237</v>
      </c>
    </row>
    <row r="240" spans="1:8">
      <c r="A240" t="s">
        <v>343</v>
      </c>
      <c r="B240" t="str">
        <f t="shared" si="201"/>
        <v>Lance Dunbar</v>
      </c>
      <c r="C240" t="str">
        <f t="shared" si="202"/>
        <v>Lance Dunbar</v>
      </c>
      <c r="D240" t="str">
        <f t="shared" ref="D240" si="248">LEFT(C240,IFERROR(FIND("*",C240),LEN(C240)+1)-1)</f>
        <v>Lance Dunbar</v>
      </c>
      <c r="E240" t="str">
        <f t="shared" si="205"/>
        <v>Lance Dunbar</v>
      </c>
      <c r="F240">
        <v>238</v>
      </c>
      <c r="G240">
        <f>VLOOKUP(D240,fleaflicker.csv!AA:AB,2,FALSE)</f>
        <v>238</v>
      </c>
      <c r="H240">
        <f>VLOOKUP(E240,fleaflicker.csv!AA:AC,3,FALSE)</f>
        <v>238</v>
      </c>
    </row>
    <row r="241" spans="1:8">
      <c r="A241" t="s">
        <v>344</v>
      </c>
      <c r="B241" t="str">
        <f t="shared" si="201"/>
        <v>Dexter McCluster</v>
      </c>
      <c r="C241" t="str">
        <f t="shared" si="202"/>
        <v>Dexter McCluster</v>
      </c>
      <c r="D241" t="str">
        <f t="shared" ref="D241" si="249">LEFT(C241,IFERROR(FIND("*",C241),LEN(C241)+1)-1)</f>
        <v>Dexter McCluster</v>
      </c>
      <c r="E241" t="str">
        <f t="shared" si="205"/>
        <v>Dexter McCluster</v>
      </c>
      <c r="F241">
        <v>239</v>
      </c>
      <c r="G241">
        <f>VLOOKUP(D241,fleaflicker.csv!AA:AB,2,FALSE)</f>
        <v>239</v>
      </c>
      <c r="H241">
        <f>VLOOKUP(E241,fleaflicker.csv!AA:AC,3,FALSE)</f>
        <v>239</v>
      </c>
    </row>
    <row r="242" spans="1:8">
      <c r="A242" t="s">
        <v>345</v>
      </c>
      <c r="B242" t="str">
        <f t="shared" si="201"/>
        <v>DeVante Parker</v>
      </c>
      <c r="C242" t="str">
        <f t="shared" si="202"/>
        <v>DeVante Parker</v>
      </c>
      <c r="D242" t="str">
        <f t="shared" ref="D242" si="250">LEFT(C242,IFERROR(FIND("*",C242),LEN(C242)+1)-1)</f>
        <v>DeVante Parker</v>
      </c>
      <c r="E242" t="str">
        <f t="shared" si="205"/>
        <v>DeVante Parker</v>
      </c>
      <c r="F242">
        <v>240</v>
      </c>
      <c r="G242">
        <f>VLOOKUP(D242,fleaflicker.csv!AA:AB,2,FALSE)</f>
        <v>240</v>
      </c>
      <c r="H242">
        <f>VLOOKUP(E242,fleaflicker.csv!AA:AC,3,FALSE)</f>
        <v>240</v>
      </c>
    </row>
    <row r="243" spans="1:8">
      <c r="A243" t="s">
        <v>346</v>
      </c>
      <c r="B243" t="str">
        <f t="shared" si="201"/>
        <v>Jarius Wright</v>
      </c>
      <c r="C243" t="str">
        <f t="shared" si="202"/>
        <v>Jarius Wright</v>
      </c>
      <c r="D243" t="str">
        <f t="shared" ref="D243" si="251">LEFT(C243,IFERROR(FIND("*",C243),LEN(C243)+1)-1)</f>
        <v>Jarius Wright</v>
      </c>
      <c r="E243" t="str">
        <f t="shared" si="205"/>
        <v>Jarius Wright</v>
      </c>
      <c r="F243">
        <v>241</v>
      </c>
      <c r="G243">
        <f>VLOOKUP(D243,fleaflicker.csv!AA:AB,2,FALSE)</f>
        <v>241</v>
      </c>
      <c r="H243">
        <f>VLOOKUP(E243,fleaflicker.csv!AA:AC,3,FALSE)</f>
        <v>241</v>
      </c>
    </row>
    <row r="244" spans="1:8">
      <c r="A244" t="s">
        <v>347</v>
      </c>
      <c r="B244" t="str">
        <f t="shared" si="201"/>
        <v>Marquess Wilson</v>
      </c>
      <c r="C244" t="str">
        <f t="shared" si="202"/>
        <v>Marquess Wilson</v>
      </c>
      <c r="D244" t="str">
        <f t="shared" ref="D244" si="252">LEFT(C244,IFERROR(FIND("*",C244),LEN(C244)+1)-1)</f>
        <v>Marquess Wilson</v>
      </c>
      <c r="E244" t="str">
        <f t="shared" si="205"/>
        <v>Marquess Wilson</v>
      </c>
      <c r="F244">
        <v>242</v>
      </c>
      <c r="G244">
        <f>VLOOKUP(D244,fleaflicker.csv!AA:AB,2,FALSE)</f>
        <v>242</v>
      </c>
      <c r="H244">
        <f>VLOOKUP(E244,fleaflicker.csv!AA:AC,3,FALSE)</f>
        <v>242</v>
      </c>
    </row>
    <row r="245" spans="1:8">
      <c r="A245" t="s">
        <v>348</v>
      </c>
      <c r="B245" t="str">
        <f t="shared" si="201"/>
        <v>Buccaneers</v>
      </c>
      <c r="C245" t="str">
        <f t="shared" si="202"/>
        <v>Buccaneers</v>
      </c>
      <c r="D245" t="str">
        <f t="shared" ref="D245" si="253">LEFT(C245,IFERROR(FIND("*",C245),LEN(C245)+1)-1)</f>
        <v>Buccaneers</v>
      </c>
      <c r="E245" t="s">
        <v>1895</v>
      </c>
      <c r="F245">
        <v>243</v>
      </c>
      <c r="G245" t="e">
        <f>VLOOKUP(D245,fleaflicker.csv!AA:AB,2,FALSE)</f>
        <v>#N/A</v>
      </c>
      <c r="H245">
        <f>VLOOKUP(E245,fleaflicker.csv!AA:AC,3,FALSE)</f>
        <v>243</v>
      </c>
    </row>
    <row r="246" spans="1:8">
      <c r="A246" t="s">
        <v>349</v>
      </c>
      <c r="B246" t="str">
        <f t="shared" si="201"/>
        <v>Charles Sims</v>
      </c>
      <c r="C246" t="str">
        <f t="shared" si="202"/>
        <v>Charles Sims</v>
      </c>
      <c r="D246" t="str">
        <f t="shared" ref="D246" si="254">LEFT(C246,IFERROR(FIND("*",C246),LEN(C246)+1)-1)</f>
        <v>Charles Sims</v>
      </c>
      <c r="E246" t="str">
        <f t="shared" si="205"/>
        <v>Charles Sims</v>
      </c>
      <c r="F246">
        <v>244</v>
      </c>
      <c r="G246">
        <f>VLOOKUP(D246,fleaflicker.csv!AA:AB,2,FALSE)</f>
        <v>244</v>
      </c>
      <c r="H246">
        <f>VLOOKUP(E246,fleaflicker.csv!AA:AC,3,FALSE)</f>
        <v>244</v>
      </c>
    </row>
    <row r="247" spans="1:8">
      <c r="A247" t="s">
        <v>350</v>
      </c>
      <c r="B247" t="str">
        <f t="shared" si="201"/>
        <v>Stedman Bailey</v>
      </c>
      <c r="C247" t="str">
        <f t="shared" si="202"/>
        <v>Stedman Bailey</v>
      </c>
      <c r="D247" t="str">
        <f t="shared" ref="D247" si="255">LEFT(C247,IFERROR(FIND("*",C247),LEN(C247)+1)-1)</f>
        <v>Stedman Bailey</v>
      </c>
      <c r="E247" t="str">
        <f t="shared" si="205"/>
        <v>Stedman Bailey</v>
      </c>
      <c r="F247">
        <v>245</v>
      </c>
      <c r="G247">
        <f>VLOOKUP(D247,fleaflicker.csv!AA:AB,2,FALSE)</f>
        <v>245</v>
      </c>
      <c r="H247">
        <f>VLOOKUP(E247,fleaflicker.csv!AA:AC,3,FALSE)</f>
        <v>245</v>
      </c>
    </row>
    <row r="248" spans="1:8">
      <c r="A248" t="s">
        <v>351</v>
      </c>
      <c r="B248" t="str">
        <f t="shared" si="201"/>
        <v>Rashad Greene</v>
      </c>
      <c r="C248" t="str">
        <f t="shared" si="202"/>
        <v>Rashad Greene</v>
      </c>
      <c r="D248" t="str">
        <f t="shared" ref="D248" si="256">LEFT(C248,IFERROR(FIND("*",C248),LEN(C248)+1)-1)</f>
        <v>Rashad Greene</v>
      </c>
      <c r="E248" t="str">
        <f>D248</f>
        <v>Rashad Greene</v>
      </c>
      <c r="F248">
        <v>246</v>
      </c>
      <c r="G248" t="e">
        <f>VLOOKUP(D248,fleaflicker.csv!AA:AB,2,FALSE)</f>
        <v>#N/A</v>
      </c>
      <c r="H248" t="e">
        <f>VLOOKUP(E248,fleaflicker.csv!AA:AC,3,FALSE)</f>
        <v>#N/A</v>
      </c>
    </row>
    <row r="249" spans="1:8">
      <c r="A249" t="s">
        <v>352</v>
      </c>
      <c r="B249" t="str">
        <f t="shared" si="201"/>
        <v>Jonathan Grimes</v>
      </c>
      <c r="C249" t="str">
        <f t="shared" si="202"/>
        <v>Jonathan Grimes</v>
      </c>
      <c r="D249" t="str">
        <f t="shared" ref="D249" si="257">LEFT(C249,IFERROR(FIND("*",C249),LEN(C249)+1)-1)</f>
        <v>Jonathan Grimes</v>
      </c>
      <c r="E249" t="str">
        <f t="shared" si="205"/>
        <v>Jonathan Grimes</v>
      </c>
      <c r="F249">
        <v>247</v>
      </c>
      <c r="G249">
        <f>VLOOKUP(D249,fleaflicker.csv!AA:AB,2,FALSE)</f>
        <v>247</v>
      </c>
      <c r="H249">
        <f>VLOOKUP(E249,fleaflicker.csv!AA:AC,3,FALSE)</f>
        <v>247</v>
      </c>
    </row>
    <row r="250" spans="1:8">
      <c r="A250" t="s">
        <v>353</v>
      </c>
      <c r="B250" t="str">
        <f t="shared" si="201"/>
        <v>Lorenzo Taliaferro</v>
      </c>
      <c r="C250" t="str">
        <f t="shared" si="202"/>
        <v>Lorenzo Taliaferro</v>
      </c>
      <c r="D250" t="str">
        <f t="shared" ref="D250" si="258">LEFT(C250,IFERROR(FIND("*",C250),LEN(C250)+1)-1)</f>
        <v>Lorenzo Taliaferro</v>
      </c>
      <c r="E250" t="str">
        <f>D250</f>
        <v>Lorenzo Taliaferro</v>
      </c>
      <c r="F250">
        <v>248</v>
      </c>
      <c r="G250" t="e">
        <f>VLOOKUP(D250,fleaflicker.csv!AA:AB,2,FALSE)</f>
        <v>#N/A</v>
      </c>
      <c r="H250" t="e">
        <f>VLOOKUP(E250,fleaflicker.csv!AA:AC,3,FALSE)</f>
        <v>#N/A</v>
      </c>
    </row>
    <row r="251" spans="1:8">
      <c r="A251" t="s">
        <v>354</v>
      </c>
      <c r="B251" t="str">
        <f t="shared" si="201"/>
        <v>Roy Helu</v>
      </c>
      <c r="C251" t="str">
        <f t="shared" si="202"/>
        <v>Roy Helu</v>
      </c>
      <c r="D251" t="str">
        <f t="shared" ref="D251" si="259">LEFT(C251,IFERROR(FIND("*",C251),LEN(C251)+1)-1)</f>
        <v>Roy Helu</v>
      </c>
      <c r="E251" t="str">
        <f t="shared" si="205"/>
        <v>Roy Helu</v>
      </c>
      <c r="F251">
        <v>249</v>
      </c>
      <c r="G251">
        <f>VLOOKUP(D251,fleaflicker.csv!AA:AB,2,FALSE)</f>
        <v>249</v>
      </c>
      <c r="H251">
        <f>VLOOKUP(E251,fleaflicker.csv!AA:AC,3,FALSE)</f>
        <v>249</v>
      </c>
    </row>
    <row r="252" spans="1:8">
      <c r="A252" t="s">
        <v>355</v>
      </c>
      <c r="B252" t="str">
        <f t="shared" si="201"/>
        <v>Coby Fleener</v>
      </c>
      <c r="C252" t="str">
        <f t="shared" si="202"/>
        <v>Coby Fleener</v>
      </c>
      <c r="D252" t="str">
        <f t="shared" ref="D252" si="260">LEFT(C252,IFERROR(FIND("*",C252),LEN(C252)+1)-1)</f>
        <v>Coby Fleener</v>
      </c>
      <c r="E252" t="str">
        <f t="shared" si="205"/>
        <v>Coby Fleener</v>
      </c>
      <c r="F252">
        <v>250</v>
      </c>
      <c r="G252">
        <f>VLOOKUP(D252,fleaflicker.csv!AA:AB,2,FALSE)</f>
        <v>250</v>
      </c>
      <c r="H252">
        <f>VLOOKUP(E252,fleaflicker.csv!AA:AC,3,FALSE)</f>
        <v>250</v>
      </c>
    </row>
    <row r="253" spans="1:8">
      <c r="A253" t="s">
        <v>356</v>
      </c>
      <c r="B253" t="str">
        <f t="shared" si="201"/>
        <v>Andrew Hawkins</v>
      </c>
      <c r="C253" t="str">
        <f t="shared" si="202"/>
        <v>Andrew Hawkins</v>
      </c>
      <c r="D253" t="str">
        <f t="shared" ref="D253" si="261">LEFT(C253,IFERROR(FIND("*",C253),LEN(C253)+1)-1)</f>
        <v>Andrew Hawkins</v>
      </c>
      <c r="E253" t="str">
        <f t="shared" si="205"/>
        <v>Andrew Hawkins</v>
      </c>
      <c r="F253">
        <v>251</v>
      </c>
      <c r="G253">
        <f>VLOOKUP(D253,fleaflicker.csv!AA:AB,2,FALSE)</f>
        <v>251</v>
      </c>
      <c r="H253">
        <f>VLOOKUP(E253,fleaflicker.csv!AA:AC,3,FALSE)</f>
        <v>251</v>
      </c>
    </row>
    <row r="254" spans="1:8">
      <c r="A254" t="s">
        <v>357</v>
      </c>
      <c r="B254" t="str">
        <f t="shared" si="201"/>
        <v>Ryan Grant</v>
      </c>
      <c r="C254" t="str">
        <f t="shared" si="202"/>
        <v>Ryan Grant</v>
      </c>
      <c r="D254" t="str">
        <f t="shared" ref="D254" si="262">LEFT(C254,IFERROR(FIND("*",C254),LEN(C254)+1)-1)</f>
        <v>Ryan Grant</v>
      </c>
      <c r="E254" t="str">
        <f t="shared" si="205"/>
        <v>Ryan Grant</v>
      </c>
      <c r="F254">
        <v>252</v>
      </c>
      <c r="G254">
        <f>VLOOKUP(D254,fleaflicker.csv!AA:AB,2,FALSE)</f>
        <v>252</v>
      </c>
      <c r="H254">
        <f>VLOOKUP(E254,fleaflicker.csv!AA:AC,3,FALSE)</f>
        <v>252</v>
      </c>
    </row>
    <row r="255" spans="1:8">
      <c r="A255" t="s">
        <v>358</v>
      </c>
      <c r="B255" t="str">
        <f t="shared" si="201"/>
        <v>Eagles</v>
      </c>
      <c r="C255" t="str">
        <f t="shared" si="202"/>
        <v>Eagles</v>
      </c>
      <c r="D255" t="str">
        <f t="shared" ref="D255" si="263">LEFT(C255,IFERROR(FIND("*",C255),LEN(C255)+1)-1)</f>
        <v>Eagles</v>
      </c>
      <c r="E255" t="s">
        <v>1873</v>
      </c>
      <c r="F255">
        <v>253</v>
      </c>
      <c r="G255" t="e">
        <f>VLOOKUP(D255,fleaflicker.csv!AA:AB,2,FALSE)</f>
        <v>#N/A</v>
      </c>
      <c r="H255">
        <f>VLOOKUP(E255,fleaflicker.csv!AA:AC,3,FALSE)</f>
        <v>253</v>
      </c>
    </row>
    <row r="256" spans="1:8">
      <c r="A256" t="s">
        <v>359</v>
      </c>
      <c r="B256" t="str">
        <f t="shared" si="201"/>
        <v>Benjamin Watson</v>
      </c>
      <c r="C256" t="str">
        <f t="shared" si="202"/>
        <v>Benjamin Watson</v>
      </c>
      <c r="D256" t="str">
        <f t="shared" ref="D256" si="264">LEFT(C256,IFERROR(FIND("*",C256),LEN(C256)+1)-1)</f>
        <v>Benjamin Watson</v>
      </c>
      <c r="E256" t="s">
        <v>1718</v>
      </c>
      <c r="F256">
        <v>254</v>
      </c>
      <c r="G256">
        <f>VLOOKUP(D256,fleaflicker.csv!AA:AB,2,FALSE)</f>
        <v>254</v>
      </c>
      <c r="H256" t="e">
        <f>VLOOKUP(E256,fleaflicker.csv!AA:AC,3,FALSE)</f>
        <v>#N/A</v>
      </c>
    </row>
    <row r="257" spans="1:8">
      <c r="A257" t="s">
        <v>360</v>
      </c>
      <c r="B257" t="str">
        <f t="shared" si="201"/>
        <v>Owen Daniels</v>
      </c>
      <c r="C257" t="str">
        <f t="shared" si="202"/>
        <v>Owen Daniels</v>
      </c>
      <c r="D257" t="str">
        <f t="shared" ref="D257" si="265">LEFT(C257,IFERROR(FIND("*",C257),LEN(C257)+1)-1)</f>
        <v>Owen Daniels</v>
      </c>
      <c r="E257" t="str">
        <f t="shared" si="205"/>
        <v>Owen Daniels</v>
      </c>
      <c r="F257">
        <v>255</v>
      </c>
      <c r="G257">
        <f>VLOOKUP(D257,fleaflicker.csv!AA:AB,2,FALSE)</f>
        <v>255</v>
      </c>
      <c r="H257">
        <f>VLOOKUP(E257,fleaflicker.csv!AA:AC,3,FALSE)</f>
        <v>255</v>
      </c>
    </row>
    <row r="258" spans="1:8">
      <c r="A258" t="s">
        <v>361</v>
      </c>
      <c r="B258" t="str">
        <f t="shared" si="201"/>
        <v>Karlos Williams</v>
      </c>
      <c r="C258" t="str">
        <f t="shared" si="202"/>
        <v>Karlos Williams</v>
      </c>
      <c r="D258" t="str">
        <f t="shared" ref="D258" si="266">LEFT(C258,IFERROR(FIND("*",C258),LEN(C258)+1)-1)</f>
        <v>Karlos Williams</v>
      </c>
      <c r="E258" t="str">
        <f t="shared" si="205"/>
        <v>Karlos Williams</v>
      </c>
      <c r="F258">
        <v>256</v>
      </c>
      <c r="G258">
        <f>VLOOKUP(D258,fleaflicker.csv!AA:AB,2,FALSE)</f>
        <v>256</v>
      </c>
      <c r="H258">
        <f>VLOOKUP(E258,fleaflicker.csv!AA:AC,3,FALSE)</f>
        <v>256</v>
      </c>
    </row>
    <row r="259" spans="1:8">
      <c r="A259" t="s">
        <v>362</v>
      </c>
      <c r="B259" t="str">
        <f t="shared" si="201"/>
        <v>Andre Williams</v>
      </c>
      <c r="C259" t="str">
        <f t="shared" si="202"/>
        <v>Andre Williams</v>
      </c>
      <c r="D259" t="str">
        <f t="shared" ref="D259" si="267">LEFT(C259,IFERROR(FIND("*",C259),LEN(C259)+1)-1)</f>
        <v>Andre Williams</v>
      </c>
      <c r="E259" t="str">
        <f t="shared" si="205"/>
        <v>Andre Williams</v>
      </c>
      <c r="F259">
        <v>257</v>
      </c>
      <c r="G259">
        <f>VLOOKUP(D259,fleaflicker.csv!AA:AB,2,FALSE)</f>
        <v>257</v>
      </c>
      <c r="H259">
        <f>VLOOKUP(E259,fleaflicker.csv!AA:AC,3,FALSE)</f>
        <v>257</v>
      </c>
    </row>
    <row r="260" spans="1:8">
      <c r="A260" t="s">
        <v>363</v>
      </c>
      <c r="B260" t="str">
        <f t="shared" ref="B260:B323" si="268">LEFT(A260,IFERROR(FIND(",",A260),LEN(A260)-8)-1)</f>
        <v>Anthony Fasano</v>
      </c>
      <c r="C260" t="str">
        <f t="shared" ref="C260:D323" si="269">LEFT(B260,IFERROR(FIND("*",B260),LEN(B260)+1)-1)</f>
        <v>Anthony Fasano</v>
      </c>
      <c r="D260" t="str">
        <f t="shared" ref="D260" si="270">LEFT(C260,IFERROR(FIND("*",C260),LEN(C260)+1)-1)</f>
        <v>Anthony Fasano</v>
      </c>
      <c r="E260" t="str">
        <f t="shared" ref="E260:E323" si="271">IF(F260=G260,D260,"")</f>
        <v>Anthony Fasano</v>
      </c>
      <c r="F260">
        <v>258</v>
      </c>
      <c r="G260">
        <f>VLOOKUP(D260,fleaflicker.csv!AA:AB,2,FALSE)</f>
        <v>258</v>
      </c>
      <c r="H260">
        <f>VLOOKUP(E260,fleaflicker.csv!AA:AC,3,FALSE)</f>
        <v>258</v>
      </c>
    </row>
    <row r="261" spans="1:8">
      <c r="A261" t="s">
        <v>364</v>
      </c>
      <c r="B261" t="str">
        <f t="shared" si="268"/>
        <v>Travis Benjamin</v>
      </c>
      <c r="C261" t="str">
        <f t="shared" si="269"/>
        <v>Travis Benjamin</v>
      </c>
      <c r="D261" t="str">
        <f t="shared" ref="D261" si="272">LEFT(C261,IFERROR(FIND("*",C261),LEN(C261)+1)-1)</f>
        <v>Travis Benjamin</v>
      </c>
      <c r="E261" t="str">
        <f t="shared" si="271"/>
        <v>Travis Benjamin</v>
      </c>
      <c r="F261">
        <v>259</v>
      </c>
      <c r="G261">
        <f>VLOOKUP(D261,fleaflicker.csv!AA:AB,2,FALSE)</f>
        <v>259</v>
      </c>
      <c r="H261">
        <f>VLOOKUP(E261,fleaflicker.csv!AA:AC,3,FALSE)</f>
        <v>259</v>
      </c>
    </row>
    <row r="262" spans="1:8">
      <c r="A262" t="s">
        <v>365</v>
      </c>
      <c r="B262" t="str">
        <f t="shared" si="268"/>
        <v>Jeff Cumberland</v>
      </c>
      <c r="C262" t="str">
        <f t="shared" si="269"/>
        <v>Jeff Cumberland</v>
      </c>
      <c r="D262" t="str">
        <f t="shared" ref="D262" si="273">LEFT(C262,IFERROR(FIND("*",C262),LEN(C262)+1)-1)</f>
        <v>Jeff Cumberland</v>
      </c>
      <c r="E262" t="str">
        <f t="shared" si="271"/>
        <v>Jeff Cumberland</v>
      </c>
      <c r="F262">
        <v>260</v>
      </c>
      <c r="G262">
        <f>VLOOKUP(D262,fleaflicker.csv!AA:AB,2,FALSE)</f>
        <v>260</v>
      </c>
      <c r="H262">
        <f>VLOOKUP(E262,fleaflicker.csv!AA:AC,3,FALSE)</f>
        <v>260</v>
      </c>
    </row>
    <row r="263" spans="1:8">
      <c r="A263" t="s">
        <v>366</v>
      </c>
      <c r="B263" t="str">
        <f t="shared" si="268"/>
        <v>Cowboys</v>
      </c>
      <c r="C263" t="str">
        <f t="shared" si="269"/>
        <v>Cowboys</v>
      </c>
      <c r="D263" t="str">
        <f t="shared" ref="D263" si="274">LEFT(C263,IFERROR(FIND("*",C263),LEN(C263)+1)-1)</f>
        <v>Cowboys</v>
      </c>
      <c r="E263" t="s">
        <v>1890</v>
      </c>
      <c r="F263">
        <v>261</v>
      </c>
      <c r="G263" t="e">
        <f>VLOOKUP(D263,fleaflicker.csv!AA:AB,2,FALSE)</f>
        <v>#N/A</v>
      </c>
      <c r="H263">
        <f>VLOOKUP(E263,fleaflicker.csv!AA:AC,3,FALSE)</f>
        <v>261</v>
      </c>
    </row>
    <row r="264" spans="1:8">
      <c r="A264" t="s">
        <v>367</v>
      </c>
      <c r="B264" t="str">
        <f t="shared" si="268"/>
        <v>Phillip Dorsett</v>
      </c>
      <c r="C264" t="str">
        <f t="shared" si="269"/>
        <v>Phillip Dorsett</v>
      </c>
      <c r="D264" t="str">
        <f t="shared" ref="D264" si="275">LEFT(C264,IFERROR(FIND("*",C264),LEN(C264)+1)-1)</f>
        <v>Phillip Dorsett</v>
      </c>
      <c r="E264" t="str">
        <f t="shared" si="271"/>
        <v>Phillip Dorsett</v>
      </c>
      <c r="F264">
        <v>262</v>
      </c>
      <c r="G264">
        <f>VLOOKUP(D264,fleaflicker.csv!AA:AB,2,FALSE)</f>
        <v>262</v>
      </c>
      <c r="H264">
        <f>VLOOKUP(E264,fleaflicker.csv!AA:AC,3,FALSE)</f>
        <v>262</v>
      </c>
    </row>
    <row r="265" spans="1:8">
      <c r="A265" t="s">
        <v>368</v>
      </c>
      <c r="B265" t="str">
        <f t="shared" si="268"/>
        <v>Riley Cooper</v>
      </c>
      <c r="C265" t="str">
        <f t="shared" si="269"/>
        <v>Riley Cooper</v>
      </c>
      <c r="D265" t="str">
        <f t="shared" ref="D265" si="276">LEFT(C265,IFERROR(FIND("*",C265),LEN(C265)+1)-1)</f>
        <v>Riley Cooper</v>
      </c>
      <c r="E265" t="str">
        <f t="shared" si="271"/>
        <v>Riley Cooper</v>
      </c>
      <c r="F265">
        <v>263</v>
      </c>
      <c r="G265">
        <f>VLOOKUP(D265,fleaflicker.csv!AA:AB,2,FALSE)</f>
        <v>263</v>
      </c>
      <c r="H265">
        <f>VLOOKUP(E265,fleaflicker.csv!AA:AC,3,FALSE)</f>
        <v>263</v>
      </c>
    </row>
    <row r="266" spans="1:8">
      <c r="A266" t="s">
        <v>369</v>
      </c>
      <c r="B266" t="str">
        <f t="shared" si="268"/>
        <v>Aaron Dobson</v>
      </c>
      <c r="C266" t="str">
        <f t="shared" si="269"/>
        <v>Aaron Dobson</v>
      </c>
      <c r="D266" t="str">
        <f t="shared" ref="D266" si="277">LEFT(C266,IFERROR(FIND("*",C266),LEN(C266)+1)-1)</f>
        <v>Aaron Dobson</v>
      </c>
      <c r="E266" t="str">
        <f t="shared" si="271"/>
        <v>Aaron Dobson</v>
      </c>
      <c r="F266">
        <v>264</v>
      </c>
      <c r="G266">
        <f>VLOOKUP(D266,fleaflicker.csv!AA:AB,2,FALSE)</f>
        <v>264</v>
      </c>
      <c r="H266">
        <f>VLOOKUP(E266,fleaflicker.csv!AA:AC,3,FALSE)</f>
        <v>264</v>
      </c>
    </row>
    <row r="267" spans="1:8">
      <c r="A267" t="s">
        <v>370</v>
      </c>
      <c r="B267" t="str">
        <f t="shared" si="268"/>
        <v>Terrance West</v>
      </c>
      <c r="C267" t="str">
        <f t="shared" si="269"/>
        <v>Terrance West</v>
      </c>
      <c r="D267" t="str">
        <f t="shared" ref="D267" si="278">LEFT(C267,IFERROR(FIND("*",C267),LEN(C267)+1)-1)</f>
        <v>Terrance West</v>
      </c>
      <c r="E267" t="str">
        <f t="shared" si="271"/>
        <v>Terrance West</v>
      </c>
      <c r="F267">
        <v>265</v>
      </c>
      <c r="G267">
        <f>VLOOKUP(D267,fleaflicker.csv!AA:AB,2,FALSE)</f>
        <v>265</v>
      </c>
      <c r="H267">
        <f>VLOOKUP(E267,fleaflicker.csv!AA:AC,3,FALSE)</f>
        <v>265</v>
      </c>
    </row>
    <row r="268" spans="1:8">
      <c r="A268" t="s">
        <v>371</v>
      </c>
      <c r="B268" t="str">
        <f t="shared" si="268"/>
        <v>Chiefs</v>
      </c>
      <c r="C268" t="str">
        <f t="shared" si="269"/>
        <v>Chiefs</v>
      </c>
      <c r="D268" t="str">
        <f t="shared" ref="D268" si="279">LEFT(C268,IFERROR(FIND("*",C268),LEN(C268)+1)-1)</f>
        <v>Chiefs</v>
      </c>
      <c r="E268" t="s">
        <v>1869</v>
      </c>
      <c r="F268">
        <v>266</v>
      </c>
      <c r="G268" t="e">
        <f>VLOOKUP(D268,fleaflicker.csv!AA:AB,2,FALSE)</f>
        <v>#N/A</v>
      </c>
      <c r="H268">
        <f>VLOOKUP(E268,fleaflicker.csv!AA:AC,3,FALSE)</f>
        <v>266</v>
      </c>
    </row>
    <row r="269" spans="1:8">
      <c r="A269" t="s">
        <v>372</v>
      </c>
      <c r="B269" t="str">
        <f t="shared" si="268"/>
        <v>Justin Hunter</v>
      </c>
      <c r="C269" t="str">
        <f t="shared" si="269"/>
        <v>Justin Hunter</v>
      </c>
      <c r="D269" t="str">
        <f t="shared" ref="D269" si="280">LEFT(C269,IFERROR(FIND("*",C269),LEN(C269)+1)-1)</f>
        <v>Justin Hunter</v>
      </c>
      <c r="E269" t="str">
        <f t="shared" si="271"/>
        <v>Justin Hunter</v>
      </c>
      <c r="F269">
        <v>267</v>
      </c>
      <c r="G269">
        <f>VLOOKUP(D269,fleaflicker.csv!AA:AB,2,FALSE)</f>
        <v>267</v>
      </c>
      <c r="H269">
        <f>VLOOKUP(E269,fleaflicker.csv!AA:AC,3,FALSE)</f>
        <v>267</v>
      </c>
    </row>
    <row r="270" spans="1:8">
      <c r="A270" t="s">
        <v>373</v>
      </c>
      <c r="B270" t="str">
        <f t="shared" si="268"/>
        <v>Robert Woods</v>
      </c>
      <c r="C270" t="str">
        <f t="shared" si="269"/>
        <v>Robert Woods</v>
      </c>
      <c r="D270" t="str">
        <f t="shared" ref="D270" si="281">LEFT(C270,IFERROR(FIND("*",C270),LEN(C270)+1)-1)</f>
        <v>Robert Woods</v>
      </c>
      <c r="E270" t="str">
        <f t="shared" si="271"/>
        <v>Robert Woods</v>
      </c>
      <c r="F270">
        <v>268</v>
      </c>
      <c r="G270">
        <f>VLOOKUP(D270,fleaflicker.csv!AA:AB,2,FALSE)</f>
        <v>268</v>
      </c>
      <c r="H270">
        <f>VLOOKUP(E270,fleaflicker.csv!AA:AC,3,FALSE)</f>
        <v>268</v>
      </c>
    </row>
    <row r="271" spans="1:8">
      <c r="A271" t="s">
        <v>374</v>
      </c>
      <c r="B271" t="str">
        <f t="shared" si="268"/>
        <v>Devin Funchess</v>
      </c>
      <c r="C271" t="str">
        <f t="shared" si="269"/>
        <v>Devin Funchess</v>
      </c>
      <c r="D271" t="str">
        <f t="shared" ref="D271" si="282">LEFT(C271,IFERROR(FIND("*",C271),LEN(C271)+1)-1)</f>
        <v>Devin Funchess</v>
      </c>
      <c r="E271" t="str">
        <f t="shared" si="271"/>
        <v>Devin Funchess</v>
      </c>
      <c r="F271">
        <v>269</v>
      </c>
      <c r="G271">
        <f>VLOOKUP(D271,fleaflicker.csv!AA:AB,2,FALSE)</f>
        <v>269</v>
      </c>
      <c r="H271">
        <f>VLOOKUP(E271,fleaflicker.csv!AA:AC,3,FALSE)</f>
        <v>269</v>
      </c>
    </row>
    <row r="272" spans="1:8">
      <c r="A272" t="s">
        <v>375</v>
      </c>
      <c r="B272" t="str">
        <f t="shared" si="268"/>
        <v>Joshua Bellamy</v>
      </c>
      <c r="C272" t="str">
        <f t="shared" si="269"/>
        <v>Joshua Bellamy</v>
      </c>
      <c r="D272" t="str">
        <f t="shared" ref="D272" si="283">LEFT(C272,IFERROR(FIND("*",C272),LEN(C272)+1)-1)</f>
        <v>Joshua Bellamy</v>
      </c>
      <c r="E272" t="s">
        <v>1933</v>
      </c>
      <c r="F272">
        <v>270</v>
      </c>
      <c r="G272" t="e">
        <f>VLOOKUP(D272,fleaflicker.csv!AA:AB,2,FALSE)</f>
        <v>#N/A</v>
      </c>
      <c r="H272" t="e">
        <f>VLOOKUP(E272,fleaflicker.csv!AA:AC,3,FALSE)</f>
        <v>#N/A</v>
      </c>
    </row>
    <row r="273" spans="1:8">
      <c r="A273" t="s">
        <v>376</v>
      </c>
      <c r="B273" t="str">
        <f t="shared" si="268"/>
        <v>Marcedes Lewis</v>
      </c>
      <c r="C273" t="str">
        <f t="shared" si="269"/>
        <v>Marcedes Lewis</v>
      </c>
      <c r="D273" t="str">
        <f t="shared" ref="D273" si="284">LEFT(C273,IFERROR(FIND("*",C273),LEN(C273)+1)-1)</f>
        <v>Marcedes Lewis</v>
      </c>
      <c r="E273" t="str">
        <f t="shared" si="271"/>
        <v>Marcedes Lewis</v>
      </c>
      <c r="F273">
        <v>271</v>
      </c>
      <c r="G273">
        <f>VLOOKUP(D273,fleaflicker.csv!AA:AB,2,FALSE)</f>
        <v>271</v>
      </c>
      <c r="H273">
        <f>VLOOKUP(E273,fleaflicker.csv!AA:AC,3,FALSE)</f>
        <v>271</v>
      </c>
    </row>
    <row r="274" spans="1:8">
      <c r="A274" t="s">
        <v>377</v>
      </c>
      <c r="B274" t="str">
        <f t="shared" si="268"/>
        <v>Giants</v>
      </c>
      <c r="C274" t="str">
        <f t="shared" si="269"/>
        <v>Giants</v>
      </c>
      <c r="D274" t="str">
        <f t="shared" ref="D274" si="285">LEFT(C274,IFERROR(FIND("*",C274),LEN(C274)+1)-1)</f>
        <v>Giants</v>
      </c>
      <c r="E274" t="s">
        <v>1896</v>
      </c>
      <c r="F274">
        <v>272</v>
      </c>
      <c r="G274" t="e">
        <f>VLOOKUP(D274,fleaflicker.csv!AA:AB,2,FALSE)</f>
        <v>#N/A</v>
      </c>
      <c r="H274">
        <f>VLOOKUP(E274,fleaflicker.csv!AA:AC,3,FALSE)</f>
        <v>272</v>
      </c>
    </row>
    <row r="275" spans="1:8">
      <c r="A275" t="s">
        <v>378</v>
      </c>
      <c r="B275" t="str">
        <f t="shared" si="268"/>
        <v>Corey Brown</v>
      </c>
      <c r="C275" t="str">
        <f t="shared" si="269"/>
        <v>Corey Brown</v>
      </c>
      <c r="D275" t="str">
        <f t="shared" ref="D275" si="286">LEFT(C275,IFERROR(FIND("*",C275),LEN(C275)+1)-1)</f>
        <v>Corey Brown</v>
      </c>
      <c r="E275" t="s">
        <v>1655</v>
      </c>
      <c r="F275">
        <v>273</v>
      </c>
      <c r="G275" t="e">
        <f>VLOOKUP(D275,fleaflicker.csv!AA:AB,2,FALSE)</f>
        <v>#N/A</v>
      </c>
      <c r="H275">
        <f>VLOOKUP(E275,fleaflicker.csv!AA:AC,3,FALSE)</f>
        <v>273</v>
      </c>
    </row>
    <row r="276" spans="1:8">
      <c r="A276" t="s">
        <v>379</v>
      </c>
      <c r="B276" t="str">
        <f t="shared" si="268"/>
        <v>Albert Wilson</v>
      </c>
      <c r="C276" t="str">
        <f t="shared" si="269"/>
        <v>Albert Wilson</v>
      </c>
      <c r="D276" t="str">
        <f t="shared" ref="D276" si="287">LEFT(C276,IFERROR(FIND("*",C276),LEN(C276)+1)-1)</f>
        <v>Albert Wilson</v>
      </c>
      <c r="E276" t="str">
        <f t="shared" si="271"/>
        <v>Albert Wilson</v>
      </c>
      <c r="F276">
        <v>274</v>
      </c>
      <c r="G276">
        <f>VLOOKUP(D276,fleaflicker.csv!AA:AB,2,FALSE)</f>
        <v>274</v>
      </c>
      <c r="H276">
        <f>VLOOKUP(E276,fleaflicker.csv!AA:AC,3,FALSE)</f>
        <v>274</v>
      </c>
    </row>
    <row r="277" spans="1:8">
      <c r="A277" t="s">
        <v>380</v>
      </c>
      <c r="B277" t="str">
        <f t="shared" si="268"/>
        <v>Scott Chandler</v>
      </c>
      <c r="C277" t="str">
        <f t="shared" si="269"/>
        <v>Scott Chandler</v>
      </c>
      <c r="D277" t="str">
        <f t="shared" ref="D277" si="288">LEFT(C277,IFERROR(FIND("*",C277),LEN(C277)+1)-1)</f>
        <v>Scott Chandler</v>
      </c>
      <c r="E277" t="str">
        <f t="shared" si="271"/>
        <v>Scott Chandler</v>
      </c>
      <c r="F277">
        <v>275</v>
      </c>
      <c r="G277">
        <f>VLOOKUP(D277,fleaflicker.csv!AA:AB,2,FALSE)</f>
        <v>275</v>
      </c>
      <c r="H277">
        <f>VLOOKUP(E277,fleaflicker.csv!AA:AC,3,FALSE)</f>
        <v>275</v>
      </c>
    </row>
    <row r="278" spans="1:8">
      <c r="A278" t="s">
        <v>381</v>
      </c>
      <c r="B278" t="str">
        <f t="shared" si="268"/>
        <v>Falcons</v>
      </c>
      <c r="C278" t="str">
        <f t="shared" si="269"/>
        <v>Falcons</v>
      </c>
      <c r="D278" t="str">
        <f t="shared" ref="D278" si="289">LEFT(C278,IFERROR(FIND("*",C278),LEN(C278)+1)-1)</f>
        <v>Falcons</v>
      </c>
      <c r="E278" t="s">
        <v>1875</v>
      </c>
      <c r="F278">
        <v>276</v>
      </c>
      <c r="G278" t="e">
        <f>VLOOKUP(D278,fleaflicker.csv!AA:AB,2,FALSE)</f>
        <v>#N/A</v>
      </c>
      <c r="H278">
        <f>VLOOKUP(E278,fleaflicker.csv!AA:AC,3,FALSE)</f>
        <v>276</v>
      </c>
    </row>
    <row r="279" spans="1:8">
      <c r="A279" t="s">
        <v>382</v>
      </c>
      <c r="B279" t="str">
        <f t="shared" si="268"/>
        <v>Devin Smith</v>
      </c>
      <c r="C279" t="str">
        <f t="shared" si="269"/>
        <v>Devin Smith</v>
      </c>
      <c r="D279" t="str">
        <f t="shared" ref="D279" si="290">LEFT(C279,IFERROR(FIND("*",C279),LEN(C279)+1)-1)</f>
        <v>Devin Smith</v>
      </c>
      <c r="E279" t="str">
        <f t="shared" si="271"/>
        <v>Devin Smith</v>
      </c>
      <c r="F279">
        <v>277</v>
      </c>
      <c r="G279">
        <f>VLOOKUP(D279,fleaflicker.csv!AA:AB,2,FALSE)</f>
        <v>277</v>
      </c>
      <c r="H279">
        <f>VLOOKUP(E279,fleaflicker.csv!AA:AC,3,FALSE)</f>
        <v>277</v>
      </c>
    </row>
    <row r="280" spans="1:8">
      <c r="A280" t="s">
        <v>383</v>
      </c>
      <c r="B280" t="str">
        <f t="shared" si="268"/>
        <v>Brian Hartline</v>
      </c>
      <c r="C280" t="str">
        <f t="shared" si="269"/>
        <v>Brian Hartline</v>
      </c>
      <c r="D280" t="str">
        <f t="shared" ref="D280" si="291">LEFT(C280,IFERROR(FIND("*",C280),LEN(C280)+1)-1)</f>
        <v>Brian Hartline</v>
      </c>
      <c r="E280" t="str">
        <f t="shared" si="271"/>
        <v>Brian Hartline</v>
      </c>
      <c r="F280">
        <v>278</v>
      </c>
      <c r="G280">
        <f>VLOOKUP(D280,fleaflicker.csv!AA:AB,2,FALSE)</f>
        <v>278</v>
      </c>
      <c r="H280">
        <f>VLOOKUP(E280,fleaflicker.csv!AA:AC,3,FALSE)</f>
        <v>278</v>
      </c>
    </row>
    <row r="281" spans="1:8">
      <c r="A281" t="s">
        <v>384</v>
      </c>
      <c r="B281" t="str">
        <f t="shared" si="268"/>
        <v>Mychal Rivera</v>
      </c>
      <c r="C281" t="str">
        <f t="shared" si="269"/>
        <v>Mychal Rivera</v>
      </c>
      <c r="D281" t="str">
        <f t="shared" ref="D281" si="292">LEFT(C281,IFERROR(FIND("*",C281),LEN(C281)+1)-1)</f>
        <v>Mychal Rivera</v>
      </c>
      <c r="E281" t="str">
        <f t="shared" si="271"/>
        <v>Mychal Rivera</v>
      </c>
      <c r="F281">
        <v>279</v>
      </c>
      <c r="G281">
        <f>VLOOKUP(D281,fleaflicker.csv!AA:AB,2,FALSE)</f>
        <v>279</v>
      </c>
      <c r="H281">
        <f>VLOOKUP(E281,fleaflicker.csv!AA:AC,3,FALSE)</f>
        <v>279</v>
      </c>
    </row>
    <row r="282" spans="1:8">
      <c r="A282" t="s">
        <v>385</v>
      </c>
      <c r="B282" t="str">
        <f t="shared" si="268"/>
        <v>Jarryd Hayne</v>
      </c>
      <c r="C282" t="str">
        <f t="shared" si="269"/>
        <v>Jarryd Hayne</v>
      </c>
      <c r="D282" t="str">
        <f t="shared" ref="D282" si="293">LEFT(C282,IFERROR(FIND("*",C282),LEN(C282)+1)-1)</f>
        <v>Jarryd Hayne</v>
      </c>
      <c r="E282" t="str">
        <f>D282</f>
        <v>Jarryd Hayne</v>
      </c>
      <c r="F282">
        <v>280</v>
      </c>
      <c r="G282" t="e">
        <f>VLOOKUP(D282,fleaflicker.csv!AA:AB,2,FALSE)</f>
        <v>#N/A</v>
      </c>
      <c r="H282" t="e">
        <f>VLOOKUP(E282,fleaflicker.csv!AA:AC,3,FALSE)</f>
        <v>#N/A</v>
      </c>
    </row>
    <row r="283" spans="1:8">
      <c r="A283" t="s">
        <v>386</v>
      </c>
      <c r="B283" t="str">
        <f t="shared" si="268"/>
        <v>Willie Snead</v>
      </c>
      <c r="C283" t="str">
        <f t="shared" si="269"/>
        <v>Willie Snead</v>
      </c>
      <c r="D283" t="str">
        <f t="shared" ref="D283" si="294">LEFT(C283,IFERROR(FIND("*",C283),LEN(C283)+1)-1)</f>
        <v>Willie Snead</v>
      </c>
      <c r="E283" t="str">
        <f>D283</f>
        <v>Willie Snead</v>
      </c>
      <c r="F283">
        <v>281</v>
      </c>
      <c r="G283" t="e">
        <f>VLOOKUP(D283,fleaflicker.csv!AA:AB,2,FALSE)</f>
        <v>#N/A</v>
      </c>
      <c r="H283" t="e">
        <f>VLOOKUP(E283,fleaflicker.csv!AA:AC,3,FALSE)</f>
        <v>#N/A</v>
      </c>
    </row>
    <row r="284" spans="1:8">
      <c r="A284" t="s">
        <v>387</v>
      </c>
      <c r="B284" t="str">
        <f t="shared" si="268"/>
        <v>Louis Murphy</v>
      </c>
      <c r="C284" t="str">
        <f t="shared" si="269"/>
        <v>Louis Murphy</v>
      </c>
      <c r="D284" t="str">
        <f t="shared" ref="D284" si="295">LEFT(C284,IFERROR(FIND("*",C284),LEN(C284)+1)-1)</f>
        <v>Louis Murphy</v>
      </c>
      <c r="E284" t="str">
        <f>D284</f>
        <v>Louis Murphy</v>
      </c>
      <c r="F284">
        <v>282</v>
      </c>
      <c r="G284" t="e">
        <f>VLOOKUP(D284,fleaflicker.csv!AA:AB,2,FALSE)</f>
        <v>#N/A</v>
      </c>
      <c r="H284" t="e">
        <f>VLOOKUP(E284,fleaflicker.csv!AA:AC,3,FALSE)</f>
        <v>#N/A</v>
      </c>
    </row>
    <row r="285" spans="1:8">
      <c r="A285" t="s">
        <v>388</v>
      </c>
      <c r="B285" t="str">
        <f t="shared" si="268"/>
        <v>Jerick McKinnon</v>
      </c>
      <c r="C285" t="str">
        <f t="shared" si="269"/>
        <v>Jerick McKinnon</v>
      </c>
      <c r="D285" t="str">
        <f t="shared" ref="D285" si="296">LEFT(C285,IFERROR(FIND("*",C285),LEN(C285)+1)-1)</f>
        <v>Jerick McKinnon</v>
      </c>
      <c r="E285" t="str">
        <f t="shared" si="271"/>
        <v>Jerick McKinnon</v>
      </c>
      <c r="F285">
        <v>283</v>
      </c>
      <c r="G285">
        <f>VLOOKUP(D285,fleaflicker.csv!AA:AB,2,FALSE)</f>
        <v>283</v>
      </c>
      <c r="H285">
        <f>VLOOKUP(E285,fleaflicker.csv!AA:AC,3,FALSE)</f>
        <v>283</v>
      </c>
    </row>
    <row r="286" spans="1:8">
      <c r="A286" t="s">
        <v>389</v>
      </c>
      <c r="B286" t="str">
        <f t="shared" si="268"/>
        <v>Lance Moore</v>
      </c>
      <c r="C286" t="str">
        <f t="shared" si="269"/>
        <v>Lance Moore</v>
      </c>
      <c r="D286" t="str">
        <f t="shared" ref="D286" si="297">LEFT(C286,IFERROR(FIND("*",C286),LEN(C286)+1)-1)</f>
        <v>Lance Moore</v>
      </c>
      <c r="E286" t="str">
        <f t="shared" si="271"/>
        <v>Lance Moore</v>
      </c>
      <c r="F286">
        <v>284</v>
      </c>
      <c r="G286">
        <f>VLOOKUP(D286,fleaflicker.csv!AA:AB,2,FALSE)</f>
        <v>284</v>
      </c>
      <c r="H286">
        <f>VLOOKUP(E286,fleaflicker.csv!AA:AC,3,FALSE)</f>
        <v>284</v>
      </c>
    </row>
    <row r="287" spans="1:8">
      <c r="A287" t="s">
        <v>390</v>
      </c>
      <c r="B287" t="str">
        <f t="shared" si="268"/>
        <v>Chris Polk</v>
      </c>
      <c r="C287" t="str">
        <f t="shared" si="269"/>
        <v>Chris Polk</v>
      </c>
      <c r="D287" t="str">
        <f t="shared" ref="D287" si="298">LEFT(C287,IFERROR(FIND("*",C287),LEN(C287)+1)-1)</f>
        <v>Chris Polk</v>
      </c>
      <c r="E287" t="str">
        <f t="shared" si="271"/>
        <v>Chris Polk</v>
      </c>
      <c r="F287">
        <v>285</v>
      </c>
      <c r="G287">
        <f>VLOOKUP(D287,fleaflicker.csv!AA:AB,2,FALSE)</f>
        <v>285</v>
      </c>
      <c r="H287">
        <f>VLOOKUP(E287,fleaflicker.csv!AA:AC,3,FALSE)</f>
        <v>285</v>
      </c>
    </row>
    <row r="288" spans="1:8">
      <c r="A288" t="s">
        <v>391</v>
      </c>
      <c r="B288" t="str">
        <f t="shared" si="268"/>
        <v>Marqise Lee</v>
      </c>
      <c r="C288" t="str">
        <f t="shared" si="269"/>
        <v>Marqise Lee</v>
      </c>
      <c r="D288" t="str">
        <f t="shared" ref="D288" si="299">LEFT(C288,IFERROR(FIND("*",C288),LEN(C288)+1)-1)</f>
        <v>Marqise Lee</v>
      </c>
      <c r="E288" t="str">
        <f t="shared" si="271"/>
        <v>Marqise Lee</v>
      </c>
      <c r="F288">
        <v>286</v>
      </c>
      <c r="G288">
        <f>VLOOKUP(D288,fleaflicker.csv!AA:AB,2,FALSE)</f>
        <v>286</v>
      </c>
      <c r="H288">
        <f>VLOOKUP(E288,fleaflicker.csv!AA:AC,3,FALSE)</f>
        <v>286</v>
      </c>
    </row>
    <row r="289" spans="1:8">
      <c r="A289" t="s">
        <v>392</v>
      </c>
      <c r="B289" t="str">
        <f t="shared" si="268"/>
        <v>Kenny Stills</v>
      </c>
      <c r="C289" t="str">
        <f t="shared" si="269"/>
        <v>Kenny Stills</v>
      </c>
      <c r="D289" t="str">
        <f t="shared" ref="D289" si="300">LEFT(C289,IFERROR(FIND("*",C289),LEN(C289)+1)-1)</f>
        <v>Kenny Stills</v>
      </c>
      <c r="E289" t="str">
        <f t="shared" si="271"/>
        <v>Kenny Stills</v>
      </c>
      <c r="F289">
        <v>287</v>
      </c>
      <c r="G289">
        <f>VLOOKUP(D289,fleaflicker.csv!AA:AB,2,FALSE)</f>
        <v>287</v>
      </c>
      <c r="H289">
        <f>VLOOKUP(E289,fleaflicker.csv!AA:AC,3,FALSE)</f>
        <v>287</v>
      </c>
    </row>
    <row r="290" spans="1:8">
      <c r="A290" t="s">
        <v>393</v>
      </c>
      <c r="B290" t="str">
        <f t="shared" si="268"/>
        <v>Gary Barnidge</v>
      </c>
      <c r="C290" t="str">
        <f t="shared" si="269"/>
        <v>Gary Barnidge</v>
      </c>
      <c r="D290" t="str">
        <f t="shared" ref="D290" si="301">LEFT(C290,IFERROR(FIND("*",C290),LEN(C290)+1)-1)</f>
        <v>Gary Barnidge</v>
      </c>
      <c r="E290" t="str">
        <f>D290</f>
        <v>Gary Barnidge</v>
      </c>
      <c r="F290">
        <v>288</v>
      </c>
      <c r="G290" t="e">
        <f>VLOOKUP(D290,fleaflicker.csv!AA:AB,2,FALSE)</f>
        <v>#N/A</v>
      </c>
      <c r="H290" t="e">
        <f>VLOOKUP(E290,fleaflicker.csv!AA:AC,3,FALSE)</f>
        <v>#N/A</v>
      </c>
    </row>
    <row r="291" spans="1:8">
      <c r="A291" t="s">
        <v>394</v>
      </c>
      <c r="B291" t="str">
        <f t="shared" si="268"/>
        <v>Quinton Patton</v>
      </c>
      <c r="C291" t="str">
        <f t="shared" si="269"/>
        <v>Quinton Patton</v>
      </c>
      <c r="D291" t="str">
        <f t="shared" ref="D291" si="302">LEFT(C291,IFERROR(FIND("*",C291),LEN(C291)+1)-1)</f>
        <v>Quinton Patton</v>
      </c>
      <c r="E291" t="str">
        <f>D291</f>
        <v>Quinton Patton</v>
      </c>
      <c r="F291">
        <v>289</v>
      </c>
      <c r="G291" t="e">
        <f>VLOOKUP(D291,fleaflicker.csv!AA:AB,2,FALSE)</f>
        <v>#N/A</v>
      </c>
      <c r="H291" t="e">
        <f>VLOOKUP(E291,fleaflicker.csv!AA:AC,3,FALSE)</f>
        <v>#N/A</v>
      </c>
    </row>
    <row r="292" spans="1:8">
      <c r="A292" t="s">
        <v>395</v>
      </c>
      <c r="B292" t="str">
        <f t="shared" si="268"/>
        <v>Garrett Graham</v>
      </c>
      <c r="C292" t="str">
        <f t="shared" si="269"/>
        <v>Garrett Graham</v>
      </c>
      <c r="D292" t="str">
        <f t="shared" ref="D292" si="303">LEFT(C292,IFERROR(FIND("*",C292),LEN(C292)+1)-1)</f>
        <v>Garrett Graham</v>
      </c>
      <c r="E292" t="str">
        <f t="shared" si="271"/>
        <v>Garrett Graham</v>
      </c>
      <c r="F292">
        <v>290</v>
      </c>
      <c r="G292">
        <f>VLOOKUP(D292,fleaflicker.csv!AA:AB,2,FALSE)</f>
        <v>290</v>
      </c>
      <c r="H292">
        <f>VLOOKUP(E292,fleaflicker.csv!AA:AC,3,FALSE)</f>
        <v>290</v>
      </c>
    </row>
    <row r="293" spans="1:8">
      <c r="A293" t="s">
        <v>396</v>
      </c>
      <c r="B293" t="str">
        <f t="shared" si="268"/>
        <v>Denard Robinson</v>
      </c>
      <c r="C293" t="str">
        <f t="shared" si="269"/>
        <v>Denard Robinson</v>
      </c>
      <c r="D293" t="str">
        <f t="shared" ref="D293" si="304">LEFT(C293,IFERROR(FIND("*",C293),LEN(C293)+1)-1)</f>
        <v>Denard Robinson</v>
      </c>
      <c r="E293" t="str">
        <f t="shared" si="271"/>
        <v>Denard Robinson</v>
      </c>
      <c r="F293">
        <v>291</v>
      </c>
      <c r="G293">
        <f>VLOOKUP(D293,fleaflicker.csv!AA:AB,2,FALSE)</f>
        <v>291</v>
      </c>
      <c r="H293">
        <f>VLOOKUP(E293,fleaflicker.csv!AA:AC,3,FALSE)</f>
        <v>291</v>
      </c>
    </row>
    <row r="294" spans="1:8">
      <c r="A294" t="s">
        <v>397</v>
      </c>
      <c r="B294" t="str">
        <f t="shared" si="268"/>
        <v>Gavin Escobar</v>
      </c>
      <c r="C294" t="str">
        <f t="shared" si="269"/>
        <v>Gavin Escobar</v>
      </c>
      <c r="D294" t="str">
        <f t="shared" ref="D294" si="305">LEFT(C294,IFERROR(FIND("*",C294),LEN(C294)+1)-1)</f>
        <v>Gavin Escobar</v>
      </c>
      <c r="E294" t="str">
        <f t="shared" si="271"/>
        <v>Gavin Escobar</v>
      </c>
      <c r="F294">
        <v>292</v>
      </c>
      <c r="G294">
        <f>VLOOKUP(D294,fleaflicker.csv!AA:AB,2,FALSE)</f>
        <v>292</v>
      </c>
      <c r="H294">
        <f>VLOOKUP(E294,fleaflicker.csv!AA:AC,3,FALSE)</f>
        <v>292</v>
      </c>
    </row>
    <row r="295" spans="1:8">
      <c r="A295" t="s">
        <v>398</v>
      </c>
      <c r="B295" t="str">
        <f t="shared" si="268"/>
        <v>Will Johnson</v>
      </c>
      <c r="C295" t="str">
        <f t="shared" si="269"/>
        <v>Will Johnson</v>
      </c>
      <c r="D295" t="str">
        <f t="shared" ref="D295" si="306">LEFT(C295,IFERROR(FIND("*",C295),LEN(C295)+1)-1)</f>
        <v>Will Johnson</v>
      </c>
      <c r="E295" t="str">
        <f>D295</f>
        <v>Will Johnson</v>
      </c>
      <c r="F295">
        <v>293</v>
      </c>
      <c r="G295" t="e">
        <f>VLOOKUP(D295,fleaflicker.csv!AA:AB,2,FALSE)</f>
        <v>#N/A</v>
      </c>
      <c r="H295" t="e">
        <f>VLOOKUP(E295,fleaflicker.csv!AA:AC,3,FALSE)</f>
        <v>#N/A</v>
      </c>
    </row>
    <row r="296" spans="1:8">
      <c r="A296" t="s">
        <v>399</v>
      </c>
      <c r="B296" t="str">
        <f t="shared" si="268"/>
        <v>Knile Davis</v>
      </c>
      <c r="C296" t="str">
        <f t="shared" si="269"/>
        <v>Knile Davis</v>
      </c>
      <c r="D296" t="str">
        <f t="shared" ref="D296" si="307">LEFT(C296,IFERROR(FIND("*",C296),LEN(C296)+1)-1)</f>
        <v>Knile Davis</v>
      </c>
      <c r="E296" t="str">
        <f t="shared" si="271"/>
        <v>Knile Davis</v>
      </c>
      <c r="F296">
        <v>294</v>
      </c>
      <c r="G296">
        <f>VLOOKUP(D296,fleaflicker.csv!AA:AB,2,FALSE)</f>
        <v>294</v>
      </c>
      <c r="H296">
        <f>VLOOKUP(E296,fleaflicker.csv!AA:AC,3,FALSE)</f>
        <v>294</v>
      </c>
    </row>
    <row r="297" spans="1:8">
      <c r="A297" t="s">
        <v>400</v>
      </c>
      <c r="B297" t="str">
        <f t="shared" si="268"/>
        <v>De'Anthony Thomas</v>
      </c>
      <c r="C297" t="str">
        <f t="shared" si="269"/>
        <v>De'Anthony Thomas</v>
      </c>
      <c r="D297" t="str">
        <f t="shared" ref="D297" si="308">LEFT(C297,IFERROR(FIND("*",C297),LEN(C297)+1)-1)</f>
        <v>De'Anthony Thomas</v>
      </c>
      <c r="E297" t="str">
        <f t="shared" si="271"/>
        <v>De'Anthony Thomas</v>
      </c>
      <c r="F297">
        <v>295</v>
      </c>
      <c r="G297">
        <f>VLOOKUP(D297,fleaflicker.csv!AA:AB,2,FALSE)</f>
        <v>295</v>
      </c>
      <c r="H297">
        <f>VLOOKUP(E297,fleaflicker.csv!AA:AC,3,FALSE)</f>
        <v>295</v>
      </c>
    </row>
    <row r="298" spans="1:8">
      <c r="A298" t="s">
        <v>401</v>
      </c>
      <c r="B298" t="str">
        <f t="shared" si="268"/>
        <v>Dwayne Harris</v>
      </c>
      <c r="C298" t="str">
        <f t="shared" si="269"/>
        <v>Dwayne Harris</v>
      </c>
      <c r="D298" t="str">
        <f t="shared" ref="D298" si="309">LEFT(C298,IFERROR(FIND("*",C298),LEN(C298)+1)-1)</f>
        <v>Dwayne Harris</v>
      </c>
      <c r="E298" t="str">
        <f t="shared" si="271"/>
        <v>Dwayne Harris</v>
      </c>
      <c r="F298">
        <v>296</v>
      </c>
      <c r="G298">
        <f>VLOOKUP(D298,fleaflicker.csv!AA:AB,2,FALSE)</f>
        <v>296</v>
      </c>
      <c r="H298">
        <f>VLOOKUP(E298,fleaflicker.csv!AA:AC,3,FALSE)</f>
        <v>296</v>
      </c>
    </row>
    <row r="299" spans="1:8">
      <c r="A299" t="s">
        <v>402</v>
      </c>
      <c r="B299" t="str">
        <f t="shared" si="268"/>
        <v>Damien Williams</v>
      </c>
      <c r="C299" t="str">
        <f t="shared" si="269"/>
        <v>Damien Williams</v>
      </c>
      <c r="D299" t="str">
        <f t="shared" ref="D299" si="310">LEFT(C299,IFERROR(FIND("*",C299),LEN(C299)+1)-1)</f>
        <v>Damien Williams</v>
      </c>
      <c r="E299" t="str">
        <f t="shared" si="271"/>
        <v>Damien Williams</v>
      </c>
      <c r="F299">
        <v>297</v>
      </c>
      <c r="G299">
        <f>VLOOKUP(D299,fleaflicker.csv!AA:AB,2,FALSE)</f>
        <v>297</v>
      </c>
      <c r="H299">
        <f>VLOOKUP(E299,fleaflicker.csv!AA:AC,3,FALSE)</f>
        <v>297</v>
      </c>
    </row>
    <row r="300" spans="1:8">
      <c r="A300" t="s">
        <v>403</v>
      </c>
      <c r="B300" t="str">
        <f t="shared" si="268"/>
        <v>Andrew Quarless</v>
      </c>
      <c r="C300" t="str">
        <f t="shared" si="269"/>
        <v>Andrew Quarless</v>
      </c>
      <c r="D300" t="str">
        <f t="shared" ref="D300" si="311">LEFT(C300,IFERROR(FIND("*",C300),LEN(C300)+1)-1)</f>
        <v>Andrew Quarless</v>
      </c>
      <c r="E300" t="str">
        <f t="shared" si="271"/>
        <v>Andrew Quarless</v>
      </c>
      <c r="F300">
        <v>298</v>
      </c>
      <c r="G300">
        <f>VLOOKUP(D300,fleaflicker.csv!AA:AB,2,FALSE)</f>
        <v>298</v>
      </c>
      <c r="H300">
        <f>VLOOKUP(E300,fleaflicker.csv!AA:AC,3,FALSE)</f>
        <v>298</v>
      </c>
    </row>
    <row r="301" spans="1:8">
      <c r="A301" t="s">
        <v>404</v>
      </c>
      <c r="B301" t="str">
        <f t="shared" si="268"/>
        <v>Matt Jones</v>
      </c>
      <c r="C301" t="str">
        <f t="shared" si="269"/>
        <v>Matt Jones</v>
      </c>
      <c r="D301" t="str">
        <f t="shared" ref="D301" si="312">LEFT(C301,IFERROR(FIND("*",C301),LEN(C301)+1)-1)</f>
        <v>Matt Jones</v>
      </c>
      <c r="E301" t="str">
        <f t="shared" si="271"/>
        <v>Matt Jones</v>
      </c>
      <c r="F301">
        <v>299</v>
      </c>
      <c r="G301">
        <f>VLOOKUP(D301,fleaflicker.csv!AA:AB,2,FALSE)</f>
        <v>299</v>
      </c>
      <c r="H301">
        <f>VLOOKUP(E301,fleaflicker.csv!AA:AC,3,FALSE)</f>
        <v>299</v>
      </c>
    </row>
    <row r="302" spans="1:8">
      <c r="A302" t="s">
        <v>405</v>
      </c>
      <c r="B302" t="str">
        <f t="shared" si="268"/>
        <v>Mohamed Sanu</v>
      </c>
      <c r="C302" t="str">
        <f t="shared" si="269"/>
        <v>Mohamed Sanu</v>
      </c>
      <c r="D302" t="str">
        <f t="shared" ref="D302" si="313">LEFT(C302,IFERROR(FIND("*",C302),LEN(C302)+1)-1)</f>
        <v>Mohamed Sanu</v>
      </c>
      <c r="E302" t="str">
        <f t="shared" si="271"/>
        <v>Mohamed Sanu</v>
      </c>
      <c r="F302">
        <v>300</v>
      </c>
      <c r="G302">
        <f>VLOOKUP(D302,fleaflicker.csv!AA:AB,2,FALSE)</f>
        <v>300</v>
      </c>
      <c r="H302">
        <f>VLOOKUP(E302,fleaflicker.csv!AA:AC,3,FALSE)</f>
        <v>300</v>
      </c>
    </row>
    <row r="303" spans="1:8">
      <c r="A303" t="s">
        <v>406</v>
      </c>
      <c r="B303" t="str">
        <f t="shared" si="268"/>
        <v>Lance Kendricks</v>
      </c>
      <c r="C303" t="str">
        <f t="shared" si="269"/>
        <v>Lance Kendricks</v>
      </c>
      <c r="D303" t="str">
        <f t="shared" ref="D303" si="314">LEFT(C303,IFERROR(FIND("*",C303),LEN(C303)+1)-1)</f>
        <v>Lance Kendricks</v>
      </c>
      <c r="E303" t="str">
        <f t="shared" si="271"/>
        <v>Lance Kendricks</v>
      </c>
      <c r="F303">
        <v>301</v>
      </c>
      <c r="G303">
        <f>VLOOKUP(D303,fleaflicker.csv!AA:AB,2,FALSE)</f>
        <v>301</v>
      </c>
      <c r="H303">
        <f>VLOOKUP(E303,fleaflicker.csv!AA:AC,3,FALSE)</f>
        <v>301</v>
      </c>
    </row>
    <row r="304" spans="1:8">
      <c r="A304" t="s">
        <v>407</v>
      </c>
      <c r="B304" t="str">
        <f t="shared" si="268"/>
        <v>Michael Campanaro</v>
      </c>
      <c r="C304" t="str">
        <f t="shared" si="269"/>
        <v>Michael Campanaro</v>
      </c>
      <c r="D304" t="str">
        <f t="shared" ref="D304" si="315">LEFT(C304,IFERROR(FIND("*",C304),LEN(C304)+1)-1)</f>
        <v>Michael Campanaro</v>
      </c>
      <c r="E304" t="str">
        <f t="shared" si="271"/>
        <v>Michael Campanaro</v>
      </c>
      <c r="F304">
        <v>302</v>
      </c>
      <c r="G304">
        <f>VLOOKUP(D304,fleaflicker.csv!AA:AB,2,FALSE)</f>
        <v>302</v>
      </c>
      <c r="H304">
        <f>VLOOKUP(E304,fleaflicker.csv!AA:AC,3,FALSE)</f>
        <v>302</v>
      </c>
    </row>
    <row r="305" spans="1:8">
      <c r="A305" t="s">
        <v>408</v>
      </c>
      <c r="B305" t="str">
        <f t="shared" si="268"/>
        <v>Jacquizz Rodgers</v>
      </c>
      <c r="C305" t="str">
        <f t="shared" si="269"/>
        <v>Jacquizz Rodgers</v>
      </c>
      <c r="D305" t="str">
        <f t="shared" ref="D305" si="316">LEFT(C305,IFERROR(FIND("*",C305),LEN(C305)+1)-1)</f>
        <v>Jacquizz Rodgers</v>
      </c>
      <c r="E305" t="str">
        <f t="shared" si="271"/>
        <v>Jacquizz Rodgers</v>
      </c>
      <c r="F305">
        <v>303</v>
      </c>
      <c r="G305">
        <f>VLOOKUP(D305,fleaflicker.csv!AA:AB,2,FALSE)</f>
        <v>303</v>
      </c>
      <c r="H305">
        <f>VLOOKUP(E305,fleaflicker.csv!AA:AC,3,FALSE)</f>
        <v>303</v>
      </c>
    </row>
    <row r="306" spans="1:8">
      <c r="A306" t="s">
        <v>409</v>
      </c>
      <c r="B306" t="str">
        <f t="shared" si="268"/>
        <v>Fred Jackson</v>
      </c>
      <c r="C306" t="str">
        <f t="shared" si="269"/>
        <v>Fred Jackson</v>
      </c>
      <c r="D306" t="str">
        <f t="shared" ref="D306" si="317">LEFT(C306,IFERROR(FIND("*",C306),LEN(C306)+1)-1)</f>
        <v>Fred Jackson</v>
      </c>
      <c r="E306" t="str">
        <f t="shared" si="271"/>
        <v>Fred Jackson</v>
      </c>
      <c r="F306">
        <v>304</v>
      </c>
      <c r="G306">
        <f>VLOOKUP(D306,fleaflicker.csv!AA:AB,2,FALSE)</f>
        <v>304</v>
      </c>
      <c r="H306">
        <f>VLOOKUP(E306,fleaflicker.csv!AA:AC,3,FALSE)</f>
        <v>304</v>
      </c>
    </row>
    <row r="307" spans="1:8">
      <c r="A307" t="s">
        <v>410</v>
      </c>
      <c r="B307" t="str">
        <f t="shared" si="268"/>
        <v>Josh Hill</v>
      </c>
      <c r="C307" t="str">
        <f t="shared" si="269"/>
        <v>Josh Hill</v>
      </c>
      <c r="D307" t="str">
        <f t="shared" ref="D307" si="318">LEFT(C307,IFERROR(FIND("*",C307),LEN(C307)+1)-1)</f>
        <v>Josh Hill</v>
      </c>
      <c r="E307" t="str">
        <f t="shared" si="271"/>
        <v>Josh Hill</v>
      </c>
      <c r="F307">
        <v>305</v>
      </c>
      <c r="G307">
        <f>VLOOKUP(D307,fleaflicker.csv!AA:AB,2,FALSE)</f>
        <v>305</v>
      </c>
      <c r="H307">
        <f>VLOOKUP(E307,fleaflicker.csv!AA:AC,3,FALSE)</f>
        <v>305</v>
      </c>
    </row>
    <row r="308" spans="1:8">
      <c r="A308" t="s">
        <v>411</v>
      </c>
      <c r="B308" t="str">
        <f t="shared" si="268"/>
        <v>Brent Celek</v>
      </c>
      <c r="C308" t="str">
        <f t="shared" si="269"/>
        <v>Brent Celek</v>
      </c>
      <c r="D308" t="str">
        <f t="shared" ref="D308" si="319">LEFT(C308,IFERROR(FIND("*",C308),LEN(C308)+1)-1)</f>
        <v>Brent Celek</v>
      </c>
      <c r="E308" t="str">
        <f t="shared" si="271"/>
        <v>Brent Celek</v>
      </c>
      <c r="F308">
        <v>306</v>
      </c>
      <c r="G308">
        <f>VLOOKUP(D308,fleaflicker.csv!AA:AB,2,FALSE)</f>
        <v>306</v>
      </c>
      <c r="H308">
        <f>VLOOKUP(E308,fleaflicker.csv!AA:AC,3,FALSE)</f>
        <v>306</v>
      </c>
    </row>
    <row r="309" spans="1:8">
      <c r="A309" t="s">
        <v>412</v>
      </c>
      <c r="B309" t="str">
        <f t="shared" si="268"/>
        <v>Raiders</v>
      </c>
      <c r="C309" t="str">
        <f t="shared" si="269"/>
        <v>Raiders</v>
      </c>
      <c r="D309" t="str">
        <f t="shared" ref="D309" si="320">LEFT(C309,IFERROR(FIND("*",C309),LEN(C309)+1)-1)</f>
        <v>Raiders</v>
      </c>
      <c r="E309" t="s">
        <v>1884</v>
      </c>
      <c r="F309">
        <v>307</v>
      </c>
      <c r="G309" t="e">
        <f>VLOOKUP(D309,fleaflicker.csv!AA:AB,2,FALSE)</f>
        <v>#N/A</v>
      </c>
      <c r="H309">
        <f>VLOOKUP(E309,fleaflicker.csv!AA:AC,3,FALSE)</f>
        <v>307</v>
      </c>
    </row>
    <row r="310" spans="1:8">
      <c r="A310" t="s">
        <v>413</v>
      </c>
      <c r="B310" t="str">
        <f t="shared" si="268"/>
        <v>Maxx Williams</v>
      </c>
      <c r="C310" t="str">
        <f t="shared" si="269"/>
        <v>Maxx Williams</v>
      </c>
      <c r="D310" t="str">
        <f t="shared" ref="D310" si="321">LEFT(C310,IFERROR(FIND("*",C310),LEN(C310)+1)-1)</f>
        <v>Maxx Williams</v>
      </c>
      <c r="E310" t="str">
        <f t="shared" si="271"/>
        <v>Maxx Williams</v>
      </c>
      <c r="F310">
        <v>308</v>
      </c>
      <c r="G310">
        <f>VLOOKUP(D310,fleaflicker.csv!AA:AB,2,FALSE)</f>
        <v>308</v>
      </c>
      <c r="H310">
        <f>VLOOKUP(E310,fleaflicker.csv!AA:AC,3,FALSE)</f>
        <v>308</v>
      </c>
    </row>
    <row r="311" spans="1:8">
      <c r="A311" t="s">
        <v>414</v>
      </c>
      <c r="B311" t="str">
        <f t="shared" si="268"/>
        <v>Jerome Cunningham</v>
      </c>
      <c r="C311" t="str">
        <f t="shared" si="269"/>
        <v>Jerome Cunningham</v>
      </c>
      <c r="D311" t="str">
        <f t="shared" ref="D311" si="322">LEFT(C311,IFERROR(FIND("*",C311),LEN(C311)+1)-1)</f>
        <v>Jerome Cunningham</v>
      </c>
      <c r="E311" t="str">
        <f>D311</f>
        <v>Jerome Cunningham</v>
      </c>
      <c r="F311">
        <v>309</v>
      </c>
      <c r="G311" t="e">
        <f>VLOOKUP(D311,fleaflicker.csv!AA:AB,2,FALSE)</f>
        <v>#N/A</v>
      </c>
      <c r="H311" t="e">
        <f>VLOOKUP(E311,fleaflicker.csv!AA:AC,3,FALSE)</f>
        <v>#N/A</v>
      </c>
    </row>
    <row r="312" spans="1:8">
      <c r="A312" t="s">
        <v>415</v>
      </c>
      <c r="B312" t="str">
        <f t="shared" si="268"/>
        <v>James Starks</v>
      </c>
      <c r="C312" t="str">
        <f t="shared" si="269"/>
        <v>James Starks</v>
      </c>
      <c r="D312" t="str">
        <f t="shared" ref="D312" si="323">LEFT(C312,IFERROR(FIND("*",C312),LEN(C312)+1)-1)</f>
        <v>James Starks</v>
      </c>
      <c r="E312" t="str">
        <f t="shared" si="271"/>
        <v>James Starks</v>
      </c>
      <c r="F312">
        <v>310</v>
      </c>
      <c r="G312">
        <f>VLOOKUP(D312,fleaflicker.csv!AA:AB,2,FALSE)</f>
        <v>310</v>
      </c>
      <c r="H312">
        <f>VLOOKUP(E312,fleaflicker.csv!AA:AC,3,FALSE)</f>
        <v>310</v>
      </c>
    </row>
    <row r="313" spans="1:8">
      <c r="A313" t="s">
        <v>416</v>
      </c>
      <c r="B313" t="str">
        <f t="shared" si="268"/>
        <v>Fozzy Whittaker</v>
      </c>
      <c r="C313" t="str">
        <f t="shared" si="269"/>
        <v>Fozzy Whittaker</v>
      </c>
      <c r="D313" t="str">
        <f t="shared" ref="D313" si="324">LEFT(C313,IFERROR(FIND("*",C313),LEN(C313)+1)-1)</f>
        <v>Fozzy Whittaker</v>
      </c>
      <c r="E313" t="str">
        <f t="shared" si="271"/>
        <v>Fozzy Whittaker</v>
      </c>
      <c r="F313">
        <v>311</v>
      </c>
      <c r="G313">
        <f>VLOOKUP(D313,fleaflicker.csv!AA:AB,2,FALSE)</f>
        <v>311</v>
      </c>
      <c r="H313">
        <f>VLOOKUP(E313,fleaflicker.csv!AA:AC,3,FALSE)</f>
        <v>311</v>
      </c>
    </row>
    <row r="314" spans="1:8">
      <c r="A314" t="s">
        <v>417</v>
      </c>
      <c r="B314" t="str">
        <f t="shared" si="268"/>
        <v>Josh Huff</v>
      </c>
      <c r="C314" t="str">
        <f t="shared" si="269"/>
        <v>Josh Huff</v>
      </c>
      <c r="D314" t="str">
        <f t="shared" ref="D314" si="325">LEFT(C314,IFERROR(FIND("*",C314),LEN(C314)+1)-1)</f>
        <v>Josh Huff</v>
      </c>
      <c r="E314" t="str">
        <f t="shared" si="271"/>
        <v>Josh Huff</v>
      </c>
      <c r="F314">
        <v>312</v>
      </c>
      <c r="G314">
        <f>VLOOKUP(D314,fleaflicker.csv!AA:AB,2,FALSE)</f>
        <v>312</v>
      </c>
      <c r="H314">
        <f>VLOOKUP(E314,fleaflicker.csv!AA:AC,3,FALSE)</f>
        <v>312</v>
      </c>
    </row>
    <row r="315" spans="1:8">
      <c r="A315" t="s">
        <v>418</v>
      </c>
      <c r="B315" t="str">
        <f t="shared" si="268"/>
        <v>Craig Stevens</v>
      </c>
      <c r="C315" t="str">
        <f t="shared" si="269"/>
        <v>Craig Stevens</v>
      </c>
      <c r="D315" t="str">
        <f t="shared" ref="D315" si="326">LEFT(C315,IFERROR(FIND("*",C315),LEN(C315)+1)-1)</f>
        <v>Craig Stevens</v>
      </c>
      <c r="E315" t="str">
        <f>D315</f>
        <v>Craig Stevens</v>
      </c>
      <c r="F315">
        <v>313</v>
      </c>
      <c r="G315" t="e">
        <f>VLOOKUP(D315,fleaflicker.csv!AA:AB,2,FALSE)</f>
        <v>#N/A</v>
      </c>
      <c r="H315" t="e">
        <f>VLOOKUP(E315,fleaflicker.csv!AA:AC,3,FALSE)</f>
        <v>#N/A</v>
      </c>
    </row>
    <row r="316" spans="1:8">
      <c r="A316" t="s">
        <v>419</v>
      </c>
      <c r="B316" t="str">
        <f t="shared" si="268"/>
        <v>Levine Toilolo</v>
      </c>
      <c r="C316" t="str">
        <f t="shared" si="269"/>
        <v>Levine Toilolo</v>
      </c>
      <c r="D316" t="str">
        <f t="shared" ref="D316" si="327">LEFT(C316,IFERROR(FIND("*",C316),LEN(C316)+1)-1)</f>
        <v>Levine Toilolo</v>
      </c>
      <c r="E316" t="str">
        <f t="shared" si="271"/>
        <v>Levine Toilolo</v>
      </c>
      <c r="F316">
        <v>314</v>
      </c>
      <c r="G316">
        <f>VLOOKUP(D316,fleaflicker.csv!AA:AB,2,FALSE)</f>
        <v>314</v>
      </c>
      <c r="H316">
        <f>VLOOKUP(E316,fleaflicker.csv!AA:AC,3,FALSE)</f>
        <v>314</v>
      </c>
    </row>
    <row r="317" spans="1:8">
      <c r="A317" t="s">
        <v>420</v>
      </c>
      <c r="B317" t="str">
        <f t="shared" si="268"/>
        <v>Dorial Green-Beckham</v>
      </c>
      <c r="C317" t="str">
        <f t="shared" si="269"/>
        <v>Dorial Green-Beckham</v>
      </c>
      <c r="D317" t="str">
        <f t="shared" ref="D317" si="328">LEFT(C317,IFERROR(FIND("*",C317),LEN(C317)+1)-1)</f>
        <v>Dorial Green-Beckham</v>
      </c>
      <c r="E317" t="str">
        <f t="shared" si="271"/>
        <v>Dorial Green-Beckham</v>
      </c>
      <c r="F317">
        <v>315</v>
      </c>
      <c r="G317">
        <f>VLOOKUP(D317,fleaflicker.csv!AA:AB,2,FALSE)</f>
        <v>315</v>
      </c>
      <c r="H317">
        <f>VLOOKUP(E317,fleaflicker.csv!AA:AC,3,FALSE)</f>
        <v>315</v>
      </c>
    </row>
    <row r="318" spans="1:8">
      <c r="A318" t="s">
        <v>421</v>
      </c>
      <c r="B318" t="str">
        <f t="shared" si="268"/>
        <v>Derek Carrier</v>
      </c>
      <c r="C318" t="str">
        <f t="shared" si="269"/>
        <v>Derek Carrier</v>
      </c>
      <c r="D318" t="str">
        <f t="shared" ref="D318" si="329">LEFT(C318,IFERROR(FIND("*",C318),LEN(C318)+1)-1)</f>
        <v>Derek Carrier</v>
      </c>
      <c r="E318" t="str">
        <f>D318</f>
        <v>Derek Carrier</v>
      </c>
      <c r="F318">
        <v>316</v>
      </c>
      <c r="G318" t="e">
        <f>VLOOKUP(D318,fleaflicker.csv!AA:AB,2,FALSE)</f>
        <v>#N/A</v>
      </c>
      <c r="H318" t="e">
        <f>VLOOKUP(E318,fleaflicker.csv!AA:AC,3,FALSE)</f>
        <v>#N/A</v>
      </c>
    </row>
    <row r="319" spans="1:8">
      <c r="A319" t="s">
        <v>422</v>
      </c>
      <c r="B319" t="str">
        <f t="shared" si="268"/>
        <v>Clive Walford</v>
      </c>
      <c r="C319" t="str">
        <f t="shared" si="269"/>
        <v>Clive Walford</v>
      </c>
      <c r="D319" t="str">
        <f t="shared" ref="D319" si="330">LEFT(C319,IFERROR(FIND("*",C319),LEN(C319)+1)-1)</f>
        <v>Clive Walford</v>
      </c>
      <c r="E319" t="str">
        <f t="shared" si="271"/>
        <v>Clive Walford</v>
      </c>
      <c r="F319">
        <v>317</v>
      </c>
      <c r="G319">
        <f>VLOOKUP(D319,fleaflicker.csv!AA:AB,2,FALSE)</f>
        <v>317</v>
      </c>
      <c r="H319">
        <f>VLOOKUP(E319,fleaflicker.csv!AA:AC,3,FALSE)</f>
        <v>317</v>
      </c>
    </row>
    <row r="320" spans="1:8">
      <c r="A320" t="s">
        <v>423</v>
      </c>
      <c r="B320" t="str">
        <f t="shared" si="268"/>
        <v>Jermaine Gresham</v>
      </c>
      <c r="C320" t="str">
        <f t="shared" si="269"/>
        <v>Jermaine Gresham</v>
      </c>
      <c r="D320" t="str">
        <f t="shared" ref="D320" si="331">LEFT(C320,IFERROR(FIND("*",C320),LEN(C320)+1)-1)</f>
        <v>Jermaine Gresham</v>
      </c>
      <c r="E320" t="str">
        <f t="shared" si="271"/>
        <v>Jermaine Gresham</v>
      </c>
      <c r="F320">
        <v>318</v>
      </c>
      <c r="G320">
        <f>VLOOKUP(D320,fleaflicker.csv!AA:AB,2,FALSE)</f>
        <v>318</v>
      </c>
      <c r="H320">
        <f>VLOOKUP(E320,fleaflicker.csv!AA:AC,3,FALSE)</f>
        <v>318</v>
      </c>
    </row>
    <row r="321" spans="1:8">
      <c r="A321" t="s">
        <v>424</v>
      </c>
      <c r="B321" t="str">
        <f t="shared" si="268"/>
        <v>Ed Dickson</v>
      </c>
      <c r="C321" t="str">
        <f t="shared" si="269"/>
        <v>Ed Dickson</v>
      </c>
      <c r="D321" t="str">
        <f t="shared" ref="D321" si="332">LEFT(C321,IFERROR(FIND("*",C321),LEN(C321)+1)-1)</f>
        <v>Ed Dickson</v>
      </c>
      <c r="E321" t="str">
        <f t="shared" si="271"/>
        <v>Ed Dickson</v>
      </c>
      <c r="F321">
        <v>319</v>
      </c>
      <c r="G321">
        <f>VLOOKUP(D321,fleaflicker.csv!AA:AB,2,FALSE)</f>
        <v>319</v>
      </c>
      <c r="H321">
        <f>VLOOKUP(E321,fleaflicker.csv!AA:AC,3,FALSE)</f>
        <v>319</v>
      </c>
    </row>
    <row r="322" spans="1:8">
      <c r="A322" t="s">
        <v>425</v>
      </c>
      <c r="B322" t="str">
        <f t="shared" si="268"/>
        <v>Marcel Reece</v>
      </c>
      <c r="C322" t="str">
        <f t="shared" si="269"/>
        <v>Marcel Reece</v>
      </c>
      <c r="D322" t="str">
        <f t="shared" ref="D322" si="333">LEFT(C322,IFERROR(FIND("*",C322),LEN(C322)+1)-1)</f>
        <v>Marcel Reece</v>
      </c>
      <c r="E322" t="str">
        <f t="shared" si="271"/>
        <v>Marcel Reece</v>
      </c>
      <c r="F322">
        <v>320</v>
      </c>
      <c r="G322">
        <f>VLOOKUP(D322,fleaflicker.csv!AA:AB,2,FALSE)</f>
        <v>320</v>
      </c>
      <c r="H322">
        <f>VLOOKUP(E322,fleaflicker.csv!AA:AC,3,FALSE)</f>
        <v>320</v>
      </c>
    </row>
    <row r="323" spans="1:8">
      <c r="A323" t="s">
        <v>426</v>
      </c>
      <c r="B323" t="str">
        <f t="shared" si="268"/>
        <v>Kyle Juszczyk</v>
      </c>
      <c r="C323" t="str">
        <f t="shared" si="269"/>
        <v>Kyle Juszczyk</v>
      </c>
      <c r="D323" t="str">
        <f t="shared" ref="D323" si="334">LEFT(C323,IFERROR(FIND("*",C323),LEN(C323)+1)-1)</f>
        <v>Kyle Juszczyk</v>
      </c>
      <c r="E323" t="str">
        <f>D323</f>
        <v>Kyle Juszczyk</v>
      </c>
      <c r="F323">
        <v>321</v>
      </c>
      <c r="G323" t="e">
        <f>VLOOKUP(D323,fleaflicker.csv!AA:AB,2,FALSE)</f>
        <v>#N/A</v>
      </c>
      <c r="H323" t="e">
        <f>VLOOKUP(E323,fleaflicker.csv!AA:AC,3,FALSE)</f>
        <v>#N/A</v>
      </c>
    </row>
    <row r="324" spans="1:8">
      <c r="A324" t="s">
        <v>427</v>
      </c>
      <c r="B324" t="str">
        <f t="shared" ref="B324:B387" si="335">LEFT(A324,IFERROR(FIND(",",A324),LEN(A324)-8)-1)</f>
        <v>Keith Mumphery</v>
      </c>
      <c r="C324" t="str">
        <f t="shared" ref="C324:D387" si="336">LEFT(B324,IFERROR(FIND("*",B324),LEN(B324)+1)-1)</f>
        <v>Keith Mumphery</v>
      </c>
      <c r="D324" t="str">
        <f t="shared" ref="D324" si="337">LEFT(C324,IFERROR(FIND("*",C324),LEN(C324)+1)-1)</f>
        <v>Keith Mumphery</v>
      </c>
      <c r="E324" t="e">
        <f t="shared" ref="E324:E387" si="338">IF(F324=G324,D324,"")</f>
        <v>#N/A</v>
      </c>
      <c r="F324">
        <v>322</v>
      </c>
      <c r="G324" t="e">
        <f>VLOOKUP(D324,fleaflicker.csv!AA:AB,2,FALSE)</f>
        <v>#N/A</v>
      </c>
      <c r="H324" t="e">
        <f>VLOOKUP(E324,fleaflicker.csv!AA:AC,3,FALSE)</f>
        <v>#N/A</v>
      </c>
    </row>
    <row r="325" spans="1:8">
      <c r="A325" t="s">
        <v>428</v>
      </c>
      <c r="B325" t="str">
        <f t="shared" si="335"/>
        <v>Dwayne Bowe</v>
      </c>
      <c r="C325" t="str">
        <f t="shared" si="336"/>
        <v>Dwayne Bowe</v>
      </c>
      <c r="D325" t="str">
        <f t="shared" ref="D325" si="339">LEFT(C325,IFERROR(FIND("*",C325),LEN(C325)+1)-1)</f>
        <v>Dwayne Bowe</v>
      </c>
      <c r="E325" t="str">
        <f t="shared" si="338"/>
        <v>Dwayne Bowe</v>
      </c>
      <c r="F325">
        <v>323</v>
      </c>
      <c r="G325">
        <f>VLOOKUP(D325,fleaflicker.csv!AA:AB,2,FALSE)</f>
        <v>323</v>
      </c>
      <c r="H325">
        <f>VLOOKUP(E325,fleaflicker.csv!AA:AC,3,FALSE)</f>
        <v>323</v>
      </c>
    </row>
    <row r="326" spans="1:8">
      <c r="A326" t="s">
        <v>429</v>
      </c>
      <c r="B326" t="str">
        <f t="shared" si="335"/>
        <v>Clay Harbor</v>
      </c>
      <c r="C326" t="str">
        <f t="shared" si="336"/>
        <v>Clay Harbor</v>
      </c>
      <c r="D326" t="str">
        <f t="shared" ref="D326" si="340">LEFT(C326,IFERROR(FIND("*",C326),LEN(C326)+1)-1)</f>
        <v>Clay Harbor</v>
      </c>
      <c r="E326" t="str">
        <f t="shared" si="338"/>
        <v>Clay Harbor</v>
      </c>
      <c r="F326">
        <v>324</v>
      </c>
      <c r="G326">
        <f>VLOOKUP(D326,fleaflicker.csv!AA:AB,2,FALSE)</f>
        <v>324</v>
      </c>
      <c r="H326">
        <f>VLOOKUP(E326,fleaflicker.csv!AA:AC,3,FALSE)</f>
        <v>324</v>
      </c>
    </row>
    <row r="327" spans="1:8">
      <c r="A327" t="s">
        <v>430</v>
      </c>
      <c r="B327" t="str">
        <f t="shared" si="335"/>
        <v>Jamison Crowder</v>
      </c>
      <c r="C327" t="str">
        <f t="shared" si="336"/>
        <v>Jamison Crowder</v>
      </c>
      <c r="D327" t="str">
        <f t="shared" ref="D327" si="341">LEFT(C327,IFERROR(FIND("*",C327),LEN(C327)+1)-1)</f>
        <v>Jamison Crowder</v>
      </c>
      <c r="E327" t="str">
        <f t="shared" si="338"/>
        <v>Jamison Crowder</v>
      </c>
      <c r="F327">
        <v>325</v>
      </c>
      <c r="G327">
        <f>VLOOKUP(D327,fleaflicker.csv!AA:AB,2,FALSE)</f>
        <v>325</v>
      </c>
      <c r="H327">
        <f>VLOOKUP(E327,fleaflicker.csv!AA:AC,3,FALSE)</f>
        <v>325</v>
      </c>
    </row>
    <row r="328" spans="1:8">
      <c r="A328" t="s">
        <v>431</v>
      </c>
      <c r="B328" t="str">
        <f t="shared" si="335"/>
        <v>Theo Riddick</v>
      </c>
      <c r="C328" t="str">
        <f t="shared" si="336"/>
        <v>Theo Riddick</v>
      </c>
      <c r="D328" t="str">
        <f t="shared" ref="D328" si="342">LEFT(C328,IFERROR(FIND("*",C328),LEN(C328)+1)-1)</f>
        <v>Theo Riddick</v>
      </c>
      <c r="E328" t="str">
        <f t="shared" si="338"/>
        <v>Theo Riddick</v>
      </c>
      <c r="F328">
        <v>326</v>
      </c>
      <c r="G328">
        <f>VLOOKUP(D328,fleaflicker.csv!AA:AB,2,FALSE)</f>
        <v>326</v>
      </c>
      <c r="H328">
        <f>VLOOKUP(E328,fleaflicker.csv!AA:AC,3,FALSE)</f>
        <v>326</v>
      </c>
    </row>
    <row r="329" spans="1:8">
      <c r="A329" t="s">
        <v>432</v>
      </c>
      <c r="B329" t="str">
        <f t="shared" si="335"/>
        <v>Chris Thompson</v>
      </c>
      <c r="C329" t="str">
        <f t="shared" si="336"/>
        <v>Chris Thompson</v>
      </c>
      <c r="D329" t="str">
        <f t="shared" ref="D329" si="343">LEFT(C329,IFERROR(FIND("*",C329),LEN(C329)+1)-1)</f>
        <v>Chris Thompson</v>
      </c>
      <c r="E329" t="e">
        <f t="shared" si="338"/>
        <v>#N/A</v>
      </c>
      <c r="F329">
        <v>327</v>
      </c>
      <c r="G329" t="e">
        <f>VLOOKUP(D329,fleaflicker.csv!AA:AB,2,FALSE)</f>
        <v>#N/A</v>
      </c>
      <c r="H329" t="e">
        <f>VLOOKUP(E329,fleaflicker.csv!AA:AC,3,FALSE)</f>
        <v>#N/A</v>
      </c>
    </row>
    <row r="330" spans="1:8">
      <c r="A330" t="s">
        <v>433</v>
      </c>
      <c r="B330" t="str">
        <f t="shared" si="335"/>
        <v>Joseph Morgan</v>
      </c>
      <c r="C330" t="str">
        <f t="shared" si="336"/>
        <v>Joseph Morgan</v>
      </c>
      <c r="D330" t="str">
        <f t="shared" ref="D330" si="344">LEFT(C330,IFERROR(FIND("*",C330),LEN(C330)+1)-1)</f>
        <v>Joseph Morgan</v>
      </c>
      <c r="E330" t="e">
        <f t="shared" si="338"/>
        <v>#N/A</v>
      </c>
      <c r="F330">
        <v>328</v>
      </c>
      <c r="G330" t="e">
        <f>VLOOKUP(D330,fleaflicker.csv!AA:AB,2,FALSE)</f>
        <v>#N/A</v>
      </c>
      <c r="H330" t="e">
        <f>VLOOKUP(E330,fleaflicker.csv!AA:AC,3,FALSE)</f>
        <v>#N/A</v>
      </c>
    </row>
    <row r="331" spans="1:8">
      <c r="A331" t="s">
        <v>434</v>
      </c>
      <c r="B331" t="str">
        <f t="shared" si="335"/>
        <v>Seth Roberts</v>
      </c>
      <c r="C331" t="str">
        <f t="shared" si="336"/>
        <v>Seth Roberts</v>
      </c>
      <c r="D331" t="str">
        <f t="shared" ref="D331" si="345">LEFT(C331,IFERROR(FIND("*",C331),LEN(C331)+1)-1)</f>
        <v>Seth Roberts</v>
      </c>
      <c r="E331" t="e">
        <f t="shared" si="338"/>
        <v>#N/A</v>
      </c>
      <c r="F331">
        <v>329</v>
      </c>
      <c r="G331" t="e">
        <f>VLOOKUP(D331,fleaflicker.csv!AA:AB,2,FALSE)</f>
        <v>#N/A</v>
      </c>
      <c r="H331" t="e">
        <f>VLOOKUP(E331,fleaflicker.csv!AA:AC,3,FALSE)</f>
        <v>#N/A</v>
      </c>
    </row>
    <row r="332" spans="1:8">
      <c r="A332" t="s">
        <v>435</v>
      </c>
      <c r="B332" t="str">
        <f t="shared" si="335"/>
        <v>Quincy Enunwa</v>
      </c>
      <c r="C332" t="str">
        <f t="shared" si="336"/>
        <v>Quincy Enunwa</v>
      </c>
      <c r="D332" t="str">
        <f t="shared" ref="D332" si="346">LEFT(C332,IFERROR(FIND("*",C332),LEN(C332)+1)-1)</f>
        <v>Quincy Enunwa</v>
      </c>
      <c r="E332" t="e">
        <f t="shared" si="338"/>
        <v>#N/A</v>
      </c>
      <c r="F332">
        <v>330</v>
      </c>
      <c r="G332" t="e">
        <f>VLOOKUP(D332,fleaflicker.csv!AA:AB,2,FALSE)</f>
        <v>#N/A</v>
      </c>
      <c r="H332" t="e">
        <f>VLOOKUP(E332,fleaflicker.csv!AA:AC,3,FALSE)</f>
        <v>#N/A</v>
      </c>
    </row>
    <row r="333" spans="1:8">
      <c r="A333" t="s">
        <v>436</v>
      </c>
      <c r="B333" t="str">
        <f t="shared" si="335"/>
        <v>C.J. Fiedorowicz</v>
      </c>
      <c r="C333" t="str">
        <f t="shared" si="336"/>
        <v>C.J. Fiedorowicz</v>
      </c>
      <c r="D333" t="str">
        <f t="shared" ref="D333" si="347">LEFT(C333,IFERROR(FIND("*",C333),LEN(C333)+1)-1)</f>
        <v>C.J. Fiedorowicz</v>
      </c>
      <c r="E333" t="e">
        <f t="shared" si="338"/>
        <v>#N/A</v>
      </c>
      <c r="F333">
        <v>331</v>
      </c>
      <c r="G333" t="e">
        <f>VLOOKUP(D333,fleaflicker.csv!AA:AB,2,FALSE)</f>
        <v>#N/A</v>
      </c>
      <c r="H333" t="e">
        <f>VLOOKUP(E333,fleaflicker.csv!AA:AC,3,FALSE)</f>
        <v>#N/A</v>
      </c>
    </row>
    <row r="334" spans="1:8">
      <c r="A334" t="s">
        <v>437</v>
      </c>
      <c r="B334" t="str">
        <f t="shared" si="335"/>
        <v>DeAndrew White</v>
      </c>
      <c r="C334" t="str">
        <f t="shared" si="336"/>
        <v>DeAndrew White</v>
      </c>
      <c r="D334" t="str">
        <f t="shared" ref="D334" si="348">LEFT(C334,IFERROR(FIND("*",C334),LEN(C334)+1)-1)</f>
        <v>DeAndrew White</v>
      </c>
      <c r="E334" t="e">
        <f t="shared" si="338"/>
        <v>#N/A</v>
      </c>
      <c r="F334">
        <v>332</v>
      </c>
      <c r="G334" t="e">
        <f>VLOOKUP(D334,fleaflicker.csv!AA:AB,2,FALSE)</f>
        <v>#N/A</v>
      </c>
      <c r="H334" t="e">
        <f>VLOOKUP(E334,fleaflicker.csv!AA:AC,3,FALSE)</f>
        <v>#N/A</v>
      </c>
    </row>
    <row r="335" spans="1:8">
      <c r="A335" t="s">
        <v>438</v>
      </c>
      <c r="B335" t="str">
        <f t="shared" si="335"/>
        <v>Rod Streater*</v>
      </c>
      <c r="C335" t="str">
        <f t="shared" si="336"/>
        <v>Rod Streater</v>
      </c>
      <c r="D335" t="str">
        <f t="shared" ref="D335" si="349">LEFT(C335,IFERROR(FIND("*",C335),LEN(C335)+1)-1)</f>
        <v>Rod Streater</v>
      </c>
      <c r="E335" t="e">
        <f t="shared" si="338"/>
        <v>#N/A</v>
      </c>
      <c r="F335">
        <v>333</v>
      </c>
      <c r="G335" t="e">
        <f>VLOOKUP(D335,fleaflicker.csv!AA:AB,2,FALSE)</f>
        <v>#N/A</v>
      </c>
      <c r="H335" t="e">
        <f>VLOOKUP(E335,fleaflicker.csv!AA:AC,3,FALSE)</f>
        <v>#N/A</v>
      </c>
    </row>
    <row r="336" spans="1:8">
      <c r="A336" t="s">
        <v>439</v>
      </c>
      <c r="B336" t="str">
        <f t="shared" si="335"/>
        <v>Mike Tolbert</v>
      </c>
      <c r="C336" t="str">
        <f t="shared" si="336"/>
        <v>Mike Tolbert</v>
      </c>
      <c r="D336" t="str">
        <f t="shared" ref="D336" si="350">LEFT(C336,IFERROR(FIND("*",C336),LEN(C336)+1)-1)</f>
        <v>Mike Tolbert</v>
      </c>
      <c r="E336" t="str">
        <f t="shared" si="338"/>
        <v>Mike Tolbert</v>
      </c>
      <c r="F336">
        <v>334</v>
      </c>
      <c r="G336">
        <f>VLOOKUP(D336,fleaflicker.csv!AA:AB,2,FALSE)</f>
        <v>334</v>
      </c>
      <c r="H336">
        <f>VLOOKUP(E336,fleaflicker.csv!AA:AC,3,FALSE)</f>
        <v>334</v>
      </c>
    </row>
    <row r="337" spans="1:8">
      <c r="A337" t="s">
        <v>440</v>
      </c>
      <c r="B337" t="str">
        <f t="shared" si="335"/>
        <v>Tyler Varga</v>
      </c>
      <c r="C337" t="str">
        <f t="shared" si="336"/>
        <v>Tyler Varga</v>
      </c>
      <c r="D337" t="str">
        <f t="shared" ref="D337" si="351">LEFT(C337,IFERROR(FIND("*",C337),LEN(C337)+1)-1)</f>
        <v>Tyler Varga</v>
      </c>
      <c r="E337" t="e">
        <f t="shared" si="338"/>
        <v>#N/A</v>
      </c>
      <c r="F337">
        <v>335</v>
      </c>
      <c r="G337" t="e">
        <f>VLOOKUP(D337,fleaflicker.csv!AA:AB,2,FALSE)</f>
        <v>#N/A</v>
      </c>
      <c r="H337" t="e">
        <f>VLOOKUP(E337,fleaflicker.csv!AA:AC,3,FALSE)</f>
        <v>#N/A</v>
      </c>
    </row>
    <row r="338" spans="1:8">
      <c r="A338" t="s">
        <v>441</v>
      </c>
      <c r="B338" t="str">
        <f t="shared" si="335"/>
        <v>Boobie Dixon</v>
      </c>
      <c r="C338" t="str">
        <f t="shared" si="336"/>
        <v>Boobie Dixon</v>
      </c>
      <c r="D338" t="str">
        <f t="shared" ref="D338" si="352">LEFT(C338,IFERROR(FIND("*",C338),LEN(C338)+1)-1)</f>
        <v>Boobie Dixon</v>
      </c>
      <c r="E338" t="s">
        <v>1577</v>
      </c>
      <c r="F338">
        <v>336</v>
      </c>
      <c r="G338" t="e">
        <f>VLOOKUP(D338,fleaflicker.csv!AA:AB,2,FALSE)</f>
        <v>#N/A</v>
      </c>
      <c r="H338">
        <f>VLOOKUP(E338,fleaflicker.csv!AA:AC,3,FALSE)</f>
        <v>336</v>
      </c>
    </row>
    <row r="339" spans="1:8">
      <c r="A339" t="s">
        <v>442</v>
      </c>
      <c r="B339" t="str">
        <f t="shared" si="335"/>
        <v>Brandon Bolden</v>
      </c>
      <c r="C339" t="str">
        <f t="shared" si="336"/>
        <v>Brandon Bolden</v>
      </c>
      <c r="D339" t="str">
        <f t="shared" ref="D339" si="353">LEFT(C339,IFERROR(FIND("*",C339),LEN(C339)+1)-1)</f>
        <v>Brandon Bolden</v>
      </c>
      <c r="E339" t="str">
        <f t="shared" si="338"/>
        <v>Brandon Bolden</v>
      </c>
      <c r="F339">
        <v>337</v>
      </c>
      <c r="G339">
        <f>VLOOKUP(D339,fleaflicker.csv!AA:AB,2,FALSE)</f>
        <v>337</v>
      </c>
      <c r="H339">
        <f>VLOOKUP(E339,fleaflicker.csv!AA:AC,3,FALSE)</f>
        <v>337</v>
      </c>
    </row>
    <row r="340" spans="1:8">
      <c r="A340" t="s">
        <v>443</v>
      </c>
      <c r="B340" t="str">
        <f t="shared" si="335"/>
        <v>Juwan Thompson</v>
      </c>
      <c r="C340" t="str">
        <f t="shared" si="336"/>
        <v>Juwan Thompson</v>
      </c>
      <c r="D340" t="str">
        <f t="shared" ref="D340" si="354">LEFT(C340,IFERROR(FIND("*",C340),LEN(C340)+1)-1)</f>
        <v>Juwan Thompson</v>
      </c>
      <c r="E340" t="str">
        <f t="shared" si="338"/>
        <v>Juwan Thompson</v>
      </c>
      <c r="F340">
        <v>338</v>
      </c>
      <c r="G340">
        <f>VLOOKUP(D340,fleaflicker.csv!AA:AB,2,FALSE)</f>
        <v>338</v>
      </c>
      <c r="H340">
        <f>VLOOKUP(E340,fleaflicker.csv!AA:AC,3,FALSE)</f>
        <v>338</v>
      </c>
    </row>
    <row r="341" spans="1:8">
      <c r="A341" t="s">
        <v>444</v>
      </c>
      <c r="B341" t="str">
        <f t="shared" si="335"/>
        <v>Matt Asiata</v>
      </c>
      <c r="C341" t="str">
        <f t="shared" si="336"/>
        <v>Matt Asiata</v>
      </c>
      <c r="D341" t="str">
        <f t="shared" ref="D341" si="355">LEFT(C341,IFERROR(FIND("*",C341),LEN(C341)+1)-1)</f>
        <v>Matt Asiata</v>
      </c>
      <c r="E341" t="str">
        <f t="shared" si="338"/>
        <v>Matt Asiata</v>
      </c>
      <c r="F341">
        <v>339</v>
      </c>
      <c r="G341">
        <f>VLOOKUP(D341,fleaflicker.csv!AA:AB,2,FALSE)</f>
        <v>339</v>
      </c>
      <c r="H341">
        <f>VLOOKUP(E341,fleaflicker.csv!AA:AC,3,FALSE)</f>
        <v>339</v>
      </c>
    </row>
    <row r="342" spans="1:8">
      <c r="A342" t="s">
        <v>445</v>
      </c>
      <c r="B342" t="str">
        <f t="shared" si="335"/>
        <v>Javorius Allen</v>
      </c>
      <c r="C342" t="str">
        <f t="shared" si="336"/>
        <v>Javorius Allen</v>
      </c>
      <c r="D342" t="str">
        <f t="shared" ref="D342" si="356">LEFT(C342,IFERROR(FIND("*",C342),LEN(C342)+1)-1)</f>
        <v>Javorius Allen</v>
      </c>
      <c r="E342" t="str">
        <f t="shared" si="338"/>
        <v>Javorius Allen</v>
      </c>
      <c r="F342">
        <v>340</v>
      </c>
      <c r="G342">
        <f>VLOOKUP(D342,fleaflicker.csv!AA:AB,2,FALSE)</f>
        <v>340</v>
      </c>
      <c r="H342">
        <f>VLOOKUP(E342,fleaflicker.csv!AA:AC,3,FALSE)</f>
        <v>340</v>
      </c>
    </row>
    <row r="343" spans="1:8">
      <c r="A343" t="s">
        <v>446</v>
      </c>
      <c r="B343" t="str">
        <f t="shared" si="335"/>
        <v>Cordarrelle Patterson</v>
      </c>
      <c r="C343" t="str">
        <f t="shared" si="336"/>
        <v>Cordarrelle Patterson</v>
      </c>
      <c r="D343" t="str">
        <f t="shared" ref="D343" si="357">LEFT(C343,IFERROR(FIND("*",C343),LEN(C343)+1)-1)</f>
        <v>Cordarrelle Patterson</v>
      </c>
      <c r="E343" t="str">
        <f t="shared" si="338"/>
        <v>Cordarrelle Patterson</v>
      </c>
      <c r="F343">
        <v>341</v>
      </c>
      <c r="G343">
        <f>VLOOKUP(D343,fleaflicker.csv!AA:AB,2,FALSE)</f>
        <v>341</v>
      </c>
      <c r="H343">
        <f>VLOOKUP(E343,fleaflicker.csv!AA:AC,3,FALSE)</f>
        <v>341</v>
      </c>
    </row>
    <row r="344" spans="1:8">
      <c r="A344" t="s">
        <v>447</v>
      </c>
      <c r="B344" t="str">
        <f t="shared" si="335"/>
        <v>Bobby Rainey</v>
      </c>
      <c r="C344" t="str">
        <f t="shared" si="336"/>
        <v>Bobby Rainey</v>
      </c>
      <c r="D344" t="str">
        <f t="shared" ref="D344" si="358">LEFT(C344,IFERROR(FIND("*",C344),LEN(C344)+1)-1)</f>
        <v>Bobby Rainey</v>
      </c>
      <c r="E344" t="str">
        <f t="shared" si="338"/>
        <v>Bobby Rainey</v>
      </c>
      <c r="F344">
        <v>342</v>
      </c>
      <c r="G344">
        <f>VLOOKUP(D344,fleaflicker.csv!AA:AB,2,FALSE)</f>
        <v>342</v>
      </c>
      <c r="H344">
        <f>VLOOKUP(E344,fleaflicker.csv!AA:AC,3,FALSE)</f>
        <v>342</v>
      </c>
    </row>
    <row r="345" spans="1:8">
      <c r="A345" t="s">
        <v>448</v>
      </c>
      <c r="B345" t="str">
        <f t="shared" si="335"/>
        <v>Virgil Green</v>
      </c>
      <c r="C345" t="str">
        <f t="shared" si="336"/>
        <v>Virgil Green</v>
      </c>
      <c r="D345" t="str">
        <f t="shared" ref="D345" si="359">LEFT(C345,IFERROR(FIND("*",C345),LEN(C345)+1)-1)</f>
        <v>Virgil Green</v>
      </c>
      <c r="E345" t="e">
        <f t="shared" si="338"/>
        <v>#N/A</v>
      </c>
      <c r="F345">
        <v>343</v>
      </c>
      <c r="G345" t="e">
        <f>VLOOKUP(D345,fleaflicker.csv!AA:AB,2,FALSE)</f>
        <v>#N/A</v>
      </c>
      <c r="H345" t="e">
        <f>VLOOKUP(E345,fleaflicker.csv!AA:AC,3,FALSE)</f>
        <v>#N/A</v>
      </c>
    </row>
    <row r="346" spans="1:8">
      <c r="A346" t="s">
        <v>449</v>
      </c>
      <c r="B346" t="str">
        <f t="shared" si="335"/>
        <v>Shaun Draughn</v>
      </c>
      <c r="C346" t="str">
        <f t="shared" si="336"/>
        <v>Shaun Draughn</v>
      </c>
      <c r="D346" t="str">
        <f t="shared" ref="D346" si="360">LEFT(C346,IFERROR(FIND("*",C346),LEN(C346)+1)-1)</f>
        <v>Shaun Draughn</v>
      </c>
      <c r="E346" t="e">
        <f t="shared" si="338"/>
        <v>#N/A</v>
      </c>
      <c r="F346">
        <v>344</v>
      </c>
      <c r="G346" t="e">
        <f>VLOOKUP(D346,fleaflicker.csv!AA:AB,2,FALSE)</f>
        <v>#N/A</v>
      </c>
      <c r="H346" t="e">
        <f>VLOOKUP(E346,fleaflicker.csv!AA:AC,3,FALSE)</f>
        <v>#N/A</v>
      </c>
    </row>
    <row r="347" spans="1:8">
      <c r="A347" t="s">
        <v>450</v>
      </c>
      <c r="B347" t="str">
        <f t="shared" si="335"/>
        <v>Thomas Rawls</v>
      </c>
      <c r="C347" t="str">
        <f t="shared" si="336"/>
        <v>Thomas Rawls</v>
      </c>
      <c r="D347" t="str">
        <f t="shared" ref="D347" si="361">LEFT(C347,IFERROR(FIND("*",C347),LEN(C347)+1)-1)</f>
        <v>Thomas Rawls</v>
      </c>
      <c r="E347" t="e">
        <f t="shared" si="338"/>
        <v>#N/A</v>
      </c>
      <c r="F347">
        <v>345</v>
      </c>
      <c r="G347" t="e">
        <f>VLOOKUP(D347,fleaflicker.csv!AA:AB,2,FALSE)</f>
        <v>#N/A</v>
      </c>
      <c r="H347" t="e">
        <f>VLOOKUP(E347,fleaflicker.csv!AA:AC,3,FALSE)</f>
        <v>#N/A</v>
      </c>
    </row>
    <row r="348" spans="1:8">
      <c r="A348" t="s">
        <v>451</v>
      </c>
      <c r="B348" t="str">
        <f t="shared" si="335"/>
        <v>Dri Archer</v>
      </c>
      <c r="C348" t="str">
        <f t="shared" si="336"/>
        <v>Dri Archer</v>
      </c>
      <c r="D348" t="str">
        <f t="shared" ref="D348" si="362">LEFT(C348,IFERROR(FIND("*",C348),LEN(C348)+1)-1)</f>
        <v>Dri Archer</v>
      </c>
      <c r="E348" t="str">
        <f t="shared" si="338"/>
        <v>Dri Archer</v>
      </c>
      <c r="F348">
        <v>346</v>
      </c>
      <c r="G348">
        <f>VLOOKUP(D348,fleaflicker.csv!AA:AB,2,FALSE)</f>
        <v>346</v>
      </c>
      <c r="H348">
        <f>VLOOKUP(E348,fleaflicker.csv!AA:AC,3,FALSE)</f>
        <v>346</v>
      </c>
    </row>
    <row r="349" spans="1:8">
      <c r="A349" t="s">
        <v>452</v>
      </c>
      <c r="B349" t="str">
        <f t="shared" si="335"/>
        <v>Zach Miller</v>
      </c>
      <c r="C349" t="str">
        <f t="shared" si="336"/>
        <v>Zach Miller</v>
      </c>
      <c r="D349" t="str">
        <f t="shared" ref="D349" si="363">LEFT(C349,IFERROR(FIND("*",C349),LEN(C349)+1)-1)</f>
        <v>Zach Miller</v>
      </c>
      <c r="E349" t="str">
        <f t="shared" si="338"/>
        <v>Zach Miller</v>
      </c>
      <c r="F349">
        <v>347</v>
      </c>
      <c r="G349">
        <f>VLOOKUP(D349,fleaflicker.csv!AA:AB,2,FALSE)</f>
        <v>347</v>
      </c>
      <c r="H349">
        <f>VLOOKUP(E349,fleaflicker.csv!AA:AC,3,FALSE)</f>
        <v>347</v>
      </c>
    </row>
    <row r="350" spans="1:8">
      <c r="A350" t="s">
        <v>453</v>
      </c>
      <c r="B350" t="str">
        <f t="shared" si="335"/>
        <v>Branden Oliver</v>
      </c>
      <c r="C350" t="str">
        <f t="shared" si="336"/>
        <v>Branden Oliver</v>
      </c>
      <c r="D350" t="str">
        <f t="shared" ref="D350" si="364">LEFT(C350,IFERROR(FIND("*",C350),LEN(C350)+1)-1)</f>
        <v>Branden Oliver</v>
      </c>
      <c r="E350" t="str">
        <f t="shared" si="338"/>
        <v>Branden Oliver</v>
      </c>
      <c r="F350">
        <v>348</v>
      </c>
      <c r="G350">
        <f>VLOOKUP(D350,fleaflicker.csv!AA:AB,2,FALSE)</f>
        <v>348</v>
      </c>
      <c r="H350">
        <f>VLOOKUP(E350,fleaflicker.csv!AA:AC,3,FALSE)</f>
        <v>348</v>
      </c>
    </row>
    <row r="351" spans="1:8">
      <c r="A351" t="s">
        <v>454</v>
      </c>
      <c r="B351" t="str">
        <f t="shared" si="335"/>
        <v>Miles Austin</v>
      </c>
      <c r="C351" t="str">
        <f t="shared" si="336"/>
        <v>Miles Austin</v>
      </c>
      <c r="D351" t="str">
        <f t="shared" ref="D351" si="365">LEFT(C351,IFERROR(FIND("*",C351),LEN(C351)+1)-1)</f>
        <v>Miles Austin</v>
      </c>
      <c r="E351" t="str">
        <f t="shared" si="338"/>
        <v>Miles Austin</v>
      </c>
      <c r="F351">
        <v>349</v>
      </c>
      <c r="G351">
        <f>VLOOKUP(D351,fleaflicker.csv!AA:AB,2,FALSE)</f>
        <v>349</v>
      </c>
      <c r="H351">
        <f>VLOOKUP(E351,fleaflicker.csv!AA:AC,3,FALSE)</f>
        <v>349</v>
      </c>
    </row>
    <row r="352" spans="1:8">
      <c r="A352" t="s">
        <v>455</v>
      </c>
      <c r="B352" t="str">
        <f t="shared" si="335"/>
        <v>Garrett Celek</v>
      </c>
      <c r="C352" t="str">
        <f t="shared" si="336"/>
        <v>Garrett Celek</v>
      </c>
      <c r="D352" t="str">
        <f t="shared" ref="D352" si="366">LEFT(C352,IFERROR(FIND("*",C352),LEN(C352)+1)-1)</f>
        <v>Garrett Celek</v>
      </c>
      <c r="E352" t="e">
        <f t="shared" si="338"/>
        <v>#N/A</v>
      </c>
      <c r="F352">
        <v>350</v>
      </c>
      <c r="G352" t="e">
        <f>VLOOKUP(D352,fleaflicker.csv!AA:AB,2,FALSE)</f>
        <v>#N/A</v>
      </c>
      <c r="H352" t="e">
        <f>VLOOKUP(E352,fleaflicker.csv!AA:AC,3,FALSE)</f>
        <v>#N/A</v>
      </c>
    </row>
    <row r="353" spans="1:8">
      <c r="A353" t="s">
        <v>456</v>
      </c>
      <c r="B353" t="str">
        <f t="shared" si="335"/>
        <v>Kellen Davis</v>
      </c>
      <c r="C353" t="str">
        <f t="shared" si="336"/>
        <v>Kellen Davis</v>
      </c>
      <c r="D353" t="str">
        <f t="shared" ref="D353" si="367">LEFT(C353,IFERROR(FIND("*",C353),LEN(C353)+1)-1)</f>
        <v>Kellen Davis</v>
      </c>
      <c r="E353" t="e">
        <f t="shared" si="338"/>
        <v>#N/A</v>
      </c>
      <c r="F353">
        <v>351</v>
      </c>
      <c r="G353" t="e">
        <f>VLOOKUP(D353,fleaflicker.csv!AA:AB,2,FALSE)</f>
        <v>#N/A</v>
      </c>
      <c r="H353" t="e">
        <f>VLOOKUP(E353,fleaflicker.csv!AA:AC,3,FALSE)</f>
        <v>#N/A</v>
      </c>
    </row>
    <row r="354" spans="1:8">
      <c r="A354" t="s">
        <v>457</v>
      </c>
      <c r="B354" t="str">
        <f t="shared" si="335"/>
        <v>Jack Doyle</v>
      </c>
      <c r="C354" t="str">
        <f t="shared" si="336"/>
        <v>Jack Doyle</v>
      </c>
      <c r="D354" t="str">
        <f t="shared" ref="D354" si="368">LEFT(C354,IFERROR(FIND("*",C354),LEN(C354)+1)-1)</f>
        <v>Jack Doyle</v>
      </c>
      <c r="E354" t="e">
        <f t="shared" si="338"/>
        <v>#N/A</v>
      </c>
      <c r="F354">
        <v>352</v>
      </c>
      <c r="G354" t="e">
        <f>VLOOKUP(D354,fleaflicker.csv!AA:AB,2,FALSE)</f>
        <v>#N/A</v>
      </c>
      <c r="H354" t="e">
        <f>VLOOKUP(E354,fleaflicker.csv!AA:AC,3,FALSE)</f>
        <v>#N/A</v>
      </c>
    </row>
    <row r="355" spans="1:8">
      <c r="A355" t="s">
        <v>458</v>
      </c>
      <c r="B355" t="str">
        <f t="shared" si="335"/>
        <v>Jim Dray</v>
      </c>
      <c r="C355" t="str">
        <f t="shared" si="336"/>
        <v>Jim Dray</v>
      </c>
      <c r="D355" t="str">
        <f t="shared" ref="D355" si="369">LEFT(C355,IFERROR(FIND("*",C355),LEN(C355)+1)-1)</f>
        <v>Jim Dray</v>
      </c>
      <c r="E355" t="e">
        <f t="shared" si="338"/>
        <v>#N/A</v>
      </c>
      <c r="F355">
        <v>353</v>
      </c>
      <c r="G355" t="e">
        <f>VLOOKUP(D355,fleaflicker.csv!AA:AB,2,FALSE)</f>
        <v>#N/A</v>
      </c>
      <c r="H355" t="e">
        <f>VLOOKUP(E355,fleaflicker.csv!AA:AC,3,FALSE)</f>
        <v>#N/A</v>
      </c>
    </row>
    <row r="356" spans="1:8">
      <c r="A356" t="s">
        <v>459</v>
      </c>
      <c r="B356" t="str">
        <f t="shared" si="335"/>
        <v>Marcus Thigpen</v>
      </c>
      <c r="C356" t="str">
        <f t="shared" si="336"/>
        <v>Marcus Thigpen</v>
      </c>
      <c r="D356" t="str">
        <f t="shared" ref="D356" si="370">LEFT(C356,IFERROR(FIND("*",C356),LEN(C356)+1)-1)</f>
        <v>Marcus Thigpen</v>
      </c>
      <c r="E356" t="e">
        <f t="shared" si="338"/>
        <v>#N/A</v>
      </c>
      <c r="F356">
        <v>354</v>
      </c>
      <c r="G356" t="e">
        <f>VLOOKUP(D356,fleaflicker.csv!AA:AB,2,FALSE)</f>
        <v>#N/A</v>
      </c>
      <c r="H356" t="e">
        <f>VLOOKUP(E356,fleaflicker.csv!AA:AC,3,FALSE)</f>
        <v>#N/A</v>
      </c>
    </row>
    <row r="357" spans="1:8">
      <c r="A357" t="s">
        <v>460</v>
      </c>
      <c r="B357" t="str">
        <f t="shared" si="335"/>
        <v>Jason Avant</v>
      </c>
      <c r="C357" t="str">
        <f t="shared" si="336"/>
        <v>Jason Avant</v>
      </c>
      <c r="D357" t="str">
        <f t="shared" ref="D357" si="371">LEFT(C357,IFERROR(FIND("*",C357),LEN(C357)+1)-1)</f>
        <v>Jason Avant</v>
      </c>
      <c r="E357" t="str">
        <f t="shared" si="338"/>
        <v>Jason Avant</v>
      </c>
      <c r="F357">
        <v>355</v>
      </c>
      <c r="G357">
        <f>VLOOKUP(D357,fleaflicker.csv!AA:AB,2,FALSE)</f>
        <v>355</v>
      </c>
      <c r="H357">
        <f>VLOOKUP(E357,fleaflicker.csv!AA:AC,3,FALSE)</f>
        <v>355</v>
      </c>
    </row>
    <row r="358" spans="1:8">
      <c r="A358" t="s">
        <v>461</v>
      </c>
      <c r="B358" t="str">
        <f t="shared" si="335"/>
        <v>David Johnson</v>
      </c>
      <c r="C358" t="str">
        <f t="shared" si="336"/>
        <v>David Johnson</v>
      </c>
      <c r="D358" t="str">
        <f t="shared" ref="D358" si="372">LEFT(C358,IFERROR(FIND("*",C358),LEN(C358)+1)-1)</f>
        <v>David Johnson</v>
      </c>
      <c r="E358" t="str">
        <f>D358</f>
        <v>David Johnson</v>
      </c>
      <c r="F358">
        <v>356</v>
      </c>
      <c r="G358">
        <f>VLOOKUP(D358,fleaflicker.csv!AA:AB,2,FALSE)</f>
        <v>169</v>
      </c>
      <c r="H358">
        <f>VLOOKUP(E358,fleaflicker.csv!AA:AC,3,FALSE)</f>
        <v>169</v>
      </c>
    </row>
    <row r="359" spans="1:8">
      <c r="A359" t="s">
        <v>462</v>
      </c>
      <c r="B359" t="str">
        <f t="shared" si="335"/>
        <v>Luke Willson</v>
      </c>
      <c r="C359" t="str">
        <f t="shared" si="336"/>
        <v>Luke Willson</v>
      </c>
      <c r="D359" t="str">
        <f t="shared" ref="D359" si="373">LEFT(C359,IFERROR(FIND("*",C359),LEN(C359)+1)-1)</f>
        <v>Luke Willson</v>
      </c>
      <c r="E359" t="str">
        <f t="shared" si="338"/>
        <v>Luke Willson</v>
      </c>
      <c r="F359">
        <v>357</v>
      </c>
      <c r="G359">
        <f>VLOOKUP(D359,fleaflicker.csv!AA:AB,2,FALSE)</f>
        <v>357</v>
      </c>
      <c r="H359">
        <f>VLOOKUP(E359,fleaflicker.csv!AA:AC,3,FALSE)</f>
        <v>357</v>
      </c>
    </row>
    <row r="360" spans="1:8">
      <c r="A360" t="s">
        <v>463</v>
      </c>
      <c r="B360" t="str">
        <f t="shared" si="335"/>
        <v>Taylor Gabriel</v>
      </c>
      <c r="C360" t="str">
        <f t="shared" si="336"/>
        <v>Taylor Gabriel</v>
      </c>
      <c r="D360" t="str">
        <f t="shared" ref="D360" si="374">LEFT(C360,IFERROR(FIND("*",C360),LEN(C360)+1)-1)</f>
        <v>Taylor Gabriel</v>
      </c>
      <c r="E360" t="str">
        <f t="shared" si="338"/>
        <v>Taylor Gabriel</v>
      </c>
      <c r="F360">
        <v>358</v>
      </c>
      <c r="G360">
        <f>VLOOKUP(D360,fleaflicker.csv!AA:AB,2,FALSE)</f>
        <v>358</v>
      </c>
      <c r="H360">
        <f>VLOOKUP(E360,fleaflicker.csv!AA:AC,3,FALSE)</f>
        <v>358</v>
      </c>
    </row>
    <row r="361" spans="1:8">
      <c r="A361" t="s">
        <v>464</v>
      </c>
      <c r="B361" t="str">
        <f t="shared" si="335"/>
        <v>Jordan Todman</v>
      </c>
      <c r="C361" t="str">
        <f t="shared" si="336"/>
        <v>Jordan Todman</v>
      </c>
      <c r="D361" t="str">
        <f t="shared" ref="D361" si="375">LEFT(C361,IFERROR(FIND("*",C361),LEN(C361)+1)-1)</f>
        <v>Jordan Todman</v>
      </c>
      <c r="E361" t="e">
        <f t="shared" si="338"/>
        <v>#N/A</v>
      </c>
      <c r="F361">
        <v>359</v>
      </c>
      <c r="G361" t="e">
        <f>VLOOKUP(D361,fleaflicker.csv!AA:AB,2,FALSE)</f>
        <v>#N/A</v>
      </c>
      <c r="H361" t="e">
        <f>VLOOKUP(E361,fleaflicker.csv!AA:AC,3,FALSE)</f>
        <v>#N/A</v>
      </c>
    </row>
    <row r="362" spans="1:8">
      <c r="A362" t="s">
        <v>465</v>
      </c>
      <c r="B362" t="str">
        <f t="shared" si="335"/>
        <v>Matt Spaeth</v>
      </c>
      <c r="C362" t="str">
        <f t="shared" si="336"/>
        <v>Matt Spaeth</v>
      </c>
      <c r="D362" t="str">
        <f t="shared" ref="D362" si="376">LEFT(C362,IFERROR(FIND("*",C362),LEN(C362)+1)-1)</f>
        <v>Matt Spaeth</v>
      </c>
      <c r="E362" t="e">
        <f t="shared" si="338"/>
        <v>#N/A</v>
      </c>
      <c r="F362">
        <v>360</v>
      </c>
      <c r="G362" t="e">
        <f>VLOOKUP(D362,fleaflicker.csv!AA:AB,2,FALSE)</f>
        <v>#N/A</v>
      </c>
      <c r="H362" t="e">
        <f>VLOOKUP(E362,fleaflicker.csv!AA:AC,3,FALSE)</f>
        <v>#N/A</v>
      </c>
    </row>
    <row r="363" spans="1:8">
      <c r="A363" t="s">
        <v>466</v>
      </c>
      <c r="B363" t="str">
        <f t="shared" si="335"/>
        <v>Rhett Ellison</v>
      </c>
      <c r="C363" t="str">
        <f t="shared" si="336"/>
        <v>Rhett Ellison</v>
      </c>
      <c r="D363" t="str">
        <f t="shared" ref="D363" si="377">LEFT(C363,IFERROR(FIND("*",C363),LEN(C363)+1)-1)</f>
        <v>Rhett Ellison</v>
      </c>
      <c r="E363" t="e">
        <f t="shared" si="338"/>
        <v>#N/A</v>
      </c>
      <c r="F363">
        <v>361</v>
      </c>
      <c r="G363" t="e">
        <f>VLOOKUP(D363,fleaflicker.csv!AA:AB,2,FALSE)</f>
        <v>#N/A</v>
      </c>
      <c r="H363" t="e">
        <f>VLOOKUP(E363,fleaflicker.csv!AA:AC,3,FALSE)</f>
        <v>#N/A</v>
      </c>
    </row>
    <row r="364" spans="1:8">
      <c r="A364" t="s">
        <v>467</v>
      </c>
      <c r="B364" t="str">
        <f t="shared" si="335"/>
        <v>Austin Johnson</v>
      </c>
      <c r="C364" t="str">
        <f t="shared" si="336"/>
        <v>Austin Johnson</v>
      </c>
      <c r="D364" t="str">
        <f t="shared" ref="D364" si="378">LEFT(C364,IFERROR(FIND("*",C364),LEN(C364)+1)-1)</f>
        <v>Austin Johnson</v>
      </c>
      <c r="E364" t="e">
        <f t="shared" si="338"/>
        <v>#N/A</v>
      </c>
      <c r="F364">
        <v>362</v>
      </c>
      <c r="G364" t="e">
        <f>VLOOKUP(D364,fleaflicker.csv!AA:AB,2,FALSE)</f>
        <v>#N/A</v>
      </c>
      <c r="H364" t="e">
        <f>VLOOKUP(E364,fleaflicker.csv!AA:AC,3,FALSE)</f>
        <v>#N/A</v>
      </c>
    </row>
    <row r="365" spans="1:8">
      <c r="A365" t="s">
        <v>468</v>
      </c>
      <c r="B365" t="str">
        <f t="shared" si="335"/>
        <v>Bruce Miller</v>
      </c>
      <c r="C365" t="str">
        <f t="shared" si="336"/>
        <v>Bruce Miller</v>
      </c>
      <c r="D365" t="str">
        <f t="shared" ref="D365" si="379">LEFT(C365,IFERROR(FIND("*",C365),LEN(C365)+1)-1)</f>
        <v>Bruce Miller</v>
      </c>
      <c r="E365" t="e">
        <f t="shared" si="338"/>
        <v>#N/A</v>
      </c>
      <c r="F365">
        <v>363</v>
      </c>
      <c r="G365" t="e">
        <f>VLOOKUP(D365,fleaflicker.csv!AA:AB,2,FALSE)</f>
        <v>#N/A</v>
      </c>
      <c r="H365" t="e">
        <f>VLOOKUP(E365,fleaflicker.csv!AA:AC,3,FALSE)</f>
        <v>#N/A</v>
      </c>
    </row>
    <row r="366" spans="1:8">
      <c r="A366" t="s">
        <v>469</v>
      </c>
      <c r="B366" t="str">
        <f t="shared" si="335"/>
        <v>Chase Coffman</v>
      </c>
      <c r="C366" t="str">
        <f t="shared" si="336"/>
        <v>Chase Coffman</v>
      </c>
      <c r="D366" t="str">
        <f t="shared" ref="D366" si="380">LEFT(C366,IFERROR(FIND("*",C366),LEN(C366)+1)-1)</f>
        <v>Chase Coffman</v>
      </c>
      <c r="E366" t="e">
        <f t="shared" si="338"/>
        <v>#N/A</v>
      </c>
      <c r="F366">
        <v>364</v>
      </c>
      <c r="G366" t="e">
        <f>VLOOKUP(D366,fleaflicker.csv!AA:AB,2,FALSE)</f>
        <v>#N/A</v>
      </c>
      <c r="H366" t="e">
        <f>VLOOKUP(E366,fleaflicker.csv!AA:AC,3,FALSE)</f>
        <v>#N/A</v>
      </c>
    </row>
    <row r="367" spans="1:8">
      <c r="A367" t="s">
        <v>470</v>
      </c>
      <c r="B367" t="str">
        <f t="shared" si="335"/>
        <v>J.J. Nelson</v>
      </c>
      <c r="C367" t="str">
        <f t="shared" si="336"/>
        <v>J.J. Nelson</v>
      </c>
      <c r="D367" t="str">
        <f t="shared" ref="D367" si="381">LEFT(C367,IFERROR(FIND("*",C367),LEN(C367)+1)-1)</f>
        <v>J.J. Nelson</v>
      </c>
      <c r="E367" t="e">
        <f t="shared" si="338"/>
        <v>#N/A</v>
      </c>
      <c r="F367">
        <v>365</v>
      </c>
      <c r="G367" t="e">
        <f>VLOOKUP(D367,fleaflicker.csv!AA:AB,2,FALSE)</f>
        <v>#N/A</v>
      </c>
      <c r="H367" t="e">
        <f>VLOOKUP(E367,fleaflicker.csv!AA:AC,3,FALSE)</f>
        <v>#N/A</v>
      </c>
    </row>
    <row r="368" spans="1:8">
      <c r="A368" t="s">
        <v>471</v>
      </c>
      <c r="B368" t="str">
        <f t="shared" si="335"/>
        <v>Devin Hester*</v>
      </c>
      <c r="C368" t="str">
        <f t="shared" si="336"/>
        <v>Devin Hester</v>
      </c>
      <c r="D368" t="str">
        <f t="shared" ref="D368" si="382">LEFT(C368,IFERROR(FIND("*",C368),LEN(C368)+1)-1)</f>
        <v>Devin Hester</v>
      </c>
      <c r="E368" t="e">
        <f t="shared" si="338"/>
        <v>#N/A</v>
      </c>
      <c r="F368">
        <v>366</v>
      </c>
      <c r="G368" t="e">
        <f>VLOOKUP(D368,fleaflicker.csv!AA:AB,2,FALSE)</f>
        <v>#N/A</v>
      </c>
      <c r="H368" t="e">
        <f>VLOOKUP(E368,fleaflicker.csv!AA:AC,3,FALSE)</f>
        <v>#N/A</v>
      </c>
    </row>
    <row r="369" spans="1:8">
      <c r="A369" t="s">
        <v>472</v>
      </c>
      <c r="B369" t="str">
        <f t="shared" si="335"/>
        <v>John Kuhn</v>
      </c>
      <c r="C369" t="str">
        <f t="shared" si="336"/>
        <v>John Kuhn</v>
      </c>
      <c r="D369" t="str">
        <f t="shared" ref="D369" si="383">LEFT(C369,IFERROR(FIND("*",C369),LEN(C369)+1)-1)</f>
        <v>John Kuhn</v>
      </c>
      <c r="E369" t="str">
        <f t="shared" si="338"/>
        <v>John Kuhn</v>
      </c>
      <c r="F369">
        <v>367</v>
      </c>
      <c r="G369">
        <f>VLOOKUP(D369,fleaflicker.csv!AA:AB,2,FALSE)</f>
        <v>367</v>
      </c>
      <c r="H369">
        <f>VLOOKUP(E369,fleaflicker.csv!AA:AC,3,FALSE)</f>
        <v>367</v>
      </c>
    </row>
    <row r="370" spans="1:8">
      <c r="A370" t="s">
        <v>473</v>
      </c>
      <c r="B370" t="str">
        <f t="shared" si="335"/>
        <v>Mike Davis</v>
      </c>
      <c r="C370" t="str">
        <f t="shared" si="336"/>
        <v>Mike Davis</v>
      </c>
      <c r="D370" t="str">
        <f t="shared" ref="D370" si="384">LEFT(C370,IFERROR(FIND("*",C370),LEN(C370)+1)-1)</f>
        <v>Mike Davis</v>
      </c>
      <c r="E370" t="e">
        <f t="shared" si="338"/>
        <v>#N/A</v>
      </c>
      <c r="F370">
        <v>368</v>
      </c>
      <c r="G370" t="e">
        <f>VLOOKUP(D370,fleaflicker.csv!AA:AB,2,FALSE)</f>
        <v>#N/A</v>
      </c>
      <c r="H370" t="e">
        <f>VLOOKUP(E370,fleaflicker.csv!AA:AC,3,FALSE)</f>
        <v>#N/A</v>
      </c>
    </row>
    <row r="371" spans="1:8">
      <c r="A371" t="s">
        <v>474</v>
      </c>
      <c r="B371" t="str">
        <f t="shared" si="335"/>
        <v>Brice Butler</v>
      </c>
      <c r="C371" t="str">
        <f t="shared" si="336"/>
        <v>Brice Butler</v>
      </c>
      <c r="D371" t="str">
        <f t="shared" ref="D371" si="385">LEFT(C371,IFERROR(FIND("*",C371),LEN(C371)+1)-1)</f>
        <v>Brice Butler</v>
      </c>
      <c r="E371" t="e">
        <f t="shared" si="338"/>
        <v>#N/A</v>
      </c>
      <c r="F371">
        <v>369</v>
      </c>
      <c r="G371" t="e">
        <f>VLOOKUP(D371,fleaflicker.csv!AA:AB,2,FALSE)</f>
        <v>#N/A</v>
      </c>
      <c r="H371" t="e">
        <f>VLOOKUP(E371,fleaflicker.csv!AA:AC,3,FALSE)</f>
        <v>#N/A</v>
      </c>
    </row>
    <row r="372" spans="1:8">
      <c r="A372" t="s">
        <v>475</v>
      </c>
      <c r="B372" t="str">
        <f t="shared" si="335"/>
        <v>Anthony Sherman</v>
      </c>
      <c r="C372" t="str">
        <f t="shared" si="336"/>
        <v>Anthony Sherman</v>
      </c>
      <c r="D372" t="str">
        <f t="shared" ref="D372" si="386">LEFT(C372,IFERROR(FIND("*",C372),LEN(C372)+1)-1)</f>
        <v>Anthony Sherman</v>
      </c>
      <c r="E372" t="e">
        <f t="shared" si="338"/>
        <v>#N/A</v>
      </c>
      <c r="F372">
        <v>370</v>
      </c>
      <c r="G372" t="e">
        <f>VLOOKUP(D372,fleaflicker.csv!AA:AB,2,FALSE)</f>
        <v>#N/A</v>
      </c>
      <c r="H372" t="e">
        <f>VLOOKUP(E372,fleaflicker.csv!AA:AC,3,FALSE)</f>
        <v>#N/A</v>
      </c>
    </row>
    <row r="373" spans="1:8">
      <c r="A373" t="s">
        <v>476</v>
      </c>
      <c r="B373" t="str">
        <f t="shared" si="335"/>
        <v>Taiwan Jones</v>
      </c>
      <c r="C373" t="str">
        <f t="shared" si="336"/>
        <v>Taiwan Jones</v>
      </c>
      <c r="D373" t="str">
        <f t="shared" ref="D373" si="387">LEFT(C373,IFERROR(FIND("*",C373),LEN(C373)+1)-1)</f>
        <v>Taiwan Jones</v>
      </c>
      <c r="E373" t="e">
        <f t="shared" si="338"/>
        <v>#N/A</v>
      </c>
      <c r="F373">
        <v>371</v>
      </c>
      <c r="G373" t="e">
        <f>VLOOKUP(D373,fleaflicker.csv!AA:AB,2,FALSE)</f>
        <v>#N/A</v>
      </c>
      <c r="H373" t="e">
        <f>VLOOKUP(E373,fleaflicker.csv!AA:AC,3,FALSE)</f>
        <v>#N/A</v>
      </c>
    </row>
    <row r="374" spans="1:8">
      <c r="A374" t="s">
        <v>477</v>
      </c>
      <c r="B374" t="str">
        <f t="shared" si="335"/>
        <v>Jeremy Langford</v>
      </c>
      <c r="C374" t="str">
        <f t="shared" si="336"/>
        <v>Jeremy Langford</v>
      </c>
      <c r="D374" t="str">
        <f t="shared" ref="D374" si="388">LEFT(C374,IFERROR(FIND("*",C374),LEN(C374)+1)-1)</f>
        <v>Jeremy Langford</v>
      </c>
      <c r="E374" t="str">
        <f t="shared" si="338"/>
        <v>Jeremy Langford</v>
      </c>
      <c r="F374">
        <v>372</v>
      </c>
      <c r="G374">
        <f>VLOOKUP(D374,fleaflicker.csv!AA:AB,2,FALSE)</f>
        <v>372</v>
      </c>
      <c r="H374">
        <f>VLOOKUP(E374,fleaflicker.csv!AA:AC,3,FALSE)</f>
        <v>372</v>
      </c>
    </row>
    <row r="375" spans="1:8">
      <c r="A375" t="s">
        <v>478</v>
      </c>
      <c r="B375" t="str">
        <f t="shared" si="335"/>
        <v>Lucky Whitehead</v>
      </c>
      <c r="C375" t="str">
        <f t="shared" si="336"/>
        <v>Lucky Whitehead</v>
      </c>
      <c r="D375" t="str">
        <f t="shared" ref="D375" si="389">LEFT(C375,IFERROR(FIND("*",C375),LEN(C375)+1)-1)</f>
        <v>Lucky Whitehead</v>
      </c>
      <c r="E375" t="e">
        <f t="shared" si="338"/>
        <v>#N/A</v>
      </c>
      <c r="F375">
        <v>373</v>
      </c>
      <c r="G375" t="e">
        <f>VLOOKUP(D375,fleaflicker.csv!AA:AB,2,FALSE)</f>
        <v>#N/A</v>
      </c>
      <c r="H375" t="e">
        <f>VLOOKUP(E375,fleaflicker.csv!AA:AC,3,FALSE)</f>
        <v>#N/A</v>
      </c>
    </row>
    <row r="376" spans="1:8">
      <c r="A376" t="s">
        <v>479</v>
      </c>
      <c r="B376" t="str">
        <f t="shared" si="335"/>
        <v>Marcus Murphy</v>
      </c>
      <c r="C376" t="str">
        <f t="shared" si="336"/>
        <v>Marcus Murphy</v>
      </c>
      <c r="D376" t="str">
        <f t="shared" ref="D376" si="390">LEFT(C376,IFERROR(FIND("*",C376),LEN(C376)+1)-1)</f>
        <v>Marcus Murphy</v>
      </c>
      <c r="E376" t="e">
        <f t="shared" si="338"/>
        <v>#N/A</v>
      </c>
      <c r="F376">
        <v>374</v>
      </c>
      <c r="G376" t="e">
        <f>VLOOKUP(D376,fleaflicker.csv!AA:AB,2,FALSE)</f>
        <v>#N/A</v>
      </c>
      <c r="H376" t="e">
        <f>VLOOKUP(E376,fleaflicker.csv!AA:AC,3,FALSE)</f>
        <v>#N/A</v>
      </c>
    </row>
    <row r="377" spans="1:8">
      <c r="A377" t="s">
        <v>480</v>
      </c>
      <c r="B377" t="str">
        <f t="shared" si="335"/>
        <v>James Casey</v>
      </c>
      <c r="C377" t="str">
        <f t="shared" si="336"/>
        <v>James Casey</v>
      </c>
      <c r="D377" t="str">
        <f t="shared" ref="D377" si="391">LEFT(C377,IFERROR(FIND("*",C377),LEN(C377)+1)-1)</f>
        <v>James Casey</v>
      </c>
      <c r="E377" t="e">
        <f t="shared" si="338"/>
        <v>#N/A</v>
      </c>
      <c r="F377">
        <v>375</v>
      </c>
      <c r="G377" t="e">
        <f>VLOOKUP(D377,fleaflicker.csv!AA:AB,2,FALSE)</f>
        <v>#N/A</v>
      </c>
      <c r="H377" t="e">
        <f>VLOOKUP(E377,fleaflicker.csv!AA:AC,3,FALSE)</f>
        <v>#N/A</v>
      </c>
    </row>
    <row r="378" spans="1:8">
      <c r="A378" t="s">
        <v>481</v>
      </c>
      <c r="B378" t="str">
        <f t="shared" si="335"/>
        <v>Ty Montgomery</v>
      </c>
      <c r="C378" t="str">
        <f t="shared" si="336"/>
        <v>Ty Montgomery</v>
      </c>
      <c r="D378" t="str">
        <f t="shared" ref="D378" si="392">LEFT(C378,IFERROR(FIND("*",C378),LEN(C378)+1)-1)</f>
        <v>Ty Montgomery</v>
      </c>
      <c r="E378" t="str">
        <f t="shared" si="338"/>
        <v>Ty Montgomery</v>
      </c>
      <c r="F378">
        <v>376</v>
      </c>
      <c r="G378">
        <f>VLOOKUP(D378,fleaflicker.csv!AA:AB,2,FALSE)</f>
        <v>376</v>
      </c>
      <c r="H378">
        <f>VLOOKUP(E378,fleaflicker.csv!AA:AC,3,FALSE)</f>
        <v>376</v>
      </c>
    </row>
    <row r="379" spans="1:8">
      <c r="A379" t="s">
        <v>482</v>
      </c>
      <c r="B379" t="str">
        <f t="shared" si="335"/>
        <v>Zach Zenner</v>
      </c>
      <c r="C379" t="str">
        <f t="shared" si="336"/>
        <v>Zach Zenner</v>
      </c>
      <c r="D379" t="str">
        <f t="shared" ref="D379" si="393">LEFT(C379,IFERROR(FIND("*",C379),LEN(C379)+1)-1)</f>
        <v>Zach Zenner</v>
      </c>
      <c r="E379" t="e">
        <f t="shared" si="338"/>
        <v>#N/A</v>
      </c>
      <c r="F379">
        <v>377</v>
      </c>
      <c r="G379" t="e">
        <f>VLOOKUP(D379,fleaflicker.csv!AA:AB,2,FALSE)</f>
        <v>#N/A</v>
      </c>
      <c r="H379" t="e">
        <f>VLOOKUP(E379,fleaflicker.csv!AA:AC,3,FALSE)</f>
        <v>#N/A</v>
      </c>
    </row>
    <row r="380" spans="1:8">
      <c r="A380" t="s">
        <v>483</v>
      </c>
      <c r="B380" t="str">
        <f t="shared" si="335"/>
        <v>Luke Stocker</v>
      </c>
      <c r="C380" t="str">
        <f t="shared" si="336"/>
        <v>Luke Stocker</v>
      </c>
      <c r="D380" t="str">
        <f t="shared" ref="D380" si="394">LEFT(C380,IFERROR(FIND("*",C380),LEN(C380)+1)-1)</f>
        <v>Luke Stocker</v>
      </c>
      <c r="E380" t="e">
        <f t="shared" si="338"/>
        <v>#N/A</v>
      </c>
      <c r="F380">
        <v>378</v>
      </c>
      <c r="G380" t="e">
        <f>VLOOKUP(D380,fleaflicker.csv!AA:AB,2,FALSE)</f>
        <v>#N/A</v>
      </c>
      <c r="H380" t="e">
        <f>VLOOKUP(E380,fleaflicker.csv!AA:AC,3,FALSE)</f>
        <v>#N/A</v>
      </c>
    </row>
    <row r="381" spans="1:8">
      <c r="A381" t="s">
        <v>484</v>
      </c>
      <c r="B381" t="str">
        <f t="shared" si="335"/>
        <v>Vance McDonald</v>
      </c>
      <c r="C381" t="str">
        <f t="shared" si="336"/>
        <v>Vance McDonald</v>
      </c>
      <c r="D381" t="str">
        <f t="shared" ref="D381" si="395">LEFT(C381,IFERROR(FIND("*",C381),LEN(C381)+1)-1)</f>
        <v>Vance McDonald</v>
      </c>
      <c r="E381" t="e">
        <f t="shared" si="338"/>
        <v>#N/A</v>
      </c>
      <c r="F381">
        <v>379</v>
      </c>
      <c r="G381" t="e">
        <f>VLOOKUP(D381,fleaflicker.csv!AA:AB,2,FALSE)</f>
        <v>#N/A</v>
      </c>
      <c r="H381" t="e">
        <f>VLOOKUP(E381,fleaflicker.csv!AA:AC,3,FALSE)</f>
        <v>#N/A</v>
      </c>
    </row>
    <row r="382" spans="1:8">
      <c r="A382" t="s">
        <v>485</v>
      </c>
      <c r="B382" t="str">
        <f t="shared" si="335"/>
        <v>Darrel Young</v>
      </c>
      <c r="C382" t="str">
        <f t="shared" si="336"/>
        <v>Darrel Young</v>
      </c>
      <c r="D382" t="str">
        <f t="shared" ref="D382" si="396">LEFT(C382,IFERROR(FIND("*",C382),LEN(C382)+1)-1)</f>
        <v>Darrel Young</v>
      </c>
      <c r="E382" t="e">
        <f t="shared" si="338"/>
        <v>#N/A</v>
      </c>
      <c r="F382">
        <v>380</v>
      </c>
      <c r="G382" t="e">
        <f>VLOOKUP(D382,fleaflicker.csv!AA:AB,2,FALSE)</f>
        <v>#N/A</v>
      </c>
      <c r="H382" t="e">
        <f>VLOOKUP(E382,fleaflicker.csv!AA:AC,3,FALSE)</f>
        <v>#N/A</v>
      </c>
    </row>
    <row r="383" spans="1:8">
      <c r="A383" t="s">
        <v>486</v>
      </c>
      <c r="B383" t="str">
        <f t="shared" si="335"/>
        <v>Tommy Bohanon</v>
      </c>
      <c r="C383" t="str">
        <f t="shared" si="336"/>
        <v>Tommy Bohanon</v>
      </c>
      <c r="D383" t="str">
        <f t="shared" ref="D383" si="397">LEFT(C383,IFERROR(FIND("*",C383),LEN(C383)+1)-1)</f>
        <v>Tommy Bohanon</v>
      </c>
      <c r="E383" t="e">
        <f t="shared" si="338"/>
        <v>#N/A</v>
      </c>
      <c r="F383">
        <v>381</v>
      </c>
      <c r="G383" t="e">
        <f>VLOOKUP(D383,fleaflicker.csv!AA:AB,2,FALSE)</f>
        <v>#N/A</v>
      </c>
      <c r="H383" t="e">
        <f>VLOOKUP(E383,fleaflicker.csv!AA:AC,3,FALSE)</f>
        <v>#N/A</v>
      </c>
    </row>
    <row r="384" spans="1:8">
      <c r="A384" t="s">
        <v>487</v>
      </c>
      <c r="B384" t="str">
        <f t="shared" si="335"/>
        <v>Chris Matthews</v>
      </c>
      <c r="C384" t="str">
        <f t="shared" si="336"/>
        <v>Chris Matthews</v>
      </c>
      <c r="D384" t="str">
        <f t="shared" ref="D384" si="398">LEFT(C384,IFERROR(FIND("*",C384),LEN(C384)+1)-1)</f>
        <v>Chris Matthews</v>
      </c>
      <c r="E384" t="e">
        <f t="shared" si="338"/>
        <v>#N/A</v>
      </c>
      <c r="F384">
        <v>382</v>
      </c>
      <c r="G384" t="e">
        <f>VLOOKUP(D384,fleaflicker.csv!AA:AB,2,FALSE)</f>
        <v>#N/A</v>
      </c>
      <c r="H384" t="e">
        <f>VLOOKUP(E384,fleaflicker.csv!AA:AC,3,FALSE)</f>
        <v>#N/A</v>
      </c>
    </row>
    <row r="385" spans="1:8">
      <c r="A385" t="s">
        <v>488</v>
      </c>
      <c r="B385" t="str">
        <f t="shared" si="335"/>
        <v>Jake Stoneburner</v>
      </c>
      <c r="C385" t="str">
        <f t="shared" si="336"/>
        <v>Jake Stoneburner</v>
      </c>
      <c r="D385" t="str">
        <f t="shared" ref="D385" si="399">LEFT(C385,IFERROR(FIND("*",C385),LEN(C385)+1)-1)</f>
        <v>Jake Stoneburner</v>
      </c>
      <c r="E385" t="e">
        <f t="shared" si="338"/>
        <v>#N/A</v>
      </c>
      <c r="F385">
        <v>383</v>
      </c>
      <c r="G385" t="e">
        <f>VLOOKUP(D385,fleaflicker.csv!AA:AB,2,FALSE)</f>
        <v>#N/A</v>
      </c>
      <c r="H385" t="e">
        <f>VLOOKUP(E385,fleaflicker.csv!AA:AC,3,FALSE)</f>
        <v>#N/A</v>
      </c>
    </row>
    <row r="386" spans="1:8">
      <c r="A386" t="s">
        <v>489</v>
      </c>
      <c r="B386" t="str">
        <f t="shared" si="335"/>
        <v>Terron Ward</v>
      </c>
      <c r="C386" t="str">
        <f t="shared" si="336"/>
        <v>Terron Ward</v>
      </c>
      <c r="D386" t="str">
        <f t="shared" ref="D386" si="400">LEFT(C386,IFERROR(FIND("*",C386),LEN(C386)+1)-1)</f>
        <v>Terron Ward</v>
      </c>
      <c r="E386" t="e">
        <f t="shared" si="338"/>
        <v>#N/A</v>
      </c>
      <c r="F386">
        <v>384</v>
      </c>
      <c r="G386" t="e">
        <f>VLOOKUP(D386,fleaflicker.csv!AA:AB,2,FALSE)</f>
        <v>#N/A</v>
      </c>
      <c r="H386" t="e">
        <f>VLOOKUP(E386,fleaflicker.csv!AA:AC,3,FALSE)</f>
        <v>#N/A</v>
      </c>
    </row>
    <row r="387" spans="1:8">
      <c r="A387" t="s">
        <v>490</v>
      </c>
      <c r="B387" t="str">
        <f t="shared" si="335"/>
        <v>Chris Givens</v>
      </c>
      <c r="C387" t="str">
        <f t="shared" si="336"/>
        <v>Chris Givens</v>
      </c>
      <c r="D387" t="str">
        <f t="shared" ref="D387" si="401">LEFT(C387,IFERROR(FIND("*",C387),LEN(C387)+1)-1)</f>
        <v>Chris Givens</v>
      </c>
      <c r="E387" t="str">
        <f t="shared" si="338"/>
        <v>Chris Givens</v>
      </c>
      <c r="F387">
        <v>385</v>
      </c>
      <c r="G387">
        <f>VLOOKUP(D387,fleaflicker.csv!AA:AB,2,FALSE)</f>
        <v>385</v>
      </c>
      <c r="H387">
        <f>VLOOKUP(E387,fleaflicker.csv!AA:AC,3,FALSE)</f>
        <v>385</v>
      </c>
    </row>
    <row r="388" spans="1:8">
      <c r="A388" t="s">
        <v>491</v>
      </c>
      <c r="B388" t="str">
        <f t="shared" ref="B388:B451" si="402">LEFT(A388,IFERROR(FIND(",",A388),LEN(A388)-8)-1)</f>
        <v>Bernard Pierce</v>
      </c>
      <c r="C388" t="str">
        <f t="shared" ref="C388:D451" si="403">LEFT(B388,IFERROR(FIND("*",B388),LEN(B388)+1)-1)</f>
        <v>Bernard Pierce</v>
      </c>
      <c r="D388" t="str">
        <f t="shared" ref="D388" si="404">LEFT(C388,IFERROR(FIND("*",C388),LEN(C388)+1)-1)</f>
        <v>Bernard Pierce</v>
      </c>
      <c r="E388" t="str">
        <f t="shared" ref="E388:E451" si="405">IF(F388=G388,D388,"")</f>
        <v>Bernard Pierce</v>
      </c>
      <c r="F388">
        <v>386</v>
      </c>
      <c r="G388">
        <f>VLOOKUP(D388,fleaflicker.csv!AA:AB,2,FALSE)</f>
        <v>386</v>
      </c>
      <c r="H388">
        <f>VLOOKUP(E388,fleaflicker.csv!AA:AC,3,FALSE)</f>
        <v>386</v>
      </c>
    </row>
    <row r="389" spans="1:8">
      <c r="A389" t="s">
        <v>492</v>
      </c>
      <c r="B389" t="str">
        <f t="shared" si="402"/>
        <v>Rob Housler</v>
      </c>
      <c r="C389" t="str">
        <f t="shared" si="403"/>
        <v>Rob Housler</v>
      </c>
      <c r="D389" t="str">
        <f t="shared" ref="D389" si="406">LEFT(C389,IFERROR(FIND("*",C389),LEN(C389)+1)-1)</f>
        <v>Rob Housler</v>
      </c>
      <c r="E389" t="s">
        <v>1732</v>
      </c>
      <c r="F389">
        <v>387</v>
      </c>
      <c r="G389">
        <f>VLOOKUP(D389,fleaflicker.csv!AA:AB,2,FALSE)</f>
        <v>387</v>
      </c>
      <c r="H389" t="e">
        <f>VLOOKUP(E389,fleaflicker.csv!AA:AC,3,FALSE)</f>
        <v>#N/A</v>
      </c>
    </row>
    <row r="390" spans="1:8">
      <c r="A390" t="s">
        <v>493</v>
      </c>
      <c r="B390" t="str">
        <f t="shared" si="402"/>
        <v>Cody Latimer</v>
      </c>
      <c r="C390" t="str">
        <f t="shared" si="403"/>
        <v>Cody Latimer</v>
      </c>
      <c r="D390" t="str">
        <f t="shared" ref="D390" si="407">LEFT(C390,IFERROR(FIND("*",C390),LEN(C390)+1)-1)</f>
        <v>Cody Latimer</v>
      </c>
      <c r="E390" t="str">
        <f t="shared" si="405"/>
        <v>Cody Latimer</v>
      </c>
      <c r="F390">
        <v>388</v>
      </c>
      <c r="G390">
        <f>VLOOKUP(D390,fleaflicker.csv!AA:AB,2,FALSE)</f>
        <v>388</v>
      </c>
      <c r="H390">
        <f>VLOOKUP(E390,fleaflicker.csv!AA:AC,3,FALSE)</f>
        <v>388</v>
      </c>
    </row>
    <row r="391" spans="1:8">
      <c r="A391" t="s">
        <v>494</v>
      </c>
      <c r="B391" t="str">
        <f t="shared" si="402"/>
        <v>Andre Holmes</v>
      </c>
      <c r="C391" t="str">
        <f t="shared" si="403"/>
        <v>Andre Holmes</v>
      </c>
      <c r="D391" t="str">
        <f t="shared" ref="D391" si="408">LEFT(C391,IFERROR(FIND("*",C391),LEN(C391)+1)-1)</f>
        <v>Andre Holmes</v>
      </c>
      <c r="E391" t="str">
        <f t="shared" si="405"/>
        <v>Andre Holmes</v>
      </c>
      <c r="F391">
        <v>389</v>
      </c>
      <c r="G391">
        <f>VLOOKUP(D391,fleaflicker.csv!AA:AB,2,FALSE)</f>
        <v>389</v>
      </c>
      <c r="H391">
        <f>VLOOKUP(E391,fleaflicker.csv!AA:AC,3,FALSE)</f>
        <v>389</v>
      </c>
    </row>
    <row r="392" spans="1:8">
      <c r="A392" t="s">
        <v>495</v>
      </c>
      <c r="B392" t="str">
        <f t="shared" si="402"/>
        <v>Derrick Coleman</v>
      </c>
      <c r="C392" t="str">
        <f t="shared" si="403"/>
        <v>Derrick Coleman</v>
      </c>
      <c r="D392" t="str">
        <f t="shared" ref="D392" si="409">LEFT(C392,IFERROR(FIND("*",C392),LEN(C392)+1)-1)</f>
        <v>Derrick Coleman</v>
      </c>
      <c r="E392" t="e">
        <f t="shared" si="405"/>
        <v>#N/A</v>
      </c>
      <c r="F392">
        <v>390</v>
      </c>
      <c r="G392" t="e">
        <f>VLOOKUP(D392,fleaflicker.csv!AA:AB,2,FALSE)</f>
        <v>#N/A</v>
      </c>
      <c r="H392" t="e">
        <f>VLOOKUP(E392,fleaflicker.csv!AA:AC,3,FALSE)</f>
        <v>#N/A</v>
      </c>
    </row>
    <row r="393" spans="1:8">
      <c r="A393" t="s">
        <v>496</v>
      </c>
      <c r="B393" t="str">
        <f t="shared" si="402"/>
        <v>Brandon Tate</v>
      </c>
      <c r="C393" t="str">
        <f t="shared" si="403"/>
        <v>Brandon Tate</v>
      </c>
      <c r="D393" t="str">
        <f t="shared" ref="D393" si="410">LEFT(C393,IFERROR(FIND("*",C393),LEN(C393)+1)-1)</f>
        <v>Brandon Tate</v>
      </c>
      <c r="E393" t="e">
        <f t="shared" si="405"/>
        <v>#N/A</v>
      </c>
      <c r="F393">
        <v>391</v>
      </c>
      <c r="G393" t="e">
        <f>VLOOKUP(D393,fleaflicker.csv!AA:AB,2,FALSE)</f>
        <v>#N/A</v>
      </c>
      <c r="H393" t="e">
        <f>VLOOKUP(E393,fleaflicker.csv!AA:AC,3,FALSE)</f>
        <v>#N/A</v>
      </c>
    </row>
    <row r="394" spans="1:8">
      <c r="A394" t="s">
        <v>497</v>
      </c>
      <c r="B394" t="str">
        <f t="shared" si="402"/>
        <v>Ricardo Lockette</v>
      </c>
      <c r="C394" t="str">
        <f t="shared" si="403"/>
        <v>Ricardo Lockette</v>
      </c>
      <c r="D394" t="str">
        <f t="shared" ref="D394" si="411">LEFT(C394,IFERROR(FIND("*",C394),LEN(C394)+1)-1)</f>
        <v>Ricardo Lockette</v>
      </c>
      <c r="E394" t="str">
        <f t="shared" si="405"/>
        <v>Ricardo Lockette</v>
      </c>
      <c r="F394">
        <v>392</v>
      </c>
      <c r="G394">
        <f>VLOOKUP(D394,fleaflicker.csv!AA:AB,2,FALSE)</f>
        <v>392</v>
      </c>
      <c r="H394">
        <f>VLOOKUP(E394,fleaflicker.csv!AA:AC,3,FALSE)</f>
        <v>392</v>
      </c>
    </row>
    <row r="395" spans="1:8">
      <c r="A395" t="s">
        <v>498</v>
      </c>
      <c r="B395" t="str">
        <f t="shared" si="402"/>
        <v>Rex Burkhead</v>
      </c>
      <c r="C395" t="str">
        <f t="shared" si="403"/>
        <v>Rex Burkhead</v>
      </c>
      <c r="D395" t="str">
        <f t="shared" ref="D395" si="412">LEFT(C395,IFERROR(FIND("*",C395),LEN(C395)+1)-1)</f>
        <v>Rex Burkhead</v>
      </c>
      <c r="E395" t="str">
        <f t="shared" si="405"/>
        <v>Rex Burkhead</v>
      </c>
      <c r="F395">
        <v>393</v>
      </c>
      <c r="G395">
        <f>VLOOKUP(D395,fleaflicker.csv!AA:AB,2,FALSE)</f>
        <v>393</v>
      </c>
      <c r="H395">
        <f>VLOOKUP(E395,fleaflicker.csv!AA:AC,3,FALSE)</f>
        <v>393</v>
      </c>
    </row>
    <row r="396" spans="1:8">
      <c r="A396" t="s">
        <v>499</v>
      </c>
      <c r="B396" t="str">
        <f t="shared" si="402"/>
        <v>Jalston Fowler</v>
      </c>
      <c r="C396" t="str">
        <f t="shared" si="403"/>
        <v>Jalston Fowler</v>
      </c>
      <c r="D396" t="str">
        <f t="shared" ref="D396" si="413">LEFT(C396,IFERROR(FIND("*",C396),LEN(C396)+1)-1)</f>
        <v>Jalston Fowler</v>
      </c>
      <c r="E396" t="e">
        <f t="shared" si="405"/>
        <v>#N/A</v>
      </c>
      <c r="F396">
        <v>394</v>
      </c>
      <c r="G396" t="e">
        <f>VLOOKUP(D396,fleaflicker.csv!AA:AB,2,FALSE)</f>
        <v>#N/A</v>
      </c>
      <c r="H396" t="e">
        <f>VLOOKUP(E396,fleaflicker.csv!AA:AC,3,FALSE)</f>
        <v>#N/A</v>
      </c>
    </row>
    <row r="397" spans="1:8">
      <c r="A397" t="s">
        <v>500</v>
      </c>
      <c r="B397" t="str">
        <f t="shared" si="402"/>
        <v>Nick Williams</v>
      </c>
      <c r="C397" t="str">
        <f t="shared" si="403"/>
        <v>Nick Williams</v>
      </c>
      <c r="D397" t="str">
        <f t="shared" ref="D397" si="414">LEFT(C397,IFERROR(FIND("*",C397),LEN(C397)+1)-1)</f>
        <v>Nick Williams</v>
      </c>
      <c r="E397" t="e">
        <f t="shared" si="405"/>
        <v>#N/A</v>
      </c>
      <c r="F397">
        <v>395</v>
      </c>
      <c r="G397" t="e">
        <f>VLOOKUP(D397,fleaflicker.csv!AA:AB,2,FALSE)</f>
        <v>#N/A</v>
      </c>
      <c r="H397" t="e">
        <f>VLOOKUP(E397,fleaflicker.csv!AA:AC,3,FALSE)</f>
        <v>#N/A</v>
      </c>
    </row>
    <row r="398" spans="1:8">
      <c r="A398" t="s">
        <v>501</v>
      </c>
      <c r="B398" t="str">
        <f t="shared" si="402"/>
        <v>Marc Mariani</v>
      </c>
      <c r="C398" t="str">
        <f t="shared" si="403"/>
        <v>Marc Mariani</v>
      </c>
      <c r="D398" t="str">
        <f t="shared" ref="D398" si="415">LEFT(C398,IFERROR(FIND("*",C398),LEN(C398)+1)-1)</f>
        <v>Marc Mariani</v>
      </c>
      <c r="E398" t="e">
        <f t="shared" si="405"/>
        <v>#N/A</v>
      </c>
      <c r="F398">
        <v>396</v>
      </c>
      <c r="G398" t="e">
        <f>VLOOKUP(D398,fleaflicker.csv!AA:AB,2,FALSE)</f>
        <v>#N/A</v>
      </c>
      <c r="H398" t="e">
        <f>VLOOKUP(E398,fleaflicker.csv!AA:AC,3,FALSE)</f>
        <v>#N/A</v>
      </c>
    </row>
    <row r="399" spans="1:8">
      <c r="A399" t="s">
        <v>502</v>
      </c>
      <c r="B399" t="str">
        <f t="shared" si="402"/>
        <v>Jacoby Jones*</v>
      </c>
      <c r="C399" t="str">
        <f t="shared" si="403"/>
        <v>Jacoby Jones</v>
      </c>
      <c r="D399" t="str">
        <f t="shared" ref="D399" si="416">LEFT(C399,IFERROR(FIND("*",C399),LEN(C399)+1)-1)</f>
        <v>Jacoby Jones</v>
      </c>
      <c r="E399" t="e">
        <f t="shared" si="405"/>
        <v>#N/A</v>
      </c>
      <c r="F399">
        <v>397</v>
      </c>
      <c r="G399" t="e">
        <f>VLOOKUP(D399,fleaflicker.csv!AA:AB,2,FALSE)</f>
        <v>#N/A</v>
      </c>
      <c r="H399" t="e">
        <f>VLOOKUP(E399,fleaflicker.csv!AA:AC,3,FALSE)</f>
        <v>#N/A</v>
      </c>
    </row>
    <row r="400" spans="1:8">
      <c r="A400" t="s">
        <v>503</v>
      </c>
      <c r="B400" t="str">
        <f t="shared" si="402"/>
        <v>Jorvorskie Lane</v>
      </c>
      <c r="C400" t="str">
        <f t="shared" si="403"/>
        <v>Jorvorskie Lane</v>
      </c>
      <c r="D400" t="str">
        <f t="shared" ref="D400" si="417">LEFT(C400,IFERROR(FIND("*",C400),LEN(C400)+1)-1)</f>
        <v>Jorvorskie Lane</v>
      </c>
      <c r="E400" t="e">
        <f t="shared" si="405"/>
        <v>#N/A</v>
      </c>
      <c r="F400">
        <v>398</v>
      </c>
      <c r="G400" t="e">
        <f>VLOOKUP(D400,fleaflicker.csv!AA:AB,2,FALSE)</f>
        <v>#N/A</v>
      </c>
      <c r="H400" t="e">
        <f>VLOOKUP(E400,fleaflicker.csv!AA:AC,3,FALSE)</f>
        <v>#N/A</v>
      </c>
    </row>
    <row r="401" spans="1:8">
      <c r="A401" t="s">
        <v>504</v>
      </c>
      <c r="B401" t="str">
        <f t="shared" si="402"/>
        <v>Jerome Felton</v>
      </c>
      <c r="C401" t="str">
        <f t="shared" si="403"/>
        <v>Jerome Felton</v>
      </c>
      <c r="D401" t="str">
        <f t="shared" ref="D401" si="418">LEFT(C401,IFERROR(FIND("*",C401),LEN(C401)+1)-1)</f>
        <v>Jerome Felton</v>
      </c>
      <c r="E401" t="e">
        <f t="shared" si="405"/>
        <v>#N/A</v>
      </c>
      <c r="F401">
        <v>399</v>
      </c>
      <c r="G401" t="e">
        <f>VLOOKUP(D401,fleaflicker.csv!AA:AB,2,FALSE)</f>
        <v>#N/A</v>
      </c>
      <c r="H401" t="e">
        <f>VLOOKUP(E401,fleaflicker.csv!AA:AC,3,FALSE)</f>
        <v>#N/A</v>
      </c>
    </row>
    <row r="402" spans="1:8">
      <c r="A402" t="s">
        <v>505</v>
      </c>
      <c r="B402" t="str">
        <f t="shared" si="402"/>
        <v>Chris Conley</v>
      </c>
      <c r="C402" t="str">
        <f t="shared" si="403"/>
        <v>Chris Conley</v>
      </c>
      <c r="D402" t="str">
        <f t="shared" ref="D402" si="419">LEFT(C402,IFERROR(FIND("*",C402),LEN(C402)+1)-1)</f>
        <v>Chris Conley</v>
      </c>
      <c r="E402" t="str">
        <f t="shared" si="405"/>
        <v>Chris Conley</v>
      </c>
      <c r="F402">
        <v>400</v>
      </c>
      <c r="G402">
        <f>VLOOKUP(D402,fleaflicker.csv!AA:AB,2,FALSE)</f>
        <v>400</v>
      </c>
      <c r="H402">
        <f>VLOOKUP(E402,fleaflicker.csv!AA:AC,3,FALSE)</f>
        <v>400</v>
      </c>
    </row>
    <row r="403" spans="1:8">
      <c r="A403" t="s">
        <v>506</v>
      </c>
      <c r="B403" t="str">
        <f t="shared" si="402"/>
        <v>Kevin Norwood</v>
      </c>
      <c r="C403" t="str">
        <f t="shared" si="403"/>
        <v>Kevin Norwood</v>
      </c>
      <c r="D403" t="str">
        <f t="shared" ref="D403" si="420">LEFT(C403,IFERROR(FIND("*",C403),LEN(C403)+1)-1)</f>
        <v>Kevin Norwood</v>
      </c>
      <c r="E403" t="e">
        <f t="shared" si="405"/>
        <v>#N/A</v>
      </c>
      <c r="F403">
        <v>401</v>
      </c>
      <c r="G403" t="e">
        <f>VLOOKUP(D403,fleaflicker.csv!AA:AB,2,FALSE)</f>
        <v>#N/A</v>
      </c>
      <c r="H403" t="e">
        <f>VLOOKUP(E403,fleaflicker.csv!AA:AC,3,FALSE)</f>
        <v>#N/A</v>
      </c>
    </row>
    <row r="404" spans="1:8">
      <c r="A404" t="s">
        <v>507</v>
      </c>
      <c r="B404" t="str">
        <f t="shared" si="402"/>
        <v>Demetrius Harris</v>
      </c>
      <c r="C404" t="str">
        <f t="shared" si="403"/>
        <v>Demetrius Harris</v>
      </c>
      <c r="D404" t="str">
        <f t="shared" ref="D404" si="421">LEFT(C404,IFERROR(FIND("*",C404),LEN(C404)+1)-1)</f>
        <v>Demetrius Harris</v>
      </c>
      <c r="E404" t="e">
        <f t="shared" si="405"/>
        <v>#N/A</v>
      </c>
      <c r="F404">
        <v>402</v>
      </c>
      <c r="G404" t="e">
        <f>VLOOKUP(D404,fleaflicker.csv!AA:AB,2,FALSE)</f>
        <v>#N/A</v>
      </c>
      <c r="H404" t="e">
        <f>VLOOKUP(E404,fleaflicker.csv!AA:AC,3,FALSE)</f>
        <v>#N/A</v>
      </c>
    </row>
    <row r="405" spans="1:8">
      <c r="A405" t="s">
        <v>508</v>
      </c>
      <c r="B405" t="str">
        <f t="shared" si="402"/>
        <v>Griff Whalen</v>
      </c>
      <c r="C405" t="str">
        <f t="shared" si="403"/>
        <v>Griff Whalen</v>
      </c>
      <c r="D405" t="str">
        <f t="shared" ref="D405" si="422">LEFT(C405,IFERROR(FIND("*",C405),LEN(C405)+1)-1)</f>
        <v>Griff Whalen</v>
      </c>
      <c r="E405" t="e">
        <f t="shared" si="405"/>
        <v>#N/A</v>
      </c>
      <c r="F405">
        <v>403</v>
      </c>
      <c r="G405" t="e">
        <f>VLOOKUP(D405,fleaflicker.csv!AA:AB,2,FALSE)</f>
        <v>#N/A</v>
      </c>
      <c r="H405" t="e">
        <f>VLOOKUP(E405,fleaflicker.csv!AA:AC,3,FALSE)</f>
        <v>#N/A</v>
      </c>
    </row>
    <row r="406" spans="1:8">
      <c r="A406" t="s">
        <v>509</v>
      </c>
      <c r="B406" t="str">
        <f t="shared" si="402"/>
        <v>Isaiah Pead</v>
      </c>
      <c r="C406" t="str">
        <f t="shared" si="403"/>
        <v>Isaiah Pead</v>
      </c>
      <c r="D406" t="str">
        <f t="shared" ref="D406" si="423">LEFT(C406,IFERROR(FIND("*",C406),LEN(C406)+1)-1)</f>
        <v>Isaiah Pead</v>
      </c>
      <c r="E406" t="e">
        <f t="shared" si="405"/>
        <v>#N/A</v>
      </c>
      <c r="F406">
        <v>404</v>
      </c>
      <c r="G406" t="e">
        <f>VLOOKUP(D406,fleaflicker.csv!AA:AB,2,FALSE)</f>
        <v>#N/A</v>
      </c>
      <c r="H406" t="e">
        <f>VLOOKUP(E406,fleaflicker.csv!AA:AC,3,FALSE)</f>
        <v>#N/A</v>
      </c>
    </row>
    <row r="407" spans="1:8">
      <c r="A407" t="s">
        <v>510</v>
      </c>
      <c r="B407" t="str">
        <f t="shared" si="402"/>
        <v>Kerwynn Williams</v>
      </c>
      <c r="C407" t="str">
        <f t="shared" si="403"/>
        <v>Kerwynn Williams</v>
      </c>
      <c r="D407" t="str">
        <f t="shared" ref="D407" si="424">LEFT(C407,IFERROR(FIND("*",C407),LEN(C407)+1)-1)</f>
        <v>Kerwynn Williams</v>
      </c>
      <c r="E407" t="e">
        <f t="shared" si="405"/>
        <v>#N/A</v>
      </c>
      <c r="F407">
        <v>405</v>
      </c>
      <c r="G407" t="e">
        <f>VLOOKUP(D407,fleaflicker.csv!AA:AB,2,FALSE)</f>
        <v>#N/A</v>
      </c>
      <c r="H407" t="e">
        <f>VLOOKUP(E407,fleaflicker.csv!AA:AC,3,FALSE)</f>
        <v>#N/A</v>
      </c>
    </row>
    <row r="408" spans="1:8">
      <c r="A408" t="s">
        <v>511</v>
      </c>
      <c r="B408" t="str">
        <f t="shared" si="402"/>
        <v>Raheem Mostert</v>
      </c>
      <c r="C408" t="str">
        <f t="shared" si="403"/>
        <v>Raheem Mostert</v>
      </c>
      <c r="D408" t="str">
        <f t="shared" ref="D408" si="425">LEFT(C408,IFERROR(FIND("*",C408),LEN(C408)+1)-1)</f>
        <v>Raheem Mostert</v>
      </c>
      <c r="E408" t="e">
        <f t="shared" si="405"/>
        <v>#N/A</v>
      </c>
      <c r="F408">
        <v>406</v>
      </c>
      <c r="G408" t="e">
        <f>VLOOKUP(D408,fleaflicker.csv!AA:AB,2,FALSE)</f>
        <v>#N/A</v>
      </c>
      <c r="H408" t="e">
        <f>VLOOKUP(E408,fleaflicker.csv!AA:AC,3,FALSE)</f>
        <v>#N/A</v>
      </c>
    </row>
    <row r="409" spans="1:8">
      <c r="A409" t="s">
        <v>512</v>
      </c>
      <c r="B409" t="str">
        <f t="shared" si="402"/>
        <v>Ryan Hewitt</v>
      </c>
      <c r="C409" t="str">
        <f t="shared" si="403"/>
        <v>Ryan Hewitt</v>
      </c>
      <c r="D409" t="str">
        <f t="shared" ref="D409" si="426">LEFT(C409,IFERROR(FIND("*",C409),LEN(C409)+1)-1)</f>
        <v>Ryan Hewitt</v>
      </c>
      <c r="E409" t="e">
        <f t="shared" si="405"/>
        <v>#N/A</v>
      </c>
      <c r="F409">
        <v>407</v>
      </c>
      <c r="G409" t="e">
        <f>VLOOKUP(D409,fleaflicker.csv!AA:AB,2,FALSE)</f>
        <v>#N/A</v>
      </c>
      <c r="H409" t="e">
        <f>VLOOKUP(E409,fleaflicker.csv!AA:AC,3,FALSE)</f>
        <v>#N/A</v>
      </c>
    </row>
    <row r="410" spans="1:8">
      <c r="A410" t="s">
        <v>513</v>
      </c>
      <c r="B410" t="str">
        <f t="shared" si="402"/>
        <v>Chris Hogan</v>
      </c>
      <c r="C410" t="str">
        <f t="shared" si="403"/>
        <v>Chris Hogan</v>
      </c>
      <c r="D410" t="str">
        <f t="shared" ref="D410" si="427">LEFT(C410,IFERROR(FIND("*",C410),LEN(C410)+1)-1)</f>
        <v>Chris Hogan</v>
      </c>
      <c r="E410" t="str">
        <f t="shared" si="405"/>
        <v>Chris Hogan</v>
      </c>
      <c r="F410">
        <v>408</v>
      </c>
      <c r="G410">
        <f>VLOOKUP(D410,fleaflicker.csv!AA:AB,2,FALSE)</f>
        <v>408</v>
      </c>
      <c r="H410">
        <f>VLOOKUP(E410,fleaflicker.csv!AA:AC,3,FALSE)</f>
        <v>408</v>
      </c>
    </row>
    <row r="411" spans="1:8">
      <c r="A411" t="s">
        <v>514</v>
      </c>
      <c r="B411" t="str">
        <f t="shared" si="402"/>
        <v>Stepfan Taylor</v>
      </c>
      <c r="C411" t="str">
        <f t="shared" si="403"/>
        <v>Stepfan Taylor</v>
      </c>
      <c r="D411" t="str">
        <f t="shared" ref="D411" si="428">LEFT(C411,IFERROR(FIND("*",C411),LEN(C411)+1)-1)</f>
        <v>Stepfan Taylor</v>
      </c>
      <c r="E411" t="str">
        <f t="shared" si="405"/>
        <v>Stepfan Taylor</v>
      </c>
      <c r="F411">
        <v>409</v>
      </c>
      <c r="G411">
        <f>VLOOKUP(D411,fleaflicker.csv!AA:AB,2,FALSE)</f>
        <v>409</v>
      </c>
      <c r="H411">
        <f>VLOOKUP(E411,fleaflicker.csv!AA:AC,3,FALSE)</f>
        <v>409</v>
      </c>
    </row>
    <row r="412" spans="1:8">
      <c r="A412" t="s">
        <v>515</v>
      </c>
      <c r="B412" t="str">
        <f t="shared" si="402"/>
        <v>Matthew Mulligan</v>
      </c>
      <c r="C412" t="str">
        <f t="shared" si="403"/>
        <v>Matthew Mulligan</v>
      </c>
      <c r="D412" t="str">
        <f t="shared" ref="D412" si="429">LEFT(C412,IFERROR(FIND("*",C412),LEN(C412)+1)-1)</f>
        <v>Matthew Mulligan</v>
      </c>
      <c r="E412" t="e">
        <f t="shared" si="405"/>
        <v>#N/A</v>
      </c>
      <c r="F412">
        <v>410</v>
      </c>
      <c r="G412" t="e">
        <f>VLOOKUP(D412,fleaflicker.csv!AA:AB,2,FALSE)</f>
        <v>#N/A</v>
      </c>
      <c r="H412" t="e">
        <f>VLOOKUP(E412,fleaflicker.csv!AA:AC,3,FALSE)</f>
        <v>#N/A</v>
      </c>
    </row>
    <row r="413" spans="1:8">
      <c r="A413" t="s">
        <v>516</v>
      </c>
      <c r="B413" t="str">
        <f t="shared" si="402"/>
        <v>Cory Harkey</v>
      </c>
      <c r="C413" t="str">
        <f t="shared" si="403"/>
        <v>Cory Harkey</v>
      </c>
      <c r="D413" t="str">
        <f t="shared" ref="D413" si="430">LEFT(C413,IFERROR(FIND("*",C413),LEN(C413)+1)-1)</f>
        <v>Cory Harkey</v>
      </c>
      <c r="E413" t="e">
        <f t="shared" si="405"/>
        <v>#N/A</v>
      </c>
      <c r="F413">
        <v>411</v>
      </c>
      <c r="G413" t="e">
        <f>VLOOKUP(D413,fleaflicker.csv!AA:AB,2,FALSE)</f>
        <v>#N/A</v>
      </c>
      <c r="H413" t="e">
        <f>VLOOKUP(E413,fleaflicker.csv!AA:AC,3,FALSE)</f>
        <v>#N/A</v>
      </c>
    </row>
    <row r="414" spans="1:8">
      <c r="A414" t="s">
        <v>517</v>
      </c>
      <c r="B414" t="str">
        <f t="shared" si="402"/>
        <v>Corey Grant</v>
      </c>
      <c r="C414" t="str">
        <f t="shared" si="403"/>
        <v>Corey Grant</v>
      </c>
      <c r="D414" t="str">
        <f t="shared" ref="D414" si="431">LEFT(C414,IFERROR(FIND("*",C414),LEN(C414)+1)-1)</f>
        <v>Corey Grant</v>
      </c>
      <c r="E414" t="e">
        <f t="shared" si="405"/>
        <v>#N/A</v>
      </c>
      <c r="F414">
        <v>412</v>
      </c>
      <c r="G414" t="e">
        <f>VLOOKUP(D414,fleaflicker.csv!AA:AB,2,FALSE)</f>
        <v>#N/A</v>
      </c>
      <c r="H414" t="e">
        <f>VLOOKUP(E414,fleaflicker.csv!AA:AC,3,FALSE)</f>
        <v>#N/A</v>
      </c>
    </row>
    <row r="415" spans="1:8">
      <c r="A415" t="s">
        <v>518</v>
      </c>
      <c r="B415" t="str">
        <f t="shared" si="402"/>
        <v>Russell Shepard</v>
      </c>
      <c r="C415" t="str">
        <f t="shared" si="403"/>
        <v>Russell Shepard</v>
      </c>
      <c r="D415" t="str">
        <f t="shared" ref="D415" si="432">LEFT(C415,IFERROR(FIND("*",C415),LEN(C415)+1)-1)</f>
        <v>Russell Shepard</v>
      </c>
      <c r="E415" t="e">
        <f t="shared" si="405"/>
        <v>#N/A</v>
      </c>
      <c r="F415">
        <v>413</v>
      </c>
      <c r="G415" t="e">
        <f>VLOOKUP(D415,fleaflicker.csv!AA:AB,2,FALSE)</f>
        <v>#N/A</v>
      </c>
      <c r="H415" t="e">
        <f>VLOOKUP(E415,fleaflicker.csv!AA:AC,3,FALSE)</f>
        <v>#N/A</v>
      </c>
    </row>
    <row r="416" spans="1:8">
      <c r="A416" t="s">
        <v>519</v>
      </c>
      <c r="B416" t="str">
        <f t="shared" si="402"/>
        <v>Rashad Ross</v>
      </c>
      <c r="C416" t="str">
        <f t="shared" si="403"/>
        <v>Rashad Ross</v>
      </c>
      <c r="D416" t="str">
        <f t="shared" ref="D416" si="433">LEFT(C416,IFERROR(FIND("*",C416),LEN(C416)+1)-1)</f>
        <v>Rashad Ross</v>
      </c>
      <c r="E416" t="e">
        <f t="shared" si="405"/>
        <v>#N/A</v>
      </c>
      <c r="F416">
        <v>414</v>
      </c>
      <c r="G416" t="e">
        <f>VLOOKUP(D416,fleaflicker.csv!AA:AB,2,FALSE)</f>
        <v>#N/A</v>
      </c>
      <c r="H416" t="e">
        <f>VLOOKUP(E416,fleaflicker.csv!AA:AC,3,FALSE)</f>
        <v>#N/A</v>
      </c>
    </row>
    <row r="417" spans="1:8">
      <c r="A417" t="s">
        <v>520</v>
      </c>
      <c r="B417" t="str">
        <f t="shared" si="402"/>
        <v>Jeremy Kerley</v>
      </c>
      <c r="C417" t="str">
        <f t="shared" si="403"/>
        <v>Jeremy Kerley</v>
      </c>
      <c r="D417" t="str">
        <f t="shared" ref="D417" si="434">LEFT(C417,IFERROR(FIND("*",C417),LEN(C417)+1)-1)</f>
        <v>Jeremy Kerley</v>
      </c>
      <c r="E417" t="str">
        <f t="shared" si="405"/>
        <v>Jeremy Kerley</v>
      </c>
      <c r="F417">
        <v>415</v>
      </c>
      <c r="G417">
        <f>VLOOKUP(D417,fleaflicker.csv!AA:AB,2,FALSE)</f>
        <v>415</v>
      </c>
      <c r="H417">
        <f>VLOOKUP(E417,fleaflicker.csv!AA:AC,3,FALSE)</f>
        <v>415</v>
      </c>
    </row>
    <row r="418" spans="1:8">
      <c r="A418" t="s">
        <v>521</v>
      </c>
      <c r="B418" t="str">
        <f t="shared" si="402"/>
        <v>Troy Niklas</v>
      </c>
      <c r="C418" t="str">
        <f t="shared" si="403"/>
        <v>Troy Niklas</v>
      </c>
      <c r="D418" t="str">
        <f t="shared" ref="D418" si="435">LEFT(C418,IFERROR(FIND("*",C418),LEN(C418)+1)-1)</f>
        <v>Troy Niklas</v>
      </c>
      <c r="E418" t="e">
        <f t="shared" si="405"/>
        <v>#N/A</v>
      </c>
      <c r="F418">
        <v>416</v>
      </c>
      <c r="G418" t="e">
        <f>VLOOKUP(D418,fleaflicker.csv!AA:AB,2,FALSE)</f>
        <v>#N/A</v>
      </c>
      <c r="H418" t="e">
        <f>VLOOKUP(E418,fleaflicker.csv!AA:AC,3,FALSE)</f>
        <v>#N/A</v>
      </c>
    </row>
    <row r="419" spans="1:8">
      <c r="A419" t="s">
        <v>522</v>
      </c>
      <c r="B419" t="str">
        <f t="shared" si="402"/>
        <v>Michael Hoomanawanui</v>
      </c>
      <c r="C419" t="str">
        <f t="shared" si="403"/>
        <v>Michael Hoomanawanui</v>
      </c>
      <c r="D419" t="str">
        <f t="shared" ref="D419" si="436">LEFT(C419,IFERROR(FIND("*",C419),LEN(C419)+1)-1)</f>
        <v>Michael Hoomanawanui</v>
      </c>
      <c r="E419" t="e">
        <f t="shared" si="405"/>
        <v>#N/A</v>
      </c>
      <c r="F419">
        <v>417</v>
      </c>
      <c r="G419" t="e">
        <f>VLOOKUP(D419,fleaflicker.csv!AA:AB,2,FALSE)</f>
        <v>#N/A</v>
      </c>
      <c r="H419" t="e">
        <f>VLOOKUP(E419,fleaflicker.csv!AA:AC,3,FALSE)</f>
        <v>#N/A</v>
      </c>
    </row>
    <row r="420" spans="1:8">
      <c r="A420" t="s">
        <v>523</v>
      </c>
      <c r="B420" t="str">
        <f t="shared" si="402"/>
        <v>Andre Caldwell</v>
      </c>
      <c r="C420" t="str">
        <f t="shared" si="403"/>
        <v>Andre Caldwell</v>
      </c>
      <c r="D420" t="str">
        <f t="shared" ref="D420" si="437">LEFT(C420,IFERROR(FIND("*",C420),LEN(C420)+1)-1)</f>
        <v>Andre Caldwell</v>
      </c>
      <c r="E420" t="str">
        <f t="shared" si="405"/>
        <v>Andre Caldwell</v>
      </c>
      <c r="F420">
        <v>418</v>
      </c>
      <c r="G420">
        <f>VLOOKUP(D420,fleaflicker.csv!AA:AB,2,FALSE)</f>
        <v>418</v>
      </c>
      <c r="H420">
        <f>VLOOKUP(E420,fleaflicker.csv!AA:AC,3,FALSE)</f>
        <v>418</v>
      </c>
    </row>
    <row r="421" spans="1:8">
      <c r="A421" t="s">
        <v>524</v>
      </c>
      <c r="B421" t="str">
        <f t="shared" si="402"/>
        <v>Khari Lee</v>
      </c>
      <c r="C421" t="str">
        <f t="shared" si="403"/>
        <v>Khari Lee</v>
      </c>
      <c r="D421" t="str">
        <f t="shared" ref="D421" si="438">LEFT(C421,IFERROR(FIND("*",C421),LEN(C421)+1)-1)</f>
        <v>Khari Lee</v>
      </c>
      <c r="E421" t="e">
        <f t="shared" si="405"/>
        <v>#N/A</v>
      </c>
      <c r="F421">
        <v>419</v>
      </c>
      <c r="G421" t="e">
        <f>VLOOKUP(D421,fleaflicker.csv!AA:AB,2,FALSE)</f>
        <v>#N/A</v>
      </c>
      <c r="H421" t="e">
        <f>VLOOKUP(E421,fleaflicker.csv!AA:AC,3,FALSE)</f>
        <v>#N/A</v>
      </c>
    </row>
    <row r="422" spans="1:8">
      <c r="A422" t="s">
        <v>525</v>
      </c>
      <c r="B422" t="str">
        <f t="shared" si="402"/>
        <v>Timothy Wright</v>
      </c>
      <c r="C422" t="str">
        <f t="shared" si="403"/>
        <v>Timothy Wright</v>
      </c>
      <c r="D422" t="str">
        <f t="shared" ref="D422" si="439">LEFT(C422,IFERROR(FIND("*",C422),LEN(C422)+1)-1)</f>
        <v>Timothy Wright</v>
      </c>
      <c r="E422" t="s">
        <v>1817</v>
      </c>
      <c r="F422">
        <v>420</v>
      </c>
      <c r="G422" t="e">
        <f>VLOOKUP(D422,fleaflicker.csv!AA:AB,2,FALSE)</f>
        <v>#N/A</v>
      </c>
      <c r="H422">
        <f>VLOOKUP(E422,fleaflicker.csv!AA:AC,3,FALSE)</f>
        <v>420</v>
      </c>
    </row>
    <row r="423" spans="1:8">
      <c r="A423" t="s">
        <v>526</v>
      </c>
      <c r="B423" t="str">
        <f t="shared" si="402"/>
        <v>John Phillips</v>
      </c>
      <c r="C423" t="str">
        <f t="shared" si="403"/>
        <v>John Phillips</v>
      </c>
      <c r="D423" t="str">
        <f t="shared" ref="D423" si="440">LEFT(C423,IFERROR(FIND("*",C423),LEN(C423)+1)-1)</f>
        <v>John Phillips</v>
      </c>
      <c r="E423" t="e">
        <f t="shared" si="405"/>
        <v>#N/A</v>
      </c>
      <c r="F423">
        <v>421</v>
      </c>
      <c r="G423" t="e">
        <f>VLOOKUP(D423,fleaflicker.csv!AA:AB,2,FALSE)</f>
        <v>#N/A</v>
      </c>
      <c r="H423" t="e">
        <f>VLOOKUP(E423,fleaflicker.csv!AA:AC,3,FALSE)</f>
        <v>#N/A</v>
      </c>
    </row>
    <row r="424" spans="1:8">
      <c r="A424" t="s">
        <v>527</v>
      </c>
      <c r="B424" t="str">
        <f t="shared" si="402"/>
        <v>Geremy Davis</v>
      </c>
      <c r="C424" t="str">
        <f t="shared" si="403"/>
        <v>Geremy Davis</v>
      </c>
      <c r="D424" t="str">
        <f t="shared" ref="D424" si="441">LEFT(C424,IFERROR(FIND("*",C424),LEN(C424)+1)-1)</f>
        <v>Geremy Davis</v>
      </c>
      <c r="E424" t="e">
        <f t="shared" si="405"/>
        <v>#N/A</v>
      </c>
      <c r="F424">
        <v>422</v>
      </c>
      <c r="G424" t="e">
        <f>VLOOKUP(D424,fleaflicker.csv!AA:AB,2,FALSE)</f>
        <v>#N/A</v>
      </c>
      <c r="H424" t="e">
        <f>VLOOKUP(E424,fleaflicker.csv!AA:AC,3,FALSE)</f>
        <v>#N/A</v>
      </c>
    </row>
    <row r="425" spans="1:8">
      <c r="A425" t="s">
        <v>528</v>
      </c>
      <c r="B425" t="str">
        <f t="shared" si="402"/>
        <v>Travaris Cadet</v>
      </c>
      <c r="C425" t="str">
        <f t="shared" si="403"/>
        <v>Travaris Cadet</v>
      </c>
      <c r="D425" t="str">
        <f t="shared" ref="D425" si="442">LEFT(C425,IFERROR(FIND("*",C425),LEN(C425)+1)-1)</f>
        <v>Travaris Cadet</v>
      </c>
      <c r="E425" t="str">
        <f t="shared" si="405"/>
        <v>Travaris Cadet</v>
      </c>
      <c r="F425">
        <v>423</v>
      </c>
      <c r="G425">
        <f>VLOOKUP(D425,fleaflicker.csv!AA:AB,2,FALSE)</f>
        <v>423</v>
      </c>
      <c r="H425">
        <f>VLOOKUP(E425,fleaflicker.csv!AA:AC,3,FALSE)</f>
        <v>423</v>
      </c>
    </row>
    <row r="426" spans="1:8">
      <c r="A426" t="s">
        <v>529</v>
      </c>
      <c r="B426" t="str">
        <f t="shared" si="402"/>
        <v>Malcolm Johnson</v>
      </c>
      <c r="C426" t="str">
        <f t="shared" si="403"/>
        <v>Malcolm Johnson</v>
      </c>
      <c r="D426" t="str">
        <f t="shared" ref="D426" si="443">LEFT(C426,IFERROR(FIND("*",C426),LEN(C426)+1)-1)</f>
        <v>Malcolm Johnson</v>
      </c>
      <c r="E426" t="e">
        <f t="shared" si="405"/>
        <v>#N/A</v>
      </c>
      <c r="F426">
        <v>424</v>
      </c>
      <c r="G426" t="e">
        <f>VLOOKUP(D426,fleaflicker.csv!AA:AB,2,FALSE)</f>
        <v>#N/A</v>
      </c>
      <c r="H426" t="e">
        <f>VLOOKUP(E426,fleaflicker.csv!AA:AC,3,FALSE)</f>
        <v>#N/A</v>
      </c>
    </row>
    <row r="427" spans="1:8">
      <c r="A427" t="s">
        <v>530</v>
      </c>
      <c r="B427" t="str">
        <f t="shared" si="402"/>
        <v>James O'Shaughnessy</v>
      </c>
      <c r="C427" t="str">
        <f t="shared" si="403"/>
        <v>James O'Shaughnessy</v>
      </c>
      <c r="D427" t="str">
        <f t="shared" ref="D427" si="444">LEFT(C427,IFERROR(FIND("*",C427),LEN(C427)+1)-1)</f>
        <v>James O'Shaughnessy</v>
      </c>
      <c r="E427" t="e">
        <f t="shared" si="405"/>
        <v>#N/A</v>
      </c>
      <c r="F427">
        <v>425</v>
      </c>
      <c r="G427" t="e">
        <f>VLOOKUP(D427,fleaflicker.csv!AA:AB,2,FALSE)</f>
        <v>#N/A</v>
      </c>
      <c r="H427" t="e">
        <f>VLOOKUP(E427,fleaflicker.csv!AA:AC,3,FALSE)</f>
        <v>#N/A</v>
      </c>
    </row>
    <row r="428" spans="1:8">
      <c r="A428" t="s">
        <v>531</v>
      </c>
      <c r="B428" t="str">
        <f t="shared" si="402"/>
        <v>Jaron Brown</v>
      </c>
      <c r="C428" t="str">
        <f t="shared" si="403"/>
        <v>Jaron Brown</v>
      </c>
      <c r="D428" t="str">
        <f t="shared" ref="D428" si="445">LEFT(C428,IFERROR(FIND("*",C428),LEN(C428)+1)-1)</f>
        <v>Jaron Brown</v>
      </c>
      <c r="E428" t="e">
        <f t="shared" si="405"/>
        <v>#N/A</v>
      </c>
      <c r="F428">
        <v>426</v>
      </c>
      <c r="G428" t="e">
        <f>VLOOKUP(D428,fleaflicker.csv!AA:AB,2,FALSE)</f>
        <v>#N/A</v>
      </c>
      <c r="H428" t="e">
        <f>VLOOKUP(E428,fleaflicker.csv!AA:AC,3,FALSE)</f>
        <v>#N/A</v>
      </c>
    </row>
    <row r="429" spans="1:8">
      <c r="A429" t="s">
        <v>532</v>
      </c>
      <c r="B429" t="str">
        <f t="shared" si="402"/>
        <v>Tyler Kroft</v>
      </c>
      <c r="C429" t="str">
        <f t="shared" si="403"/>
        <v>Tyler Kroft</v>
      </c>
      <c r="D429" t="str">
        <f t="shared" ref="D429" si="446">LEFT(C429,IFERROR(FIND("*",C429),LEN(C429)+1)-1)</f>
        <v>Tyler Kroft</v>
      </c>
      <c r="E429" t="str">
        <f t="shared" si="405"/>
        <v>Tyler Kroft</v>
      </c>
      <c r="F429">
        <v>427</v>
      </c>
      <c r="G429">
        <f>VLOOKUP(D429,fleaflicker.csv!AA:AB,2,FALSE)</f>
        <v>427</v>
      </c>
      <c r="H429">
        <f>VLOOKUP(E429,fleaflicker.csv!AA:AC,3,FALSE)</f>
        <v>427</v>
      </c>
    </row>
    <row r="430" spans="1:8">
      <c r="A430" t="s">
        <v>533</v>
      </c>
      <c r="B430" t="str">
        <f t="shared" si="402"/>
        <v>MyCole Pruitt</v>
      </c>
      <c r="C430" t="str">
        <f t="shared" si="403"/>
        <v>MyCole Pruitt</v>
      </c>
      <c r="D430" t="str">
        <f t="shared" ref="D430" si="447">LEFT(C430,IFERROR(FIND("*",C430),LEN(C430)+1)-1)</f>
        <v>MyCole Pruitt</v>
      </c>
      <c r="E430" t="str">
        <f t="shared" si="405"/>
        <v>MyCole Pruitt</v>
      </c>
      <c r="F430">
        <v>428</v>
      </c>
      <c r="G430">
        <f>VLOOKUP(D430,fleaflicker.csv!AA:AB,2,FALSE)</f>
        <v>428</v>
      </c>
      <c r="H430">
        <f>VLOOKUP(E430,fleaflicker.csv!AA:AC,3,FALSE)</f>
        <v>428</v>
      </c>
    </row>
    <row r="431" spans="1:8">
      <c r="A431" t="s">
        <v>534</v>
      </c>
      <c r="B431" t="str">
        <f t="shared" si="402"/>
        <v>MarQueis Gray</v>
      </c>
      <c r="C431" t="str">
        <f t="shared" si="403"/>
        <v>MarQueis Gray</v>
      </c>
      <c r="D431" t="str">
        <f t="shared" ref="D431" si="448">LEFT(C431,IFERROR(FIND("*",C431),LEN(C431)+1)-1)</f>
        <v>MarQueis Gray</v>
      </c>
      <c r="E431" t="e">
        <f t="shared" si="405"/>
        <v>#N/A</v>
      </c>
      <c r="F431">
        <v>429</v>
      </c>
      <c r="G431" t="e">
        <f>VLOOKUP(D431,fleaflicker.csv!AA:AB,2,FALSE)</f>
        <v>#N/A</v>
      </c>
      <c r="H431" t="e">
        <f>VLOOKUP(E431,fleaflicker.csv!AA:AC,3,FALSE)</f>
        <v>#N/A</v>
      </c>
    </row>
    <row r="432" spans="1:8">
      <c r="A432" t="s">
        <v>535</v>
      </c>
      <c r="B432" t="str">
        <f t="shared" si="402"/>
        <v>Michael Burton</v>
      </c>
      <c r="C432" t="str">
        <f t="shared" si="403"/>
        <v>Michael Burton</v>
      </c>
      <c r="D432" t="str">
        <f t="shared" ref="D432" si="449">LEFT(C432,IFERROR(FIND("*",C432),LEN(C432)+1)-1)</f>
        <v>Michael Burton</v>
      </c>
      <c r="E432" t="e">
        <f t="shared" si="405"/>
        <v>#N/A</v>
      </c>
      <c r="F432">
        <v>430</v>
      </c>
      <c r="G432" t="e">
        <f>VLOOKUP(D432,fleaflicker.csv!AA:AB,2,FALSE)</f>
        <v>#N/A</v>
      </c>
      <c r="H432" t="e">
        <f>VLOOKUP(E432,fleaflicker.csv!AA:AC,3,FALSE)</f>
        <v>#N/A</v>
      </c>
    </row>
    <row r="433" spans="1:8">
      <c r="A433" t="s">
        <v>536</v>
      </c>
      <c r="B433" t="str">
        <f t="shared" si="402"/>
        <v>Dontrelle Inman</v>
      </c>
      <c r="C433" t="str">
        <f t="shared" si="403"/>
        <v>Dontrelle Inman</v>
      </c>
      <c r="D433" t="str">
        <f t="shared" ref="D433" si="450">LEFT(C433,IFERROR(FIND("*",C433),LEN(C433)+1)-1)</f>
        <v>Dontrelle Inman</v>
      </c>
      <c r="E433" t="e">
        <f t="shared" si="405"/>
        <v>#N/A</v>
      </c>
      <c r="F433">
        <v>431</v>
      </c>
      <c r="G433" t="e">
        <f>VLOOKUP(D433,fleaflicker.csv!AA:AB,2,FALSE)</f>
        <v>#N/A</v>
      </c>
      <c r="H433" t="e">
        <f>VLOOKUP(E433,fleaflicker.csv!AA:AC,3,FALSE)</f>
        <v>#N/A</v>
      </c>
    </row>
    <row r="434" spans="1:8">
      <c r="A434" t="s">
        <v>537</v>
      </c>
      <c r="B434" t="str">
        <f t="shared" si="402"/>
        <v>Patrick DiMarco</v>
      </c>
      <c r="C434" t="str">
        <f t="shared" si="403"/>
        <v>Patrick DiMarco</v>
      </c>
      <c r="D434" t="str">
        <f t="shared" ref="D434" si="451">LEFT(C434,IFERROR(FIND("*",C434),LEN(C434)+1)-1)</f>
        <v>Patrick DiMarco</v>
      </c>
      <c r="E434" t="e">
        <f t="shared" si="405"/>
        <v>#N/A</v>
      </c>
      <c r="F434">
        <v>432</v>
      </c>
      <c r="G434" t="e">
        <f>VLOOKUP(D434,fleaflicker.csv!AA:AB,2,FALSE)</f>
        <v>#N/A</v>
      </c>
      <c r="H434" t="e">
        <f>VLOOKUP(E434,fleaflicker.csv!AA:AC,3,FALSE)</f>
        <v>#N/A</v>
      </c>
    </row>
    <row r="435" spans="1:8">
      <c r="A435" t="s">
        <v>538</v>
      </c>
      <c r="B435" t="str">
        <f t="shared" si="402"/>
        <v>Corey Fuller</v>
      </c>
      <c r="C435" t="str">
        <f t="shared" si="403"/>
        <v>Corey Fuller</v>
      </c>
      <c r="D435" t="str">
        <f t="shared" ref="D435" si="452">LEFT(C435,IFERROR(FIND("*",C435),LEN(C435)+1)-1)</f>
        <v>Corey Fuller</v>
      </c>
      <c r="E435" t="e">
        <f t="shared" si="405"/>
        <v>#N/A</v>
      </c>
      <c r="F435">
        <v>433</v>
      </c>
      <c r="G435" t="e">
        <f>VLOOKUP(D435,fleaflicker.csv!AA:AB,2,FALSE)</f>
        <v>#N/A</v>
      </c>
      <c r="H435" t="e">
        <f>VLOOKUP(E435,fleaflicker.csv!AA:AC,3,FALSE)</f>
        <v>#N/A</v>
      </c>
    </row>
    <row r="436" spans="1:8">
      <c r="A436" t="s">
        <v>539</v>
      </c>
      <c r="B436" t="str">
        <f t="shared" si="402"/>
        <v>Lee Smith</v>
      </c>
      <c r="C436" t="str">
        <f t="shared" si="403"/>
        <v>Lee Smith</v>
      </c>
      <c r="D436" t="str">
        <f t="shared" ref="D436" si="453">LEFT(C436,IFERROR(FIND("*",C436),LEN(C436)+1)-1)</f>
        <v>Lee Smith</v>
      </c>
      <c r="E436" t="e">
        <f t="shared" si="405"/>
        <v>#N/A</v>
      </c>
      <c r="F436">
        <v>434</v>
      </c>
      <c r="G436" t="e">
        <f>VLOOKUP(D436,fleaflicker.csv!AA:AB,2,FALSE)</f>
        <v>#N/A</v>
      </c>
      <c r="H436" t="e">
        <f>VLOOKUP(E436,fleaflicker.csv!AA:AC,3,FALSE)</f>
        <v>#N/A</v>
      </c>
    </row>
    <row r="437" spans="1:8">
      <c r="A437" t="s">
        <v>540</v>
      </c>
      <c r="B437" t="str">
        <f t="shared" si="402"/>
        <v>Charcandrick West</v>
      </c>
      <c r="C437" t="str">
        <f t="shared" si="403"/>
        <v>Charcandrick West</v>
      </c>
      <c r="D437" t="str">
        <f t="shared" ref="D437" si="454">LEFT(C437,IFERROR(FIND("*",C437),LEN(C437)+1)-1)</f>
        <v>Charcandrick West</v>
      </c>
      <c r="E437" t="e">
        <f t="shared" si="405"/>
        <v>#N/A</v>
      </c>
      <c r="F437">
        <v>435</v>
      </c>
      <c r="G437" t="e">
        <f>VLOOKUP(D437,fleaflicker.csv!AA:AB,2,FALSE)</f>
        <v>#N/A</v>
      </c>
      <c r="H437" t="e">
        <f>VLOOKUP(E437,fleaflicker.csv!AA:AC,3,FALSE)</f>
        <v>#N/A</v>
      </c>
    </row>
    <row r="438" spans="1:8">
      <c r="A438" t="s">
        <v>541</v>
      </c>
      <c r="B438" t="str">
        <f t="shared" si="402"/>
        <v>Anthony McCoy</v>
      </c>
      <c r="C438" t="str">
        <f t="shared" si="403"/>
        <v>Anthony McCoy</v>
      </c>
      <c r="D438" t="str">
        <f t="shared" ref="D438" si="455">LEFT(C438,IFERROR(FIND("*",C438),LEN(C438)+1)-1)</f>
        <v>Anthony McCoy</v>
      </c>
      <c r="E438" t="e">
        <f t="shared" si="405"/>
        <v>#N/A</v>
      </c>
      <c r="F438">
        <v>436</v>
      </c>
      <c r="G438" t="e">
        <f>VLOOKUP(D438,fleaflicker.csv!AA:AB,2,FALSE)</f>
        <v>#N/A</v>
      </c>
      <c r="H438" t="e">
        <f>VLOOKUP(E438,fleaflicker.csv!AA:AC,3,FALSE)</f>
        <v>#N/A</v>
      </c>
    </row>
    <row r="439" spans="1:8">
      <c r="A439" t="s">
        <v>542</v>
      </c>
      <c r="B439" t="str">
        <f t="shared" si="402"/>
        <v>Nic Jacobs</v>
      </c>
      <c r="C439" t="str">
        <f t="shared" si="403"/>
        <v>Nic Jacobs</v>
      </c>
      <c r="D439" t="str">
        <f t="shared" ref="D439" si="456">LEFT(C439,IFERROR(FIND("*",C439),LEN(C439)+1)-1)</f>
        <v>Nic Jacobs</v>
      </c>
      <c r="E439" t="e">
        <f t="shared" si="405"/>
        <v>#N/A</v>
      </c>
      <c r="F439">
        <v>437</v>
      </c>
      <c r="G439" t="e">
        <f>VLOOKUP(D439,fleaflicker.csv!AA:AB,2,FALSE)</f>
        <v>#N/A</v>
      </c>
      <c r="H439" t="e">
        <f>VLOOKUP(E439,fleaflicker.csv!AA:AC,3,FALSE)</f>
        <v>#N/A</v>
      </c>
    </row>
    <row r="440" spans="1:8">
      <c r="A440" t="s">
        <v>543</v>
      </c>
      <c r="B440" t="str">
        <f t="shared" si="402"/>
        <v>Nikita Whitlock</v>
      </c>
      <c r="C440" t="str">
        <f t="shared" si="403"/>
        <v>Nikita Whitlock</v>
      </c>
      <c r="D440" t="str">
        <f t="shared" ref="D440" si="457">LEFT(C440,IFERROR(FIND("*",C440),LEN(C440)+1)-1)</f>
        <v>Nikita Whitlock</v>
      </c>
      <c r="E440" t="e">
        <f t="shared" si="405"/>
        <v>#N/A</v>
      </c>
      <c r="F440">
        <v>438</v>
      </c>
      <c r="G440" t="e">
        <f>VLOOKUP(D440,fleaflicker.csv!AA:AB,2,FALSE)</f>
        <v>#N/A</v>
      </c>
      <c r="H440" t="e">
        <f>VLOOKUP(E440,fleaflicker.csv!AA:AC,3,FALSE)</f>
        <v>#N/A</v>
      </c>
    </row>
    <row r="441" spans="1:8">
      <c r="A441" t="s">
        <v>544</v>
      </c>
      <c r="B441" t="str">
        <f t="shared" si="402"/>
        <v>Kennard Backman*</v>
      </c>
      <c r="C441" t="str">
        <f t="shared" si="403"/>
        <v>Kennard Backman</v>
      </c>
      <c r="D441" t="str">
        <f t="shared" ref="D441" si="458">LEFT(C441,IFERROR(FIND("*",C441),LEN(C441)+1)-1)</f>
        <v>Kennard Backman</v>
      </c>
      <c r="E441" t="e">
        <f t="shared" si="405"/>
        <v>#N/A</v>
      </c>
      <c r="F441">
        <v>439</v>
      </c>
      <c r="G441" t="e">
        <f>VLOOKUP(D441,fleaflicker.csv!AA:AB,2,FALSE)</f>
        <v>#N/A</v>
      </c>
      <c r="H441" t="e">
        <f>VLOOKUP(E441,fleaflicker.csv!AA:AC,3,FALSE)</f>
        <v>#N/A</v>
      </c>
    </row>
    <row r="442" spans="1:8">
      <c r="A442" t="s">
        <v>545</v>
      </c>
      <c r="B442" t="str">
        <f t="shared" si="402"/>
        <v>Michael Williams</v>
      </c>
      <c r="C442" t="str">
        <f t="shared" si="403"/>
        <v>Michael Williams</v>
      </c>
      <c r="D442" t="str">
        <f t="shared" ref="D442" si="459">LEFT(C442,IFERROR(FIND("*",C442),LEN(C442)+1)-1)</f>
        <v>Michael Williams</v>
      </c>
      <c r="E442" t="e">
        <f t="shared" si="405"/>
        <v>#N/A</v>
      </c>
      <c r="F442">
        <v>440</v>
      </c>
      <c r="G442" t="e">
        <f>VLOOKUP(D442,fleaflicker.csv!AA:AB,2,FALSE)</f>
        <v>#N/A</v>
      </c>
      <c r="H442" t="e">
        <f>VLOOKUP(E442,fleaflicker.csv!AA:AC,3,FALSE)</f>
        <v>#N/A</v>
      </c>
    </row>
    <row r="443" spans="1:8">
      <c r="A443" t="s">
        <v>546</v>
      </c>
      <c r="B443" t="str">
        <f t="shared" si="402"/>
        <v>Cooper Helfet</v>
      </c>
      <c r="C443" t="str">
        <f t="shared" si="403"/>
        <v>Cooper Helfet</v>
      </c>
      <c r="D443" t="str">
        <f t="shared" ref="D443" si="460">LEFT(C443,IFERROR(FIND("*",C443),LEN(C443)+1)-1)</f>
        <v>Cooper Helfet</v>
      </c>
      <c r="E443" t="e">
        <f t="shared" si="405"/>
        <v>#N/A</v>
      </c>
      <c r="F443">
        <v>441</v>
      </c>
      <c r="G443" t="e">
        <f>VLOOKUP(D443,fleaflicker.csv!AA:AB,2,FALSE)</f>
        <v>#N/A</v>
      </c>
      <c r="H443" t="e">
        <f>VLOOKUP(E443,fleaflicker.csv!AA:AC,3,FALSE)</f>
        <v>#N/A</v>
      </c>
    </row>
    <row r="444" spans="1:8">
      <c r="A444" t="s">
        <v>547</v>
      </c>
      <c r="B444" t="str">
        <f t="shared" si="402"/>
        <v>Nick Boyle</v>
      </c>
      <c r="C444" t="str">
        <f t="shared" si="403"/>
        <v>Nick Boyle</v>
      </c>
      <c r="D444" t="str">
        <f t="shared" ref="D444" si="461">LEFT(C444,IFERROR(FIND("*",C444),LEN(C444)+1)-1)</f>
        <v>Nick Boyle</v>
      </c>
      <c r="E444" t="e">
        <f t="shared" si="405"/>
        <v>#N/A</v>
      </c>
      <c r="F444">
        <v>442</v>
      </c>
      <c r="G444" t="e">
        <f>VLOOKUP(D444,fleaflicker.csv!AA:AB,2,FALSE)</f>
        <v>#N/A</v>
      </c>
      <c r="H444" t="e">
        <f>VLOOKUP(E444,fleaflicker.csv!AA:AC,3,FALSE)</f>
        <v>#N/A</v>
      </c>
    </row>
    <row r="445" spans="1:8">
      <c r="A445" t="s">
        <v>548</v>
      </c>
      <c r="B445" t="str">
        <f t="shared" si="402"/>
        <v>Bryan Walters</v>
      </c>
      <c r="C445" t="str">
        <f t="shared" si="403"/>
        <v>Bryan Walters</v>
      </c>
      <c r="D445" t="str">
        <f t="shared" ref="D445" si="462">LEFT(C445,IFERROR(FIND("*",C445),LEN(C445)+1)-1)</f>
        <v>Bryan Walters</v>
      </c>
      <c r="E445" t="e">
        <f t="shared" si="405"/>
        <v>#N/A</v>
      </c>
      <c r="F445">
        <v>443</v>
      </c>
      <c r="G445" t="e">
        <f>VLOOKUP(D445,fleaflicker.csv!AA:AB,2,FALSE)</f>
        <v>#N/A</v>
      </c>
      <c r="H445" t="e">
        <f>VLOOKUP(E445,fleaflicker.csv!AA:AC,3,FALSE)</f>
        <v>#N/A</v>
      </c>
    </row>
    <row r="446" spans="1:8">
      <c r="A446" t="s">
        <v>549</v>
      </c>
      <c r="B446" t="str">
        <f t="shared" si="402"/>
        <v>Adam Humphries</v>
      </c>
      <c r="C446" t="str">
        <f t="shared" si="403"/>
        <v>Adam Humphries</v>
      </c>
      <c r="D446" t="str">
        <f t="shared" ref="D446" si="463">LEFT(C446,IFERROR(FIND("*",C446),LEN(C446)+1)-1)</f>
        <v>Adam Humphries</v>
      </c>
      <c r="E446" t="e">
        <f t="shared" si="405"/>
        <v>#N/A</v>
      </c>
      <c r="F446">
        <v>444</v>
      </c>
      <c r="G446" t="e">
        <f>VLOOKUP(D446,fleaflicker.csv!AA:AB,2,FALSE)</f>
        <v>#N/A</v>
      </c>
      <c r="H446" t="e">
        <f>VLOOKUP(E446,fleaflicker.csv!AA:AC,3,FALSE)</f>
        <v>#N/A</v>
      </c>
    </row>
    <row r="447" spans="1:8">
      <c r="A447" t="s">
        <v>550</v>
      </c>
      <c r="B447" t="str">
        <f t="shared" si="402"/>
        <v>Jeff Janis</v>
      </c>
      <c r="C447" t="str">
        <f t="shared" si="403"/>
        <v>Jeff Janis</v>
      </c>
      <c r="D447" t="str">
        <f t="shared" ref="D447" si="464">LEFT(C447,IFERROR(FIND("*",C447),LEN(C447)+1)-1)</f>
        <v>Jeff Janis</v>
      </c>
      <c r="E447" t="str">
        <f t="shared" si="405"/>
        <v>Jeff Janis</v>
      </c>
      <c r="F447">
        <v>445</v>
      </c>
      <c r="G447">
        <f>VLOOKUP(D447,fleaflicker.csv!AA:AB,2,FALSE)</f>
        <v>445</v>
      </c>
      <c r="H447">
        <f>VLOOKUP(E447,fleaflicker.csv!AA:AC,3,FALSE)</f>
        <v>445</v>
      </c>
    </row>
    <row r="448" spans="1:8">
      <c r="A448" t="s">
        <v>551</v>
      </c>
      <c r="B448" t="str">
        <f t="shared" si="402"/>
        <v>Brandon Williams</v>
      </c>
      <c r="C448" t="str">
        <f t="shared" si="403"/>
        <v>Brandon Williams</v>
      </c>
      <c r="D448" t="str">
        <f t="shared" ref="D448" si="465">LEFT(C448,IFERROR(FIND("*",C448),LEN(C448)+1)-1)</f>
        <v>Brandon Williams</v>
      </c>
      <c r="E448" t="e">
        <f t="shared" si="405"/>
        <v>#N/A</v>
      </c>
      <c r="F448">
        <v>446</v>
      </c>
      <c r="G448" t="e">
        <f>VLOOKUP(D448,fleaflicker.csv!AA:AB,2,FALSE)</f>
        <v>#N/A</v>
      </c>
      <c r="H448" t="e">
        <f>VLOOKUP(E448,fleaflicker.csv!AA:AC,3,FALSE)</f>
        <v>#N/A</v>
      </c>
    </row>
    <row r="449" spans="1:8">
      <c r="A449" t="s">
        <v>552</v>
      </c>
      <c r="B449" t="str">
        <f t="shared" si="402"/>
        <v>Reggie Bush*</v>
      </c>
      <c r="C449" t="str">
        <f t="shared" si="403"/>
        <v>Reggie Bush</v>
      </c>
      <c r="D449" t="str">
        <f t="shared" ref="D449" si="466">LEFT(C449,IFERROR(FIND("*",C449),LEN(C449)+1)-1)</f>
        <v>Reggie Bush</v>
      </c>
      <c r="E449" t="e">
        <f t="shared" si="405"/>
        <v>#N/A</v>
      </c>
      <c r="F449">
        <v>447</v>
      </c>
      <c r="G449" t="e">
        <f>VLOOKUP(D449,fleaflicker.csv!AA:AB,2,FALSE)</f>
        <v>#N/A</v>
      </c>
      <c r="H449" t="e">
        <f>VLOOKUP(E449,fleaflicker.csv!AA:AC,3,FALSE)</f>
        <v>#N/A</v>
      </c>
    </row>
    <row r="450" spans="1:8">
      <c r="A450" t="s">
        <v>553</v>
      </c>
      <c r="B450" t="str">
        <f t="shared" si="402"/>
        <v>Jay Prosch</v>
      </c>
      <c r="C450" t="str">
        <f t="shared" si="403"/>
        <v>Jay Prosch</v>
      </c>
      <c r="D450" t="str">
        <f t="shared" ref="D450" si="467">LEFT(C450,IFERROR(FIND("*",C450),LEN(C450)+1)-1)</f>
        <v>Jay Prosch</v>
      </c>
      <c r="E450" t="e">
        <f t="shared" si="405"/>
        <v>#N/A</v>
      </c>
      <c r="F450">
        <v>448</v>
      </c>
      <c r="G450" t="e">
        <f>VLOOKUP(D450,fleaflicker.csv!AA:AB,2,FALSE)</f>
        <v>#N/A</v>
      </c>
      <c r="H450" t="e">
        <f>VLOOKUP(E450,fleaflicker.csv!AA:AC,3,FALSE)</f>
        <v>#N/A</v>
      </c>
    </row>
    <row r="451" spans="1:8">
      <c r="A451" t="s">
        <v>554</v>
      </c>
      <c r="B451" t="str">
        <f t="shared" si="402"/>
        <v>Bruce Ellington*</v>
      </c>
      <c r="C451" t="str">
        <f t="shared" si="403"/>
        <v>Bruce Ellington</v>
      </c>
      <c r="D451" t="str">
        <f t="shared" ref="D451" si="468">LEFT(C451,IFERROR(FIND("*",C451),LEN(C451)+1)-1)</f>
        <v>Bruce Ellington</v>
      </c>
      <c r="E451" t="e">
        <f t="shared" si="405"/>
        <v>#N/A</v>
      </c>
      <c r="F451">
        <v>449</v>
      </c>
      <c r="G451" t="e">
        <f>VLOOKUP(D451,fleaflicker.csv!AA:AB,2,FALSE)</f>
        <v>#N/A</v>
      </c>
      <c r="H451" t="e">
        <f>VLOOKUP(E451,fleaflicker.csv!AA:AC,3,FALSE)</f>
        <v>#N/A</v>
      </c>
    </row>
    <row r="452" spans="1:8">
      <c r="A452" t="s">
        <v>555</v>
      </c>
      <c r="B452" t="str">
        <f t="shared" ref="B452:B515" si="469">LEFT(A452,IFERROR(FIND(",",A452),LEN(A452)-8)-1)</f>
        <v>Brock Osweiler</v>
      </c>
      <c r="C452" t="str">
        <f t="shared" ref="C452:D515" si="470">LEFT(B452,IFERROR(FIND("*",B452),LEN(B452)+1)-1)</f>
        <v>Brock Osweiler</v>
      </c>
      <c r="D452" t="str">
        <f t="shared" ref="D452" si="471">LEFT(C452,IFERROR(FIND("*",C452),LEN(C452)+1)-1)</f>
        <v>Brock Osweiler</v>
      </c>
      <c r="E452" t="e">
        <f t="shared" ref="E452:E515" si="472">IF(F452=G452,D452,"")</f>
        <v>#N/A</v>
      </c>
      <c r="F452">
        <v>450</v>
      </c>
      <c r="G452" t="e">
        <f>VLOOKUP(D452,fleaflicker.csv!AA:AB,2,FALSE)</f>
        <v>#N/A</v>
      </c>
      <c r="H452" t="e">
        <f>VLOOKUP(E452,fleaflicker.csv!AA:AC,3,FALSE)</f>
        <v>#N/A</v>
      </c>
    </row>
    <row r="453" spans="1:8">
      <c r="A453" t="s">
        <v>557</v>
      </c>
      <c r="B453" t="str">
        <f t="shared" si="469"/>
        <v>Brandon Myers</v>
      </c>
      <c r="C453" t="str">
        <f t="shared" si="470"/>
        <v>Brandon Myers</v>
      </c>
      <c r="D453" t="str">
        <f t="shared" ref="D453" si="473">LEFT(C453,IFERROR(FIND("*",C453),LEN(C453)+1)-1)</f>
        <v>Brandon Myers</v>
      </c>
      <c r="E453" t="str">
        <f t="shared" si="472"/>
        <v>Brandon Myers</v>
      </c>
      <c r="F453">
        <v>451</v>
      </c>
      <c r="G453">
        <f>VLOOKUP(D453,fleaflicker.csv!AA:AB,2,FALSE)</f>
        <v>451</v>
      </c>
      <c r="H453">
        <f>VLOOKUP(E453,fleaflicker.csv!AA:AC,3,FALSE)</f>
        <v>451</v>
      </c>
    </row>
    <row r="454" spans="1:8">
      <c r="A454" t="s">
        <v>558</v>
      </c>
      <c r="B454" t="str">
        <f t="shared" si="469"/>
        <v>Eric Weems</v>
      </c>
      <c r="C454" t="str">
        <f t="shared" si="470"/>
        <v>Eric Weems</v>
      </c>
      <c r="D454" t="str">
        <f t="shared" ref="D454" si="474">LEFT(C454,IFERROR(FIND("*",C454),LEN(C454)+1)-1)</f>
        <v>Eric Weems</v>
      </c>
      <c r="E454" t="e">
        <f t="shared" si="472"/>
        <v>#N/A</v>
      </c>
      <c r="F454">
        <v>452</v>
      </c>
      <c r="G454" t="e">
        <f>VLOOKUP(D454,fleaflicker.csv!AA:AB,2,FALSE)</f>
        <v>#N/A</v>
      </c>
      <c r="H454" t="e">
        <f>VLOOKUP(E454,fleaflicker.csv!AA:AC,3,FALSE)</f>
        <v>#N/A</v>
      </c>
    </row>
    <row r="455" spans="1:8">
      <c r="A455" t="s">
        <v>559</v>
      </c>
      <c r="B455" t="str">
        <f t="shared" si="469"/>
        <v>Adam Thielen</v>
      </c>
      <c r="C455" t="str">
        <f t="shared" si="470"/>
        <v>Adam Thielen</v>
      </c>
      <c r="D455" t="str">
        <f t="shared" ref="D455" si="475">LEFT(C455,IFERROR(FIND("*",C455),LEN(C455)+1)-1)</f>
        <v>Adam Thielen</v>
      </c>
      <c r="E455" t="e">
        <f t="shared" si="472"/>
        <v>#N/A</v>
      </c>
      <c r="F455">
        <v>453</v>
      </c>
      <c r="G455" t="e">
        <f>VLOOKUP(D455,fleaflicker.csv!AA:AB,2,FALSE)</f>
        <v>#N/A</v>
      </c>
      <c r="H455" t="e">
        <f>VLOOKUP(E455,fleaflicker.csv!AA:AC,3,FALSE)</f>
        <v>#N/A</v>
      </c>
    </row>
    <row r="456" spans="1:8">
      <c r="A456" t="s">
        <v>560</v>
      </c>
      <c r="B456" t="str">
        <f t="shared" si="469"/>
        <v>Zach Line</v>
      </c>
      <c r="C456" t="str">
        <f t="shared" si="470"/>
        <v>Zach Line</v>
      </c>
      <c r="D456" t="str">
        <f t="shared" ref="D456" si="476">LEFT(C456,IFERROR(FIND("*",C456),LEN(C456)+1)-1)</f>
        <v>Zach Line</v>
      </c>
      <c r="E456" t="e">
        <f t="shared" si="472"/>
        <v>#N/A</v>
      </c>
      <c r="F456">
        <v>454</v>
      </c>
      <c r="G456" t="e">
        <f>VLOOKUP(D456,fleaflicker.csv!AA:AB,2,FALSE)</f>
        <v>#N/A</v>
      </c>
      <c r="H456" t="e">
        <f>VLOOKUP(E456,fleaflicker.csv!AA:AC,3,FALSE)</f>
        <v>#N/A</v>
      </c>
    </row>
    <row r="457" spans="1:8">
      <c r="A457" t="s">
        <v>561</v>
      </c>
      <c r="B457" t="str">
        <f t="shared" si="469"/>
        <v>Alonzo Harris*</v>
      </c>
      <c r="C457" t="str">
        <f t="shared" si="470"/>
        <v>Alonzo Harris</v>
      </c>
      <c r="D457" t="str">
        <f t="shared" ref="D457" si="477">LEFT(C457,IFERROR(FIND("*",C457),LEN(C457)+1)-1)</f>
        <v>Alonzo Harris</v>
      </c>
      <c r="E457" t="e">
        <f t="shared" si="472"/>
        <v>#N/A</v>
      </c>
      <c r="F457">
        <v>455</v>
      </c>
      <c r="G457" t="e">
        <f>VLOOKUP(D457,fleaflicker.csv!AA:AB,2,FALSE)</f>
        <v>#N/A</v>
      </c>
      <c r="H457" t="e">
        <f>VLOOKUP(E457,fleaflicker.csv!AA:AC,3,FALSE)</f>
        <v>#N/A</v>
      </c>
    </row>
    <row r="458" spans="1:8">
      <c r="A458" t="s">
        <v>562</v>
      </c>
      <c r="B458" t="str">
        <f t="shared" si="469"/>
        <v>TJ Jones*</v>
      </c>
      <c r="C458" t="str">
        <f t="shared" si="470"/>
        <v>TJ Jones</v>
      </c>
      <c r="D458" t="str">
        <f t="shared" ref="D458" si="478">LEFT(C458,IFERROR(FIND("*",C458),LEN(C458)+1)-1)</f>
        <v>TJ Jones</v>
      </c>
      <c r="E458" t="e">
        <f t="shared" si="472"/>
        <v>#N/A</v>
      </c>
      <c r="F458">
        <v>456</v>
      </c>
      <c r="G458" t="e">
        <f>VLOOKUP(D458,fleaflicker.csv!AA:AB,2,FALSE)</f>
        <v>#N/A</v>
      </c>
      <c r="H458" t="e">
        <f>VLOOKUP(E458,fleaflicker.csv!AA:AC,3,FALSE)</f>
        <v>#N/A</v>
      </c>
    </row>
    <row r="459" spans="1:8">
      <c r="A459" t="s">
        <v>563</v>
      </c>
      <c r="B459" t="str">
        <f t="shared" si="469"/>
        <v>Matt Hasselbeck</v>
      </c>
      <c r="C459" t="str">
        <f t="shared" si="470"/>
        <v>Matt Hasselbeck</v>
      </c>
      <c r="D459" t="str">
        <f t="shared" ref="D459" si="479">LEFT(C459,IFERROR(FIND("*",C459),LEN(C459)+1)-1)</f>
        <v>Matt Hasselbeck</v>
      </c>
      <c r="E459" t="e">
        <f t="shared" si="472"/>
        <v>#N/A</v>
      </c>
      <c r="F459">
        <v>457</v>
      </c>
      <c r="G459" t="e">
        <f>VLOOKUP(D459,fleaflicker.csv!AA:AB,2,FALSE)</f>
        <v>#N/A</v>
      </c>
      <c r="H459" t="e">
        <f>VLOOKUP(E459,fleaflicker.csv!AA:AC,3,FALSE)</f>
        <v>#N/A</v>
      </c>
    </row>
    <row r="460" spans="1:8">
      <c r="A460" t="s">
        <v>564</v>
      </c>
      <c r="B460" t="str">
        <f t="shared" si="469"/>
        <v>Cedric Peerman</v>
      </c>
      <c r="C460" t="str">
        <f t="shared" si="470"/>
        <v>Cedric Peerman</v>
      </c>
      <c r="D460" t="str">
        <f t="shared" ref="D460" si="480">LEFT(C460,IFERROR(FIND("*",C460),LEN(C460)+1)-1)</f>
        <v>Cedric Peerman</v>
      </c>
      <c r="E460" t="e">
        <f t="shared" si="472"/>
        <v>#N/A</v>
      </c>
      <c r="F460">
        <v>458</v>
      </c>
      <c r="G460" t="e">
        <f>VLOOKUP(D460,fleaflicker.csv!AA:AB,2,FALSE)</f>
        <v>#N/A</v>
      </c>
      <c r="H460" t="e">
        <f>VLOOKUP(E460,fleaflicker.csv!AA:AC,3,FALSE)</f>
        <v>#N/A</v>
      </c>
    </row>
    <row r="461" spans="1:8">
      <c r="A461" t="s">
        <v>565</v>
      </c>
      <c r="B461" t="str">
        <f t="shared" si="469"/>
        <v>Brandon Weeden</v>
      </c>
      <c r="C461" t="str">
        <f t="shared" si="470"/>
        <v>Brandon Weeden</v>
      </c>
      <c r="D461" t="str">
        <f t="shared" ref="D461" si="481">LEFT(C461,IFERROR(FIND("*",C461),LEN(C461)+1)-1)</f>
        <v>Brandon Weeden</v>
      </c>
      <c r="E461" t="e">
        <f t="shared" si="472"/>
        <v>#N/A</v>
      </c>
      <c r="F461">
        <v>459</v>
      </c>
      <c r="G461" t="e">
        <f>VLOOKUP(D461,fleaflicker.csv!AA:AB,2,FALSE)</f>
        <v>#N/A</v>
      </c>
      <c r="H461" t="e">
        <f>VLOOKUP(E461,fleaflicker.csv!AA:AC,3,FALSE)</f>
        <v>#N/A</v>
      </c>
    </row>
    <row r="462" spans="1:8">
      <c r="A462" t="s">
        <v>566</v>
      </c>
      <c r="B462" t="str">
        <f t="shared" si="469"/>
        <v>Mark Sanchez</v>
      </c>
      <c r="C462" t="str">
        <f t="shared" si="470"/>
        <v>Mark Sanchez</v>
      </c>
      <c r="D462" t="str">
        <f t="shared" ref="D462" si="482">LEFT(C462,IFERROR(FIND("*",C462),LEN(C462)+1)-1)</f>
        <v>Mark Sanchez</v>
      </c>
      <c r="E462" t="e">
        <f t="shared" si="472"/>
        <v>#N/A</v>
      </c>
      <c r="F462">
        <v>460</v>
      </c>
      <c r="G462" t="e">
        <f>VLOOKUP(D462,fleaflicker.csv!AA:AB,2,FALSE)</f>
        <v>#N/A</v>
      </c>
      <c r="H462" t="e">
        <f>VLOOKUP(E462,fleaflicker.csv!AA:AC,3,FALSE)</f>
        <v>#N/A</v>
      </c>
    </row>
    <row r="463" spans="1:8">
      <c r="A463" t="s">
        <v>567</v>
      </c>
      <c r="B463" t="str">
        <f t="shared" si="469"/>
        <v>Luke McCown</v>
      </c>
      <c r="C463" t="str">
        <f t="shared" si="470"/>
        <v>Luke McCown</v>
      </c>
      <c r="D463" t="str">
        <f t="shared" ref="D463" si="483">LEFT(C463,IFERROR(FIND("*",C463),LEN(C463)+1)-1)</f>
        <v>Luke McCown</v>
      </c>
      <c r="E463" t="e">
        <f t="shared" si="472"/>
        <v>#N/A</v>
      </c>
      <c r="F463">
        <v>461</v>
      </c>
      <c r="G463" t="e">
        <f>VLOOKUP(D463,fleaflicker.csv!AA:AB,2,FALSE)</f>
        <v>#N/A</v>
      </c>
      <c r="H463" t="e">
        <f>VLOOKUP(E463,fleaflicker.csv!AA:AC,3,FALSE)</f>
        <v>#N/A</v>
      </c>
    </row>
    <row r="464" spans="1:8">
      <c r="A464" t="s">
        <v>568</v>
      </c>
      <c r="B464" t="str">
        <f t="shared" si="469"/>
        <v>Matt Schaub</v>
      </c>
      <c r="C464" t="str">
        <f t="shared" si="470"/>
        <v>Matt Schaub</v>
      </c>
      <c r="D464" t="str">
        <f t="shared" ref="D464" si="484">LEFT(C464,IFERROR(FIND("*",C464),LEN(C464)+1)-1)</f>
        <v>Matt Schaub</v>
      </c>
      <c r="E464" t="e">
        <f t="shared" si="472"/>
        <v>#N/A</v>
      </c>
      <c r="F464">
        <v>462</v>
      </c>
      <c r="G464" t="e">
        <f>VLOOKUP(D464,fleaflicker.csv!AA:AB,2,FALSE)</f>
        <v>#N/A</v>
      </c>
      <c r="H464" t="e">
        <f>VLOOKUP(E464,fleaflicker.csv!AA:AC,3,FALSE)</f>
        <v>#N/A</v>
      </c>
    </row>
    <row r="465" spans="1:8">
      <c r="A465" t="s">
        <v>569</v>
      </c>
      <c r="B465" t="str">
        <f t="shared" si="469"/>
        <v>Tarvaris Jackson</v>
      </c>
      <c r="C465" t="str">
        <f t="shared" si="470"/>
        <v>Tarvaris Jackson</v>
      </c>
      <c r="D465" t="str">
        <f t="shared" ref="D465" si="485">LEFT(C465,IFERROR(FIND("*",C465),LEN(C465)+1)-1)</f>
        <v>Tarvaris Jackson</v>
      </c>
      <c r="E465" t="e">
        <f t="shared" si="472"/>
        <v>#N/A</v>
      </c>
      <c r="F465">
        <v>463</v>
      </c>
      <c r="G465" t="e">
        <f>VLOOKUP(D465,fleaflicker.csv!AA:AB,2,FALSE)</f>
        <v>#N/A</v>
      </c>
      <c r="H465" t="e">
        <f>VLOOKUP(E465,fleaflicker.csv!AA:AC,3,FALSE)</f>
        <v>#N/A</v>
      </c>
    </row>
    <row r="466" spans="1:8">
      <c r="A466" t="s">
        <v>570</v>
      </c>
      <c r="B466" t="str">
        <f t="shared" si="469"/>
        <v>Drew Stanton</v>
      </c>
      <c r="C466" t="str">
        <f t="shared" si="470"/>
        <v>Drew Stanton</v>
      </c>
      <c r="D466" t="str">
        <f t="shared" ref="D466" si="486">LEFT(C466,IFERROR(FIND("*",C466),LEN(C466)+1)-1)</f>
        <v>Drew Stanton</v>
      </c>
      <c r="E466" t="e">
        <f t="shared" si="472"/>
        <v>#N/A</v>
      </c>
      <c r="F466">
        <v>464</v>
      </c>
      <c r="G466" t="e">
        <f>VLOOKUP(D466,fleaflicker.csv!AA:AB,2,FALSE)</f>
        <v>#N/A</v>
      </c>
      <c r="H466" t="e">
        <f>VLOOKUP(E466,fleaflicker.csv!AA:AC,3,FALSE)</f>
        <v>#N/A</v>
      </c>
    </row>
    <row r="467" spans="1:8">
      <c r="A467" t="s">
        <v>571</v>
      </c>
      <c r="B467" t="str">
        <f t="shared" si="469"/>
        <v>Michael Vick</v>
      </c>
      <c r="C467" t="str">
        <f t="shared" si="470"/>
        <v>Michael Vick</v>
      </c>
      <c r="D467" t="str">
        <f t="shared" ref="D467" si="487">LEFT(C467,IFERROR(FIND("*",C467),LEN(C467)+1)-1)</f>
        <v>Michael Vick</v>
      </c>
      <c r="E467" t="e">
        <f t="shared" si="472"/>
        <v>#N/A</v>
      </c>
      <c r="F467">
        <v>465</v>
      </c>
      <c r="G467" t="e">
        <f>VLOOKUP(D467,fleaflicker.csv!AA:AB,2,FALSE)</f>
        <v>#N/A</v>
      </c>
      <c r="H467" t="e">
        <f>VLOOKUP(E467,fleaflicker.csv!AA:AC,3,FALSE)</f>
        <v>#N/A</v>
      </c>
    </row>
    <row r="468" spans="1:8">
      <c r="A468" t="s">
        <v>572</v>
      </c>
      <c r="B468" t="str">
        <f t="shared" si="469"/>
        <v>Scott Tolzien</v>
      </c>
      <c r="C468" t="str">
        <f t="shared" si="470"/>
        <v>Scott Tolzien</v>
      </c>
      <c r="D468" t="str">
        <f t="shared" ref="D468" si="488">LEFT(C468,IFERROR(FIND("*",C468),LEN(C468)+1)-1)</f>
        <v>Scott Tolzien</v>
      </c>
      <c r="E468" t="e">
        <f t="shared" si="472"/>
        <v>#N/A</v>
      </c>
      <c r="F468">
        <v>466</v>
      </c>
      <c r="G468" t="e">
        <f>VLOOKUP(D468,fleaflicker.csv!AA:AB,2,FALSE)</f>
        <v>#N/A</v>
      </c>
      <c r="H468" t="e">
        <f>VLOOKUP(E468,fleaflicker.csv!AA:AC,3,FALSE)</f>
        <v>#N/A</v>
      </c>
    </row>
    <row r="469" spans="1:8">
      <c r="A469" t="s">
        <v>573</v>
      </c>
      <c r="B469" t="str">
        <f t="shared" si="469"/>
        <v>Ryan Nassib</v>
      </c>
      <c r="C469" t="str">
        <f t="shared" si="470"/>
        <v>Ryan Nassib</v>
      </c>
      <c r="D469" t="str">
        <f t="shared" ref="D469" si="489">LEFT(C469,IFERROR(FIND("*",C469),LEN(C469)+1)-1)</f>
        <v>Ryan Nassib</v>
      </c>
      <c r="E469" t="e">
        <f t="shared" si="472"/>
        <v>#N/A</v>
      </c>
      <c r="F469">
        <v>467</v>
      </c>
      <c r="G469" t="e">
        <f>VLOOKUP(D469,fleaflicker.csv!AA:AB,2,FALSE)</f>
        <v>#N/A</v>
      </c>
      <c r="H469" t="e">
        <f>VLOOKUP(E469,fleaflicker.csv!AA:AC,3,FALSE)</f>
        <v>#N/A</v>
      </c>
    </row>
    <row r="470" spans="1:8">
      <c r="A470" t="s">
        <v>574</v>
      </c>
      <c r="B470" t="str">
        <f t="shared" si="469"/>
        <v>Dan Orlovsky</v>
      </c>
      <c r="C470" t="str">
        <f t="shared" si="470"/>
        <v>Dan Orlovsky</v>
      </c>
      <c r="D470" t="str">
        <f t="shared" ref="D470" si="490">LEFT(C470,IFERROR(FIND("*",C470),LEN(C470)+1)-1)</f>
        <v>Dan Orlovsky</v>
      </c>
      <c r="E470" t="e">
        <f t="shared" si="472"/>
        <v>#N/A</v>
      </c>
      <c r="F470">
        <v>468</v>
      </c>
      <c r="G470" t="e">
        <f>VLOOKUP(D470,fleaflicker.csv!AA:AB,2,FALSE)</f>
        <v>#N/A</v>
      </c>
      <c r="H470" t="e">
        <f>VLOOKUP(E470,fleaflicker.csv!AA:AC,3,FALSE)</f>
        <v>#N/A</v>
      </c>
    </row>
    <row r="471" spans="1:8">
      <c r="A471" t="s">
        <v>575</v>
      </c>
      <c r="B471" t="str">
        <f t="shared" si="469"/>
        <v>Matt Moore</v>
      </c>
      <c r="C471" t="str">
        <f t="shared" si="470"/>
        <v>Matt Moore</v>
      </c>
      <c r="D471" t="str">
        <f t="shared" ref="D471" si="491">LEFT(C471,IFERROR(FIND("*",C471),LEN(C471)+1)-1)</f>
        <v>Matt Moore</v>
      </c>
      <c r="E471" t="e">
        <f t="shared" si="472"/>
        <v>#N/A</v>
      </c>
      <c r="F471">
        <v>469</v>
      </c>
      <c r="G471" t="e">
        <f>VLOOKUP(D471,fleaflicker.csv!AA:AB,2,FALSE)</f>
        <v>#N/A</v>
      </c>
      <c r="H471" t="e">
        <f>VLOOKUP(E471,fleaflicker.csv!AA:AC,3,FALSE)</f>
        <v>#N/A</v>
      </c>
    </row>
    <row r="472" spans="1:8">
      <c r="A472" t="s">
        <v>576</v>
      </c>
      <c r="B472" t="str">
        <f t="shared" si="469"/>
        <v>Mike Glennon</v>
      </c>
      <c r="C472" t="str">
        <f t="shared" si="470"/>
        <v>Mike Glennon</v>
      </c>
      <c r="D472" t="str">
        <f t="shared" ref="D472" si="492">LEFT(C472,IFERROR(FIND("*",C472),LEN(C472)+1)-1)</f>
        <v>Mike Glennon</v>
      </c>
      <c r="E472" t="e">
        <f t="shared" si="472"/>
        <v>#N/A</v>
      </c>
      <c r="F472">
        <v>470</v>
      </c>
      <c r="G472" t="e">
        <f>VLOOKUP(D472,fleaflicker.csv!AA:AB,2,FALSE)</f>
        <v>#N/A</v>
      </c>
      <c r="H472" t="e">
        <f>VLOOKUP(E472,fleaflicker.csv!AA:AC,3,FALSE)</f>
        <v>#N/A</v>
      </c>
    </row>
    <row r="473" spans="1:8">
      <c r="A473" t="s">
        <v>577</v>
      </c>
      <c r="B473" t="str">
        <f t="shared" si="469"/>
        <v>Chase Daniel</v>
      </c>
      <c r="C473" t="str">
        <f t="shared" si="470"/>
        <v>Chase Daniel</v>
      </c>
      <c r="D473" t="str">
        <f t="shared" ref="D473" si="493">LEFT(C473,IFERROR(FIND("*",C473),LEN(C473)+1)-1)</f>
        <v>Chase Daniel</v>
      </c>
      <c r="E473" t="e">
        <f t="shared" si="472"/>
        <v>#N/A</v>
      </c>
      <c r="F473">
        <v>471</v>
      </c>
      <c r="G473" t="e">
        <f>VLOOKUP(D473,fleaflicker.csv!AA:AB,2,FALSE)</f>
        <v>#N/A</v>
      </c>
      <c r="H473" t="e">
        <f>VLOOKUP(E473,fleaflicker.csv!AA:AC,3,FALSE)</f>
        <v>#N/A</v>
      </c>
    </row>
    <row r="474" spans="1:8">
      <c r="A474" t="s">
        <v>578</v>
      </c>
      <c r="B474" t="str">
        <f t="shared" si="469"/>
        <v>Bryce Petty</v>
      </c>
      <c r="C474" t="str">
        <f t="shared" si="470"/>
        <v>Bryce Petty</v>
      </c>
      <c r="D474" t="str">
        <f t="shared" ref="D474" si="494">LEFT(C474,IFERROR(FIND("*",C474),LEN(C474)+1)-1)</f>
        <v>Bryce Petty</v>
      </c>
      <c r="E474" t="e">
        <f t="shared" si="472"/>
        <v>#N/A</v>
      </c>
      <c r="F474">
        <v>472</v>
      </c>
      <c r="G474" t="e">
        <f>VLOOKUP(D474,fleaflicker.csv!AA:AB,2,FALSE)</f>
        <v>#N/A</v>
      </c>
      <c r="H474" t="e">
        <f>VLOOKUP(E474,fleaflicker.csv!AA:AC,3,FALSE)</f>
        <v>#N/A</v>
      </c>
    </row>
    <row r="475" spans="1:8">
      <c r="A475" t="s">
        <v>579</v>
      </c>
      <c r="B475" t="str">
        <f t="shared" si="469"/>
        <v>Jimmy Clausen</v>
      </c>
      <c r="C475" t="str">
        <f t="shared" si="470"/>
        <v>Jimmy Clausen</v>
      </c>
      <c r="D475" t="str">
        <f t="shared" ref="D475" si="495">LEFT(C475,IFERROR(FIND("*",C475),LEN(C475)+1)-1)</f>
        <v>Jimmy Clausen</v>
      </c>
      <c r="E475" t="e">
        <f t="shared" si="472"/>
        <v>#N/A</v>
      </c>
      <c r="F475">
        <v>473</v>
      </c>
      <c r="G475" t="e">
        <f>VLOOKUP(D475,fleaflicker.csv!AA:AB,2,FALSE)</f>
        <v>#N/A</v>
      </c>
      <c r="H475" t="e">
        <f>VLOOKUP(E475,fleaflicker.csv!AA:AC,3,FALSE)</f>
        <v>#N/A</v>
      </c>
    </row>
    <row r="476" spans="1:8">
      <c r="A476" t="s">
        <v>580</v>
      </c>
      <c r="B476" t="str">
        <f t="shared" si="469"/>
        <v>Kellen Clemens</v>
      </c>
      <c r="C476" t="str">
        <f t="shared" si="470"/>
        <v>Kellen Clemens</v>
      </c>
      <c r="D476" t="str">
        <f t="shared" ref="D476" si="496">LEFT(C476,IFERROR(FIND("*",C476),LEN(C476)+1)-1)</f>
        <v>Kellen Clemens</v>
      </c>
      <c r="E476" t="e">
        <f t="shared" si="472"/>
        <v>#N/A</v>
      </c>
      <c r="F476">
        <v>474</v>
      </c>
      <c r="G476" t="e">
        <f>VLOOKUP(D476,fleaflicker.csv!AA:AB,2,FALSE)</f>
        <v>#N/A</v>
      </c>
      <c r="H476" t="e">
        <f>VLOOKUP(E476,fleaflicker.csv!AA:AC,3,FALSE)</f>
        <v>#N/A</v>
      </c>
    </row>
    <row r="477" spans="1:8">
      <c r="A477" t="s">
        <v>581</v>
      </c>
      <c r="B477" t="str">
        <f t="shared" si="469"/>
        <v>Derek Anderson</v>
      </c>
      <c r="C477" t="str">
        <f t="shared" si="470"/>
        <v>Derek Anderson</v>
      </c>
      <c r="D477" t="str">
        <f t="shared" ref="D477" si="497">LEFT(C477,IFERROR(FIND("*",C477),LEN(C477)+1)-1)</f>
        <v>Derek Anderson</v>
      </c>
      <c r="E477" t="e">
        <f t="shared" si="472"/>
        <v>#N/A</v>
      </c>
      <c r="F477">
        <v>475</v>
      </c>
      <c r="G477" t="e">
        <f>VLOOKUP(D477,fleaflicker.csv!AA:AB,2,FALSE)</f>
        <v>#N/A</v>
      </c>
      <c r="H477" t="e">
        <f>VLOOKUP(E477,fleaflicker.csv!AA:AC,3,FALSE)</f>
        <v>#N/A</v>
      </c>
    </row>
    <row r="478" spans="1:8">
      <c r="A478" t="s">
        <v>582</v>
      </c>
      <c r="B478" t="str">
        <f t="shared" si="469"/>
        <v>Shaun Hill</v>
      </c>
      <c r="C478" t="str">
        <f t="shared" si="470"/>
        <v>Shaun Hill</v>
      </c>
      <c r="D478" t="str">
        <f t="shared" ref="D478" si="498">LEFT(C478,IFERROR(FIND("*",C478),LEN(C478)+1)-1)</f>
        <v>Shaun Hill</v>
      </c>
      <c r="E478" t="e">
        <f t="shared" si="472"/>
        <v>#N/A</v>
      </c>
      <c r="F478">
        <v>476</v>
      </c>
      <c r="G478" t="e">
        <f>VLOOKUP(D478,fleaflicker.csv!AA:AB,2,FALSE)</f>
        <v>#N/A</v>
      </c>
      <c r="H478" t="e">
        <f>VLOOKUP(E478,fleaflicker.csv!AA:AC,3,FALSE)</f>
        <v>#N/A</v>
      </c>
    </row>
    <row r="479" spans="1:8">
      <c r="A479" t="s">
        <v>583</v>
      </c>
      <c r="B479" t="str">
        <f t="shared" si="469"/>
        <v>Jimmy Garoppolo</v>
      </c>
      <c r="C479" t="str">
        <f t="shared" si="470"/>
        <v>Jimmy Garoppolo</v>
      </c>
      <c r="D479" t="str">
        <f t="shared" ref="D479" si="499">LEFT(C479,IFERROR(FIND("*",C479),LEN(C479)+1)-1)</f>
        <v>Jimmy Garoppolo</v>
      </c>
      <c r="E479" t="e">
        <f t="shared" si="472"/>
        <v>#N/A</v>
      </c>
      <c r="F479">
        <v>477</v>
      </c>
      <c r="G479" t="e">
        <f>VLOOKUP(D479,fleaflicker.csv!AA:AB,2,FALSE)</f>
        <v>#N/A</v>
      </c>
      <c r="H479" t="e">
        <f>VLOOKUP(E479,fleaflicker.csv!AA:AC,3,FALSE)</f>
        <v>#N/A</v>
      </c>
    </row>
    <row r="480" spans="1:8">
      <c r="A480" t="s">
        <v>584</v>
      </c>
      <c r="B480" t="str">
        <f t="shared" si="469"/>
        <v>AJ McCarron</v>
      </c>
      <c r="C480" t="str">
        <f t="shared" si="470"/>
        <v>AJ McCarron</v>
      </c>
      <c r="D480" t="str">
        <f t="shared" ref="D480" si="500">LEFT(C480,IFERROR(FIND("*",C480),LEN(C480)+1)-1)</f>
        <v>AJ McCarron</v>
      </c>
      <c r="E480" t="e">
        <f t="shared" si="472"/>
        <v>#N/A</v>
      </c>
      <c r="F480">
        <v>478</v>
      </c>
      <c r="G480" t="e">
        <f>VLOOKUP(D480,fleaflicker.csv!AA:AB,2,FALSE)</f>
        <v>#N/A</v>
      </c>
      <c r="H480" t="e">
        <f>VLOOKUP(E480,fleaflicker.csv!AA:AC,3,FALSE)</f>
        <v>#N/A</v>
      </c>
    </row>
    <row r="481" spans="1:8">
      <c r="A481" t="s">
        <v>585</v>
      </c>
      <c r="B481" t="str">
        <f t="shared" si="469"/>
        <v>Matt Cassel</v>
      </c>
      <c r="C481" t="str">
        <f t="shared" si="470"/>
        <v>Matt Cassel</v>
      </c>
      <c r="D481" t="str">
        <f t="shared" ref="D481" si="501">LEFT(C481,IFERROR(FIND("*",C481),LEN(C481)+1)-1)</f>
        <v>Matt Cassel</v>
      </c>
      <c r="E481" t="e">
        <f t="shared" si="472"/>
        <v>#N/A</v>
      </c>
      <c r="F481">
        <v>479</v>
      </c>
      <c r="G481" t="e">
        <f>VLOOKUP(D481,fleaflicker.csv!AA:AB,2,FALSE)</f>
        <v>#N/A</v>
      </c>
      <c r="H481" t="e">
        <f>VLOOKUP(E481,fleaflicker.csv!AA:AC,3,FALSE)</f>
        <v>#N/A</v>
      </c>
    </row>
    <row r="482" spans="1:8">
      <c r="A482" t="s">
        <v>587</v>
      </c>
      <c r="B482" t="str">
        <f t="shared" si="469"/>
        <v>Blaine Gabbert</v>
      </c>
      <c r="C482" t="str">
        <f t="shared" si="470"/>
        <v>Blaine Gabbert</v>
      </c>
      <c r="D482" t="str">
        <f t="shared" ref="D482" si="502">LEFT(C482,IFERROR(FIND("*",C482),LEN(C482)+1)-1)</f>
        <v>Blaine Gabbert</v>
      </c>
      <c r="E482" t="e">
        <f t="shared" si="472"/>
        <v>#N/A</v>
      </c>
      <c r="F482">
        <v>480</v>
      </c>
      <c r="G482" t="e">
        <f>VLOOKUP(D482,fleaflicker.csv!AA:AB,2,FALSE)</f>
        <v>#N/A</v>
      </c>
      <c r="H482" t="e">
        <f>VLOOKUP(E482,fleaflicker.csv!AA:AC,3,FALSE)</f>
        <v>#N/A</v>
      </c>
    </row>
    <row r="483" spans="1:8">
      <c r="A483" t="s">
        <v>588</v>
      </c>
      <c r="B483" t="str">
        <f t="shared" si="469"/>
        <v>Case Keenum</v>
      </c>
      <c r="C483" t="str">
        <f t="shared" si="470"/>
        <v>Case Keenum</v>
      </c>
      <c r="D483" t="str">
        <f t="shared" ref="D483" si="503">LEFT(C483,IFERROR(FIND("*",C483),LEN(C483)+1)-1)</f>
        <v>Case Keenum</v>
      </c>
      <c r="E483" t="e">
        <f t="shared" si="472"/>
        <v>#N/A</v>
      </c>
      <c r="F483">
        <v>481</v>
      </c>
      <c r="G483" t="e">
        <f>VLOOKUP(D483,fleaflicker.csv!AA:AB,2,FALSE)</f>
        <v>#N/A</v>
      </c>
      <c r="H483" t="e">
        <f>VLOOKUP(E483,fleaflicker.csv!AA:AC,3,FALSE)</f>
        <v>#N/A</v>
      </c>
    </row>
    <row r="484" spans="1:8">
      <c r="A484" t="s">
        <v>589</v>
      </c>
      <c r="B484" t="str">
        <f t="shared" si="469"/>
        <v>Keshawn Martin*</v>
      </c>
      <c r="C484" t="str">
        <f t="shared" si="470"/>
        <v>Keshawn Martin</v>
      </c>
      <c r="D484" t="str">
        <f t="shared" ref="D484" si="504">LEFT(C484,IFERROR(FIND("*",C484),LEN(C484)+1)-1)</f>
        <v>Keshawn Martin</v>
      </c>
      <c r="E484" t="e">
        <f t="shared" si="472"/>
        <v>#N/A</v>
      </c>
      <c r="F484">
        <v>482</v>
      </c>
      <c r="G484" t="e">
        <f>VLOOKUP(D484,fleaflicker.csv!AA:AB,2,FALSE)</f>
        <v>#N/A</v>
      </c>
      <c r="H484" t="e">
        <f>VLOOKUP(E484,fleaflicker.csv!AA:AC,3,FALSE)</f>
        <v>#N/A</v>
      </c>
    </row>
    <row r="485" spans="1:8">
      <c r="A485" t="s">
        <v>590</v>
      </c>
      <c r="B485" t="str">
        <f t="shared" si="469"/>
        <v>Zach Mettenberger</v>
      </c>
      <c r="C485" t="str">
        <f t="shared" si="470"/>
        <v>Zach Mettenberger</v>
      </c>
      <c r="D485" t="str">
        <f t="shared" ref="D485" si="505">LEFT(C485,IFERROR(FIND("*",C485),LEN(C485)+1)-1)</f>
        <v>Zach Mettenberger</v>
      </c>
      <c r="E485" t="e">
        <f t="shared" si="472"/>
        <v>#N/A</v>
      </c>
      <c r="F485">
        <v>483</v>
      </c>
      <c r="G485" t="e">
        <f>VLOOKUP(D485,fleaflicker.csv!AA:AB,2,FALSE)</f>
        <v>#N/A</v>
      </c>
      <c r="H485" t="e">
        <f>VLOOKUP(E485,fleaflicker.csv!AA:AC,3,FALSE)</f>
        <v>#N/A</v>
      </c>
    </row>
    <row r="486" spans="1:8">
      <c r="A486" t="s">
        <v>591</v>
      </c>
      <c r="B486" t="str">
        <f t="shared" si="469"/>
        <v>Austin Davis</v>
      </c>
      <c r="C486" t="str">
        <f t="shared" si="470"/>
        <v>Austin Davis</v>
      </c>
      <c r="D486" t="str">
        <f t="shared" ref="D486" si="506">LEFT(C486,IFERROR(FIND("*",C486),LEN(C486)+1)-1)</f>
        <v>Austin Davis</v>
      </c>
      <c r="E486" t="e">
        <f t="shared" si="472"/>
        <v>#N/A</v>
      </c>
      <c r="F486">
        <v>484</v>
      </c>
      <c r="G486" t="e">
        <f>VLOOKUP(D486,fleaflicker.csv!AA:AB,2,FALSE)</f>
        <v>#N/A</v>
      </c>
      <c r="H486" t="e">
        <f>VLOOKUP(E486,fleaflicker.csv!AA:AC,3,FALSE)</f>
        <v>#N/A</v>
      </c>
    </row>
    <row r="487" spans="1:8">
      <c r="A487" t="s">
        <v>592</v>
      </c>
      <c r="B487" t="str">
        <f t="shared" si="469"/>
        <v>Brittan Golden*</v>
      </c>
      <c r="C487" t="str">
        <f t="shared" si="470"/>
        <v>Brittan Golden</v>
      </c>
      <c r="D487" t="str">
        <f t="shared" ref="D487" si="507">LEFT(C487,IFERROR(FIND("*",C487),LEN(C487)+1)-1)</f>
        <v>Brittan Golden</v>
      </c>
      <c r="E487" t="e">
        <f t="shared" si="472"/>
        <v>#N/A</v>
      </c>
      <c r="F487">
        <v>485</v>
      </c>
      <c r="G487" t="e">
        <f>VLOOKUP(D487,fleaflicker.csv!AA:AB,2,FALSE)</f>
        <v>#N/A</v>
      </c>
      <c r="H487" t="e">
        <f>VLOOKUP(E487,fleaflicker.csv!AA:AC,3,FALSE)</f>
        <v>#N/A</v>
      </c>
    </row>
    <row r="488" spans="1:8">
      <c r="A488" t="s">
        <v>593</v>
      </c>
      <c r="B488" t="str">
        <f t="shared" si="469"/>
        <v>Sean Renfree</v>
      </c>
      <c r="C488" t="str">
        <f t="shared" si="470"/>
        <v>Sean Renfree</v>
      </c>
      <c r="D488" t="str">
        <f t="shared" ref="D488" si="508">LEFT(C488,IFERROR(FIND("*",C488),LEN(C488)+1)-1)</f>
        <v>Sean Renfree</v>
      </c>
      <c r="E488" t="e">
        <f t="shared" si="472"/>
        <v>#N/A</v>
      </c>
      <c r="F488">
        <v>486</v>
      </c>
      <c r="G488" t="e">
        <f>VLOOKUP(D488,fleaflicker.csv!AA:AB,2,FALSE)</f>
        <v>#N/A</v>
      </c>
      <c r="H488" t="e">
        <f>VLOOKUP(E488,fleaflicker.csv!AA:AC,3,FALSE)</f>
        <v>#N/A</v>
      </c>
    </row>
    <row r="489" spans="1:8">
      <c r="A489" t="s">
        <v>594</v>
      </c>
      <c r="B489" t="str">
        <f t="shared" si="469"/>
        <v>Chase Reynolds*</v>
      </c>
      <c r="C489" t="str">
        <f t="shared" si="470"/>
        <v>Chase Reynolds</v>
      </c>
      <c r="D489" t="str">
        <f t="shared" ref="D489" si="509">LEFT(C489,IFERROR(FIND("*",C489),LEN(C489)+1)-1)</f>
        <v>Chase Reynolds</v>
      </c>
      <c r="E489" t="e">
        <f t="shared" si="472"/>
        <v>#N/A</v>
      </c>
      <c r="F489">
        <v>487</v>
      </c>
      <c r="G489" t="e">
        <f>VLOOKUP(D489,fleaflicker.csv!AA:AB,2,FALSE)</f>
        <v>#N/A</v>
      </c>
      <c r="H489" t="e">
        <f>VLOOKUP(E489,fleaflicker.csv!AA:AC,3,FALSE)</f>
        <v>#N/A</v>
      </c>
    </row>
    <row r="490" spans="1:8">
      <c r="A490" t="s">
        <v>595</v>
      </c>
      <c r="B490" t="str">
        <f t="shared" si="469"/>
        <v>Chad Henne</v>
      </c>
      <c r="C490" t="str">
        <f t="shared" si="470"/>
        <v>Chad Henne</v>
      </c>
      <c r="D490" t="str">
        <f t="shared" ref="D490" si="510">LEFT(C490,IFERROR(FIND("*",C490),LEN(C490)+1)-1)</f>
        <v>Chad Henne</v>
      </c>
      <c r="E490" t="e">
        <f t="shared" si="472"/>
        <v>#N/A</v>
      </c>
      <c r="F490">
        <v>488</v>
      </c>
      <c r="G490" t="e">
        <f>VLOOKUP(D490,fleaflicker.csv!AA:AB,2,FALSE)</f>
        <v>#N/A</v>
      </c>
      <c r="H490" t="e">
        <f>VLOOKUP(E490,fleaflicker.csv!AA:AC,3,FALSE)</f>
        <v>#N/A</v>
      </c>
    </row>
    <row r="491" spans="1:8">
      <c r="A491" t="s">
        <v>596</v>
      </c>
      <c r="B491" t="str">
        <f t="shared" si="469"/>
        <v>Brian Hoyer</v>
      </c>
      <c r="C491" t="str">
        <f t="shared" si="470"/>
        <v>Brian Hoyer</v>
      </c>
      <c r="D491" t="str">
        <f t="shared" ref="D491" si="511">LEFT(C491,IFERROR(FIND("*",C491),LEN(C491)+1)-1)</f>
        <v>Brian Hoyer</v>
      </c>
      <c r="E491" t="str">
        <f t="shared" si="472"/>
        <v>Brian Hoyer</v>
      </c>
      <c r="F491">
        <v>489</v>
      </c>
      <c r="G491">
        <f>VLOOKUP(D491,fleaflicker.csv!AA:AB,2,FALSE)</f>
        <v>489</v>
      </c>
      <c r="H491">
        <f>VLOOKUP(E491,fleaflicker.csv!AA:AC,3,FALSE)</f>
        <v>489</v>
      </c>
    </row>
    <row r="492" spans="1:8">
      <c r="A492" t="s">
        <v>597</v>
      </c>
      <c r="B492" t="str">
        <f t="shared" si="469"/>
        <v>Colt McCoy</v>
      </c>
      <c r="C492" t="str">
        <f t="shared" si="470"/>
        <v>Colt McCoy</v>
      </c>
      <c r="D492" t="str">
        <f t="shared" ref="D492" si="512">LEFT(C492,IFERROR(FIND("*",C492),LEN(C492)+1)-1)</f>
        <v>Colt McCoy</v>
      </c>
      <c r="E492" t="e">
        <f t="shared" si="472"/>
        <v>#N/A</v>
      </c>
      <c r="F492">
        <v>490</v>
      </c>
      <c r="G492" t="e">
        <f>VLOOKUP(D492,fleaflicker.csv!AA:AB,2,FALSE)</f>
        <v>#N/A</v>
      </c>
      <c r="H492" t="e">
        <f>VLOOKUP(E492,fleaflicker.csv!AA:AC,3,FALSE)</f>
        <v>#N/A</v>
      </c>
    </row>
    <row r="493" spans="1:8">
      <c r="A493" t="s">
        <v>598</v>
      </c>
      <c r="B493" t="str">
        <f t="shared" si="469"/>
        <v>Marlon Moore</v>
      </c>
      <c r="C493" t="str">
        <f t="shared" si="470"/>
        <v>Marlon Moore</v>
      </c>
      <c r="D493" t="str">
        <f t="shared" ref="D493" si="513">LEFT(C493,IFERROR(FIND("*",C493),LEN(C493)+1)-1)</f>
        <v>Marlon Moore</v>
      </c>
      <c r="E493" t="e">
        <f t="shared" si="472"/>
        <v>#N/A</v>
      </c>
      <c r="F493">
        <v>491</v>
      </c>
      <c r="G493" t="e">
        <f>VLOOKUP(D493,fleaflicker.csv!AA:AB,2,FALSE)</f>
        <v>#N/A</v>
      </c>
      <c r="H493" t="e">
        <f>VLOOKUP(E493,fleaflicker.csv!AA:AC,3,FALSE)</f>
        <v>#N/A</v>
      </c>
    </row>
    <row r="494" spans="1:8">
      <c r="A494" t="s">
        <v>599</v>
      </c>
      <c r="B494" t="str">
        <f t="shared" si="469"/>
        <v>Matt McGloin</v>
      </c>
      <c r="C494" t="str">
        <f t="shared" si="470"/>
        <v>Matt McGloin</v>
      </c>
      <c r="D494" t="str">
        <f t="shared" ref="D494" si="514">LEFT(C494,IFERROR(FIND("*",C494),LEN(C494)+1)-1)</f>
        <v>Matt McGloin</v>
      </c>
      <c r="E494" t="e">
        <f t="shared" si="472"/>
        <v>#N/A</v>
      </c>
      <c r="F494">
        <v>492</v>
      </c>
      <c r="G494" t="e">
        <f>VLOOKUP(D494,fleaflicker.csv!AA:AB,2,FALSE)</f>
        <v>#N/A</v>
      </c>
      <c r="H494" t="e">
        <f>VLOOKUP(E494,fleaflicker.csv!AA:AC,3,FALSE)</f>
        <v>#N/A</v>
      </c>
    </row>
    <row r="495" spans="1:8">
      <c r="A495" t="s">
        <v>600</v>
      </c>
      <c r="B495" t="str">
        <f t="shared" si="469"/>
        <v>Josh McCown*</v>
      </c>
      <c r="C495" t="str">
        <f t="shared" si="470"/>
        <v>Josh McCown</v>
      </c>
      <c r="D495" t="str">
        <f t="shared" ref="D495" si="515">LEFT(C495,IFERROR(FIND("*",C495),LEN(C495)+1)-1)</f>
        <v>Josh McCown</v>
      </c>
      <c r="E495" t="e">
        <f t="shared" si="472"/>
        <v>#N/A</v>
      </c>
      <c r="F495">
        <v>493</v>
      </c>
      <c r="G495" t="e">
        <f>VLOOKUP(D495,fleaflicker.csv!AA:AB,2,FALSE)</f>
        <v>#N/A</v>
      </c>
      <c r="H495" t="e">
        <f>VLOOKUP(E495,fleaflicker.csv!AA:AC,3,FALSE)</f>
        <v>#N/A</v>
      </c>
    </row>
    <row r="496" spans="1:8">
      <c r="A496" t="s">
        <v>601</v>
      </c>
      <c r="B496" t="str">
        <f t="shared" si="469"/>
        <v>Antonio Gates</v>
      </c>
      <c r="C496" t="str">
        <f t="shared" si="470"/>
        <v>Antonio Gates</v>
      </c>
      <c r="D496" t="str">
        <f t="shared" ref="D496" si="516">LEFT(C496,IFERROR(FIND("*",C496),LEN(C496)+1)-1)</f>
        <v>Antonio Gates</v>
      </c>
      <c r="E496" t="e">
        <f t="shared" si="472"/>
        <v>#N/A</v>
      </c>
      <c r="F496">
        <v>494</v>
      </c>
      <c r="G496" t="e">
        <f>VLOOKUP(D496,fleaflicker.csv!AA:AB,2,FALSE)</f>
        <v>#N/A</v>
      </c>
      <c r="H496" t="e">
        <f>VLOOKUP(E496,fleaflicker.csv!AA:AC,3,FALSE)</f>
        <v>#N/A</v>
      </c>
    </row>
    <row r="497" spans="1:8">
      <c r="A497" t="s">
        <v>602</v>
      </c>
      <c r="B497" t="str">
        <f t="shared" si="469"/>
        <v>Charlie Whitehurst*</v>
      </c>
      <c r="C497" t="str">
        <f t="shared" si="470"/>
        <v>Charlie Whitehurst</v>
      </c>
      <c r="D497" t="str">
        <f t="shared" ref="D497" si="517">LEFT(C497,IFERROR(FIND("*",C497),LEN(C497)+1)-1)</f>
        <v>Charlie Whitehurst</v>
      </c>
      <c r="E497" t="e">
        <f t="shared" si="472"/>
        <v>#N/A</v>
      </c>
      <c r="F497">
        <v>495</v>
      </c>
      <c r="G497" t="e">
        <f>VLOOKUP(D497,fleaflicker.csv!AA:AB,2,FALSE)</f>
        <v>#N/A</v>
      </c>
      <c r="H497" t="e">
        <f>VLOOKUP(E497,fleaflicker.csv!AA:AC,3,FALSE)</f>
        <v>#N/A</v>
      </c>
    </row>
    <row r="498" spans="1:8">
      <c r="A498" t="s">
        <v>603</v>
      </c>
      <c r="B498" t="str">
        <f t="shared" si="469"/>
        <v>Delanie Walker*</v>
      </c>
      <c r="C498" t="str">
        <f t="shared" si="470"/>
        <v>Delanie Walker</v>
      </c>
      <c r="D498" t="str">
        <f t="shared" ref="D498" si="518">LEFT(C498,IFERROR(FIND("*",C498),LEN(C498)+1)-1)</f>
        <v>Delanie Walker</v>
      </c>
      <c r="E498" t="e">
        <f t="shared" si="472"/>
        <v>#N/A</v>
      </c>
      <c r="F498">
        <v>496</v>
      </c>
      <c r="G498" t="e">
        <f>VLOOKUP(D498,fleaflicker.csv!AA:AB,2,FALSE)</f>
        <v>#N/A</v>
      </c>
      <c r="H498" t="e">
        <f>VLOOKUP(E498,fleaflicker.csv!AA:AC,3,FALSE)</f>
        <v>#N/A</v>
      </c>
    </row>
    <row r="499" spans="1:8">
      <c r="A499" t="s">
        <v>604</v>
      </c>
      <c r="B499" t="str">
        <f t="shared" si="469"/>
        <v>Bruce Gradkowski*</v>
      </c>
      <c r="C499" t="str">
        <f t="shared" si="470"/>
        <v>Bruce Gradkowski</v>
      </c>
      <c r="D499" t="str">
        <f t="shared" ref="D499" si="519">LEFT(C499,IFERROR(FIND("*",C499),LEN(C499)+1)-1)</f>
        <v>Bruce Gradkowski</v>
      </c>
      <c r="E499" t="e">
        <f t="shared" si="472"/>
        <v>#N/A</v>
      </c>
      <c r="F499">
        <v>497</v>
      </c>
      <c r="G499" t="e">
        <f>VLOOKUP(D499,fleaflicker.csv!AA:AB,2,FALSE)</f>
        <v>#N/A</v>
      </c>
      <c r="H499" t="e">
        <f>VLOOKUP(E499,fleaflicker.csv!AA:AC,3,FALSE)</f>
        <v>#N/A</v>
      </c>
    </row>
    <row r="500" spans="1:8">
      <c r="A500" t="s">
        <v>605</v>
      </c>
      <c r="B500" t="str">
        <f t="shared" si="469"/>
        <v>Daniel Fells*</v>
      </c>
      <c r="C500" t="str">
        <f t="shared" si="470"/>
        <v>Daniel Fells</v>
      </c>
      <c r="D500" t="str">
        <f t="shared" ref="D500" si="520">LEFT(C500,IFERROR(FIND("*",C500),LEN(C500)+1)-1)</f>
        <v>Daniel Fells</v>
      </c>
      <c r="E500" t="e">
        <f t="shared" si="472"/>
        <v>#N/A</v>
      </c>
      <c r="F500">
        <v>498</v>
      </c>
      <c r="G500" t="e">
        <f>VLOOKUP(D500,fleaflicker.csv!AA:AB,2,FALSE)</f>
        <v>#N/A</v>
      </c>
      <c r="H500" t="e">
        <f>VLOOKUP(E500,fleaflicker.csv!AA:AC,3,FALSE)</f>
        <v>#N/A</v>
      </c>
    </row>
    <row r="501" spans="1:8">
      <c r="A501" t="s">
        <v>606</v>
      </c>
      <c r="B501" t="str">
        <f t="shared" si="469"/>
        <v>Jordy Nelson*</v>
      </c>
      <c r="C501" t="str">
        <f t="shared" si="470"/>
        <v>Jordy Nelson</v>
      </c>
      <c r="D501" t="str">
        <f t="shared" ref="D501" si="521">LEFT(C501,IFERROR(FIND("*",C501),LEN(C501)+1)-1)</f>
        <v>Jordy Nelson</v>
      </c>
      <c r="E501" t="e">
        <f t="shared" si="472"/>
        <v>#N/A</v>
      </c>
      <c r="F501">
        <v>499</v>
      </c>
      <c r="G501" t="e">
        <f>VLOOKUP(D501,fleaflicker.csv!AA:AB,2,FALSE)</f>
        <v>#N/A</v>
      </c>
      <c r="H501" t="e">
        <f>VLOOKUP(E501,fleaflicker.csv!AA:AC,3,FALSE)</f>
        <v>#N/A</v>
      </c>
    </row>
    <row r="502" spans="1:8">
      <c r="A502" t="s">
        <v>607</v>
      </c>
      <c r="B502" t="str">
        <f t="shared" si="469"/>
        <v>Jerome Simpson</v>
      </c>
      <c r="C502" t="str">
        <f t="shared" si="470"/>
        <v>Jerome Simpson</v>
      </c>
      <c r="D502" t="str">
        <f t="shared" ref="D502" si="522">LEFT(C502,IFERROR(FIND("*",C502),LEN(C502)+1)-1)</f>
        <v>Jerome Simpson</v>
      </c>
      <c r="E502" t="e">
        <f t="shared" si="472"/>
        <v>#N/A</v>
      </c>
      <c r="F502">
        <v>500</v>
      </c>
      <c r="G502" t="e">
        <f>VLOOKUP(D502,fleaflicker.csv!AA:AB,2,FALSE)</f>
        <v>#N/A</v>
      </c>
      <c r="H502" t="e">
        <f>VLOOKUP(E502,fleaflicker.csv!AA:AC,3,FALSE)</f>
        <v>#N/A</v>
      </c>
    </row>
    <row r="503" spans="1:8">
      <c r="A503" t="s">
        <v>608</v>
      </c>
      <c r="B503" t="str">
        <f t="shared" si="469"/>
        <v>DeSean Jackson*</v>
      </c>
      <c r="C503" t="str">
        <f t="shared" si="470"/>
        <v>DeSean Jackson</v>
      </c>
      <c r="D503" t="str">
        <f t="shared" ref="D503" si="523">LEFT(C503,IFERROR(FIND("*",C503),LEN(C503)+1)-1)</f>
        <v>DeSean Jackson</v>
      </c>
      <c r="E503" t="e">
        <f t="shared" si="472"/>
        <v>#N/A</v>
      </c>
      <c r="F503">
        <v>501</v>
      </c>
      <c r="G503" t="e">
        <f>VLOOKUP(D503,fleaflicker.csv!AA:AB,2,FALSE)</f>
        <v>#N/A</v>
      </c>
      <c r="H503" t="e">
        <f>VLOOKUP(E503,fleaflicker.csv!AA:AC,3,FALSE)</f>
        <v>#N/A</v>
      </c>
    </row>
    <row r="504" spans="1:8">
      <c r="A504" t="s">
        <v>609</v>
      </c>
      <c r="B504" t="str">
        <f t="shared" si="469"/>
        <v>Tim Hightower</v>
      </c>
      <c r="C504" t="str">
        <f t="shared" si="470"/>
        <v>Tim Hightower</v>
      </c>
      <c r="D504" t="str">
        <f t="shared" ref="D504" si="524">LEFT(C504,IFERROR(FIND("*",C504),LEN(C504)+1)-1)</f>
        <v>Tim Hightower</v>
      </c>
      <c r="E504" t="e">
        <f t="shared" si="472"/>
        <v>#N/A</v>
      </c>
      <c r="F504">
        <v>502</v>
      </c>
      <c r="G504" t="e">
        <f>VLOOKUP(D504,fleaflicker.csv!AA:AB,2,FALSE)</f>
        <v>#N/A</v>
      </c>
      <c r="H504" t="e">
        <f>VLOOKUP(E504,fleaflicker.csv!AA:AC,3,FALSE)</f>
        <v>#N/A</v>
      </c>
    </row>
    <row r="505" spans="1:8">
      <c r="A505" t="s">
        <v>610</v>
      </c>
      <c r="B505" t="str">
        <f t="shared" si="469"/>
        <v>Matthew Slater</v>
      </c>
      <c r="C505" t="str">
        <f t="shared" si="470"/>
        <v>Matthew Slater</v>
      </c>
      <c r="D505" t="str">
        <f t="shared" ref="D505" si="525">LEFT(C505,IFERROR(FIND("*",C505),LEN(C505)+1)-1)</f>
        <v>Matthew Slater</v>
      </c>
      <c r="E505" t="e">
        <f t="shared" si="472"/>
        <v>#N/A</v>
      </c>
      <c r="F505">
        <v>503</v>
      </c>
      <c r="G505" t="e">
        <f>VLOOKUP(D505,fleaflicker.csv!AA:AB,2,FALSE)</f>
        <v>#N/A</v>
      </c>
      <c r="H505" t="e">
        <f>VLOOKUP(E505,fleaflicker.csv!AA:AC,3,FALSE)</f>
        <v>#N/A</v>
      </c>
    </row>
    <row r="506" spans="1:8">
      <c r="A506" t="s">
        <v>611</v>
      </c>
      <c r="B506" t="str">
        <f t="shared" si="469"/>
        <v>Donald Brown*</v>
      </c>
      <c r="C506" t="str">
        <f t="shared" si="470"/>
        <v>Donald Brown</v>
      </c>
      <c r="D506" t="str">
        <f t="shared" ref="D506" si="526">LEFT(C506,IFERROR(FIND("*",C506),LEN(C506)+1)-1)</f>
        <v>Donald Brown</v>
      </c>
      <c r="E506" t="e">
        <f t="shared" si="472"/>
        <v>#N/A</v>
      </c>
      <c r="F506">
        <v>504</v>
      </c>
      <c r="G506" t="e">
        <f>VLOOKUP(D506,fleaflicker.csv!AA:AB,2,FALSE)</f>
        <v>#N/A</v>
      </c>
      <c r="H506" t="e">
        <f>VLOOKUP(E506,fleaflicker.csv!AA:AC,3,FALSE)</f>
        <v>#N/A</v>
      </c>
    </row>
    <row r="507" spans="1:8">
      <c r="A507" t="s">
        <v>612</v>
      </c>
      <c r="B507" t="str">
        <f t="shared" si="469"/>
        <v>Arian Foster*</v>
      </c>
      <c r="C507" t="str">
        <f t="shared" si="470"/>
        <v>Arian Foster</v>
      </c>
      <c r="D507" t="str">
        <f t="shared" ref="D507" si="527">LEFT(C507,IFERROR(FIND("*",C507),LEN(C507)+1)-1)</f>
        <v>Arian Foster</v>
      </c>
      <c r="E507" t="e">
        <f t="shared" si="472"/>
        <v>#N/A</v>
      </c>
      <c r="F507">
        <v>505</v>
      </c>
      <c r="G507" t="e">
        <f>VLOOKUP(D507,fleaflicker.csv!AA:AB,2,FALSE)</f>
        <v>#N/A</v>
      </c>
      <c r="H507" t="e">
        <f>VLOOKUP(E507,fleaflicker.csv!AA:AC,3,FALSE)</f>
        <v>#N/A</v>
      </c>
    </row>
    <row r="508" spans="1:8">
      <c r="A508" t="s">
        <v>613</v>
      </c>
      <c r="B508" t="str">
        <f t="shared" si="469"/>
        <v>Brandon Pettigrew*</v>
      </c>
      <c r="C508" t="str">
        <f t="shared" si="470"/>
        <v>Brandon Pettigrew</v>
      </c>
      <c r="D508" t="str">
        <f t="shared" ref="D508" si="528">LEFT(C508,IFERROR(FIND("*",C508),LEN(C508)+1)-1)</f>
        <v>Brandon Pettigrew</v>
      </c>
      <c r="E508" t="e">
        <f t="shared" si="472"/>
        <v>#N/A</v>
      </c>
      <c r="F508">
        <v>506</v>
      </c>
      <c r="G508" t="e">
        <f>VLOOKUP(D508,fleaflicker.csv!AA:AB,2,FALSE)</f>
        <v>#N/A</v>
      </c>
      <c r="H508" t="e">
        <f>VLOOKUP(E508,fleaflicker.csv!AA:AC,3,FALSE)</f>
        <v>#N/A</v>
      </c>
    </row>
    <row r="509" spans="1:8">
      <c r="A509" t="s">
        <v>614</v>
      </c>
      <c r="B509" t="str">
        <f t="shared" si="469"/>
        <v>Brandon Gibson*</v>
      </c>
      <c r="C509" t="str">
        <f t="shared" si="470"/>
        <v>Brandon Gibson</v>
      </c>
      <c r="D509" t="str">
        <f t="shared" ref="D509" si="529">LEFT(C509,IFERROR(FIND("*",C509),LEN(C509)+1)-1)</f>
        <v>Brandon Gibson</v>
      </c>
      <c r="E509" t="e">
        <f t="shared" si="472"/>
        <v>#N/A</v>
      </c>
      <c r="F509">
        <v>507</v>
      </c>
      <c r="G509" t="e">
        <f>VLOOKUP(D509,fleaflicker.csv!AA:AB,2,FALSE)</f>
        <v>#N/A</v>
      </c>
      <c r="H509" t="e">
        <f>VLOOKUP(E509,fleaflicker.csv!AA:AC,3,FALSE)</f>
        <v>#N/A</v>
      </c>
    </row>
    <row r="510" spans="1:8">
      <c r="A510" t="s">
        <v>615</v>
      </c>
      <c r="B510" t="str">
        <f t="shared" si="469"/>
        <v>Brandon LaFell*</v>
      </c>
      <c r="C510" t="str">
        <f t="shared" si="470"/>
        <v>Brandon LaFell</v>
      </c>
      <c r="D510" t="str">
        <f t="shared" ref="D510" si="530">LEFT(C510,IFERROR(FIND("*",C510),LEN(C510)+1)-1)</f>
        <v>Brandon LaFell</v>
      </c>
      <c r="E510" t="e">
        <f t="shared" si="472"/>
        <v>#N/A</v>
      </c>
      <c r="F510">
        <v>508</v>
      </c>
      <c r="G510" t="e">
        <f>VLOOKUP(D510,fleaflicker.csv!AA:AB,2,FALSE)</f>
        <v>#N/A</v>
      </c>
      <c r="H510" t="e">
        <f>VLOOKUP(E510,fleaflicker.csv!AA:AC,3,FALSE)</f>
        <v>#N/A</v>
      </c>
    </row>
    <row r="511" spans="1:8">
      <c r="A511" t="s">
        <v>616</v>
      </c>
      <c r="B511" t="str">
        <f t="shared" si="469"/>
        <v>Kevin Brock*</v>
      </c>
      <c r="C511" t="str">
        <f t="shared" si="470"/>
        <v>Kevin Brock</v>
      </c>
      <c r="D511" t="str">
        <f t="shared" ref="D511" si="531">LEFT(C511,IFERROR(FIND("*",C511),LEN(C511)+1)-1)</f>
        <v>Kevin Brock</v>
      </c>
      <c r="E511" t="e">
        <f t="shared" si="472"/>
        <v>#N/A</v>
      </c>
      <c r="F511">
        <v>509</v>
      </c>
      <c r="G511" t="e">
        <f>VLOOKUP(D511,fleaflicker.csv!AA:AB,2,FALSE)</f>
        <v>#N/A</v>
      </c>
      <c r="H511" t="e">
        <f>VLOOKUP(E511,fleaflicker.csv!AA:AC,3,FALSE)</f>
        <v>#N/A</v>
      </c>
    </row>
    <row r="512" spans="1:8">
      <c r="A512" t="s">
        <v>617</v>
      </c>
      <c r="B512" t="str">
        <f t="shared" si="469"/>
        <v>Toby Gerhart*</v>
      </c>
      <c r="C512" t="str">
        <f t="shared" si="470"/>
        <v>Toby Gerhart</v>
      </c>
      <c r="D512" t="str">
        <f t="shared" ref="D512" si="532">LEFT(C512,IFERROR(FIND("*",C512),LEN(C512)+1)-1)</f>
        <v>Toby Gerhart</v>
      </c>
      <c r="E512" t="e">
        <f t="shared" si="472"/>
        <v>#N/A</v>
      </c>
      <c r="F512">
        <v>510</v>
      </c>
      <c r="G512" t="e">
        <f>VLOOKUP(D512,fleaflicker.csv!AA:AB,2,FALSE)</f>
        <v>#N/A</v>
      </c>
      <c r="H512" t="e">
        <f>VLOOKUP(E512,fleaflicker.csv!AA:AC,3,FALSE)</f>
        <v>#N/A</v>
      </c>
    </row>
    <row r="513" spans="1:8">
      <c r="A513" t="s">
        <v>618</v>
      </c>
      <c r="B513" t="str">
        <f t="shared" si="469"/>
        <v>Dez Bryant*</v>
      </c>
      <c r="C513" t="str">
        <f t="shared" si="470"/>
        <v>Dez Bryant</v>
      </c>
      <c r="D513" t="str">
        <f t="shared" ref="D513" si="533">LEFT(C513,IFERROR(FIND("*",C513),LEN(C513)+1)-1)</f>
        <v>Dez Bryant</v>
      </c>
      <c r="E513" t="e">
        <f t="shared" si="472"/>
        <v>#N/A</v>
      </c>
      <c r="F513">
        <v>511</v>
      </c>
      <c r="G513" t="e">
        <f>VLOOKUP(D513,fleaflicker.csv!AA:AB,2,FALSE)</f>
        <v>#N/A</v>
      </c>
      <c r="H513" t="e">
        <f>VLOOKUP(E513,fleaflicker.csv!AA:AC,3,FALSE)</f>
        <v>#N/A</v>
      </c>
    </row>
    <row r="514" spans="1:8">
      <c r="A514" t="s">
        <v>619</v>
      </c>
      <c r="B514" t="str">
        <f t="shared" si="469"/>
        <v>Arrelious Benn*</v>
      </c>
      <c r="C514" t="str">
        <f t="shared" si="470"/>
        <v>Arrelious Benn</v>
      </c>
      <c r="D514" t="str">
        <f t="shared" ref="D514" si="534">LEFT(C514,IFERROR(FIND("*",C514),LEN(C514)+1)-1)</f>
        <v>Arrelious Benn</v>
      </c>
      <c r="E514" t="e">
        <f t="shared" si="472"/>
        <v>#N/A</v>
      </c>
      <c r="F514">
        <v>512</v>
      </c>
      <c r="G514" t="e">
        <f>VLOOKUP(D514,fleaflicker.csv!AA:AB,2,FALSE)</f>
        <v>#N/A</v>
      </c>
      <c r="H514" t="e">
        <f>VLOOKUP(E514,fleaflicker.csv!AA:AC,3,FALSE)</f>
        <v>#N/A</v>
      </c>
    </row>
    <row r="515" spans="1:8">
      <c r="A515" t="s">
        <v>620</v>
      </c>
      <c r="B515" t="str">
        <f t="shared" si="469"/>
        <v>Marcus Easley</v>
      </c>
      <c r="C515" t="str">
        <f t="shared" si="470"/>
        <v>Marcus Easley</v>
      </c>
      <c r="D515" t="str">
        <f t="shared" ref="D515" si="535">LEFT(C515,IFERROR(FIND("*",C515),LEN(C515)+1)-1)</f>
        <v>Marcus Easley</v>
      </c>
      <c r="E515" t="e">
        <f t="shared" si="472"/>
        <v>#N/A</v>
      </c>
      <c r="F515">
        <v>513</v>
      </c>
      <c r="G515" t="e">
        <f>VLOOKUP(D515,fleaflicker.csv!AA:AB,2,FALSE)</f>
        <v>#N/A</v>
      </c>
      <c r="H515" t="e">
        <f>VLOOKUP(E515,fleaflicker.csv!AA:AC,3,FALSE)</f>
        <v>#N/A</v>
      </c>
    </row>
    <row r="516" spans="1:8">
      <c r="A516" t="s">
        <v>621</v>
      </c>
      <c r="B516" t="str">
        <f t="shared" ref="B516:B579" si="536">LEFT(A516,IFERROR(FIND(",",A516),LEN(A516)-8)-1)</f>
        <v>Dennis Pitta*</v>
      </c>
      <c r="C516" t="str">
        <f t="shared" ref="C516:D579" si="537">LEFT(B516,IFERROR(FIND("*",B516),LEN(B516)+1)-1)</f>
        <v>Dennis Pitta</v>
      </c>
      <c r="D516" t="str">
        <f t="shared" ref="D516" si="538">LEFT(C516,IFERROR(FIND("*",C516),LEN(C516)+1)-1)</f>
        <v>Dennis Pitta</v>
      </c>
      <c r="E516" t="e">
        <f t="shared" ref="E516:E579" si="539">IF(F516=G516,D516,"")</f>
        <v>#N/A</v>
      </c>
      <c r="F516">
        <v>514</v>
      </c>
      <c r="G516" t="e">
        <f>VLOOKUP(D516,fleaflicker.csv!AA:AB,2,FALSE)</f>
        <v>#N/A</v>
      </c>
      <c r="H516" t="e">
        <f>VLOOKUP(E516,fleaflicker.csv!AA:AC,3,FALSE)</f>
        <v>#N/A</v>
      </c>
    </row>
    <row r="517" spans="1:8">
      <c r="A517" t="s">
        <v>622</v>
      </c>
      <c r="B517" t="str">
        <f t="shared" si="536"/>
        <v>Dorin Dickerson*</v>
      </c>
      <c r="C517" t="str">
        <f t="shared" si="537"/>
        <v>Dorin Dickerson</v>
      </c>
      <c r="D517" t="str">
        <f t="shared" ref="D517" si="540">LEFT(C517,IFERROR(FIND("*",C517),LEN(C517)+1)-1)</f>
        <v>Dorin Dickerson</v>
      </c>
      <c r="E517" t="e">
        <f t="shared" si="539"/>
        <v>#N/A</v>
      </c>
      <c r="F517">
        <v>515</v>
      </c>
      <c r="G517" t="e">
        <f>VLOOKUP(D517,fleaflicker.csv!AA:AB,2,FALSE)</f>
        <v>#N/A</v>
      </c>
      <c r="H517" t="e">
        <f>VLOOKUP(E517,fleaflicker.csv!AA:AC,3,FALSE)</f>
        <v>#N/A</v>
      </c>
    </row>
    <row r="518" spans="1:8">
      <c r="A518" t="s">
        <v>623</v>
      </c>
      <c r="B518" t="str">
        <f t="shared" si="536"/>
        <v>Mike Kafka*</v>
      </c>
      <c r="C518" t="str">
        <f t="shared" si="537"/>
        <v>Mike Kafka</v>
      </c>
      <c r="D518" t="str">
        <f t="shared" ref="D518" si="541">LEFT(C518,IFERROR(FIND("*",C518),LEN(C518)+1)-1)</f>
        <v>Mike Kafka</v>
      </c>
      <c r="E518" t="e">
        <f t="shared" si="539"/>
        <v>#N/A</v>
      </c>
      <c r="F518">
        <v>516</v>
      </c>
      <c r="G518" t="e">
        <f>VLOOKUP(D518,fleaflicker.csv!AA:AB,2,FALSE)</f>
        <v>#N/A</v>
      </c>
      <c r="H518" t="e">
        <f>VLOOKUP(E518,fleaflicker.csv!AA:AC,3,FALSE)</f>
        <v>#N/A</v>
      </c>
    </row>
    <row r="519" spans="1:8">
      <c r="A519" t="s">
        <v>624</v>
      </c>
      <c r="B519" t="str">
        <f t="shared" si="536"/>
        <v>Joe Webb</v>
      </c>
      <c r="C519" t="str">
        <f t="shared" si="537"/>
        <v>Joe Webb</v>
      </c>
      <c r="D519" t="str">
        <f t="shared" ref="D519" si="542">LEFT(C519,IFERROR(FIND("*",C519),LEN(C519)+1)-1)</f>
        <v>Joe Webb</v>
      </c>
      <c r="E519" t="e">
        <f t="shared" si="539"/>
        <v>#N/A</v>
      </c>
      <c r="F519">
        <v>517</v>
      </c>
      <c r="G519" t="e">
        <f>VLOOKUP(D519,fleaflicker.csv!AA:AB,2,FALSE)</f>
        <v>#N/A</v>
      </c>
      <c r="H519" t="e">
        <f>VLOOKUP(E519,fleaflicker.csv!AA:AC,3,FALSE)</f>
        <v>#N/A</v>
      </c>
    </row>
    <row r="520" spans="1:8">
      <c r="A520" t="s">
        <v>625</v>
      </c>
      <c r="B520" t="str">
        <f t="shared" si="536"/>
        <v>Seyi Ajirotutu*</v>
      </c>
      <c r="C520" t="str">
        <f t="shared" si="537"/>
        <v>Seyi Ajirotutu</v>
      </c>
      <c r="D520" t="str">
        <f t="shared" ref="D520" si="543">LEFT(C520,IFERROR(FIND("*",C520),LEN(C520)+1)-1)</f>
        <v>Seyi Ajirotutu</v>
      </c>
      <c r="E520" t="e">
        <f t="shared" si="539"/>
        <v>#N/A</v>
      </c>
      <c r="F520">
        <v>518</v>
      </c>
      <c r="G520" t="e">
        <f>VLOOKUP(D520,fleaflicker.csv!AA:AB,2,FALSE)</f>
        <v>#N/A</v>
      </c>
      <c r="H520" t="e">
        <f>VLOOKUP(E520,fleaflicker.csv!AA:AC,3,FALSE)</f>
        <v>#N/A</v>
      </c>
    </row>
    <row r="521" spans="1:8">
      <c r="A521" t="s">
        <v>626</v>
      </c>
      <c r="B521" t="str">
        <f t="shared" si="536"/>
        <v>Victor Cruz*</v>
      </c>
      <c r="C521" t="str">
        <f t="shared" si="537"/>
        <v>Victor Cruz</v>
      </c>
      <c r="D521" t="str">
        <f t="shared" ref="D521" si="544">LEFT(C521,IFERROR(FIND("*",C521),LEN(C521)+1)-1)</f>
        <v>Victor Cruz</v>
      </c>
      <c r="E521" t="e">
        <f t="shared" si="539"/>
        <v>#N/A</v>
      </c>
      <c r="F521">
        <v>519</v>
      </c>
      <c r="G521" t="e">
        <f>VLOOKUP(D521,fleaflicker.csv!AA:AB,2,FALSE)</f>
        <v>#N/A</v>
      </c>
      <c r="H521" t="e">
        <f>VLOOKUP(E521,fleaflicker.csv!AA:AC,3,FALSE)</f>
        <v>#N/A</v>
      </c>
    </row>
    <row r="522" spans="1:8">
      <c r="A522" t="s">
        <v>627</v>
      </c>
      <c r="B522" t="str">
        <f t="shared" si="536"/>
        <v>David Nelson*</v>
      </c>
      <c r="C522" t="str">
        <f t="shared" si="537"/>
        <v>David Nelson</v>
      </c>
      <c r="D522" t="str">
        <f t="shared" ref="D522" si="545">LEFT(C522,IFERROR(FIND("*",C522),LEN(C522)+1)-1)</f>
        <v>David Nelson</v>
      </c>
      <c r="E522" t="e">
        <f t="shared" si="539"/>
        <v>#N/A</v>
      </c>
      <c r="F522">
        <v>520</v>
      </c>
      <c r="G522" t="e">
        <f>VLOOKUP(D522,fleaflicker.csv!AA:AB,2,FALSE)</f>
        <v>#N/A</v>
      </c>
      <c r="H522" t="e">
        <f>VLOOKUP(E522,fleaflicker.csv!AA:AC,3,FALSE)</f>
        <v>#N/A</v>
      </c>
    </row>
    <row r="523" spans="1:8">
      <c r="A523" t="s">
        <v>628</v>
      </c>
      <c r="B523" t="str">
        <f t="shared" si="536"/>
        <v>James Develin*</v>
      </c>
      <c r="C523" t="str">
        <f t="shared" si="537"/>
        <v>James Develin</v>
      </c>
      <c r="D523" t="str">
        <f t="shared" ref="D523" si="546">LEFT(C523,IFERROR(FIND("*",C523),LEN(C523)+1)-1)</f>
        <v>James Develin</v>
      </c>
      <c r="E523" t="e">
        <f t="shared" si="539"/>
        <v>#N/A</v>
      </c>
      <c r="F523">
        <v>521</v>
      </c>
      <c r="G523" t="e">
        <f>VLOOKUP(D523,fleaflicker.csv!AA:AB,2,FALSE)</f>
        <v>#N/A</v>
      </c>
      <c r="H523" t="e">
        <f>VLOOKUP(E523,fleaflicker.csv!AA:AC,3,FALSE)</f>
        <v>#N/A</v>
      </c>
    </row>
    <row r="524" spans="1:8">
      <c r="A524" t="s">
        <v>629</v>
      </c>
      <c r="B524" t="str">
        <f t="shared" si="536"/>
        <v>Tyler Clutts</v>
      </c>
      <c r="C524" t="str">
        <f t="shared" si="537"/>
        <v>Tyler Clutts</v>
      </c>
      <c r="D524" t="str">
        <f t="shared" ref="D524" si="547">LEFT(C524,IFERROR(FIND("*",C524),LEN(C524)+1)-1)</f>
        <v>Tyler Clutts</v>
      </c>
      <c r="E524" t="e">
        <f t="shared" si="539"/>
        <v>#N/A</v>
      </c>
      <c r="F524">
        <v>522</v>
      </c>
      <c r="G524" t="e">
        <f>VLOOKUP(D524,fleaflicker.csv!AA:AB,2,FALSE)</f>
        <v>#N/A</v>
      </c>
      <c r="H524" t="e">
        <f>VLOOKUP(E524,fleaflicker.csv!AA:AC,3,FALSE)</f>
        <v>#N/A</v>
      </c>
    </row>
    <row r="525" spans="1:8">
      <c r="A525" t="s">
        <v>630</v>
      </c>
      <c r="B525" t="str">
        <f t="shared" si="536"/>
        <v>Greg Little*</v>
      </c>
      <c r="C525" t="str">
        <f t="shared" si="537"/>
        <v>Greg Little</v>
      </c>
      <c r="D525" t="str">
        <f t="shared" ref="D525" si="548">LEFT(C525,IFERROR(FIND("*",C525),LEN(C525)+1)-1)</f>
        <v>Greg Little</v>
      </c>
      <c r="E525" t="e">
        <f t="shared" si="539"/>
        <v>#N/A</v>
      </c>
      <c r="F525">
        <v>523</v>
      </c>
      <c r="G525" t="e">
        <f>VLOOKUP(D525,fleaflicker.csv!AA:AB,2,FALSE)</f>
        <v>#N/A</v>
      </c>
      <c r="H525" t="e">
        <f>VLOOKUP(E525,fleaflicker.csv!AA:AC,3,FALSE)</f>
        <v>#N/A</v>
      </c>
    </row>
    <row r="526" spans="1:8">
      <c r="A526" t="s">
        <v>631</v>
      </c>
      <c r="B526" t="str">
        <f t="shared" si="536"/>
        <v>Stevan Ridley*</v>
      </c>
      <c r="C526" t="str">
        <f t="shared" si="537"/>
        <v>Stevan Ridley</v>
      </c>
      <c r="D526" t="str">
        <f t="shared" ref="D526" si="549">LEFT(C526,IFERROR(FIND("*",C526),LEN(C526)+1)-1)</f>
        <v>Stevan Ridley</v>
      </c>
      <c r="E526" t="e">
        <f t="shared" si="539"/>
        <v>#N/A</v>
      </c>
      <c r="F526">
        <v>524</v>
      </c>
      <c r="G526" t="e">
        <f>VLOOKUP(D526,fleaflicker.csv!AA:AB,2,FALSE)</f>
        <v>#N/A</v>
      </c>
      <c r="H526" t="e">
        <f>VLOOKUP(E526,fleaflicker.csv!AA:AC,3,FALSE)</f>
        <v>#N/A</v>
      </c>
    </row>
    <row r="527" spans="1:8">
      <c r="A527" t="s">
        <v>632</v>
      </c>
      <c r="B527" t="str">
        <f t="shared" si="536"/>
        <v>Ryan Williams*</v>
      </c>
      <c r="C527" t="str">
        <f t="shared" si="537"/>
        <v>Ryan Williams</v>
      </c>
      <c r="D527" t="str">
        <f t="shared" ref="D527" si="550">LEFT(C527,IFERROR(FIND("*",C527),LEN(C527)+1)-1)</f>
        <v>Ryan Williams</v>
      </c>
      <c r="E527" t="e">
        <f t="shared" si="539"/>
        <v>#N/A</v>
      </c>
      <c r="F527">
        <v>525</v>
      </c>
      <c r="G527" t="e">
        <f>VLOOKUP(D527,fleaflicker.csv!AA:AB,2,FALSE)</f>
        <v>#N/A</v>
      </c>
      <c r="H527" t="e">
        <f>VLOOKUP(E527,fleaflicker.csv!AA:AC,3,FALSE)</f>
        <v>#N/A</v>
      </c>
    </row>
    <row r="528" spans="1:8">
      <c r="A528" t="s">
        <v>633</v>
      </c>
      <c r="B528" t="str">
        <f t="shared" si="536"/>
        <v>Ricky Stanzi</v>
      </c>
      <c r="C528" t="str">
        <f t="shared" si="537"/>
        <v>Ricky Stanzi</v>
      </c>
      <c r="D528" t="str">
        <f t="shared" ref="D528" si="551">LEFT(C528,IFERROR(FIND("*",C528),LEN(C528)+1)-1)</f>
        <v>Ricky Stanzi</v>
      </c>
      <c r="E528" t="e">
        <f t="shared" si="539"/>
        <v>#N/A</v>
      </c>
      <c r="F528">
        <v>526</v>
      </c>
      <c r="G528" t="e">
        <f>VLOOKUP(D528,fleaflicker.csv!AA:AB,2,FALSE)</f>
        <v>#N/A</v>
      </c>
      <c r="H528" t="e">
        <f>VLOOKUP(E528,fleaflicker.csv!AA:AC,3,FALSE)</f>
        <v>#N/A</v>
      </c>
    </row>
    <row r="529" spans="1:8">
      <c r="A529" t="s">
        <v>634</v>
      </c>
      <c r="B529" t="str">
        <f t="shared" si="536"/>
        <v>Niles Paul*</v>
      </c>
      <c r="C529" t="str">
        <f t="shared" si="537"/>
        <v>Niles Paul</v>
      </c>
      <c r="D529" t="str">
        <f t="shared" ref="D529" si="552">LEFT(C529,IFERROR(FIND("*",C529),LEN(C529)+1)-1)</f>
        <v>Niles Paul</v>
      </c>
      <c r="E529" t="e">
        <f t="shared" si="539"/>
        <v>#N/A</v>
      </c>
      <c r="F529">
        <v>527</v>
      </c>
      <c r="G529" t="e">
        <f>VLOOKUP(D529,fleaflicker.csv!AA:AB,2,FALSE)</f>
        <v>#N/A</v>
      </c>
      <c r="H529" t="e">
        <f>VLOOKUP(E529,fleaflicker.csv!AA:AC,3,FALSE)</f>
        <v>#N/A</v>
      </c>
    </row>
    <row r="530" spans="1:8">
      <c r="A530" t="s">
        <v>635</v>
      </c>
      <c r="B530" t="str">
        <f t="shared" si="536"/>
        <v>Kendall Hunter*</v>
      </c>
      <c r="C530" t="str">
        <f t="shared" si="537"/>
        <v>Kendall Hunter</v>
      </c>
      <c r="D530" t="str">
        <f t="shared" ref="D530" si="553">LEFT(C530,IFERROR(FIND("*",C530),LEN(C530)+1)-1)</f>
        <v>Kendall Hunter</v>
      </c>
      <c r="E530" t="e">
        <f t="shared" si="539"/>
        <v>#N/A</v>
      </c>
      <c r="F530">
        <v>528</v>
      </c>
      <c r="G530" t="e">
        <f>VLOOKUP(D530,fleaflicker.csv!AA:AB,2,FALSE)</f>
        <v>#N/A</v>
      </c>
      <c r="H530" t="e">
        <f>VLOOKUP(E530,fleaflicker.csv!AA:AC,3,FALSE)</f>
        <v>#N/A</v>
      </c>
    </row>
    <row r="531" spans="1:8">
      <c r="A531" t="s">
        <v>636</v>
      </c>
      <c r="B531" t="str">
        <f t="shared" si="536"/>
        <v>Julius Thomas*</v>
      </c>
      <c r="C531" t="str">
        <f t="shared" si="537"/>
        <v>Julius Thomas</v>
      </c>
      <c r="D531" t="str">
        <f t="shared" ref="D531" si="554">LEFT(C531,IFERROR(FIND("*",C531),LEN(C531)+1)-1)</f>
        <v>Julius Thomas</v>
      </c>
      <c r="E531" t="e">
        <f t="shared" si="539"/>
        <v>#N/A</v>
      </c>
      <c r="F531">
        <v>529</v>
      </c>
      <c r="G531" t="e">
        <f>VLOOKUP(D531,fleaflicker.csv!AA:AB,2,FALSE)</f>
        <v>#N/A</v>
      </c>
      <c r="H531" t="e">
        <f>VLOOKUP(E531,fleaflicker.csv!AA:AC,3,FALSE)</f>
        <v>#N/A</v>
      </c>
    </row>
    <row r="532" spans="1:8">
      <c r="A532" t="s">
        <v>637</v>
      </c>
      <c r="B532" t="str">
        <f t="shared" si="536"/>
        <v>Richard Gordon</v>
      </c>
      <c r="C532" t="str">
        <f t="shared" si="537"/>
        <v>Richard Gordon</v>
      </c>
      <c r="D532" t="str">
        <f t="shared" ref="D532" si="555">LEFT(C532,IFERROR(FIND("*",C532),LEN(C532)+1)-1)</f>
        <v>Richard Gordon</v>
      </c>
      <c r="E532" t="e">
        <f t="shared" si="539"/>
        <v>#N/A</v>
      </c>
      <c r="F532">
        <v>530</v>
      </c>
      <c r="G532" t="e">
        <f>VLOOKUP(D532,fleaflicker.csv!AA:AB,2,FALSE)</f>
        <v>#N/A</v>
      </c>
      <c r="H532" t="e">
        <f>VLOOKUP(E532,fleaflicker.csv!AA:AC,3,FALSE)</f>
        <v>#N/A</v>
      </c>
    </row>
    <row r="533" spans="1:8">
      <c r="A533" t="s">
        <v>638</v>
      </c>
      <c r="B533" t="str">
        <f t="shared" si="536"/>
        <v>Armon Binns</v>
      </c>
      <c r="C533" t="str">
        <f t="shared" si="537"/>
        <v>Armon Binns</v>
      </c>
      <c r="D533" t="str">
        <f t="shared" ref="D533" si="556">LEFT(C533,IFERROR(FIND("*",C533),LEN(C533)+1)-1)</f>
        <v>Armon Binns</v>
      </c>
      <c r="E533" t="e">
        <f t="shared" si="539"/>
        <v>#N/A</v>
      </c>
      <c r="F533">
        <v>531</v>
      </c>
      <c r="G533" t="e">
        <f>VLOOKUP(D533,fleaflicker.csv!AA:AB,2,FALSE)</f>
        <v>#N/A</v>
      </c>
      <c r="H533" t="e">
        <f>VLOOKUP(E533,fleaflicker.csv!AA:AC,3,FALSE)</f>
        <v>#N/A</v>
      </c>
    </row>
    <row r="534" spans="1:8">
      <c r="A534" t="s">
        <v>639</v>
      </c>
      <c r="B534" t="str">
        <f t="shared" si="536"/>
        <v>DuJuan Harris</v>
      </c>
      <c r="C534" t="str">
        <f t="shared" si="537"/>
        <v>DuJuan Harris</v>
      </c>
      <c r="D534" t="str">
        <f t="shared" ref="D534" si="557">LEFT(C534,IFERROR(FIND("*",C534),LEN(C534)+1)-1)</f>
        <v>DuJuan Harris</v>
      </c>
      <c r="E534" t="e">
        <f t="shared" si="539"/>
        <v>#N/A</v>
      </c>
      <c r="F534">
        <v>532</v>
      </c>
      <c r="G534" t="e">
        <f>VLOOKUP(D534,fleaflicker.csv!AA:AB,2,FALSE)</f>
        <v>#N/A</v>
      </c>
      <c r="H534" t="e">
        <f>VLOOKUP(E534,fleaflicker.csv!AA:AC,3,FALSE)</f>
        <v>#N/A</v>
      </c>
    </row>
    <row r="535" spans="1:8">
      <c r="A535" t="s">
        <v>640</v>
      </c>
      <c r="B535" t="str">
        <f t="shared" si="536"/>
        <v>Kyle Miller</v>
      </c>
      <c r="C535" t="str">
        <f t="shared" si="537"/>
        <v>Kyle Miller</v>
      </c>
      <c r="D535" t="str">
        <f t="shared" ref="D535" si="558">LEFT(C535,IFERROR(FIND("*",C535),LEN(C535)+1)-1)</f>
        <v>Kyle Miller</v>
      </c>
      <c r="E535" t="e">
        <f t="shared" si="539"/>
        <v>#N/A</v>
      </c>
      <c r="F535">
        <v>533</v>
      </c>
      <c r="G535" t="e">
        <f>VLOOKUP(D535,fleaflicker.csv!AA:AB,2,FALSE)</f>
        <v>#N/A</v>
      </c>
      <c r="H535" t="e">
        <f>VLOOKUP(E535,fleaflicker.csv!AA:AC,3,FALSE)</f>
        <v>#N/A</v>
      </c>
    </row>
    <row r="536" spans="1:8">
      <c r="A536" t="s">
        <v>641</v>
      </c>
      <c r="B536" t="str">
        <f t="shared" si="536"/>
        <v>Allen Reisner*</v>
      </c>
      <c r="C536" t="str">
        <f t="shared" si="537"/>
        <v>Allen Reisner</v>
      </c>
      <c r="D536" t="str">
        <f t="shared" ref="D536" si="559">LEFT(C536,IFERROR(FIND("*",C536),LEN(C536)+1)-1)</f>
        <v>Allen Reisner</v>
      </c>
      <c r="E536" t="e">
        <f t="shared" si="539"/>
        <v>#N/A</v>
      </c>
      <c r="F536">
        <v>534</v>
      </c>
      <c r="G536" t="e">
        <f>VLOOKUP(D536,fleaflicker.csv!AA:AB,2,FALSE)</f>
        <v>#N/A</v>
      </c>
      <c r="H536" t="e">
        <f>VLOOKUP(E536,fleaflicker.csv!AA:AC,3,FALSE)</f>
        <v>#N/A</v>
      </c>
    </row>
    <row r="537" spans="1:8">
      <c r="A537" t="s">
        <v>642</v>
      </c>
      <c r="B537" t="str">
        <f t="shared" si="536"/>
        <v>Jeremy Ross</v>
      </c>
      <c r="C537" t="str">
        <f t="shared" si="537"/>
        <v>Jeremy Ross</v>
      </c>
      <c r="D537" t="str">
        <f t="shared" ref="D537" si="560">LEFT(C537,IFERROR(FIND("*",C537),LEN(C537)+1)-1)</f>
        <v>Jeremy Ross</v>
      </c>
      <c r="E537" t="e">
        <f t="shared" si="539"/>
        <v>#N/A</v>
      </c>
      <c r="F537">
        <v>535</v>
      </c>
      <c r="G537" t="e">
        <f>VLOOKUP(D537,fleaflicker.csv!AA:AB,2,FALSE)</f>
        <v>#N/A</v>
      </c>
      <c r="H537" t="e">
        <f>VLOOKUP(E537,fleaflicker.csv!AA:AC,3,FALSE)</f>
        <v>#N/A</v>
      </c>
    </row>
    <row r="538" spans="1:8">
      <c r="A538" t="s">
        <v>643</v>
      </c>
      <c r="B538" t="str">
        <f t="shared" si="536"/>
        <v>Robert Griffin*</v>
      </c>
      <c r="C538" t="str">
        <f t="shared" si="537"/>
        <v>Robert Griffin</v>
      </c>
      <c r="D538" t="str">
        <f t="shared" ref="D538" si="561">LEFT(C538,IFERROR(FIND("*",C538),LEN(C538)+1)-1)</f>
        <v>Robert Griffin</v>
      </c>
      <c r="E538" t="e">
        <f t="shared" si="539"/>
        <v>#N/A</v>
      </c>
      <c r="F538">
        <v>536</v>
      </c>
      <c r="G538" t="e">
        <f>VLOOKUP(D538,fleaflicker.csv!AA:AB,2,FALSE)</f>
        <v>#N/A</v>
      </c>
      <c r="H538" t="e">
        <f>VLOOKUP(E538,fleaflicker.csv!AA:AC,3,FALSE)</f>
        <v>#N/A</v>
      </c>
    </row>
    <row r="539" spans="1:8">
      <c r="A539" t="s">
        <v>644</v>
      </c>
      <c r="B539" t="str">
        <f t="shared" si="536"/>
        <v>Kellen Moore</v>
      </c>
      <c r="C539" t="str">
        <f t="shared" si="537"/>
        <v>Kellen Moore</v>
      </c>
      <c r="D539" t="str">
        <f t="shared" ref="D539" si="562">LEFT(C539,IFERROR(FIND("*",C539),LEN(C539)+1)-1)</f>
        <v>Kellen Moore</v>
      </c>
      <c r="E539" t="e">
        <f t="shared" si="539"/>
        <v>#N/A</v>
      </c>
      <c r="F539">
        <v>537</v>
      </c>
      <c r="G539" t="e">
        <f>VLOOKUP(D539,fleaflicker.csv!AA:AB,2,FALSE)</f>
        <v>#N/A</v>
      </c>
      <c r="H539" t="e">
        <f>VLOOKUP(E539,fleaflicker.csv!AA:AC,3,FALSE)</f>
        <v>#N/A</v>
      </c>
    </row>
    <row r="540" spans="1:8">
      <c r="A540" t="s">
        <v>645</v>
      </c>
      <c r="B540" t="str">
        <f t="shared" si="536"/>
        <v>Robert Turbin*</v>
      </c>
      <c r="C540" t="str">
        <f t="shared" si="537"/>
        <v>Robert Turbin</v>
      </c>
      <c r="D540" t="str">
        <f t="shared" ref="D540" si="563">LEFT(C540,IFERROR(FIND("*",C540),LEN(C540)+1)-1)</f>
        <v>Robert Turbin</v>
      </c>
      <c r="E540" t="e">
        <f t="shared" si="539"/>
        <v>#N/A</v>
      </c>
      <c r="F540">
        <v>538</v>
      </c>
      <c r="G540" t="e">
        <f>VLOOKUP(D540,fleaflicker.csv!AA:AB,2,FALSE)</f>
        <v>#N/A</v>
      </c>
      <c r="H540" t="e">
        <f>VLOOKUP(E540,fleaflicker.csv!AA:AC,3,FALSE)</f>
        <v>#N/A</v>
      </c>
    </row>
    <row r="541" spans="1:8">
      <c r="A541" t="s">
        <v>646</v>
      </c>
      <c r="B541" t="str">
        <f t="shared" si="536"/>
        <v>Vick Ballard*</v>
      </c>
      <c r="C541" t="str">
        <f t="shared" si="537"/>
        <v>Vick Ballard</v>
      </c>
      <c r="D541" t="str">
        <f t="shared" ref="D541" si="564">LEFT(C541,IFERROR(FIND("*",C541),LEN(C541)+1)-1)</f>
        <v>Vick Ballard</v>
      </c>
      <c r="E541" t="e">
        <f t="shared" si="539"/>
        <v>#N/A</v>
      </c>
      <c r="F541">
        <v>539</v>
      </c>
      <c r="G541" t="e">
        <f>VLOOKUP(D541,fleaflicker.csv!AA:AB,2,FALSE)</f>
        <v>#N/A</v>
      </c>
      <c r="H541" t="e">
        <f>VLOOKUP(E541,fleaflicker.csv!AA:AC,3,FALSE)</f>
        <v>#N/A</v>
      </c>
    </row>
    <row r="542" spans="1:8">
      <c r="A542" t="s">
        <v>647</v>
      </c>
      <c r="B542" t="str">
        <f t="shared" si="536"/>
        <v>James Hanna*</v>
      </c>
      <c r="C542" t="str">
        <f t="shared" si="537"/>
        <v>James Hanna</v>
      </c>
      <c r="D542" t="str">
        <f t="shared" ref="D542" si="565">LEFT(C542,IFERROR(FIND("*",C542),LEN(C542)+1)-1)</f>
        <v>James Hanna</v>
      </c>
      <c r="E542" t="e">
        <f t="shared" si="539"/>
        <v>#N/A</v>
      </c>
      <c r="F542">
        <v>540</v>
      </c>
      <c r="G542" t="e">
        <f>VLOOKUP(D542,fleaflicker.csv!AA:AB,2,FALSE)</f>
        <v>#N/A</v>
      </c>
      <c r="H542" t="e">
        <f>VLOOKUP(E542,fleaflicker.csv!AA:AC,3,FALSE)</f>
        <v>#N/A</v>
      </c>
    </row>
    <row r="543" spans="1:8">
      <c r="A543" t="s">
        <v>648</v>
      </c>
      <c r="B543" t="str">
        <f t="shared" si="536"/>
        <v>Justin Blackmon</v>
      </c>
      <c r="C543" t="str">
        <f t="shared" si="537"/>
        <v>Justin Blackmon</v>
      </c>
      <c r="D543" t="str">
        <f t="shared" ref="D543" si="566">LEFT(C543,IFERROR(FIND("*",C543),LEN(C543)+1)-1)</f>
        <v>Justin Blackmon</v>
      </c>
      <c r="E543" t="e">
        <f t="shared" si="539"/>
        <v>#N/A</v>
      </c>
      <c r="F543">
        <v>541</v>
      </c>
      <c r="G543" t="e">
        <f>VLOOKUP(D543,fleaflicker.csv!AA:AB,2,FALSE)</f>
        <v>#N/A</v>
      </c>
      <c r="H543" t="e">
        <f>VLOOKUP(E543,fleaflicker.csv!AA:AC,3,FALSE)</f>
        <v>#N/A</v>
      </c>
    </row>
    <row r="544" spans="1:8">
      <c r="A544" t="s">
        <v>649</v>
      </c>
      <c r="B544" t="str">
        <f t="shared" si="536"/>
        <v>Stephen Hill*</v>
      </c>
      <c r="C544" t="str">
        <f t="shared" si="537"/>
        <v>Stephen Hill</v>
      </c>
      <c r="D544" t="str">
        <f t="shared" ref="D544" si="567">LEFT(C544,IFERROR(FIND("*",C544),LEN(C544)+1)-1)</f>
        <v>Stephen Hill</v>
      </c>
      <c r="E544" t="e">
        <f t="shared" si="539"/>
        <v>#N/A</v>
      </c>
      <c r="F544">
        <v>542</v>
      </c>
      <c r="G544" t="e">
        <f>VLOOKUP(D544,fleaflicker.csv!AA:AB,2,FALSE)</f>
        <v>#N/A</v>
      </c>
      <c r="H544" t="e">
        <f>VLOOKUP(E544,fleaflicker.csv!AA:AC,3,FALSE)</f>
        <v>#N/A</v>
      </c>
    </row>
    <row r="545" spans="1:8">
      <c r="A545" t="s">
        <v>650</v>
      </c>
      <c r="B545" t="str">
        <f t="shared" si="536"/>
        <v>Alshon Jeffery*</v>
      </c>
      <c r="C545" t="str">
        <f t="shared" si="537"/>
        <v>Alshon Jeffery</v>
      </c>
      <c r="D545" t="str">
        <f t="shared" ref="D545" si="568">LEFT(C545,IFERROR(FIND("*",C545),LEN(C545)+1)-1)</f>
        <v>Alshon Jeffery</v>
      </c>
      <c r="E545" t="e">
        <f t="shared" si="539"/>
        <v>#N/A</v>
      </c>
      <c r="F545">
        <v>543</v>
      </c>
      <c r="G545" t="e">
        <f>VLOOKUP(D545,fleaflicker.csv!AA:AB,2,FALSE)</f>
        <v>#N/A</v>
      </c>
      <c r="H545" t="e">
        <f>VLOOKUP(E545,fleaflicker.csv!AA:AC,3,FALSE)</f>
        <v>#N/A</v>
      </c>
    </row>
    <row r="546" spans="1:8">
      <c r="A546" t="s">
        <v>651</v>
      </c>
      <c r="B546" t="str">
        <f t="shared" si="536"/>
        <v>Brian Quick*</v>
      </c>
      <c r="C546" t="str">
        <f t="shared" si="537"/>
        <v>Brian Quick</v>
      </c>
      <c r="D546" t="str">
        <f t="shared" ref="D546" si="569">LEFT(C546,IFERROR(FIND("*",C546),LEN(C546)+1)-1)</f>
        <v>Brian Quick</v>
      </c>
      <c r="E546" t="e">
        <f t="shared" si="539"/>
        <v>#N/A</v>
      </c>
      <c r="F546">
        <v>544</v>
      </c>
      <c r="G546" t="e">
        <f>VLOOKUP(D546,fleaflicker.csv!AA:AB,2,FALSE)</f>
        <v>#N/A</v>
      </c>
      <c r="H546" t="e">
        <f>VLOOKUP(E546,fleaflicker.csv!AA:AC,3,FALSE)</f>
        <v>#N/A</v>
      </c>
    </row>
    <row r="547" spans="1:8">
      <c r="A547" t="s">
        <v>652</v>
      </c>
      <c r="B547" t="str">
        <f t="shared" si="536"/>
        <v>Bryce Brown</v>
      </c>
      <c r="C547" t="str">
        <f t="shared" si="537"/>
        <v>Bryce Brown</v>
      </c>
      <c r="D547" t="str">
        <f t="shared" ref="D547" si="570">LEFT(C547,IFERROR(FIND("*",C547),LEN(C547)+1)-1)</f>
        <v>Bryce Brown</v>
      </c>
      <c r="E547" t="e">
        <f t="shared" si="539"/>
        <v>#N/A</v>
      </c>
      <c r="F547">
        <v>545</v>
      </c>
      <c r="G547" t="e">
        <f>VLOOKUP(D547,fleaflicker.csv!AA:AB,2,FALSE)</f>
        <v>#N/A</v>
      </c>
      <c r="H547" t="e">
        <f>VLOOKUP(E547,fleaflicker.csv!AA:AC,3,FALSE)</f>
        <v>#N/A</v>
      </c>
    </row>
    <row r="548" spans="1:8">
      <c r="A548" t="s">
        <v>653</v>
      </c>
      <c r="B548" t="str">
        <f t="shared" si="536"/>
        <v>Collin Mooney*</v>
      </c>
      <c r="C548" t="str">
        <f t="shared" si="537"/>
        <v>Collin Mooney</v>
      </c>
      <c r="D548" t="str">
        <f t="shared" ref="D548" si="571">LEFT(C548,IFERROR(FIND("*",C548),LEN(C548)+1)-1)</f>
        <v>Collin Mooney</v>
      </c>
      <c r="E548" t="e">
        <f t="shared" si="539"/>
        <v>#N/A</v>
      </c>
      <c r="F548">
        <v>546</v>
      </c>
      <c r="G548" t="e">
        <f>VLOOKUP(D548,fleaflicker.csv!AA:AB,2,FALSE)</f>
        <v>#N/A</v>
      </c>
      <c r="H548" t="e">
        <f>VLOOKUP(E548,fleaflicker.csv!AA:AC,3,FALSE)</f>
        <v>#N/A</v>
      </c>
    </row>
    <row r="549" spans="1:8">
      <c r="A549" t="s">
        <v>654</v>
      </c>
      <c r="B549" t="str">
        <f t="shared" si="536"/>
        <v>Nathan Palmer</v>
      </c>
      <c r="C549" t="str">
        <f t="shared" si="537"/>
        <v>Nathan Palmer</v>
      </c>
      <c r="D549" t="str">
        <f t="shared" ref="D549" si="572">LEFT(C549,IFERROR(FIND("*",C549),LEN(C549)+1)-1)</f>
        <v>Nathan Palmer</v>
      </c>
      <c r="E549" t="e">
        <f t="shared" si="539"/>
        <v>#N/A</v>
      </c>
      <c r="F549">
        <v>547</v>
      </c>
      <c r="G549" t="e">
        <f>VLOOKUP(D549,fleaflicker.csv!AA:AB,2,FALSE)</f>
        <v>#N/A</v>
      </c>
      <c r="H549" t="e">
        <f>VLOOKUP(E549,fleaflicker.csv!AA:AC,3,FALSE)</f>
        <v>#N/A</v>
      </c>
    </row>
    <row r="550" spans="1:8">
      <c r="A550" t="s">
        <v>655</v>
      </c>
      <c r="B550" t="str">
        <f t="shared" si="536"/>
        <v>Brian Tyms*</v>
      </c>
      <c r="C550" t="str">
        <f t="shared" si="537"/>
        <v>Brian Tyms</v>
      </c>
      <c r="D550" t="str">
        <f t="shared" ref="D550" si="573">LEFT(C550,IFERROR(FIND("*",C550),LEN(C550)+1)-1)</f>
        <v>Brian Tyms</v>
      </c>
      <c r="E550" t="e">
        <f t="shared" si="539"/>
        <v>#N/A</v>
      </c>
      <c r="F550">
        <v>548</v>
      </c>
      <c r="G550" t="e">
        <f>VLOOKUP(D550,fleaflicker.csv!AA:AB,2,FALSE)</f>
        <v>#N/A</v>
      </c>
      <c r="H550" t="e">
        <f>VLOOKUP(E550,fleaflicker.csv!AA:AC,3,FALSE)</f>
        <v>#N/A</v>
      </c>
    </row>
    <row r="551" spans="1:8">
      <c r="A551" t="s">
        <v>656</v>
      </c>
      <c r="B551" t="str">
        <f t="shared" si="536"/>
        <v>Phillip Supernaw</v>
      </c>
      <c r="C551" t="str">
        <f t="shared" si="537"/>
        <v>Phillip Supernaw</v>
      </c>
      <c r="D551" t="str">
        <f t="shared" ref="D551" si="574">LEFT(C551,IFERROR(FIND("*",C551),LEN(C551)+1)-1)</f>
        <v>Phillip Supernaw</v>
      </c>
      <c r="E551" t="e">
        <f t="shared" si="539"/>
        <v>#N/A</v>
      </c>
      <c r="F551">
        <v>549</v>
      </c>
      <c r="G551" t="e">
        <f>VLOOKUP(D551,fleaflicker.csv!AA:AB,2,FALSE)</f>
        <v>#N/A</v>
      </c>
      <c r="H551" t="e">
        <f>VLOOKUP(E551,fleaflicker.csv!AA:AC,3,FALSE)</f>
        <v>#N/A</v>
      </c>
    </row>
    <row r="552" spans="1:8">
      <c r="A552" t="s">
        <v>657</v>
      </c>
      <c r="B552" t="str">
        <f t="shared" si="536"/>
        <v>G.J. Kinne</v>
      </c>
      <c r="C552" t="str">
        <f t="shared" si="537"/>
        <v>G.J. Kinne</v>
      </c>
      <c r="D552" t="str">
        <f t="shared" ref="D552" si="575">LEFT(C552,IFERROR(FIND("*",C552),LEN(C552)+1)-1)</f>
        <v>G.J. Kinne</v>
      </c>
      <c r="E552" t="e">
        <f t="shared" si="539"/>
        <v>#N/A</v>
      </c>
      <c r="F552">
        <v>550</v>
      </c>
      <c r="G552" t="e">
        <f>VLOOKUP(D552,fleaflicker.csv!AA:AB,2,FALSE)</f>
        <v>#N/A</v>
      </c>
      <c r="H552" t="e">
        <f>VLOOKUP(E552,fleaflicker.csv!AA:AC,3,FALSE)</f>
        <v>#N/A</v>
      </c>
    </row>
    <row r="553" spans="1:8">
      <c r="A553" t="s">
        <v>658</v>
      </c>
      <c r="B553" t="str">
        <f t="shared" si="536"/>
        <v>Jonas Gray</v>
      </c>
      <c r="C553" t="str">
        <f t="shared" si="537"/>
        <v>Jonas Gray</v>
      </c>
      <c r="D553" t="str">
        <f t="shared" ref="D553" si="576">LEFT(C553,IFERROR(FIND("*",C553),LEN(C553)+1)-1)</f>
        <v>Jonas Gray</v>
      </c>
      <c r="E553" t="e">
        <f t="shared" si="539"/>
        <v>#N/A</v>
      </c>
      <c r="F553">
        <v>551</v>
      </c>
      <c r="G553" t="e">
        <f>VLOOKUP(D553,fleaflicker.csv!AA:AB,2,FALSE)</f>
        <v>#N/A</v>
      </c>
      <c r="H553" t="e">
        <f>VLOOKUP(E553,fleaflicker.csv!AA:AC,3,FALSE)</f>
        <v>#N/A</v>
      </c>
    </row>
    <row r="554" spans="1:8">
      <c r="A554" t="s">
        <v>659</v>
      </c>
      <c r="B554" t="str">
        <f t="shared" si="536"/>
        <v>Dominique Jones</v>
      </c>
      <c r="C554" t="str">
        <f t="shared" si="537"/>
        <v>Dominique Jones</v>
      </c>
      <c r="D554" t="str">
        <f t="shared" ref="D554" si="577">LEFT(C554,IFERROR(FIND("*",C554),LEN(C554)+1)-1)</f>
        <v>Dominique Jones</v>
      </c>
      <c r="E554" t="e">
        <f t="shared" si="539"/>
        <v>#N/A</v>
      </c>
      <c r="F554">
        <v>552</v>
      </c>
      <c r="G554" t="e">
        <f>VLOOKUP(D554,fleaflicker.csv!AA:AB,2,FALSE)</f>
        <v>#N/A</v>
      </c>
      <c r="H554" t="e">
        <f>VLOOKUP(E554,fleaflicker.csv!AA:AC,3,FALSE)</f>
        <v>#N/A</v>
      </c>
    </row>
    <row r="555" spans="1:8">
      <c r="A555" t="s">
        <v>660</v>
      </c>
      <c r="B555" t="str">
        <f t="shared" si="536"/>
        <v>Saalim Hakim</v>
      </c>
      <c r="C555" t="str">
        <f t="shared" si="537"/>
        <v>Saalim Hakim</v>
      </c>
      <c r="D555" t="str">
        <f t="shared" ref="D555" si="578">LEFT(C555,IFERROR(FIND("*",C555),LEN(C555)+1)-1)</f>
        <v>Saalim Hakim</v>
      </c>
      <c r="E555" t="e">
        <f t="shared" si="539"/>
        <v>#N/A</v>
      </c>
      <c r="F555">
        <v>553</v>
      </c>
      <c r="G555" t="e">
        <f>VLOOKUP(D555,fleaflicker.csv!AA:AB,2,FALSE)</f>
        <v>#N/A</v>
      </c>
      <c r="H555" t="e">
        <f>VLOOKUP(E555,fleaflicker.csv!AA:AC,3,FALSE)</f>
        <v>#N/A</v>
      </c>
    </row>
    <row r="556" spans="1:8">
      <c r="A556" t="s">
        <v>661</v>
      </c>
      <c r="B556" t="str">
        <f t="shared" si="536"/>
        <v>Matt Simms</v>
      </c>
      <c r="C556" t="str">
        <f t="shared" si="537"/>
        <v>Matt Simms</v>
      </c>
      <c r="D556" t="str">
        <f t="shared" ref="D556" si="579">LEFT(C556,IFERROR(FIND("*",C556),LEN(C556)+1)-1)</f>
        <v>Matt Simms</v>
      </c>
      <c r="E556" t="e">
        <f t="shared" si="539"/>
        <v>#N/A</v>
      </c>
      <c r="F556">
        <v>554</v>
      </c>
      <c r="G556" t="e">
        <f>VLOOKUP(D556,fleaflicker.csv!AA:AB,2,FALSE)</f>
        <v>#N/A</v>
      </c>
      <c r="H556" t="e">
        <f>VLOOKUP(E556,fleaflicker.csv!AA:AC,3,FALSE)</f>
        <v>#N/A</v>
      </c>
    </row>
    <row r="557" spans="1:8">
      <c r="A557" t="s">
        <v>662</v>
      </c>
      <c r="B557" t="str">
        <f t="shared" si="536"/>
        <v>LaRon Byrd</v>
      </c>
      <c r="C557" t="str">
        <f t="shared" si="537"/>
        <v>LaRon Byrd</v>
      </c>
      <c r="D557" t="str">
        <f t="shared" ref="D557" si="580">LEFT(C557,IFERROR(FIND("*",C557),LEN(C557)+1)-1)</f>
        <v>LaRon Byrd</v>
      </c>
      <c r="E557" t="e">
        <f t="shared" si="539"/>
        <v>#N/A</v>
      </c>
      <c r="F557">
        <v>555</v>
      </c>
      <c r="G557" t="e">
        <f>VLOOKUP(D557,fleaflicker.csv!AA:AB,2,FALSE)</f>
        <v>#N/A</v>
      </c>
      <c r="H557" t="e">
        <f>VLOOKUP(E557,fleaflicker.csv!AA:AC,3,FALSE)</f>
        <v>#N/A</v>
      </c>
    </row>
    <row r="558" spans="1:8">
      <c r="A558" t="s">
        <v>663</v>
      </c>
      <c r="B558" t="str">
        <f t="shared" si="536"/>
        <v>Chase Ford*</v>
      </c>
      <c r="C558" t="str">
        <f t="shared" si="537"/>
        <v>Chase Ford</v>
      </c>
      <c r="D558" t="str">
        <f t="shared" ref="D558" si="581">LEFT(C558,IFERROR(FIND("*",C558),LEN(C558)+1)-1)</f>
        <v>Chase Ford</v>
      </c>
      <c r="E558" t="e">
        <f t="shared" si="539"/>
        <v>#N/A</v>
      </c>
      <c r="F558">
        <v>556</v>
      </c>
      <c r="G558" t="e">
        <f>VLOOKUP(D558,fleaflicker.csv!AA:AB,2,FALSE)</f>
        <v>#N/A</v>
      </c>
      <c r="H558" t="e">
        <f>VLOOKUP(E558,fleaflicker.csv!AA:AC,3,FALSE)</f>
        <v>#N/A</v>
      </c>
    </row>
    <row r="559" spans="1:8">
      <c r="A559" t="s">
        <v>664</v>
      </c>
      <c r="B559" t="str">
        <f t="shared" si="536"/>
        <v>Jamize Olawale*</v>
      </c>
      <c r="C559" t="str">
        <f t="shared" si="537"/>
        <v>Jamize Olawale</v>
      </c>
      <c r="D559" t="str">
        <f t="shared" ref="D559" si="582">LEFT(C559,IFERROR(FIND("*",C559),LEN(C559)+1)-1)</f>
        <v>Jamize Olawale</v>
      </c>
      <c r="E559" t="e">
        <f t="shared" si="539"/>
        <v>#N/A</v>
      </c>
      <c r="F559">
        <v>557</v>
      </c>
      <c r="G559" t="e">
        <f>VLOOKUP(D559,fleaflicker.csv!AA:AB,2,FALSE)</f>
        <v>#N/A</v>
      </c>
      <c r="H559" t="e">
        <f>VLOOKUP(E559,fleaflicker.csv!AA:AC,3,FALSE)</f>
        <v>#N/A</v>
      </c>
    </row>
    <row r="560" spans="1:8">
      <c r="A560" t="s">
        <v>665</v>
      </c>
      <c r="B560" t="str">
        <f t="shared" si="536"/>
        <v>Brandon Bostick</v>
      </c>
      <c r="C560" t="str">
        <f t="shared" si="537"/>
        <v>Brandon Bostick</v>
      </c>
      <c r="D560" t="str">
        <f t="shared" ref="D560" si="583">LEFT(C560,IFERROR(FIND("*",C560),LEN(C560)+1)-1)</f>
        <v>Brandon Bostick</v>
      </c>
      <c r="E560" t="e">
        <f t="shared" si="539"/>
        <v>#N/A</v>
      </c>
      <c r="F560">
        <v>558</v>
      </c>
      <c r="G560" t="e">
        <f>VLOOKUP(D560,fleaflicker.csv!AA:AB,2,FALSE)</f>
        <v>#N/A</v>
      </c>
      <c r="H560" t="e">
        <f>VLOOKUP(E560,fleaflicker.csv!AA:AC,3,FALSE)</f>
        <v>#N/A</v>
      </c>
    </row>
    <row r="561" spans="1:8">
      <c r="A561" t="s">
        <v>666</v>
      </c>
      <c r="B561" t="str">
        <f t="shared" si="536"/>
        <v>Josh Gordon</v>
      </c>
      <c r="C561" t="str">
        <f t="shared" si="537"/>
        <v>Josh Gordon</v>
      </c>
      <c r="D561" t="str">
        <f t="shared" ref="D561" si="584">LEFT(C561,IFERROR(FIND("*",C561),LEN(C561)+1)-1)</f>
        <v>Josh Gordon</v>
      </c>
      <c r="E561" t="e">
        <f t="shared" si="539"/>
        <v>#N/A</v>
      </c>
      <c r="F561">
        <v>559</v>
      </c>
      <c r="G561" t="e">
        <f>VLOOKUP(D561,fleaflicker.csv!AA:AB,2,FALSE)</f>
        <v>#N/A</v>
      </c>
      <c r="H561" t="e">
        <f>VLOOKUP(E561,fleaflicker.csv!AA:AC,3,FALSE)</f>
        <v>#N/A</v>
      </c>
    </row>
    <row r="562" spans="1:8">
      <c r="A562" t="s">
        <v>667</v>
      </c>
      <c r="B562" t="str">
        <f t="shared" si="536"/>
        <v>Ifeanyi Momah*</v>
      </c>
      <c r="C562" t="str">
        <f t="shared" si="537"/>
        <v>Ifeanyi Momah</v>
      </c>
      <c r="D562" t="str">
        <f t="shared" ref="D562" si="585">LEFT(C562,IFERROR(FIND("*",C562),LEN(C562)+1)-1)</f>
        <v>Ifeanyi Momah</v>
      </c>
      <c r="E562" t="e">
        <f t="shared" si="539"/>
        <v>#N/A</v>
      </c>
      <c r="F562">
        <v>560</v>
      </c>
      <c r="G562" t="e">
        <f>VLOOKUP(D562,fleaflicker.csv!AA:AB,2,FALSE)</f>
        <v>#N/A</v>
      </c>
      <c r="H562" t="e">
        <f>VLOOKUP(E562,fleaflicker.csv!AA:AC,3,FALSE)</f>
        <v>#N/A</v>
      </c>
    </row>
    <row r="563" spans="1:8">
      <c r="A563" t="s">
        <v>668</v>
      </c>
      <c r="B563" t="str">
        <f t="shared" si="536"/>
        <v>EJ Manuel*</v>
      </c>
      <c r="C563" t="str">
        <f t="shared" si="537"/>
        <v>EJ Manuel</v>
      </c>
      <c r="D563" t="str">
        <f t="shared" ref="D563" si="586">LEFT(C563,IFERROR(FIND("*",C563),LEN(C563)+1)-1)</f>
        <v>EJ Manuel</v>
      </c>
      <c r="E563" t="e">
        <f t="shared" si="539"/>
        <v>#N/A</v>
      </c>
      <c r="F563">
        <v>561</v>
      </c>
      <c r="G563" t="e">
        <f>VLOOKUP(D563,fleaflicker.csv!AA:AB,2,FALSE)</f>
        <v>#N/A</v>
      </c>
      <c r="H563" t="e">
        <f>VLOOKUP(E563,fleaflicker.csv!AA:AC,3,FALSE)</f>
        <v>#N/A</v>
      </c>
    </row>
    <row r="564" spans="1:8">
      <c r="A564" t="s">
        <v>669</v>
      </c>
      <c r="B564" t="str">
        <f t="shared" si="536"/>
        <v>Le'Veon Bell*</v>
      </c>
      <c r="C564" t="str">
        <f t="shared" si="537"/>
        <v>Le'Veon Bell</v>
      </c>
      <c r="D564" t="str">
        <f t="shared" ref="D564" si="587">LEFT(C564,IFERROR(FIND("*",C564),LEN(C564)+1)-1)</f>
        <v>Le'Veon Bell</v>
      </c>
      <c r="E564" t="e">
        <f t="shared" si="539"/>
        <v>#N/A</v>
      </c>
      <c r="F564">
        <v>562</v>
      </c>
      <c r="G564" t="e">
        <f>VLOOKUP(D564,fleaflicker.csv!AA:AB,2,FALSE)</f>
        <v>#N/A</v>
      </c>
      <c r="H564" t="e">
        <f>VLOOKUP(E564,fleaflicker.csv!AA:AC,3,FALSE)</f>
        <v>#N/A</v>
      </c>
    </row>
    <row r="565" spans="1:8">
      <c r="A565" t="s">
        <v>670</v>
      </c>
      <c r="B565" t="str">
        <f t="shared" si="536"/>
        <v>Marquise Goodwin*</v>
      </c>
      <c r="C565" t="str">
        <f t="shared" si="537"/>
        <v>Marquise Goodwin</v>
      </c>
      <c r="D565" t="str">
        <f t="shared" ref="D565" si="588">LEFT(C565,IFERROR(FIND("*",C565),LEN(C565)+1)-1)</f>
        <v>Marquise Goodwin</v>
      </c>
      <c r="E565" t="e">
        <f t="shared" si="539"/>
        <v>#N/A</v>
      </c>
      <c r="F565">
        <v>563</v>
      </c>
      <c r="G565" t="e">
        <f>VLOOKUP(D565,fleaflicker.csv!AA:AB,2,FALSE)</f>
        <v>#N/A</v>
      </c>
      <c r="H565" t="e">
        <f>VLOOKUP(E565,fleaflicker.csv!AA:AC,3,FALSE)</f>
        <v>#N/A</v>
      </c>
    </row>
    <row r="566" spans="1:8">
      <c r="A566" t="s">
        <v>671</v>
      </c>
      <c r="B566" t="str">
        <f t="shared" si="536"/>
        <v>Christine Michael*</v>
      </c>
      <c r="C566" t="str">
        <f t="shared" si="537"/>
        <v>Christine Michael</v>
      </c>
      <c r="D566" t="str">
        <f t="shared" ref="D566" si="589">LEFT(C566,IFERROR(FIND("*",C566),LEN(C566)+1)-1)</f>
        <v>Christine Michael</v>
      </c>
      <c r="E566" t="e">
        <f t="shared" si="539"/>
        <v>#N/A</v>
      </c>
      <c r="F566">
        <v>564</v>
      </c>
      <c r="G566" t="e">
        <f>VLOOKUP(D566,fleaflicker.csv!AA:AB,2,FALSE)</f>
        <v>#N/A</v>
      </c>
      <c r="H566" t="e">
        <f>VLOOKUP(E566,fleaflicker.csv!AA:AC,3,FALSE)</f>
        <v>#N/A</v>
      </c>
    </row>
    <row r="567" spans="1:8">
      <c r="A567" t="s">
        <v>672</v>
      </c>
      <c r="B567" t="str">
        <f t="shared" si="536"/>
        <v>Geno Smith*</v>
      </c>
      <c r="C567" t="str">
        <f t="shared" si="537"/>
        <v>Geno Smith</v>
      </c>
      <c r="D567" t="str">
        <f t="shared" ref="D567" si="590">LEFT(C567,IFERROR(FIND("*",C567),LEN(C567)+1)-1)</f>
        <v>Geno Smith</v>
      </c>
      <c r="E567" t="e">
        <f t="shared" si="539"/>
        <v>#N/A</v>
      </c>
      <c r="F567">
        <v>565</v>
      </c>
      <c r="G567" t="e">
        <f>VLOOKUP(D567,fleaflicker.csv!AA:AB,2,FALSE)</f>
        <v>#N/A</v>
      </c>
      <c r="H567" t="e">
        <f>VLOOKUP(E567,fleaflicker.csv!AA:AC,3,FALSE)</f>
        <v>#N/A</v>
      </c>
    </row>
    <row r="568" spans="1:8">
      <c r="A568" t="s">
        <v>673</v>
      </c>
      <c r="B568" t="str">
        <f t="shared" si="536"/>
        <v>Ryan Griffin*</v>
      </c>
      <c r="C568" t="str">
        <f t="shared" si="537"/>
        <v>Ryan Griffin</v>
      </c>
      <c r="D568" t="str">
        <f t="shared" ref="D568" si="591">LEFT(C568,IFERROR(FIND("*",C568),LEN(C568)+1)-1)</f>
        <v>Ryan Griffin</v>
      </c>
      <c r="E568" t="e">
        <f t="shared" si="539"/>
        <v>#N/A</v>
      </c>
      <c r="F568">
        <v>566</v>
      </c>
      <c r="G568" t="e">
        <f>VLOOKUP(D568,fleaflicker.csv!AA:AB,2,FALSE)</f>
        <v>#N/A</v>
      </c>
      <c r="H568" t="e">
        <f>VLOOKUP(E568,fleaflicker.csv!AA:AC,3,FALSE)</f>
        <v>#N/A</v>
      </c>
    </row>
    <row r="569" spans="1:8">
      <c r="A569" t="s">
        <v>674</v>
      </c>
      <c r="B569" t="str">
        <f t="shared" si="536"/>
        <v>Andre Ellington*</v>
      </c>
      <c r="C569" t="str">
        <f t="shared" si="537"/>
        <v>Andre Ellington</v>
      </c>
      <c r="D569" t="str">
        <f t="shared" ref="D569" si="592">LEFT(C569,IFERROR(FIND("*",C569),LEN(C569)+1)-1)</f>
        <v>Andre Ellington</v>
      </c>
      <c r="E569" t="e">
        <f t="shared" si="539"/>
        <v>#N/A</v>
      </c>
      <c r="F569">
        <v>567</v>
      </c>
      <c r="G569" t="e">
        <f>VLOOKUP(D569,fleaflicker.csv!AA:AB,2,FALSE)</f>
        <v>#N/A</v>
      </c>
      <c r="H569" t="e">
        <f>VLOOKUP(E569,fleaflicker.csv!AA:AC,3,FALSE)</f>
        <v>#N/A</v>
      </c>
    </row>
    <row r="570" spans="1:8">
      <c r="A570" t="s">
        <v>675</v>
      </c>
      <c r="B570" t="str">
        <f t="shared" si="536"/>
        <v>B.J. Daniels*</v>
      </c>
      <c r="C570" t="str">
        <f t="shared" si="537"/>
        <v>B.J. Daniels</v>
      </c>
      <c r="D570" t="str">
        <f t="shared" ref="D570" si="593">LEFT(C570,IFERROR(FIND("*",C570),LEN(C570)+1)-1)</f>
        <v>B.J. Daniels</v>
      </c>
      <c r="E570" t="e">
        <f t="shared" si="539"/>
        <v>#N/A</v>
      </c>
      <c r="F570">
        <v>568</v>
      </c>
      <c r="G570" t="e">
        <f>VLOOKUP(D570,fleaflicker.csv!AA:AB,2,FALSE)</f>
        <v>#N/A</v>
      </c>
      <c r="H570" t="e">
        <f>VLOOKUP(E570,fleaflicker.csv!AA:AC,3,FALSE)</f>
        <v>#N/A</v>
      </c>
    </row>
    <row r="571" spans="1:8">
      <c r="A571" t="s">
        <v>676</v>
      </c>
      <c r="B571" t="str">
        <f t="shared" si="536"/>
        <v>Landry Jones*</v>
      </c>
      <c r="C571" t="str">
        <f t="shared" si="537"/>
        <v>Landry Jones</v>
      </c>
      <c r="D571" t="str">
        <f t="shared" ref="D571" si="594">LEFT(C571,IFERROR(FIND("*",C571),LEN(C571)+1)-1)</f>
        <v>Landry Jones</v>
      </c>
      <c r="E571" t="e">
        <f t="shared" si="539"/>
        <v>#N/A</v>
      </c>
      <c r="F571">
        <v>569</v>
      </c>
      <c r="G571" t="e">
        <f>VLOOKUP(D571,fleaflicker.csv!AA:AB,2,FALSE)</f>
        <v>#N/A</v>
      </c>
      <c r="H571" t="e">
        <f>VLOOKUP(E571,fleaflicker.csv!AA:AC,3,FALSE)</f>
        <v>#N/A</v>
      </c>
    </row>
    <row r="572" spans="1:8">
      <c r="A572" t="s">
        <v>677</v>
      </c>
      <c r="B572" t="str">
        <f t="shared" si="536"/>
        <v>Kenjon Barner</v>
      </c>
      <c r="C572" t="str">
        <f t="shared" si="537"/>
        <v>Kenjon Barner</v>
      </c>
      <c r="D572" t="str">
        <f t="shared" ref="D572" si="595">LEFT(C572,IFERROR(FIND("*",C572),LEN(C572)+1)-1)</f>
        <v>Kenjon Barner</v>
      </c>
      <c r="E572" t="e">
        <f t="shared" si="539"/>
        <v>#N/A</v>
      </c>
      <c r="F572">
        <v>570</v>
      </c>
      <c r="G572" t="e">
        <f>VLOOKUP(D572,fleaflicker.csv!AA:AB,2,FALSE)</f>
        <v>#N/A</v>
      </c>
      <c r="H572" t="e">
        <f>VLOOKUP(E572,fleaflicker.csv!AA:AC,3,FALSE)</f>
        <v>#N/A</v>
      </c>
    </row>
    <row r="573" spans="1:8">
      <c r="A573" t="s">
        <v>678</v>
      </c>
      <c r="B573" t="str">
        <f t="shared" si="536"/>
        <v>Zac Dysert</v>
      </c>
      <c r="C573" t="str">
        <f t="shared" si="537"/>
        <v>Zac Dysert</v>
      </c>
      <c r="D573" t="str">
        <f t="shared" ref="D573" si="596">LEFT(C573,IFERROR(FIND("*",C573),LEN(C573)+1)-1)</f>
        <v>Zac Dysert</v>
      </c>
      <c r="E573" t="e">
        <f t="shared" si="539"/>
        <v>#N/A</v>
      </c>
      <c r="F573">
        <v>571</v>
      </c>
      <c r="G573" t="e">
        <f>VLOOKUP(D573,fleaflicker.csv!AA:AB,2,FALSE)</f>
        <v>#N/A</v>
      </c>
      <c r="H573" t="e">
        <f>VLOOKUP(E573,fleaflicker.csv!AA:AC,3,FALSE)</f>
        <v>#N/A</v>
      </c>
    </row>
    <row r="574" spans="1:8">
      <c r="A574" t="s">
        <v>679</v>
      </c>
      <c r="B574" t="str">
        <f t="shared" si="536"/>
        <v>Chris Gragg*</v>
      </c>
      <c r="C574" t="str">
        <f t="shared" si="537"/>
        <v>Chris Gragg</v>
      </c>
      <c r="D574" t="str">
        <f t="shared" ref="D574" si="597">LEFT(C574,IFERROR(FIND("*",C574),LEN(C574)+1)-1)</f>
        <v>Chris Gragg</v>
      </c>
      <c r="E574" t="e">
        <f t="shared" si="539"/>
        <v>#N/A</v>
      </c>
      <c r="F574">
        <v>572</v>
      </c>
      <c r="G574" t="e">
        <f>VLOOKUP(D574,fleaflicker.csv!AA:AB,2,FALSE)</f>
        <v>#N/A</v>
      </c>
      <c r="H574" t="e">
        <f>VLOOKUP(E574,fleaflicker.csv!AA:AC,3,FALSE)</f>
        <v>#N/A</v>
      </c>
    </row>
    <row r="575" spans="1:8">
      <c r="A575" t="s">
        <v>680</v>
      </c>
      <c r="B575" t="str">
        <f t="shared" si="536"/>
        <v>Matt Barkley*</v>
      </c>
      <c r="C575" t="str">
        <f t="shared" si="537"/>
        <v>Matt Barkley</v>
      </c>
      <c r="D575" t="str">
        <f t="shared" ref="D575" si="598">LEFT(C575,IFERROR(FIND("*",C575),LEN(C575)+1)-1)</f>
        <v>Matt Barkley</v>
      </c>
      <c r="E575" t="e">
        <f t="shared" si="539"/>
        <v>#N/A</v>
      </c>
      <c r="F575">
        <v>573</v>
      </c>
      <c r="G575" t="e">
        <f>VLOOKUP(D575,fleaflicker.csv!AA:AB,2,FALSE)</f>
        <v>#N/A</v>
      </c>
      <c r="H575" t="e">
        <f>VLOOKUP(E575,fleaflicker.csv!AA:AC,3,FALSE)</f>
        <v>#N/A</v>
      </c>
    </row>
    <row r="576" spans="1:8">
      <c r="A576" t="s">
        <v>681</v>
      </c>
      <c r="B576" t="str">
        <f t="shared" si="536"/>
        <v>Mike Gillislee</v>
      </c>
      <c r="C576" t="str">
        <f t="shared" si="537"/>
        <v>Mike Gillislee</v>
      </c>
      <c r="D576" t="str">
        <f t="shared" ref="D576" si="599">LEFT(C576,IFERROR(FIND("*",C576),LEN(C576)+1)-1)</f>
        <v>Mike Gillislee</v>
      </c>
      <c r="E576" t="e">
        <f t="shared" si="539"/>
        <v>#N/A</v>
      </c>
      <c r="F576">
        <v>574</v>
      </c>
      <c r="G576" t="e">
        <f>VLOOKUP(D576,fleaflicker.csv!AA:AB,2,FALSE)</f>
        <v>#N/A</v>
      </c>
      <c r="H576" t="e">
        <f>VLOOKUP(E576,fleaflicker.csv!AA:AC,3,FALSE)</f>
        <v>#N/A</v>
      </c>
    </row>
    <row r="577" spans="1:8">
      <c r="A577" t="s">
        <v>682</v>
      </c>
      <c r="B577" t="str">
        <f t="shared" si="536"/>
        <v>Mike James*</v>
      </c>
      <c r="C577" t="str">
        <f t="shared" si="537"/>
        <v>Mike James</v>
      </c>
      <c r="D577" t="str">
        <f t="shared" ref="D577" si="600">LEFT(C577,IFERROR(FIND("*",C577),LEN(C577)+1)-1)</f>
        <v>Mike James</v>
      </c>
      <c r="E577" t="e">
        <f t="shared" si="539"/>
        <v>#N/A</v>
      </c>
      <c r="F577">
        <v>575</v>
      </c>
      <c r="G577" t="e">
        <f>VLOOKUP(D577,fleaflicker.csv!AA:AB,2,FALSE)</f>
        <v>#N/A</v>
      </c>
      <c r="H577" t="e">
        <f>VLOOKUP(E577,fleaflicker.csv!AA:AC,3,FALSE)</f>
        <v>#N/A</v>
      </c>
    </row>
    <row r="578" spans="1:8">
      <c r="A578" t="s">
        <v>683</v>
      </c>
      <c r="B578" t="str">
        <f t="shared" si="536"/>
        <v>Dion Sims*</v>
      </c>
      <c r="C578" t="str">
        <f t="shared" si="537"/>
        <v>Dion Sims</v>
      </c>
      <c r="D578" t="str">
        <f t="shared" ref="D578" si="601">LEFT(C578,IFERROR(FIND("*",C578),LEN(C578)+1)-1)</f>
        <v>Dion Sims</v>
      </c>
      <c r="E578" t="e">
        <f t="shared" si="539"/>
        <v>#N/A</v>
      </c>
      <c r="F578">
        <v>576</v>
      </c>
      <c r="G578" t="e">
        <f>VLOOKUP(D578,fleaflicker.csv!AA:AB,2,FALSE)</f>
        <v>#N/A</v>
      </c>
      <c r="H578" t="e">
        <f>VLOOKUP(E578,fleaflicker.csv!AA:AC,3,FALSE)</f>
        <v>#N/A</v>
      </c>
    </row>
    <row r="579" spans="1:8">
      <c r="A579" t="s">
        <v>684</v>
      </c>
      <c r="B579" t="str">
        <f t="shared" si="536"/>
        <v>Justice Cunningham</v>
      </c>
      <c r="C579" t="str">
        <f t="shared" si="537"/>
        <v>Justice Cunningham</v>
      </c>
      <c r="D579" t="str">
        <f t="shared" ref="D579" si="602">LEFT(C579,IFERROR(FIND("*",C579),LEN(C579)+1)-1)</f>
        <v>Justice Cunningham</v>
      </c>
      <c r="E579" t="e">
        <f t="shared" si="539"/>
        <v>#N/A</v>
      </c>
      <c r="F579">
        <v>577</v>
      </c>
      <c r="G579" t="e">
        <f>VLOOKUP(D579,fleaflicker.csv!AA:AB,2,FALSE)</f>
        <v>#N/A</v>
      </c>
      <c r="H579" t="e">
        <f>VLOOKUP(E579,fleaflicker.csv!AA:AC,3,FALSE)</f>
        <v>#N/A</v>
      </c>
    </row>
    <row r="580" spans="1:8">
      <c r="A580" t="s">
        <v>685</v>
      </c>
      <c r="B580" t="str">
        <f t="shared" ref="B580:B643" si="603">LEFT(A580,IFERROR(FIND(",",A580),LEN(A580)-8)-1)</f>
        <v>Zac Stacy</v>
      </c>
      <c r="C580" t="str">
        <f t="shared" ref="C580:D643" si="604">LEFT(B580,IFERROR(FIND("*",B580),LEN(B580)+1)-1)</f>
        <v>Zac Stacy</v>
      </c>
      <c r="D580" t="str">
        <f t="shared" ref="D580" si="605">LEFT(C580,IFERROR(FIND("*",C580),LEN(C580)+1)-1)</f>
        <v>Zac Stacy</v>
      </c>
      <c r="E580" t="str">
        <f t="shared" ref="E580:E643" si="606">IF(F580=G580,D580,"")</f>
        <v>Zac Stacy</v>
      </c>
      <c r="F580">
        <v>578</v>
      </c>
      <c r="G580">
        <f>VLOOKUP(D580,fleaflicker.csv!AA:AB,2,FALSE)</f>
        <v>578</v>
      </c>
      <c r="H580">
        <f>VLOOKUP(E580,fleaflicker.csv!AA:AC,3,FALSE)</f>
        <v>578</v>
      </c>
    </row>
    <row r="581" spans="1:8">
      <c r="A581" t="s">
        <v>686</v>
      </c>
      <c r="B581" t="str">
        <f t="shared" si="603"/>
        <v>Josh Boyce*</v>
      </c>
      <c r="C581" t="str">
        <f t="shared" si="604"/>
        <v>Josh Boyce</v>
      </c>
      <c r="D581" t="str">
        <f t="shared" ref="D581" si="607">LEFT(C581,IFERROR(FIND("*",C581),LEN(C581)+1)-1)</f>
        <v>Josh Boyce</v>
      </c>
      <c r="E581" t="e">
        <f t="shared" si="606"/>
        <v>#N/A</v>
      </c>
      <c r="F581">
        <v>579</v>
      </c>
      <c r="G581" t="e">
        <f>VLOOKUP(D581,fleaflicker.csv!AA:AB,2,FALSE)</f>
        <v>#N/A</v>
      </c>
      <c r="H581" t="e">
        <f>VLOOKUP(E581,fleaflicker.csv!AA:AC,3,FALSE)</f>
        <v>#N/A</v>
      </c>
    </row>
    <row r="582" spans="1:8">
      <c r="A582" t="s">
        <v>687</v>
      </c>
      <c r="B582" t="str">
        <f t="shared" si="603"/>
        <v>Alan Bonner</v>
      </c>
      <c r="C582" t="str">
        <f t="shared" si="604"/>
        <v>Alan Bonner</v>
      </c>
      <c r="D582" t="str">
        <f t="shared" ref="D582" si="608">LEFT(C582,IFERROR(FIND("*",C582),LEN(C582)+1)-1)</f>
        <v>Alan Bonner</v>
      </c>
      <c r="E582" t="e">
        <f t="shared" si="606"/>
        <v>#N/A</v>
      </c>
      <c r="F582">
        <v>580</v>
      </c>
      <c r="G582" t="e">
        <f>VLOOKUP(D582,fleaflicker.csv!AA:AB,2,FALSE)</f>
        <v>#N/A</v>
      </c>
      <c r="H582" t="e">
        <f>VLOOKUP(E582,fleaflicker.csv!AA:AC,3,FALSE)</f>
        <v>#N/A</v>
      </c>
    </row>
    <row r="583" spans="1:8">
      <c r="A583" t="s">
        <v>688</v>
      </c>
      <c r="B583" t="str">
        <f t="shared" si="603"/>
        <v>Chris Harper*</v>
      </c>
      <c r="C583" t="str">
        <f t="shared" si="604"/>
        <v>Chris Harper</v>
      </c>
      <c r="D583" t="str">
        <f t="shared" ref="D583" si="609">LEFT(C583,IFERROR(FIND("*",C583),LEN(C583)+1)-1)</f>
        <v>Chris Harper</v>
      </c>
      <c r="E583" t="e">
        <f t="shared" si="606"/>
        <v>#N/A</v>
      </c>
      <c r="F583">
        <v>581</v>
      </c>
      <c r="G583" t="e">
        <f>VLOOKUP(D583,fleaflicker.csv!AA:AB,2,FALSE)</f>
        <v>#N/A</v>
      </c>
      <c r="H583" t="e">
        <f>VLOOKUP(E583,fleaflicker.csv!AA:AC,3,FALSE)</f>
        <v>#N/A</v>
      </c>
    </row>
    <row r="584" spans="1:8">
      <c r="A584" t="s">
        <v>689</v>
      </c>
      <c r="B584" t="str">
        <f t="shared" si="603"/>
        <v>Brad Sorensen</v>
      </c>
      <c r="C584" t="str">
        <f t="shared" si="604"/>
        <v>Brad Sorensen</v>
      </c>
      <c r="D584" t="str">
        <f t="shared" ref="D584" si="610">LEFT(C584,IFERROR(FIND("*",C584),LEN(C584)+1)-1)</f>
        <v>Brad Sorensen</v>
      </c>
      <c r="E584" t="e">
        <f t="shared" si="606"/>
        <v>#N/A</v>
      </c>
      <c r="F584">
        <v>582</v>
      </c>
      <c r="G584" t="e">
        <f>VLOOKUP(D584,fleaflicker.csv!AA:AB,2,FALSE)</f>
        <v>#N/A</v>
      </c>
      <c r="H584" t="e">
        <f>VLOOKUP(E584,fleaflicker.csv!AA:AC,3,FALSE)</f>
        <v>#N/A</v>
      </c>
    </row>
    <row r="585" spans="1:8">
      <c r="A585" t="s">
        <v>690</v>
      </c>
      <c r="B585" t="str">
        <f t="shared" si="603"/>
        <v>Spencer Ware</v>
      </c>
      <c r="C585" t="str">
        <f t="shared" si="604"/>
        <v>Spencer Ware</v>
      </c>
      <c r="D585" t="str">
        <f t="shared" ref="D585" si="611">LEFT(C585,IFERROR(FIND("*",C585),LEN(C585)+1)-1)</f>
        <v>Spencer Ware</v>
      </c>
      <c r="E585" t="e">
        <f t="shared" si="606"/>
        <v>#N/A</v>
      </c>
      <c r="F585">
        <v>583</v>
      </c>
      <c r="G585" t="e">
        <f>VLOOKUP(D585,fleaflicker.csv!AA:AB,2,FALSE)</f>
        <v>#N/A</v>
      </c>
      <c r="H585" t="e">
        <f>VLOOKUP(E585,fleaflicker.csv!AA:AC,3,FALSE)</f>
        <v>#N/A</v>
      </c>
    </row>
    <row r="586" spans="1:8">
      <c r="A586" t="s">
        <v>691</v>
      </c>
      <c r="B586" t="str">
        <f t="shared" si="603"/>
        <v>Kendall Gaskins</v>
      </c>
      <c r="C586" t="str">
        <f t="shared" si="604"/>
        <v>Kendall Gaskins</v>
      </c>
      <c r="D586" t="str">
        <f t="shared" ref="D586" si="612">LEFT(C586,IFERROR(FIND("*",C586),LEN(C586)+1)-1)</f>
        <v>Kendall Gaskins</v>
      </c>
      <c r="E586" t="e">
        <f t="shared" si="606"/>
        <v>#N/A</v>
      </c>
      <c r="F586">
        <v>584</v>
      </c>
      <c r="G586" t="e">
        <f>VLOOKUP(D586,fleaflicker.csv!AA:AB,2,FALSE)</f>
        <v>#N/A</v>
      </c>
      <c r="H586" t="e">
        <f>VLOOKUP(E586,fleaflicker.csv!AA:AC,3,FALSE)</f>
        <v>#N/A</v>
      </c>
    </row>
    <row r="587" spans="1:8">
      <c r="A587" t="s">
        <v>692</v>
      </c>
      <c r="B587" t="str">
        <f t="shared" si="603"/>
        <v>Michael Hill*</v>
      </c>
      <c r="C587" t="str">
        <f t="shared" si="604"/>
        <v>Michael Hill</v>
      </c>
      <c r="D587" t="str">
        <f t="shared" ref="D587" si="613">LEFT(C587,IFERROR(FIND("*",C587),LEN(C587)+1)-1)</f>
        <v>Michael Hill</v>
      </c>
      <c r="E587" t="e">
        <f t="shared" si="606"/>
        <v>#N/A</v>
      </c>
      <c r="F587">
        <v>585</v>
      </c>
      <c r="G587" t="e">
        <f>VLOOKUP(D587,fleaflicker.csv!AA:AB,2,FALSE)</f>
        <v>#N/A</v>
      </c>
      <c r="H587" t="e">
        <f>VLOOKUP(E587,fleaflicker.csv!AA:AC,3,FALSE)</f>
        <v>#N/A</v>
      </c>
    </row>
    <row r="588" spans="1:8">
      <c r="A588" t="s">
        <v>693</v>
      </c>
      <c r="B588" t="str">
        <f t="shared" si="603"/>
        <v>Ryan Griffin*</v>
      </c>
      <c r="C588" t="str">
        <f t="shared" si="604"/>
        <v>Ryan Griffin</v>
      </c>
      <c r="D588" t="str">
        <f t="shared" ref="D588" si="614">LEFT(C588,IFERROR(FIND("*",C588),LEN(C588)+1)-1)</f>
        <v>Ryan Griffin</v>
      </c>
      <c r="E588" t="e">
        <f t="shared" si="606"/>
        <v>#N/A</v>
      </c>
      <c r="F588">
        <v>586</v>
      </c>
      <c r="G588" t="e">
        <f>VLOOKUP(D588,fleaflicker.csv!AA:AB,2,FALSE)</f>
        <v>#N/A</v>
      </c>
      <c r="H588" t="e">
        <f>VLOOKUP(E588,fleaflicker.csv!AA:AC,3,FALSE)</f>
        <v>#N/A</v>
      </c>
    </row>
    <row r="589" spans="1:8">
      <c r="A589" t="s">
        <v>694</v>
      </c>
      <c r="B589" t="str">
        <f t="shared" si="603"/>
        <v>Chris Pantale</v>
      </c>
      <c r="C589" t="str">
        <f t="shared" si="604"/>
        <v>Chris Pantale</v>
      </c>
      <c r="D589" t="str">
        <f t="shared" ref="D589" si="615">LEFT(C589,IFERROR(FIND("*",C589),LEN(C589)+1)-1)</f>
        <v>Chris Pantale</v>
      </c>
      <c r="E589" t="e">
        <f t="shared" si="606"/>
        <v>#N/A</v>
      </c>
      <c r="F589">
        <v>587</v>
      </c>
      <c r="G589" t="e">
        <f>VLOOKUP(D589,fleaflicker.csv!AA:AB,2,FALSE)</f>
        <v>#N/A</v>
      </c>
      <c r="H589" t="e">
        <f>VLOOKUP(E589,fleaflicker.csv!AA:AC,3,FALSE)</f>
        <v>#N/A</v>
      </c>
    </row>
    <row r="590" spans="1:8">
      <c r="A590" t="s">
        <v>695</v>
      </c>
      <c r="B590" t="str">
        <f t="shared" si="603"/>
        <v>Matthew Tucker*</v>
      </c>
      <c r="C590" t="str">
        <f t="shared" si="604"/>
        <v>Matthew Tucker</v>
      </c>
      <c r="D590" t="str">
        <f t="shared" ref="D590" si="616">LEFT(C590,IFERROR(FIND("*",C590),LEN(C590)+1)-1)</f>
        <v>Matthew Tucker</v>
      </c>
      <c r="E590" t="e">
        <f t="shared" si="606"/>
        <v>#N/A</v>
      </c>
      <c r="F590">
        <v>588</v>
      </c>
      <c r="G590" t="e">
        <f>VLOOKUP(D590,fleaflicker.csv!AA:AB,2,FALSE)</f>
        <v>#N/A</v>
      </c>
      <c r="H590" t="e">
        <f>VLOOKUP(E590,fleaflicker.csv!AA:AC,3,FALSE)</f>
        <v>#N/A</v>
      </c>
    </row>
    <row r="591" spans="1:8">
      <c r="A591" t="s">
        <v>696</v>
      </c>
      <c r="B591" t="str">
        <f t="shared" si="603"/>
        <v>Tyler Bray*</v>
      </c>
      <c r="C591" t="str">
        <f t="shared" si="604"/>
        <v>Tyler Bray</v>
      </c>
      <c r="D591" t="str">
        <f t="shared" ref="D591" si="617">LEFT(C591,IFERROR(FIND("*",C591),LEN(C591)+1)-1)</f>
        <v>Tyler Bray</v>
      </c>
      <c r="E591" t="e">
        <f t="shared" si="606"/>
        <v>#N/A</v>
      </c>
      <c r="F591">
        <v>589</v>
      </c>
      <c r="G591" t="e">
        <f>VLOOKUP(D591,fleaflicker.csv!AA:AB,2,FALSE)</f>
        <v>#N/A</v>
      </c>
      <c r="H591" t="e">
        <f>VLOOKUP(E591,fleaflicker.csv!AA:AC,3,FALSE)</f>
        <v>#N/A</v>
      </c>
    </row>
    <row r="592" spans="1:8">
      <c r="A592" t="s">
        <v>697</v>
      </c>
      <c r="B592" t="str">
        <f t="shared" si="603"/>
        <v>Joseph Fauria</v>
      </c>
      <c r="C592" t="str">
        <f t="shared" si="604"/>
        <v>Joseph Fauria</v>
      </c>
      <c r="D592" t="str">
        <f t="shared" ref="D592" si="618">LEFT(C592,IFERROR(FIND("*",C592),LEN(C592)+1)-1)</f>
        <v>Joseph Fauria</v>
      </c>
      <c r="E592" t="e">
        <f t="shared" si="606"/>
        <v>#N/A</v>
      </c>
      <c r="F592">
        <v>590</v>
      </c>
      <c r="G592" t="e">
        <f>VLOOKUP(D592,fleaflicker.csv!AA:AB,2,FALSE)</f>
        <v>#N/A</v>
      </c>
      <c r="H592" t="e">
        <f>VLOOKUP(E592,fleaflicker.csv!AA:AC,3,FALSE)</f>
        <v>#N/A</v>
      </c>
    </row>
    <row r="593" spans="1:8">
      <c r="A593" t="s">
        <v>698</v>
      </c>
      <c r="B593" t="str">
        <f t="shared" si="603"/>
        <v>Rodney Smith</v>
      </c>
      <c r="C593" t="str">
        <f t="shared" si="604"/>
        <v>Rodney Smith</v>
      </c>
      <c r="D593" t="str">
        <f t="shared" ref="D593" si="619">LEFT(C593,IFERROR(FIND("*",C593),LEN(C593)+1)-1)</f>
        <v>Rodney Smith</v>
      </c>
      <c r="E593" t="e">
        <f t="shared" si="606"/>
        <v>#N/A</v>
      </c>
      <c r="F593">
        <v>591</v>
      </c>
      <c r="G593" t="e">
        <f>VLOOKUP(D593,fleaflicker.csv!AA:AB,2,FALSE)</f>
        <v>#N/A</v>
      </c>
      <c r="H593" t="e">
        <f>VLOOKUP(E593,fleaflicker.csv!AA:AC,3,FALSE)</f>
        <v>#N/A</v>
      </c>
    </row>
    <row r="594" spans="1:8">
      <c r="A594" t="s">
        <v>699</v>
      </c>
      <c r="B594" t="str">
        <f t="shared" si="603"/>
        <v>Kenbrell Thompkins</v>
      </c>
      <c r="C594" t="str">
        <f t="shared" si="604"/>
        <v>Kenbrell Thompkins</v>
      </c>
      <c r="D594" t="str">
        <f t="shared" ref="D594" si="620">LEFT(C594,IFERROR(FIND("*",C594),LEN(C594)+1)-1)</f>
        <v>Kenbrell Thompkins</v>
      </c>
      <c r="E594" t="e">
        <f t="shared" si="606"/>
        <v>#N/A</v>
      </c>
      <c r="F594">
        <v>592</v>
      </c>
      <c r="G594" t="e">
        <f>VLOOKUP(D594,fleaflicker.csv!AA:AB,2,FALSE)</f>
        <v>#N/A</v>
      </c>
      <c r="H594" t="e">
        <f>VLOOKUP(E594,fleaflicker.csv!AA:AC,3,FALSE)</f>
        <v>#N/A</v>
      </c>
    </row>
    <row r="595" spans="1:8">
      <c r="A595" t="s">
        <v>700</v>
      </c>
      <c r="B595" t="str">
        <f t="shared" si="603"/>
        <v>Zach Sudfeld*</v>
      </c>
      <c r="C595" t="str">
        <f t="shared" si="604"/>
        <v>Zach Sudfeld</v>
      </c>
      <c r="D595" t="str">
        <f t="shared" ref="D595" si="621">LEFT(C595,IFERROR(FIND("*",C595),LEN(C595)+1)-1)</f>
        <v>Zach Sudfeld</v>
      </c>
      <c r="E595" t="e">
        <f t="shared" si="606"/>
        <v>#N/A</v>
      </c>
      <c r="F595">
        <v>593</v>
      </c>
      <c r="G595" t="e">
        <f>VLOOKUP(D595,fleaflicker.csv!AA:AB,2,FALSE)</f>
        <v>#N/A</v>
      </c>
      <c r="H595" t="e">
        <f>VLOOKUP(E595,fleaflicker.csv!AA:AC,3,FALSE)</f>
        <v>#N/A</v>
      </c>
    </row>
    <row r="596" spans="1:8">
      <c r="A596" t="s">
        <v>701</v>
      </c>
      <c r="B596" t="str">
        <f t="shared" si="603"/>
        <v>George Winn</v>
      </c>
      <c r="C596" t="str">
        <f t="shared" si="604"/>
        <v>George Winn</v>
      </c>
      <c r="D596" t="str">
        <f t="shared" ref="D596" si="622">LEFT(C596,IFERROR(FIND("*",C596),LEN(C596)+1)-1)</f>
        <v>George Winn</v>
      </c>
      <c r="E596" t="e">
        <f t="shared" si="606"/>
        <v>#N/A</v>
      </c>
      <c r="F596">
        <v>594</v>
      </c>
      <c r="G596" t="e">
        <f>VLOOKUP(D596,fleaflicker.csv!AA:AB,2,FALSE)</f>
        <v>#N/A</v>
      </c>
      <c r="H596" t="e">
        <f>VLOOKUP(E596,fleaflicker.csv!AA:AC,3,FALSE)</f>
        <v>#N/A</v>
      </c>
    </row>
    <row r="597" spans="1:8">
      <c r="A597" t="s">
        <v>702</v>
      </c>
      <c r="B597" t="str">
        <f t="shared" si="603"/>
        <v>Cierre Wood</v>
      </c>
      <c r="C597" t="str">
        <f t="shared" si="604"/>
        <v>Cierre Wood</v>
      </c>
      <c r="D597" t="str">
        <f t="shared" ref="D597" si="623">LEFT(C597,IFERROR(FIND("*",C597),LEN(C597)+1)-1)</f>
        <v>Cierre Wood</v>
      </c>
      <c r="E597" t="e">
        <f t="shared" si="606"/>
        <v>#N/A</v>
      </c>
      <c r="F597">
        <v>595</v>
      </c>
      <c r="G597" t="e">
        <f>VLOOKUP(D597,fleaflicker.csv!AA:AB,2,FALSE)</f>
        <v>#N/A</v>
      </c>
      <c r="H597" t="e">
        <f>VLOOKUP(E597,fleaflicker.csv!AA:AC,3,FALSE)</f>
        <v>#N/A</v>
      </c>
    </row>
    <row r="598" spans="1:8">
      <c r="A598" t="s">
        <v>703</v>
      </c>
      <c r="B598" t="str">
        <f t="shared" si="603"/>
        <v>Myles White</v>
      </c>
      <c r="C598" t="str">
        <f t="shared" si="604"/>
        <v>Myles White</v>
      </c>
      <c r="D598" t="str">
        <f t="shared" ref="D598" si="624">LEFT(C598,IFERROR(FIND("*",C598),LEN(C598)+1)-1)</f>
        <v>Myles White</v>
      </c>
      <c r="E598" t="e">
        <f t="shared" si="606"/>
        <v>#N/A</v>
      </c>
      <c r="F598">
        <v>596</v>
      </c>
      <c r="G598" t="e">
        <f>VLOOKUP(D598,fleaflicker.csv!AA:AB,2,FALSE)</f>
        <v>#N/A</v>
      </c>
      <c r="H598" t="e">
        <f>VLOOKUP(E598,fleaflicker.csv!AA:AC,3,FALSE)</f>
        <v>#N/A</v>
      </c>
    </row>
    <row r="599" spans="1:8">
      <c r="A599" t="s">
        <v>704</v>
      </c>
      <c r="B599" t="str">
        <f t="shared" si="603"/>
        <v>Kelvin Benjamin*</v>
      </c>
      <c r="C599" t="str">
        <f t="shared" si="604"/>
        <v>Kelvin Benjamin</v>
      </c>
      <c r="D599" t="str">
        <f t="shared" ref="D599" si="625">LEFT(C599,IFERROR(FIND("*",C599),LEN(C599)+1)-1)</f>
        <v>Kelvin Benjamin</v>
      </c>
      <c r="E599" t="e">
        <f t="shared" si="606"/>
        <v>#N/A</v>
      </c>
      <c r="F599">
        <v>597</v>
      </c>
      <c r="G599" t="e">
        <f>VLOOKUP(D599,fleaflicker.csv!AA:AB,2,FALSE)</f>
        <v>#N/A</v>
      </c>
      <c r="H599" t="e">
        <f>VLOOKUP(E599,fleaflicker.csv!AA:AC,3,FALSE)</f>
        <v>#N/A</v>
      </c>
    </row>
    <row r="600" spans="1:8">
      <c r="A600" t="s">
        <v>705</v>
      </c>
      <c r="B600" t="str">
        <f t="shared" si="603"/>
        <v>Paul Richardson*</v>
      </c>
      <c r="C600" t="str">
        <f t="shared" si="604"/>
        <v>Paul Richardson</v>
      </c>
      <c r="D600" t="str">
        <f t="shared" ref="D600" si="626">LEFT(C600,IFERROR(FIND("*",C600),LEN(C600)+1)-1)</f>
        <v>Paul Richardson</v>
      </c>
      <c r="E600" t="str">
        <f t="shared" si="606"/>
        <v>Paul Richardson</v>
      </c>
      <c r="F600">
        <v>598</v>
      </c>
      <c r="G600">
        <f>VLOOKUP(D600,fleaflicker.csv!AA:AB,2,FALSE)</f>
        <v>598</v>
      </c>
      <c r="H600">
        <f>VLOOKUP(E600,fleaflicker.csv!AA:AC,3,FALSE)</f>
        <v>598</v>
      </c>
    </row>
    <row r="601" spans="1:8">
      <c r="A601" t="s">
        <v>706</v>
      </c>
      <c r="B601" t="str">
        <f t="shared" si="603"/>
        <v>Jace Amaro*</v>
      </c>
      <c r="C601" t="str">
        <f t="shared" si="604"/>
        <v>Jace Amaro</v>
      </c>
      <c r="D601" t="str">
        <f t="shared" ref="D601" si="627">LEFT(C601,IFERROR(FIND("*",C601),LEN(C601)+1)-1)</f>
        <v>Jace Amaro</v>
      </c>
      <c r="E601" t="e">
        <f t="shared" si="606"/>
        <v>#N/A</v>
      </c>
      <c r="F601">
        <v>599</v>
      </c>
      <c r="G601" t="e">
        <f>VLOOKUP(D601,fleaflicker.csv!AA:AB,2,FALSE)</f>
        <v>#N/A</v>
      </c>
      <c r="H601" t="e">
        <f>VLOOKUP(E601,fleaflicker.csv!AA:AC,3,FALSE)</f>
        <v>#N/A</v>
      </c>
    </row>
    <row r="602" spans="1:8">
      <c r="A602" t="s">
        <v>707</v>
      </c>
      <c r="B602" t="str">
        <f t="shared" si="603"/>
        <v>Garrett Gilbert</v>
      </c>
      <c r="C602" t="str">
        <f t="shared" si="604"/>
        <v>Garrett Gilbert</v>
      </c>
      <c r="D602" t="str">
        <f t="shared" ref="D602" si="628">LEFT(C602,IFERROR(FIND("*",C602),LEN(C602)+1)-1)</f>
        <v>Garrett Gilbert</v>
      </c>
      <c r="E602" t="e">
        <f t="shared" si="606"/>
        <v>#N/A</v>
      </c>
      <c r="F602">
        <v>600</v>
      </c>
      <c r="G602" t="e">
        <f>VLOOKUP(D602,fleaflicker.csv!AA:AB,2,FALSE)</f>
        <v>#N/A</v>
      </c>
      <c r="H602" t="e">
        <f>VLOOKUP(E602,fleaflicker.csv!AA:AC,3,FALSE)</f>
        <v>#N/A</v>
      </c>
    </row>
    <row r="603" spans="1:8">
      <c r="A603" t="s">
        <v>708</v>
      </c>
      <c r="B603" t="str">
        <f t="shared" si="603"/>
        <v>Logan Thomas</v>
      </c>
      <c r="C603" t="str">
        <f t="shared" si="604"/>
        <v>Logan Thomas</v>
      </c>
      <c r="D603" t="str">
        <f t="shared" ref="D603" si="629">LEFT(C603,IFERROR(FIND("*",C603),LEN(C603)+1)-1)</f>
        <v>Logan Thomas</v>
      </c>
      <c r="E603" t="e">
        <f t="shared" si="606"/>
        <v>#N/A</v>
      </c>
      <c r="F603">
        <v>601</v>
      </c>
      <c r="G603" t="e">
        <f>VLOOKUP(D603,fleaflicker.csv!AA:AB,2,FALSE)</f>
        <v>#N/A</v>
      </c>
      <c r="H603" t="e">
        <f>VLOOKUP(E603,fleaflicker.csv!AA:AC,3,FALSE)</f>
        <v>#N/A</v>
      </c>
    </row>
    <row r="604" spans="1:8">
      <c r="A604" t="s">
        <v>709</v>
      </c>
      <c r="B604" t="str">
        <f t="shared" si="603"/>
        <v>David Fales</v>
      </c>
      <c r="C604" t="str">
        <f t="shared" si="604"/>
        <v>David Fales</v>
      </c>
      <c r="D604" t="str">
        <f t="shared" ref="D604" si="630">LEFT(C604,IFERROR(FIND("*",C604),LEN(C604)+1)-1)</f>
        <v>David Fales</v>
      </c>
      <c r="E604" t="e">
        <f t="shared" si="606"/>
        <v>#N/A</v>
      </c>
      <c r="F604">
        <v>602</v>
      </c>
      <c r="G604" t="e">
        <f>VLOOKUP(D604,fleaflicker.csv!AA:AB,2,FALSE)</f>
        <v>#N/A</v>
      </c>
      <c r="H604" t="e">
        <f>VLOOKUP(E604,fleaflicker.csv!AA:AC,3,FALSE)</f>
        <v>#N/A</v>
      </c>
    </row>
    <row r="605" spans="1:8">
      <c r="A605" t="s">
        <v>710</v>
      </c>
      <c r="B605" t="str">
        <f t="shared" si="603"/>
        <v>Jared Abbrederis</v>
      </c>
      <c r="C605" t="str">
        <f t="shared" si="604"/>
        <v>Jared Abbrederis</v>
      </c>
      <c r="D605" t="str">
        <f t="shared" ref="D605" si="631">LEFT(C605,IFERROR(FIND("*",C605),LEN(C605)+1)-1)</f>
        <v>Jared Abbrederis</v>
      </c>
      <c r="E605" t="e">
        <f t="shared" si="606"/>
        <v>#N/A</v>
      </c>
      <c r="F605">
        <v>603</v>
      </c>
      <c r="G605" t="e">
        <f>VLOOKUP(D605,fleaflicker.csv!AA:AB,2,FALSE)</f>
        <v>#N/A</v>
      </c>
      <c r="H605" t="e">
        <f>VLOOKUP(E605,fleaflicker.csv!AA:AC,3,FALSE)</f>
        <v>#N/A</v>
      </c>
    </row>
    <row r="606" spans="1:8">
      <c r="A606" t="s">
        <v>711</v>
      </c>
      <c r="B606" t="str">
        <f t="shared" si="603"/>
        <v>Tyler Gaffney*</v>
      </c>
      <c r="C606" t="str">
        <f t="shared" si="604"/>
        <v>Tyler Gaffney</v>
      </c>
      <c r="D606" t="str">
        <f t="shared" ref="D606" si="632">LEFT(C606,IFERROR(FIND("*",C606),LEN(C606)+1)-1)</f>
        <v>Tyler Gaffney</v>
      </c>
      <c r="E606" t="e">
        <f t="shared" si="606"/>
        <v>#N/A</v>
      </c>
      <c r="F606">
        <v>604</v>
      </c>
      <c r="G606" t="e">
        <f>VLOOKUP(D606,fleaflicker.csv!AA:AB,2,FALSE)</f>
        <v>#N/A</v>
      </c>
      <c r="H606" t="e">
        <f>VLOOKUP(E606,fleaflicker.csv!AA:AC,3,FALSE)</f>
        <v>#N/A</v>
      </c>
    </row>
    <row r="607" spans="1:8">
      <c r="A607" t="s">
        <v>712</v>
      </c>
      <c r="B607" t="str">
        <f t="shared" si="603"/>
        <v>Martavis Bryant</v>
      </c>
      <c r="C607" t="str">
        <f t="shared" si="604"/>
        <v>Martavis Bryant</v>
      </c>
      <c r="D607" t="str">
        <f t="shared" ref="D607" si="633">LEFT(C607,IFERROR(FIND("*",C607),LEN(C607)+1)-1)</f>
        <v>Martavis Bryant</v>
      </c>
      <c r="E607" t="e">
        <f t="shared" si="606"/>
        <v>#N/A</v>
      </c>
      <c r="F607">
        <v>605</v>
      </c>
      <c r="G607" t="e">
        <f>VLOOKUP(D607,fleaflicker.csv!AA:AB,2,FALSE)</f>
        <v>#N/A</v>
      </c>
      <c r="H607" t="e">
        <f>VLOOKUP(E607,fleaflicker.csv!AA:AC,3,FALSE)</f>
        <v>#N/A</v>
      </c>
    </row>
    <row r="608" spans="1:8">
      <c r="A608" t="s">
        <v>713</v>
      </c>
      <c r="B608" t="str">
        <f t="shared" si="603"/>
        <v>James White*</v>
      </c>
      <c r="C608" t="str">
        <f t="shared" si="604"/>
        <v>James White</v>
      </c>
      <c r="D608" t="str">
        <f t="shared" ref="D608" si="634">LEFT(C608,IFERROR(FIND("*",C608),LEN(C608)+1)-1)</f>
        <v>James White</v>
      </c>
      <c r="E608" t="e">
        <f t="shared" si="606"/>
        <v>#N/A</v>
      </c>
      <c r="F608">
        <v>606</v>
      </c>
      <c r="G608" t="e">
        <f>VLOOKUP(D608,fleaflicker.csv!AA:AB,2,FALSE)</f>
        <v>#N/A</v>
      </c>
      <c r="H608" t="e">
        <f>VLOOKUP(E608,fleaflicker.csv!AA:AC,3,FALSE)</f>
        <v>#N/A</v>
      </c>
    </row>
    <row r="609" spans="1:8">
      <c r="A609" t="s">
        <v>714</v>
      </c>
      <c r="B609" t="str">
        <f t="shared" si="603"/>
        <v>Keith Wenning</v>
      </c>
      <c r="C609" t="str">
        <f t="shared" si="604"/>
        <v>Keith Wenning</v>
      </c>
      <c r="D609" t="str">
        <f t="shared" ref="D609" si="635">LEFT(C609,IFERROR(FIND("*",C609),LEN(C609)+1)-1)</f>
        <v>Keith Wenning</v>
      </c>
      <c r="E609" t="e">
        <f t="shared" si="606"/>
        <v>#N/A</v>
      </c>
      <c r="F609">
        <v>607</v>
      </c>
      <c r="G609" t="e">
        <f>VLOOKUP(D609,fleaflicker.csv!AA:AB,2,FALSE)</f>
        <v>#N/A</v>
      </c>
      <c r="H609" t="e">
        <f>VLOOKUP(E609,fleaflicker.csv!AA:AC,3,FALSE)</f>
        <v>#N/A</v>
      </c>
    </row>
    <row r="610" spans="1:8">
      <c r="A610" t="s">
        <v>715</v>
      </c>
      <c r="B610" t="str">
        <f t="shared" si="603"/>
        <v>Jalen Saunders</v>
      </c>
      <c r="C610" t="str">
        <f t="shared" si="604"/>
        <v>Jalen Saunders</v>
      </c>
      <c r="D610" t="str">
        <f t="shared" ref="D610" si="636">LEFT(C610,IFERROR(FIND("*",C610),LEN(C610)+1)-1)</f>
        <v>Jalen Saunders</v>
      </c>
      <c r="E610" t="e">
        <f t="shared" si="606"/>
        <v>#N/A</v>
      </c>
      <c r="F610">
        <v>608</v>
      </c>
      <c r="G610" t="e">
        <f>VLOOKUP(D610,fleaflicker.csv!AA:AB,2,FALSE)</f>
        <v>#N/A</v>
      </c>
      <c r="H610" t="e">
        <f>VLOOKUP(E610,fleaflicker.csv!AA:AC,3,FALSE)</f>
        <v>#N/A</v>
      </c>
    </row>
    <row r="611" spans="1:8">
      <c r="A611" t="s">
        <v>716</v>
      </c>
      <c r="B611" t="str">
        <f t="shared" si="603"/>
        <v>Ka'Deem Carey*</v>
      </c>
      <c r="C611" t="str">
        <f t="shared" si="604"/>
        <v>Ka'Deem Carey</v>
      </c>
      <c r="D611" t="str">
        <f t="shared" ref="D611" si="637">LEFT(C611,IFERROR(FIND("*",C611),LEN(C611)+1)-1)</f>
        <v>Ka'Deem Carey</v>
      </c>
      <c r="E611" t="e">
        <f t="shared" si="606"/>
        <v>#N/A</v>
      </c>
      <c r="F611">
        <v>609</v>
      </c>
      <c r="G611" t="e">
        <f>VLOOKUP(D611,fleaflicker.csv!AA:AB,2,FALSE)</f>
        <v>#N/A</v>
      </c>
      <c r="H611" t="e">
        <f>VLOOKUP(E611,fleaflicker.csv!AA:AC,3,FALSE)</f>
        <v>#N/A</v>
      </c>
    </row>
    <row r="612" spans="1:8">
      <c r="A612" t="s">
        <v>717</v>
      </c>
      <c r="B612" t="str">
        <f t="shared" si="603"/>
        <v>Tom Savage*</v>
      </c>
      <c r="C612" t="str">
        <f t="shared" si="604"/>
        <v>Tom Savage</v>
      </c>
      <c r="D612" t="str">
        <f t="shared" ref="D612" si="638">LEFT(C612,IFERROR(FIND("*",C612),LEN(C612)+1)-1)</f>
        <v>Tom Savage</v>
      </c>
      <c r="E612" t="e">
        <f t="shared" si="606"/>
        <v>#N/A</v>
      </c>
      <c r="F612">
        <v>610</v>
      </c>
      <c r="G612" t="e">
        <f>VLOOKUP(D612,fleaflicker.csv!AA:AB,2,FALSE)</f>
        <v>#N/A</v>
      </c>
      <c r="H612" t="e">
        <f>VLOOKUP(E612,fleaflicker.csv!AA:AC,3,FALSE)</f>
        <v>#N/A</v>
      </c>
    </row>
    <row r="613" spans="1:8">
      <c r="A613" t="s">
        <v>718</v>
      </c>
      <c r="B613" t="str">
        <f t="shared" si="603"/>
        <v>Aaron Murray*</v>
      </c>
      <c r="C613" t="str">
        <f t="shared" si="604"/>
        <v>Aaron Murray</v>
      </c>
      <c r="D613" t="str">
        <f t="shared" ref="D613" si="639">LEFT(C613,IFERROR(FIND("*",C613),LEN(C613)+1)-1)</f>
        <v>Aaron Murray</v>
      </c>
      <c r="E613" t="e">
        <f t="shared" si="606"/>
        <v>#N/A</v>
      </c>
      <c r="F613">
        <v>611</v>
      </c>
      <c r="G613" t="e">
        <f>VLOOKUP(D613,fleaflicker.csv!AA:AB,2,FALSE)</f>
        <v>#N/A</v>
      </c>
      <c r="H613" t="e">
        <f>VLOOKUP(E613,fleaflicker.csv!AA:AC,3,FALSE)</f>
        <v>#N/A</v>
      </c>
    </row>
    <row r="614" spans="1:8">
      <c r="A614" t="s">
        <v>719</v>
      </c>
      <c r="B614" t="str">
        <f t="shared" si="603"/>
        <v>Kapri Bibbs</v>
      </c>
      <c r="C614" t="str">
        <f t="shared" si="604"/>
        <v>Kapri Bibbs</v>
      </c>
      <c r="D614" t="str">
        <f t="shared" ref="D614" si="640">LEFT(C614,IFERROR(FIND("*",C614),LEN(C614)+1)-1)</f>
        <v>Kapri Bibbs</v>
      </c>
      <c r="E614" t="e">
        <f t="shared" si="606"/>
        <v>#N/A</v>
      </c>
      <c r="F614">
        <v>612</v>
      </c>
      <c r="G614" t="e">
        <f>VLOOKUP(D614,fleaflicker.csv!AA:AB,2,FALSE)</f>
        <v>#N/A</v>
      </c>
      <c r="H614" t="e">
        <f>VLOOKUP(E614,fleaflicker.csv!AA:AC,3,FALSE)</f>
        <v>#N/A</v>
      </c>
    </row>
    <row r="615" spans="1:8">
      <c r="A615" t="s">
        <v>720</v>
      </c>
      <c r="B615" t="str">
        <f t="shared" si="603"/>
        <v>Marcus Harris*</v>
      </c>
      <c r="C615" t="str">
        <f t="shared" si="604"/>
        <v>Marcus Harris</v>
      </c>
      <c r="D615" t="str">
        <f t="shared" ref="D615" si="641">LEFT(C615,IFERROR(FIND("*",C615),LEN(C615)+1)-1)</f>
        <v>Marcus Harris</v>
      </c>
      <c r="E615" t="e">
        <f t="shared" si="606"/>
        <v>#N/A</v>
      </c>
      <c r="F615">
        <v>613</v>
      </c>
      <c r="G615" t="e">
        <f>VLOOKUP(D615,fleaflicker.csv!AA:AB,2,FALSE)</f>
        <v>#N/A</v>
      </c>
      <c r="H615" t="e">
        <f>VLOOKUP(E615,fleaflicker.csv!AA:AC,3,FALSE)</f>
        <v>#N/A</v>
      </c>
    </row>
    <row r="616" spans="1:8">
      <c r="A616" t="s">
        <v>721</v>
      </c>
      <c r="B616" t="str">
        <f t="shared" si="603"/>
        <v>Arthur Lynch</v>
      </c>
      <c r="C616" t="str">
        <f t="shared" si="604"/>
        <v>Arthur Lynch</v>
      </c>
      <c r="D616" t="str">
        <f t="shared" ref="D616" si="642">LEFT(C616,IFERROR(FIND("*",C616),LEN(C616)+1)-1)</f>
        <v>Arthur Lynch</v>
      </c>
      <c r="E616" t="e">
        <f t="shared" si="606"/>
        <v>#N/A</v>
      </c>
      <c r="F616">
        <v>614</v>
      </c>
      <c r="G616" t="e">
        <f>VLOOKUP(D616,fleaflicker.csv!AA:AB,2,FALSE)</f>
        <v>#N/A</v>
      </c>
      <c r="H616" t="e">
        <f>VLOOKUP(E616,fleaflicker.csv!AA:AC,3,FALSE)</f>
        <v>#N/A</v>
      </c>
    </row>
    <row r="617" spans="1:8">
      <c r="A617" t="s">
        <v>722</v>
      </c>
      <c r="B617" t="str">
        <f t="shared" si="603"/>
        <v>Antonio Andrews*</v>
      </c>
      <c r="C617" t="str">
        <f t="shared" si="604"/>
        <v>Antonio Andrews</v>
      </c>
      <c r="D617" t="str">
        <f t="shared" ref="D617" si="643">LEFT(C617,IFERROR(FIND("*",C617),LEN(C617)+1)-1)</f>
        <v>Antonio Andrews</v>
      </c>
      <c r="E617" t="e">
        <f t="shared" si="606"/>
        <v>#N/A</v>
      </c>
      <c r="F617">
        <v>615</v>
      </c>
      <c r="G617" t="e">
        <f>VLOOKUP(D617,fleaflicker.csv!AA:AB,2,FALSE)</f>
        <v>#N/A</v>
      </c>
      <c r="H617" t="e">
        <f>VLOOKUP(E617,fleaflicker.csv!AA:AC,3,FALSE)</f>
        <v>#N/A</v>
      </c>
    </row>
    <row r="618" spans="1:8">
      <c r="A618" t="s">
        <v>723</v>
      </c>
      <c r="B618" t="str">
        <f t="shared" si="603"/>
        <v>Tevin Reese</v>
      </c>
      <c r="C618" t="str">
        <f t="shared" si="604"/>
        <v>Tevin Reese</v>
      </c>
      <c r="D618" t="str">
        <f t="shared" ref="D618" si="644">LEFT(C618,IFERROR(FIND("*",C618),LEN(C618)+1)-1)</f>
        <v>Tevin Reese</v>
      </c>
      <c r="E618" t="e">
        <f t="shared" si="606"/>
        <v>#N/A</v>
      </c>
      <c r="F618">
        <v>616</v>
      </c>
      <c r="G618" t="e">
        <f>VLOOKUP(D618,fleaflicker.csv!AA:AB,2,FALSE)</f>
        <v>#N/A</v>
      </c>
      <c r="H618" t="e">
        <f>VLOOKUP(E618,fleaflicker.csv!AA:AC,3,FALSE)</f>
        <v>#N/A</v>
      </c>
    </row>
    <row r="619" spans="1:8">
      <c r="A619" t="s">
        <v>724</v>
      </c>
      <c r="B619" t="str">
        <f t="shared" si="603"/>
        <v>Brenton Bersin</v>
      </c>
      <c r="C619" t="str">
        <f t="shared" si="604"/>
        <v>Brenton Bersin</v>
      </c>
      <c r="D619" t="str">
        <f t="shared" ref="D619" si="645">LEFT(C619,IFERROR(FIND("*",C619),LEN(C619)+1)-1)</f>
        <v>Brenton Bersin</v>
      </c>
      <c r="E619" t="e">
        <f t="shared" si="606"/>
        <v>#N/A</v>
      </c>
      <c r="F619">
        <v>617</v>
      </c>
      <c r="G619" t="e">
        <f>VLOOKUP(D619,fleaflicker.csv!AA:AB,2,FALSE)</f>
        <v>#N/A</v>
      </c>
      <c r="H619" t="e">
        <f>VLOOKUP(E619,fleaflicker.csv!AA:AC,3,FALSE)</f>
        <v>#N/A</v>
      </c>
    </row>
    <row r="620" spans="1:8">
      <c r="A620" t="s">
        <v>725</v>
      </c>
      <c r="B620" t="str">
        <f t="shared" si="603"/>
        <v>Frankie Hammond*</v>
      </c>
      <c r="C620" t="str">
        <f t="shared" si="604"/>
        <v>Frankie Hammond</v>
      </c>
      <c r="D620" t="str">
        <f t="shared" ref="D620" si="646">LEFT(C620,IFERROR(FIND("*",C620),LEN(C620)+1)-1)</f>
        <v>Frankie Hammond</v>
      </c>
      <c r="E620" t="e">
        <f t="shared" si="606"/>
        <v>#N/A</v>
      </c>
      <c r="F620">
        <v>618</v>
      </c>
      <c r="G620" t="e">
        <f>VLOOKUP(D620,fleaflicker.csv!AA:AB,2,FALSE)</f>
        <v>#N/A</v>
      </c>
      <c r="H620" t="e">
        <f>VLOOKUP(E620,fleaflicker.csv!AA:AC,3,FALSE)</f>
        <v>#N/A</v>
      </c>
    </row>
    <row r="621" spans="1:8">
      <c r="A621" t="s">
        <v>726</v>
      </c>
      <c r="B621" t="str">
        <f t="shared" si="603"/>
        <v>Trey Watts</v>
      </c>
      <c r="C621" t="str">
        <f t="shared" si="604"/>
        <v>Trey Watts</v>
      </c>
      <c r="D621" t="str">
        <f t="shared" ref="D621" si="647">LEFT(C621,IFERROR(FIND("*",C621),LEN(C621)+1)-1)</f>
        <v>Trey Watts</v>
      </c>
      <c r="E621" t="e">
        <f t="shared" si="606"/>
        <v>#N/A</v>
      </c>
      <c r="F621">
        <v>619</v>
      </c>
      <c r="G621" t="e">
        <f>VLOOKUP(D621,fleaflicker.csv!AA:AB,2,FALSE)</f>
        <v>#N/A</v>
      </c>
      <c r="H621" t="e">
        <f>VLOOKUP(E621,fleaflicker.csv!AA:AC,3,FALSE)</f>
        <v>#N/A</v>
      </c>
    </row>
    <row r="622" spans="1:8">
      <c r="A622" t="s">
        <v>727</v>
      </c>
      <c r="B622" t="str">
        <f t="shared" si="603"/>
        <v>James Wright*</v>
      </c>
      <c r="C622" t="str">
        <f t="shared" si="604"/>
        <v>James Wright</v>
      </c>
      <c r="D622" t="str">
        <f t="shared" ref="D622" si="648">LEFT(C622,IFERROR(FIND("*",C622),LEN(C622)+1)-1)</f>
        <v>James Wright</v>
      </c>
      <c r="E622" t="e">
        <f t="shared" si="606"/>
        <v>#N/A</v>
      </c>
      <c r="F622">
        <v>620</v>
      </c>
      <c r="G622" t="e">
        <f>VLOOKUP(D622,fleaflicker.csv!AA:AB,2,FALSE)</f>
        <v>#N/A</v>
      </c>
      <c r="H622" t="e">
        <f>VLOOKUP(E622,fleaflicker.csv!AA:AC,3,FALSE)</f>
        <v>#N/A</v>
      </c>
    </row>
    <row r="623" spans="1:8">
      <c r="A623" t="s">
        <v>728</v>
      </c>
      <c r="B623" t="str">
        <f t="shared" si="603"/>
        <v>Isaiah Burse</v>
      </c>
      <c r="C623" t="str">
        <f t="shared" si="604"/>
        <v>Isaiah Burse</v>
      </c>
      <c r="D623" t="str">
        <f t="shared" ref="D623" si="649">LEFT(C623,IFERROR(FIND("*",C623),LEN(C623)+1)-1)</f>
        <v>Isaiah Burse</v>
      </c>
      <c r="E623" t="e">
        <f t="shared" si="606"/>
        <v>#N/A</v>
      </c>
      <c r="F623">
        <v>621</v>
      </c>
      <c r="G623" t="e">
        <f>VLOOKUP(D623,fleaflicker.csv!AA:AB,2,FALSE)</f>
        <v>#N/A</v>
      </c>
      <c r="H623" t="e">
        <f>VLOOKUP(E623,fleaflicker.csv!AA:AC,3,FALSE)</f>
        <v>#N/A</v>
      </c>
    </row>
    <row r="624" spans="1:8">
      <c r="A624" t="s">
        <v>729</v>
      </c>
      <c r="B624" t="str">
        <f t="shared" si="603"/>
        <v>Trey Burton</v>
      </c>
      <c r="C624" t="str">
        <f t="shared" si="604"/>
        <v>Trey Burton</v>
      </c>
      <c r="D624" t="str">
        <f t="shared" ref="D624" si="650">LEFT(C624,IFERROR(FIND("*",C624),LEN(C624)+1)-1)</f>
        <v>Trey Burton</v>
      </c>
      <c r="E624" t="e">
        <f t="shared" si="606"/>
        <v>#N/A</v>
      </c>
      <c r="F624">
        <v>622</v>
      </c>
      <c r="G624" t="e">
        <f>VLOOKUP(D624,fleaflicker.csv!AA:AB,2,FALSE)</f>
        <v>#N/A</v>
      </c>
      <c r="H624" t="e">
        <f>VLOOKUP(E624,fleaflicker.csv!AA:AC,3,FALSE)</f>
        <v>#N/A</v>
      </c>
    </row>
    <row r="625" spans="1:8">
      <c r="A625" t="s">
        <v>730</v>
      </c>
      <c r="B625" t="str">
        <f t="shared" si="603"/>
        <v>Alex Bayer</v>
      </c>
      <c r="C625" t="str">
        <f t="shared" si="604"/>
        <v>Alex Bayer</v>
      </c>
      <c r="D625" t="str">
        <f t="shared" ref="D625" si="651">LEFT(C625,IFERROR(FIND("*",C625),LEN(C625)+1)-1)</f>
        <v>Alex Bayer</v>
      </c>
      <c r="E625" t="e">
        <f t="shared" si="606"/>
        <v>#N/A</v>
      </c>
      <c r="F625">
        <v>623</v>
      </c>
      <c r="G625" t="e">
        <f>VLOOKUP(D625,fleaflicker.csv!AA:AB,2,FALSE)</f>
        <v>#N/A</v>
      </c>
      <c r="H625" t="e">
        <f>VLOOKUP(E625,fleaflicker.csv!AA:AC,3,FALSE)</f>
        <v>#N/A</v>
      </c>
    </row>
    <row r="626" spans="1:8">
      <c r="A626" t="s">
        <v>731</v>
      </c>
      <c r="B626" t="str">
        <f t="shared" si="603"/>
        <v>Jeremy Butler</v>
      </c>
      <c r="C626" t="str">
        <f t="shared" si="604"/>
        <v>Jeremy Butler</v>
      </c>
      <c r="D626" t="str">
        <f t="shared" ref="D626" si="652">LEFT(C626,IFERROR(FIND("*",C626),LEN(C626)+1)-1)</f>
        <v>Jeremy Butler</v>
      </c>
      <c r="E626" t="e">
        <f t="shared" si="606"/>
        <v>#N/A</v>
      </c>
      <c r="F626">
        <v>624</v>
      </c>
      <c r="G626" t="e">
        <f>VLOOKUP(D626,fleaflicker.csv!AA:AB,2,FALSE)</f>
        <v>#N/A</v>
      </c>
      <c r="H626" t="e">
        <f>VLOOKUP(E626,fleaflicker.csv!AA:AC,3,FALSE)</f>
        <v>#N/A</v>
      </c>
    </row>
    <row r="627" spans="1:8">
      <c r="A627" t="s">
        <v>732</v>
      </c>
      <c r="B627" t="str">
        <f t="shared" si="603"/>
        <v>Damian Copeland</v>
      </c>
      <c r="C627" t="str">
        <f t="shared" si="604"/>
        <v>Damian Copeland</v>
      </c>
      <c r="D627" t="str">
        <f t="shared" ref="D627" si="653">LEFT(C627,IFERROR(FIND("*",C627),LEN(C627)+1)-1)</f>
        <v>Damian Copeland</v>
      </c>
      <c r="E627" t="e">
        <f t="shared" si="606"/>
        <v>#N/A</v>
      </c>
      <c r="F627">
        <v>625</v>
      </c>
      <c r="G627" t="e">
        <f>VLOOKUP(D627,fleaflicker.csv!AA:AB,2,FALSE)</f>
        <v>#N/A</v>
      </c>
      <c r="H627" t="e">
        <f>VLOOKUP(E627,fleaflicker.csv!AA:AC,3,FALSE)</f>
        <v>#N/A</v>
      </c>
    </row>
    <row r="628" spans="1:8">
      <c r="A628" t="s">
        <v>733</v>
      </c>
      <c r="B628" t="str">
        <f t="shared" si="603"/>
        <v>Jonathan Krause*</v>
      </c>
      <c r="C628" t="str">
        <f t="shared" si="604"/>
        <v>Jonathan Krause</v>
      </c>
      <c r="D628" t="str">
        <f t="shared" ref="D628" si="654">LEFT(C628,IFERROR(FIND("*",C628),LEN(C628)+1)-1)</f>
        <v>Jonathan Krause</v>
      </c>
      <c r="E628" t="e">
        <f t="shared" si="606"/>
        <v>#N/A</v>
      </c>
      <c r="F628">
        <v>626</v>
      </c>
      <c r="G628" t="e">
        <f>VLOOKUP(D628,fleaflicker.csv!AA:AB,2,FALSE)</f>
        <v>#N/A</v>
      </c>
      <c r="H628" t="e">
        <f>VLOOKUP(E628,fleaflicker.csv!AA:AC,3,FALSE)</f>
        <v>#N/A</v>
      </c>
    </row>
    <row r="629" spans="1:8">
      <c r="A629" t="s">
        <v>734</v>
      </c>
      <c r="B629" t="str">
        <f t="shared" si="603"/>
        <v>Matt Blanchard</v>
      </c>
      <c r="C629" t="str">
        <f t="shared" si="604"/>
        <v>Matt Blanchard</v>
      </c>
      <c r="D629" t="str">
        <f t="shared" ref="D629" si="655">LEFT(C629,IFERROR(FIND("*",C629),LEN(C629)+1)-1)</f>
        <v>Matt Blanchard</v>
      </c>
      <c r="E629" t="e">
        <f t="shared" si="606"/>
        <v>#N/A</v>
      </c>
      <c r="F629">
        <v>627</v>
      </c>
      <c r="G629" t="e">
        <f>VLOOKUP(D629,fleaflicker.csv!AA:AB,2,FALSE)</f>
        <v>#N/A</v>
      </c>
      <c r="H629" t="e">
        <f>VLOOKUP(E629,fleaflicker.csv!AA:AC,3,FALSE)</f>
        <v>#N/A</v>
      </c>
    </row>
    <row r="630" spans="1:8">
      <c r="A630" t="s">
        <v>735</v>
      </c>
      <c r="B630" t="str">
        <f t="shared" si="603"/>
        <v>Orleans Darkwa</v>
      </c>
      <c r="C630" t="str">
        <f t="shared" si="604"/>
        <v>Orleans Darkwa</v>
      </c>
      <c r="D630" t="str">
        <f t="shared" ref="D630" si="656">LEFT(C630,IFERROR(FIND("*",C630),LEN(C630)+1)-1)</f>
        <v>Orleans Darkwa</v>
      </c>
      <c r="E630" t="e">
        <f t="shared" si="606"/>
        <v>#N/A</v>
      </c>
      <c r="F630">
        <v>628</v>
      </c>
      <c r="G630" t="e">
        <f>VLOOKUP(D630,fleaflicker.csv!AA:AB,2,FALSE)</f>
        <v>#N/A</v>
      </c>
      <c r="H630" t="e">
        <f>VLOOKUP(E630,fleaflicker.csv!AA:AC,3,FALSE)</f>
        <v>#N/A</v>
      </c>
    </row>
    <row r="631" spans="1:8">
      <c r="A631" t="s">
        <v>736</v>
      </c>
      <c r="B631" t="str">
        <f t="shared" si="603"/>
        <v>Senorise Perry*</v>
      </c>
      <c r="C631" t="str">
        <f t="shared" si="604"/>
        <v>Senorise Perry</v>
      </c>
      <c r="D631" t="str">
        <f t="shared" ref="D631" si="657">LEFT(C631,IFERROR(FIND("*",C631),LEN(C631)+1)-1)</f>
        <v>Senorise Perry</v>
      </c>
      <c r="E631" t="e">
        <f t="shared" si="606"/>
        <v>#N/A</v>
      </c>
      <c r="F631">
        <v>629</v>
      </c>
      <c r="G631" t="e">
        <f>VLOOKUP(D631,fleaflicker.csv!AA:AB,2,FALSE)</f>
        <v>#N/A</v>
      </c>
      <c r="H631" t="e">
        <f>VLOOKUP(E631,fleaflicker.csv!AA:AC,3,FALSE)</f>
        <v>#N/A</v>
      </c>
    </row>
    <row r="632" spans="1:8">
      <c r="A632" t="s">
        <v>737</v>
      </c>
      <c r="B632" t="str">
        <f t="shared" si="603"/>
        <v>Glenn Winston*</v>
      </c>
      <c r="C632" t="str">
        <f t="shared" si="604"/>
        <v>Glenn Winston</v>
      </c>
      <c r="D632" t="str">
        <f t="shared" ref="D632" si="658">LEFT(C632,IFERROR(FIND("*",C632),LEN(C632)+1)-1)</f>
        <v>Glenn Winston</v>
      </c>
      <c r="E632" t="e">
        <f t="shared" si="606"/>
        <v>#N/A</v>
      </c>
      <c r="F632">
        <v>630</v>
      </c>
      <c r="G632" t="e">
        <f>VLOOKUP(D632,fleaflicker.csv!AA:AB,2,FALSE)</f>
        <v>#N/A</v>
      </c>
      <c r="H632" t="e">
        <f>VLOOKUP(E632,fleaflicker.csv!AA:AC,3,FALSE)</f>
        <v>#N/A</v>
      </c>
    </row>
    <row r="633" spans="1:8">
      <c r="A633" t="s">
        <v>738</v>
      </c>
      <c r="B633" t="str">
        <f t="shared" si="603"/>
        <v>Zurlon Tipton</v>
      </c>
      <c r="C633" t="str">
        <f t="shared" si="604"/>
        <v>Zurlon Tipton</v>
      </c>
      <c r="D633" t="str">
        <f t="shared" ref="D633" si="659">LEFT(C633,IFERROR(FIND("*",C633),LEN(C633)+1)-1)</f>
        <v>Zurlon Tipton</v>
      </c>
      <c r="E633" t="e">
        <f t="shared" si="606"/>
        <v>#N/A</v>
      </c>
      <c r="F633">
        <v>631</v>
      </c>
      <c r="G633" t="e">
        <f>VLOOKUP(D633,fleaflicker.csv!AA:AB,2,FALSE)</f>
        <v>#N/A</v>
      </c>
      <c r="H633" t="e">
        <f>VLOOKUP(E633,fleaflicker.csv!AA:AC,3,FALSE)</f>
        <v>#N/A</v>
      </c>
    </row>
    <row r="634" spans="1:8">
      <c r="A634" t="s">
        <v>739</v>
      </c>
      <c r="B634" t="str">
        <f t="shared" si="603"/>
        <v>Ray Agnew</v>
      </c>
      <c r="C634" t="str">
        <f t="shared" si="604"/>
        <v>Ray Agnew</v>
      </c>
      <c r="D634" t="str">
        <f t="shared" ref="D634" si="660">LEFT(C634,IFERROR(FIND("*",C634),LEN(C634)+1)-1)</f>
        <v>Ray Agnew</v>
      </c>
      <c r="E634" t="e">
        <f t="shared" si="606"/>
        <v>#N/A</v>
      </c>
      <c r="F634">
        <v>632</v>
      </c>
      <c r="G634" t="e">
        <f>VLOOKUP(D634,fleaflicker.csv!AA:AB,2,FALSE)</f>
        <v>#N/A</v>
      </c>
      <c r="H634" t="e">
        <f>VLOOKUP(E634,fleaflicker.csv!AA:AC,3,FALSE)</f>
        <v>#N/A</v>
      </c>
    </row>
    <row r="635" spans="1:8">
      <c r="A635" t="s">
        <v>740</v>
      </c>
      <c r="B635" t="str">
        <f t="shared" si="603"/>
        <v>Fitzgerald Toussaint</v>
      </c>
      <c r="C635" t="str">
        <f t="shared" si="604"/>
        <v>Fitzgerald Toussaint</v>
      </c>
      <c r="D635" t="str">
        <f t="shared" ref="D635" si="661">LEFT(C635,IFERROR(FIND("*",C635),LEN(C635)+1)-1)</f>
        <v>Fitzgerald Toussaint</v>
      </c>
      <c r="E635" t="e">
        <f t="shared" si="606"/>
        <v>#N/A</v>
      </c>
      <c r="F635">
        <v>633</v>
      </c>
      <c r="G635" t="e">
        <f>VLOOKUP(D635,fleaflicker.csv!AA:AB,2,FALSE)</f>
        <v>#N/A</v>
      </c>
      <c r="H635" t="e">
        <f>VLOOKUP(E635,fleaflicker.csv!AA:AC,3,FALSE)</f>
        <v>#N/A</v>
      </c>
    </row>
    <row r="636" spans="1:8">
      <c r="A636" t="s">
        <v>741</v>
      </c>
      <c r="B636" t="str">
        <f t="shared" si="603"/>
        <v>Julian Talley</v>
      </c>
      <c r="C636" t="str">
        <f t="shared" si="604"/>
        <v>Julian Talley</v>
      </c>
      <c r="D636" t="str">
        <f t="shared" ref="D636" si="662">LEFT(C636,IFERROR(FIND("*",C636),LEN(C636)+1)-1)</f>
        <v>Julian Talley</v>
      </c>
      <c r="E636" t="e">
        <f t="shared" si="606"/>
        <v>#N/A</v>
      </c>
      <c r="F636">
        <v>634</v>
      </c>
      <c r="G636" t="e">
        <f>VLOOKUP(D636,fleaflicker.csv!AA:AB,2,FALSE)</f>
        <v>#N/A</v>
      </c>
      <c r="H636" t="e">
        <f>VLOOKUP(E636,fleaflicker.csv!AA:AC,3,FALSE)</f>
        <v>#N/A</v>
      </c>
    </row>
    <row r="637" spans="1:8">
      <c r="A637" t="s">
        <v>742</v>
      </c>
      <c r="B637" t="str">
        <f t="shared" si="603"/>
        <v>Marcel Jensen</v>
      </c>
      <c r="C637" t="str">
        <f t="shared" si="604"/>
        <v>Marcel Jensen</v>
      </c>
      <c r="D637" t="str">
        <f t="shared" ref="D637" si="663">LEFT(C637,IFERROR(FIND("*",C637),LEN(C637)+1)-1)</f>
        <v>Marcel Jensen</v>
      </c>
      <c r="E637" t="e">
        <f t="shared" si="606"/>
        <v>#N/A</v>
      </c>
      <c r="F637">
        <v>635</v>
      </c>
      <c r="G637" t="e">
        <f>VLOOKUP(D637,fleaflicker.csv!AA:AB,2,FALSE)</f>
        <v>#N/A</v>
      </c>
      <c r="H637" t="e">
        <f>VLOOKUP(E637,fleaflicker.csv!AA:AC,3,FALSE)</f>
        <v>#N/A</v>
      </c>
    </row>
    <row r="638" spans="1:8">
      <c r="A638" t="s">
        <v>743</v>
      </c>
      <c r="B638" t="str">
        <f t="shared" si="603"/>
        <v>Asante Cleveland</v>
      </c>
      <c r="C638" t="str">
        <f t="shared" si="604"/>
        <v>Asante Cleveland</v>
      </c>
      <c r="D638" t="str">
        <f t="shared" ref="D638" si="664">LEFT(C638,IFERROR(FIND("*",C638),LEN(C638)+1)-1)</f>
        <v>Asante Cleveland</v>
      </c>
      <c r="E638" t="e">
        <f t="shared" si="606"/>
        <v>#N/A</v>
      </c>
      <c r="F638">
        <v>636</v>
      </c>
      <c r="G638" t="e">
        <f>VLOOKUP(D638,fleaflicker.csv!AA:AB,2,FALSE)</f>
        <v>#N/A</v>
      </c>
      <c r="H638" t="e">
        <f>VLOOKUP(E638,fleaflicker.csv!AA:AC,3,FALSE)</f>
        <v>#N/A</v>
      </c>
    </row>
    <row r="639" spans="1:8">
      <c r="A639" t="s">
        <v>744</v>
      </c>
      <c r="B639" t="str">
        <f t="shared" si="603"/>
        <v>Freddie Martino</v>
      </c>
      <c r="C639" t="str">
        <f t="shared" si="604"/>
        <v>Freddie Martino</v>
      </c>
      <c r="D639" t="str">
        <f t="shared" ref="D639" si="665">LEFT(C639,IFERROR(FIND("*",C639),LEN(C639)+1)-1)</f>
        <v>Freddie Martino</v>
      </c>
      <c r="E639" t="e">
        <f t="shared" si="606"/>
        <v>#N/A</v>
      </c>
      <c r="F639">
        <v>637</v>
      </c>
      <c r="G639" t="e">
        <f>VLOOKUP(D639,fleaflicker.csv!AA:AB,2,FALSE)</f>
        <v>#N/A</v>
      </c>
      <c r="H639" t="e">
        <f>VLOOKUP(E639,fleaflicker.csv!AA:AC,3,FALSE)</f>
        <v>#N/A</v>
      </c>
    </row>
    <row r="640" spans="1:8">
      <c r="A640" t="s">
        <v>745</v>
      </c>
      <c r="B640" t="str">
        <f t="shared" si="603"/>
        <v>Blake Annen</v>
      </c>
      <c r="C640" t="str">
        <f t="shared" si="604"/>
        <v>Blake Annen</v>
      </c>
      <c r="D640" t="str">
        <f t="shared" ref="D640" si="666">LEFT(C640,IFERROR(FIND("*",C640),LEN(C640)+1)-1)</f>
        <v>Blake Annen</v>
      </c>
      <c r="E640" t="e">
        <f t="shared" si="606"/>
        <v>#N/A</v>
      </c>
      <c r="F640">
        <v>638</v>
      </c>
      <c r="G640" t="e">
        <f>VLOOKUP(D640,fleaflicker.csv!AA:AB,2,FALSE)</f>
        <v>#N/A</v>
      </c>
      <c r="H640" t="e">
        <f>VLOOKUP(E640,fleaflicker.csv!AA:AC,3,FALSE)</f>
        <v>#N/A</v>
      </c>
    </row>
    <row r="641" spans="1:8">
      <c r="A641" t="s">
        <v>746</v>
      </c>
      <c r="B641" t="str">
        <f t="shared" si="603"/>
        <v>RaShaun Allen</v>
      </c>
      <c r="C641" t="str">
        <f t="shared" si="604"/>
        <v>RaShaun Allen</v>
      </c>
      <c r="D641" t="str">
        <f t="shared" ref="D641" si="667">LEFT(C641,IFERROR(FIND("*",C641),LEN(C641)+1)-1)</f>
        <v>RaShaun Allen</v>
      </c>
      <c r="E641" t="e">
        <f t="shared" si="606"/>
        <v>#N/A</v>
      </c>
      <c r="F641">
        <v>639</v>
      </c>
      <c r="G641" t="e">
        <f>VLOOKUP(D641,fleaflicker.csv!AA:AB,2,FALSE)</f>
        <v>#N/A</v>
      </c>
      <c r="H641" t="e">
        <f>VLOOKUP(E641,fleaflicker.csv!AA:AC,3,FALSE)</f>
        <v>#N/A</v>
      </c>
    </row>
    <row r="642" spans="1:8">
      <c r="A642" t="s">
        <v>747</v>
      </c>
      <c r="B642" t="str">
        <f t="shared" si="603"/>
        <v>Justin Perillo</v>
      </c>
      <c r="C642" t="str">
        <f t="shared" si="604"/>
        <v>Justin Perillo</v>
      </c>
      <c r="D642" t="str">
        <f t="shared" ref="D642" si="668">LEFT(C642,IFERROR(FIND("*",C642),LEN(C642)+1)-1)</f>
        <v>Justin Perillo</v>
      </c>
      <c r="E642" t="e">
        <f t="shared" si="606"/>
        <v>#N/A</v>
      </c>
      <c r="F642">
        <v>640</v>
      </c>
      <c r="G642" t="e">
        <f>VLOOKUP(D642,fleaflicker.csv!AA:AB,2,FALSE)</f>
        <v>#N/A</v>
      </c>
      <c r="H642" t="e">
        <f>VLOOKUP(E642,fleaflicker.csv!AA:AC,3,FALSE)</f>
        <v>#N/A</v>
      </c>
    </row>
    <row r="643" spans="1:8">
      <c r="A643" t="s">
        <v>748</v>
      </c>
      <c r="B643" t="str">
        <f t="shared" si="603"/>
        <v>Connor Shaw*</v>
      </c>
      <c r="C643" t="str">
        <f t="shared" si="604"/>
        <v>Connor Shaw</v>
      </c>
      <c r="D643" t="str">
        <f t="shared" ref="D643" si="669">LEFT(C643,IFERROR(FIND("*",C643),LEN(C643)+1)-1)</f>
        <v>Connor Shaw</v>
      </c>
      <c r="E643" t="e">
        <f t="shared" si="606"/>
        <v>#N/A</v>
      </c>
      <c r="F643">
        <v>641</v>
      </c>
      <c r="G643" t="e">
        <f>VLOOKUP(D643,fleaflicker.csv!AA:AB,2,FALSE)</f>
        <v>#N/A</v>
      </c>
      <c r="H643" t="e">
        <f>VLOOKUP(E643,fleaflicker.csv!AA:AC,3,FALSE)</f>
        <v>#N/A</v>
      </c>
    </row>
    <row r="644" spans="1:8">
      <c r="A644" t="s">
        <v>749</v>
      </c>
      <c r="B644" t="str">
        <f t="shared" ref="B644:B707" si="670">LEFT(A644,IFERROR(FIND(",",A644),LEN(A644)-8)-1)</f>
        <v>Jeremy Kelley</v>
      </c>
      <c r="C644" t="str">
        <f t="shared" ref="C644:D707" si="671">LEFT(B644,IFERROR(FIND("*",B644),LEN(B644)+1)-1)</f>
        <v>Jeremy Kelley</v>
      </c>
      <c r="D644" t="str">
        <f t="shared" ref="D644" si="672">LEFT(C644,IFERROR(FIND("*",C644),LEN(C644)+1)-1)</f>
        <v>Jeremy Kelley</v>
      </c>
      <c r="E644" t="e">
        <f t="shared" ref="E644:E707" si="673">IF(F644=G644,D644,"")</f>
        <v>#N/A</v>
      </c>
      <c r="F644">
        <v>642</v>
      </c>
      <c r="G644" t="e">
        <f>VLOOKUP(D644,fleaflicker.csv!AA:AB,2,FALSE)</f>
        <v>#N/A</v>
      </c>
      <c r="H644" t="e">
        <f>VLOOKUP(E644,fleaflicker.csv!AA:AC,3,FALSE)</f>
        <v>#N/A</v>
      </c>
    </row>
    <row r="645" spans="1:8">
      <c r="A645" t="s">
        <v>750</v>
      </c>
      <c r="B645" t="str">
        <f t="shared" si="670"/>
        <v>Bryn Renner</v>
      </c>
      <c r="C645" t="str">
        <f t="shared" si="671"/>
        <v>Bryn Renner</v>
      </c>
      <c r="D645" t="str">
        <f t="shared" ref="D645" si="674">LEFT(C645,IFERROR(FIND("*",C645),LEN(C645)+1)-1)</f>
        <v>Bryn Renner</v>
      </c>
      <c r="E645" t="e">
        <f t="shared" si="673"/>
        <v>#N/A</v>
      </c>
      <c r="F645">
        <v>643</v>
      </c>
      <c r="G645" t="e">
        <f>VLOOKUP(D645,fleaflicker.csv!AA:AB,2,FALSE)</f>
        <v>#N/A</v>
      </c>
      <c r="H645" t="e">
        <f>VLOOKUP(E645,fleaflicker.csv!AA:AC,3,FALSE)</f>
        <v>#N/A</v>
      </c>
    </row>
    <row r="646" spans="1:8">
      <c r="A646" t="s">
        <v>751</v>
      </c>
      <c r="B646" t="str">
        <f t="shared" si="670"/>
        <v>Kevin Smith</v>
      </c>
      <c r="C646" t="str">
        <f t="shared" si="671"/>
        <v>Kevin Smith</v>
      </c>
      <c r="D646" t="str">
        <f t="shared" ref="D646" si="675">LEFT(C646,IFERROR(FIND("*",C646),LEN(C646)+1)-1)</f>
        <v>Kevin Smith</v>
      </c>
      <c r="E646" t="e">
        <f t="shared" si="673"/>
        <v>#N/A</v>
      </c>
      <c r="F646">
        <v>644</v>
      </c>
      <c r="G646" t="e">
        <f>VLOOKUP(D646,fleaflicker.csv!AA:AB,2,FALSE)</f>
        <v>#N/A</v>
      </c>
      <c r="H646" t="e">
        <f>VLOOKUP(E646,fleaflicker.csv!AA:AC,3,FALSE)</f>
        <v>#N/A</v>
      </c>
    </row>
    <row r="647" spans="1:8">
      <c r="A647" t="s">
        <v>752</v>
      </c>
      <c r="B647" t="str">
        <f t="shared" si="670"/>
        <v>Andre Debose*</v>
      </c>
      <c r="C647" t="str">
        <f t="shared" si="671"/>
        <v>Andre Debose</v>
      </c>
      <c r="D647" t="str">
        <f t="shared" ref="D647" si="676">LEFT(C647,IFERROR(FIND("*",C647),LEN(C647)+1)-1)</f>
        <v>Andre Debose</v>
      </c>
      <c r="E647" t="e">
        <f t="shared" si="673"/>
        <v>#N/A</v>
      </c>
      <c r="F647">
        <v>645</v>
      </c>
      <c r="G647" t="e">
        <f>VLOOKUP(D647,fleaflicker.csv!AA:AB,2,FALSE)</f>
        <v>#N/A</v>
      </c>
      <c r="H647" t="e">
        <f>VLOOKUP(E647,fleaflicker.csv!AA:AC,3,FALSE)</f>
        <v>#N/A</v>
      </c>
    </row>
    <row r="648" spans="1:8">
      <c r="A648" t="s">
        <v>753</v>
      </c>
      <c r="B648" t="str">
        <f t="shared" si="670"/>
        <v>DiAndre Campbell</v>
      </c>
      <c r="C648" t="str">
        <f t="shared" si="671"/>
        <v>DiAndre Campbell</v>
      </c>
      <c r="D648" t="str">
        <f t="shared" ref="D648" si="677">LEFT(C648,IFERROR(FIND("*",C648),LEN(C648)+1)-1)</f>
        <v>DiAndre Campbell</v>
      </c>
      <c r="E648" t="e">
        <f t="shared" si="673"/>
        <v>#N/A</v>
      </c>
      <c r="F648">
        <v>646</v>
      </c>
      <c r="G648" t="e">
        <f>VLOOKUP(D648,fleaflicker.csv!AA:AB,2,FALSE)</f>
        <v>#N/A</v>
      </c>
      <c r="H648" t="e">
        <f>VLOOKUP(E648,fleaflicker.csv!AA:AC,3,FALSE)</f>
        <v>#N/A</v>
      </c>
    </row>
    <row r="649" spans="1:8">
      <c r="A649" t="s">
        <v>754</v>
      </c>
      <c r="B649" t="str">
        <f t="shared" si="670"/>
        <v>Randall Telfer*</v>
      </c>
      <c r="C649" t="str">
        <f t="shared" si="671"/>
        <v>Randall Telfer</v>
      </c>
      <c r="D649" t="str">
        <f t="shared" ref="D649" si="678">LEFT(C649,IFERROR(FIND("*",C649),LEN(C649)+1)-1)</f>
        <v>Randall Telfer</v>
      </c>
      <c r="E649" t="e">
        <f t="shared" si="673"/>
        <v>#N/A</v>
      </c>
      <c r="F649">
        <v>647</v>
      </c>
      <c r="G649" t="e">
        <f>VLOOKUP(D649,fleaflicker.csv!AA:AB,2,FALSE)</f>
        <v>#N/A</v>
      </c>
      <c r="H649" t="e">
        <f>VLOOKUP(E649,fleaflicker.csv!AA:AC,3,FALSE)</f>
        <v>#N/A</v>
      </c>
    </row>
    <row r="650" spans="1:8">
      <c r="A650" t="s">
        <v>755</v>
      </c>
      <c r="B650" t="str">
        <f t="shared" si="670"/>
        <v>Trevor Siemian*</v>
      </c>
      <c r="C650" t="str">
        <f t="shared" si="671"/>
        <v>Trevor Siemian</v>
      </c>
      <c r="D650" t="str">
        <f t="shared" ref="D650" si="679">LEFT(C650,IFERROR(FIND("*",C650),LEN(C650)+1)-1)</f>
        <v>Trevor Siemian</v>
      </c>
      <c r="E650" t="e">
        <f t="shared" si="673"/>
        <v>#N/A</v>
      </c>
      <c r="F650">
        <v>648</v>
      </c>
      <c r="G650" t="e">
        <f>VLOOKUP(D650,fleaflicker.csv!AA:AB,2,FALSE)</f>
        <v>#N/A</v>
      </c>
      <c r="H650" t="e">
        <f>VLOOKUP(E650,fleaflicker.csv!AA:AC,3,FALSE)</f>
        <v>#N/A</v>
      </c>
    </row>
    <row r="651" spans="1:8">
      <c r="A651" t="s">
        <v>756</v>
      </c>
      <c r="B651" t="str">
        <f t="shared" si="670"/>
        <v>Gerald Christian*</v>
      </c>
      <c r="C651" t="str">
        <f t="shared" si="671"/>
        <v>Gerald Christian</v>
      </c>
      <c r="D651" t="str">
        <f t="shared" ref="D651" si="680">LEFT(C651,IFERROR(FIND("*",C651),LEN(C651)+1)-1)</f>
        <v>Gerald Christian</v>
      </c>
      <c r="E651" t="e">
        <f t="shared" si="673"/>
        <v>#N/A</v>
      </c>
      <c r="F651">
        <v>649</v>
      </c>
      <c r="G651" t="e">
        <f>VLOOKUP(D651,fleaflicker.csv!AA:AB,2,FALSE)</f>
        <v>#N/A</v>
      </c>
      <c r="H651" t="e">
        <f>VLOOKUP(E651,fleaflicker.csv!AA:AC,3,FALSE)</f>
        <v>#N/A</v>
      </c>
    </row>
    <row r="652" spans="1:8">
      <c r="A652" t="s">
        <v>757</v>
      </c>
      <c r="B652" t="str">
        <f t="shared" si="670"/>
        <v>Da'Ron Brown</v>
      </c>
      <c r="C652" t="str">
        <f t="shared" si="671"/>
        <v>Da'Ron Brown</v>
      </c>
      <c r="D652" t="str">
        <f t="shared" ref="D652" si="681">LEFT(C652,IFERROR(FIND("*",C652),LEN(C652)+1)-1)</f>
        <v>Da'Ron Brown</v>
      </c>
      <c r="E652" t="e">
        <f t="shared" si="673"/>
        <v>#N/A</v>
      </c>
      <c r="F652">
        <v>650</v>
      </c>
      <c r="G652" t="e">
        <f>VLOOKUP(D652,fleaflicker.csv!AA:AB,2,FALSE)</f>
        <v>#N/A</v>
      </c>
      <c r="H652" t="e">
        <f>VLOOKUP(E652,fleaflicker.csv!AA:AC,3,FALSE)</f>
        <v>#N/A</v>
      </c>
    </row>
    <row r="653" spans="1:8">
      <c r="A653" t="s">
        <v>758</v>
      </c>
      <c r="B653" t="str">
        <f t="shared" si="670"/>
        <v>Neal Sterling</v>
      </c>
      <c r="C653" t="str">
        <f t="shared" si="671"/>
        <v>Neal Sterling</v>
      </c>
      <c r="D653" t="str">
        <f t="shared" ref="D653" si="682">LEFT(C653,IFERROR(FIND("*",C653),LEN(C653)+1)-1)</f>
        <v>Neal Sterling</v>
      </c>
      <c r="E653" t="e">
        <f t="shared" si="673"/>
        <v>#N/A</v>
      </c>
      <c r="F653">
        <v>651</v>
      </c>
      <c r="G653" t="e">
        <f>VLOOKUP(D653,fleaflicker.csv!AA:AB,2,FALSE)</f>
        <v>#N/A</v>
      </c>
      <c r="H653" t="e">
        <f>VLOOKUP(E653,fleaflicker.csv!AA:AC,3,FALSE)</f>
        <v>#N/A</v>
      </c>
    </row>
    <row r="654" spans="1:8">
      <c r="A654" t="s">
        <v>759</v>
      </c>
      <c r="B654" t="str">
        <f t="shared" si="670"/>
        <v>Kenny Bell*</v>
      </c>
      <c r="C654" t="str">
        <f t="shared" si="671"/>
        <v>Kenny Bell</v>
      </c>
      <c r="D654" t="str">
        <f t="shared" ref="D654" si="683">LEFT(C654,IFERROR(FIND("*",C654),LEN(C654)+1)-1)</f>
        <v>Kenny Bell</v>
      </c>
      <c r="E654" t="e">
        <f t="shared" si="673"/>
        <v>#N/A</v>
      </c>
      <c r="F654">
        <v>652</v>
      </c>
      <c r="G654" t="e">
        <f>VLOOKUP(D654,fleaflicker.csv!AA:AB,2,FALSE)</f>
        <v>#N/A</v>
      </c>
      <c r="H654" t="e">
        <f>VLOOKUP(E654,fleaflicker.csv!AA:AC,3,FALSE)</f>
        <v>#N/A</v>
      </c>
    </row>
    <row r="655" spans="1:8">
      <c r="A655" t="s">
        <v>760</v>
      </c>
      <c r="B655" t="str">
        <f t="shared" si="670"/>
        <v>Blake Bell</v>
      </c>
      <c r="C655" t="str">
        <f t="shared" si="671"/>
        <v>Blake Bell</v>
      </c>
      <c r="D655" t="str">
        <f t="shared" ref="D655" si="684">LEFT(C655,IFERROR(FIND("*",C655),LEN(C655)+1)-1)</f>
        <v>Blake Bell</v>
      </c>
      <c r="E655" t="e">
        <f t="shared" si="673"/>
        <v>#N/A</v>
      </c>
      <c r="F655">
        <v>653</v>
      </c>
      <c r="G655" t="e">
        <f>VLOOKUP(D655,fleaflicker.csv!AA:AB,2,FALSE)</f>
        <v>#N/A</v>
      </c>
      <c r="H655" t="e">
        <f>VLOOKUP(E655,fleaflicker.csv!AA:AC,3,FALSE)</f>
        <v>#N/A</v>
      </c>
    </row>
    <row r="656" spans="1:8">
      <c r="A656" t="s">
        <v>761</v>
      </c>
      <c r="B656" t="str">
        <f t="shared" si="670"/>
        <v>Dres Anderson*</v>
      </c>
      <c r="C656" t="str">
        <f t="shared" si="671"/>
        <v>Dres Anderson</v>
      </c>
      <c r="D656" t="str">
        <f t="shared" ref="D656" si="685">LEFT(C656,IFERROR(FIND("*",C656),LEN(C656)+1)-1)</f>
        <v>Dres Anderson</v>
      </c>
      <c r="E656" t="e">
        <f t="shared" si="673"/>
        <v>#N/A</v>
      </c>
      <c r="F656">
        <v>654</v>
      </c>
      <c r="G656" t="e">
        <f>VLOOKUP(D656,fleaflicker.csv!AA:AB,2,FALSE)</f>
        <v>#N/A</v>
      </c>
      <c r="H656" t="e">
        <f>VLOOKUP(E656,fleaflicker.csv!AA:AC,3,FALSE)</f>
        <v>#N/A</v>
      </c>
    </row>
    <row r="657" spans="1:8">
      <c r="A657" t="s">
        <v>762</v>
      </c>
      <c r="B657" t="str">
        <f t="shared" si="670"/>
        <v>Dylan Thompson</v>
      </c>
      <c r="C657" t="str">
        <f t="shared" si="671"/>
        <v>Dylan Thompson</v>
      </c>
      <c r="D657" t="str">
        <f t="shared" ref="D657" si="686">LEFT(C657,IFERROR(FIND("*",C657),LEN(C657)+1)-1)</f>
        <v>Dylan Thompson</v>
      </c>
      <c r="E657" t="e">
        <f t="shared" si="673"/>
        <v>#N/A</v>
      </c>
      <c r="F657">
        <v>655</v>
      </c>
      <c r="G657" t="e">
        <f>VLOOKUP(D657,fleaflicker.csv!AA:AB,2,FALSE)</f>
        <v>#N/A</v>
      </c>
      <c r="H657" t="e">
        <f>VLOOKUP(E657,fleaflicker.csv!AA:AC,3,FALSE)</f>
        <v>#N/A</v>
      </c>
    </row>
    <row r="658" spans="1:8">
      <c r="A658" t="s">
        <v>763</v>
      </c>
      <c r="B658" t="str">
        <f t="shared" si="670"/>
        <v>Kaelin Clay</v>
      </c>
      <c r="C658" t="str">
        <f t="shared" si="671"/>
        <v>Kaelin Clay</v>
      </c>
      <c r="D658" t="str">
        <f t="shared" ref="D658" si="687">LEFT(C658,IFERROR(FIND("*",C658),LEN(C658)+1)-1)</f>
        <v>Kaelin Clay</v>
      </c>
      <c r="E658" t="e">
        <f t="shared" si="673"/>
        <v>#N/A</v>
      </c>
      <c r="F658">
        <v>656</v>
      </c>
      <c r="G658" t="e">
        <f>VLOOKUP(D658,fleaflicker.csv!AA:AB,2,FALSE)</f>
        <v>#N/A</v>
      </c>
      <c r="H658" t="e">
        <f>VLOOKUP(E658,fleaflicker.csv!AA:AC,3,FALSE)</f>
        <v>#N/A</v>
      </c>
    </row>
    <row r="659" spans="1:8">
      <c r="A659" t="s">
        <v>764</v>
      </c>
      <c r="B659" t="str">
        <f t="shared" si="670"/>
        <v>Sean Mannion*</v>
      </c>
      <c r="C659" t="str">
        <f t="shared" si="671"/>
        <v>Sean Mannion</v>
      </c>
      <c r="D659" t="str">
        <f t="shared" ref="D659" si="688">LEFT(C659,IFERROR(FIND("*",C659),LEN(C659)+1)-1)</f>
        <v>Sean Mannion</v>
      </c>
      <c r="E659" t="e">
        <f t="shared" si="673"/>
        <v>#N/A</v>
      </c>
      <c r="F659">
        <v>657</v>
      </c>
      <c r="G659" t="e">
        <f>VLOOKUP(D659,fleaflicker.csv!AA:AB,2,FALSE)</f>
        <v>#N/A</v>
      </c>
      <c r="H659" t="e">
        <f>VLOOKUP(E659,fleaflicker.csv!AA:AC,3,FALSE)</f>
        <v>#N/A</v>
      </c>
    </row>
    <row r="660" spans="1:8">
      <c r="A660" t="s">
        <v>765</v>
      </c>
      <c r="B660" t="str">
        <f t="shared" si="670"/>
        <v>Justin Hardy*</v>
      </c>
      <c r="C660" t="str">
        <f t="shared" si="671"/>
        <v>Justin Hardy</v>
      </c>
      <c r="D660" t="str">
        <f t="shared" ref="D660" si="689">LEFT(C660,IFERROR(FIND("*",C660),LEN(C660)+1)-1)</f>
        <v>Justin Hardy</v>
      </c>
      <c r="E660" t="e">
        <f t="shared" si="673"/>
        <v>#N/A</v>
      </c>
      <c r="F660">
        <v>658</v>
      </c>
      <c r="G660" t="e">
        <f>VLOOKUP(D660,fleaflicker.csv!AA:AB,2,FALSE)</f>
        <v>#N/A</v>
      </c>
      <c r="H660" t="e">
        <f>VLOOKUP(E660,fleaflicker.csv!AA:AC,3,FALSE)</f>
        <v>#N/A</v>
      </c>
    </row>
    <row r="661" spans="1:8">
      <c r="A661" t="s">
        <v>766</v>
      </c>
      <c r="B661" t="str">
        <f t="shared" si="670"/>
        <v>Chris Manhertz</v>
      </c>
      <c r="C661" t="str">
        <f t="shared" si="671"/>
        <v>Chris Manhertz</v>
      </c>
      <c r="D661" t="str">
        <f t="shared" ref="D661" si="690">LEFT(C661,IFERROR(FIND("*",C661),LEN(C661)+1)-1)</f>
        <v>Chris Manhertz</v>
      </c>
      <c r="E661" t="e">
        <f t="shared" si="673"/>
        <v>#N/A</v>
      </c>
      <c r="F661">
        <v>659</v>
      </c>
      <c r="G661" t="e">
        <f>VLOOKUP(D661,fleaflicker.csv!AA:AB,2,FALSE)</f>
        <v>#N/A</v>
      </c>
      <c r="H661" t="e">
        <f>VLOOKUP(E661,fleaflicker.csv!AA:AC,3,FALSE)</f>
        <v>#N/A</v>
      </c>
    </row>
    <row r="662" spans="1:8">
      <c r="A662" t="s">
        <v>767</v>
      </c>
      <c r="B662" t="str">
        <f t="shared" si="670"/>
        <v>Tre McBride</v>
      </c>
      <c r="C662" t="str">
        <f t="shared" si="671"/>
        <v>Tre McBride</v>
      </c>
      <c r="D662" t="str">
        <f t="shared" ref="D662" si="691">LEFT(C662,IFERROR(FIND("*",C662),LEN(C662)+1)-1)</f>
        <v>Tre McBride</v>
      </c>
      <c r="E662" t="e">
        <f t="shared" si="673"/>
        <v>#N/A</v>
      </c>
      <c r="F662">
        <v>660</v>
      </c>
      <c r="G662" t="e">
        <f>VLOOKUP(D662,fleaflicker.csv!AA:AB,2,FALSE)</f>
        <v>#N/A</v>
      </c>
      <c r="H662" t="e">
        <f>VLOOKUP(E662,fleaflicker.csv!AA:AC,3,FALSE)</f>
        <v>#N/A</v>
      </c>
    </row>
    <row r="663" spans="1:8">
      <c r="A663" t="s">
        <v>768</v>
      </c>
      <c r="B663" t="str">
        <f t="shared" si="670"/>
        <v>Dezmin Lewis</v>
      </c>
      <c r="C663" t="str">
        <f t="shared" si="671"/>
        <v>Dezmin Lewis</v>
      </c>
      <c r="D663" t="str">
        <f t="shared" ref="D663" si="692">LEFT(C663,IFERROR(FIND("*",C663),LEN(C663)+1)-1)</f>
        <v>Dezmin Lewis</v>
      </c>
      <c r="E663" t="e">
        <f t="shared" si="673"/>
        <v>#N/A</v>
      </c>
      <c r="F663">
        <v>661</v>
      </c>
      <c r="G663" t="e">
        <f>VLOOKUP(D663,fleaflicker.csv!AA:AB,2,FALSE)</f>
        <v>#N/A</v>
      </c>
      <c r="H663" t="e">
        <f>VLOOKUP(E663,fleaflicker.csv!AA:AC,3,FALSE)</f>
        <v>#N/A</v>
      </c>
    </row>
    <row r="664" spans="1:8">
      <c r="A664" t="s">
        <v>769</v>
      </c>
      <c r="B664" t="str">
        <f t="shared" si="670"/>
        <v>Jay Ajayi*</v>
      </c>
      <c r="C664" t="str">
        <f t="shared" si="671"/>
        <v>Jay Ajayi</v>
      </c>
      <c r="D664" t="str">
        <f t="shared" ref="D664" si="693">LEFT(C664,IFERROR(FIND("*",C664),LEN(C664)+1)-1)</f>
        <v>Jay Ajayi</v>
      </c>
      <c r="E664" t="e">
        <f t="shared" si="673"/>
        <v>#N/A</v>
      </c>
      <c r="F664">
        <v>662</v>
      </c>
      <c r="G664" t="e">
        <f>VLOOKUP(D664,fleaflicker.csv!AA:AB,2,FALSE)</f>
        <v>#N/A</v>
      </c>
      <c r="H664" t="e">
        <f>VLOOKUP(E664,fleaflicker.csv!AA:AC,3,FALSE)</f>
        <v>#N/A</v>
      </c>
    </row>
    <row r="665" spans="1:8">
      <c r="A665" t="s">
        <v>770</v>
      </c>
      <c r="B665" t="str">
        <f t="shared" si="670"/>
        <v>Quan Bray</v>
      </c>
      <c r="C665" t="str">
        <f t="shared" si="671"/>
        <v>Quan Bray</v>
      </c>
      <c r="D665" t="str">
        <f t="shared" ref="D665" si="694">LEFT(C665,IFERROR(FIND("*",C665),LEN(C665)+1)-1)</f>
        <v>Quan Bray</v>
      </c>
      <c r="E665" t="e">
        <f t="shared" si="673"/>
        <v>#N/A</v>
      </c>
      <c r="F665">
        <v>663</v>
      </c>
      <c r="G665" t="e">
        <f>VLOOKUP(D665,fleaflicker.csv!AA:AB,2,FALSE)</f>
        <v>#N/A</v>
      </c>
      <c r="H665" t="e">
        <f>VLOOKUP(E665,fleaflicker.csv!AA:AC,3,FALSE)</f>
        <v>#N/A</v>
      </c>
    </row>
    <row r="666" spans="1:8">
      <c r="A666" t="s">
        <v>771</v>
      </c>
      <c r="B666" t="str">
        <f t="shared" si="670"/>
        <v>Sammie Coates*</v>
      </c>
      <c r="C666" t="str">
        <f t="shared" si="671"/>
        <v>Sammie Coates</v>
      </c>
      <c r="D666" t="str">
        <f t="shared" ref="D666" si="695">LEFT(C666,IFERROR(FIND("*",C666),LEN(C666)+1)-1)</f>
        <v>Sammie Coates</v>
      </c>
      <c r="E666" t="e">
        <f t="shared" si="673"/>
        <v>#N/A</v>
      </c>
      <c r="F666">
        <v>664</v>
      </c>
      <c r="G666" t="e">
        <f>VLOOKUP(D666,fleaflicker.csv!AA:AB,2,FALSE)</f>
        <v>#N/A</v>
      </c>
      <c r="H666" t="e">
        <f>VLOOKUP(E666,fleaflicker.csv!AA:AC,3,FALSE)</f>
        <v>#N/A</v>
      </c>
    </row>
    <row r="667" spans="1:8">
      <c r="A667" t="s">
        <v>772</v>
      </c>
      <c r="B667" t="str">
        <f t="shared" si="670"/>
        <v>C.J. Uzomah*</v>
      </c>
      <c r="C667" t="str">
        <f t="shared" si="671"/>
        <v>C.J. Uzomah</v>
      </c>
      <c r="D667" t="str">
        <f t="shared" ref="D667" si="696">LEFT(C667,IFERROR(FIND("*",C667),LEN(C667)+1)-1)</f>
        <v>C.J. Uzomah</v>
      </c>
      <c r="E667" t="e">
        <f t="shared" si="673"/>
        <v>#N/A</v>
      </c>
      <c r="F667">
        <v>665</v>
      </c>
      <c r="G667" t="e">
        <f>VLOOKUP(D667,fleaflicker.csv!AA:AB,2,FALSE)</f>
        <v>#N/A</v>
      </c>
      <c r="H667" t="e">
        <f>VLOOKUP(E667,fleaflicker.csv!AA:AC,3,FALSE)</f>
        <v>#N/A</v>
      </c>
    </row>
    <row r="668" spans="1:8">
      <c r="A668" t="s">
        <v>773</v>
      </c>
      <c r="B668" t="str">
        <f t="shared" si="670"/>
        <v>Garrett Grayson*</v>
      </c>
      <c r="C668" t="str">
        <f t="shared" si="671"/>
        <v>Garrett Grayson</v>
      </c>
      <c r="D668" t="str">
        <f t="shared" ref="D668" si="697">LEFT(C668,IFERROR(FIND("*",C668),LEN(C668)+1)-1)</f>
        <v>Garrett Grayson</v>
      </c>
      <c r="E668" t="e">
        <f t="shared" si="673"/>
        <v>#N/A</v>
      </c>
      <c r="F668">
        <v>666</v>
      </c>
      <c r="G668" t="e">
        <f>VLOOKUP(D668,fleaflicker.csv!AA:AB,2,FALSE)</f>
        <v>#N/A</v>
      </c>
      <c r="H668" t="e">
        <f>VLOOKUP(E668,fleaflicker.csv!AA:AC,3,FALSE)</f>
        <v>#N/A</v>
      </c>
    </row>
    <row r="669" spans="1:8">
      <c r="A669" t="s">
        <v>774</v>
      </c>
      <c r="B669" t="str">
        <f t="shared" si="670"/>
        <v>David Cobb*</v>
      </c>
      <c r="C669" t="str">
        <f t="shared" si="671"/>
        <v>David Cobb</v>
      </c>
      <c r="D669" t="str">
        <f t="shared" ref="D669" si="698">LEFT(C669,IFERROR(FIND("*",C669),LEN(C669)+1)-1)</f>
        <v>David Cobb</v>
      </c>
      <c r="E669" t="e">
        <f t="shared" si="673"/>
        <v>#N/A</v>
      </c>
      <c r="F669">
        <v>667</v>
      </c>
      <c r="G669" t="e">
        <f>VLOOKUP(D669,fleaflicker.csv!AA:AB,2,FALSE)</f>
        <v>#N/A</v>
      </c>
      <c r="H669" t="e">
        <f>VLOOKUP(E669,fleaflicker.csv!AA:AC,3,FALSE)</f>
        <v>#N/A</v>
      </c>
    </row>
    <row r="670" spans="1:8">
      <c r="A670" t="s">
        <v>775</v>
      </c>
      <c r="B670" t="str">
        <f t="shared" si="670"/>
        <v>Jeff Heuerman*</v>
      </c>
      <c r="C670" t="str">
        <f t="shared" si="671"/>
        <v>Jeff Heuerman</v>
      </c>
      <c r="D670" t="str">
        <f t="shared" ref="D670" si="699">LEFT(C670,IFERROR(FIND("*",C670),LEN(C670)+1)-1)</f>
        <v>Jeff Heuerman</v>
      </c>
      <c r="E670" t="e">
        <f t="shared" si="673"/>
        <v>#N/A</v>
      </c>
      <c r="F670">
        <v>668</v>
      </c>
      <c r="G670" t="e">
        <f>VLOOKUP(D670,fleaflicker.csv!AA:AB,2,FALSE)</f>
        <v>#N/A</v>
      </c>
      <c r="H670" t="e">
        <f>VLOOKUP(E670,fleaflicker.csv!AA:AC,3,FALSE)</f>
        <v>#N/A</v>
      </c>
    </row>
    <row r="671" spans="1:8">
      <c r="A671" t="s">
        <v>776</v>
      </c>
      <c r="B671" t="str">
        <f t="shared" si="670"/>
        <v>Nick O'Leary</v>
      </c>
      <c r="C671" t="str">
        <f t="shared" si="671"/>
        <v>Nick O'Leary</v>
      </c>
      <c r="D671" t="str">
        <f t="shared" ref="D671" si="700">LEFT(C671,IFERROR(FIND("*",C671),LEN(C671)+1)-1)</f>
        <v>Nick O'Leary</v>
      </c>
      <c r="E671" t="e">
        <f t="shared" si="673"/>
        <v>#N/A</v>
      </c>
      <c r="F671">
        <v>669</v>
      </c>
      <c r="G671" t="e">
        <f>VLOOKUP(D671,fleaflicker.csv!AA:AB,2,FALSE)</f>
        <v>#N/A</v>
      </c>
      <c r="H671" t="e">
        <f>VLOOKUP(E671,fleaflicker.csv!AA:AC,3,FALSE)</f>
        <v>#N/A</v>
      </c>
    </row>
    <row r="672" spans="1:8">
      <c r="A672" t="s">
        <v>777</v>
      </c>
      <c r="B672" t="str">
        <f t="shared" si="670"/>
        <v>Darren Waller</v>
      </c>
      <c r="C672" t="str">
        <f t="shared" si="671"/>
        <v>Darren Waller</v>
      </c>
      <c r="D672" t="str">
        <f t="shared" ref="D672" si="701">LEFT(C672,IFERROR(FIND("*",C672),LEN(C672)+1)-1)</f>
        <v>Darren Waller</v>
      </c>
      <c r="E672" t="e">
        <f t="shared" si="673"/>
        <v>#N/A</v>
      </c>
      <c r="F672">
        <v>670</v>
      </c>
      <c r="G672" t="e">
        <f>VLOOKUP(D672,fleaflicker.csv!AA:AB,2,FALSE)</f>
        <v>#N/A</v>
      </c>
      <c r="H672" t="e">
        <f>VLOOKUP(E672,fleaflicker.csv!AA:AC,3,FALSE)</f>
        <v>#N/A</v>
      </c>
    </row>
    <row r="673" spans="1:8">
      <c r="A673" t="s">
        <v>778</v>
      </c>
      <c r="B673" t="str">
        <f t="shared" si="670"/>
        <v>Brett Hundley*</v>
      </c>
      <c r="C673" t="str">
        <f t="shared" si="671"/>
        <v>Brett Hundley</v>
      </c>
      <c r="D673" t="str">
        <f t="shared" ref="D673" si="702">LEFT(C673,IFERROR(FIND("*",C673),LEN(C673)+1)-1)</f>
        <v>Brett Hundley</v>
      </c>
      <c r="E673" t="e">
        <f t="shared" si="673"/>
        <v>#N/A</v>
      </c>
      <c r="F673">
        <v>671</v>
      </c>
      <c r="G673" t="e">
        <f>VLOOKUP(D673,fleaflicker.csv!AA:AB,2,FALSE)</f>
        <v>#N/A</v>
      </c>
      <c r="H673" t="e">
        <f>VLOOKUP(E673,fleaflicker.csv!AA:AC,3,FALSE)</f>
        <v>#N/A</v>
      </c>
    </row>
    <row r="674" spans="1:8">
      <c r="A674" t="s">
        <v>779</v>
      </c>
      <c r="B674" t="str">
        <f t="shared" si="670"/>
        <v>Kenny Hilliard</v>
      </c>
      <c r="C674" t="str">
        <f t="shared" si="671"/>
        <v>Kenny Hilliard</v>
      </c>
      <c r="D674" t="str">
        <f t="shared" ref="D674" si="703">LEFT(C674,IFERROR(FIND("*",C674),LEN(C674)+1)-1)</f>
        <v>Kenny Hilliard</v>
      </c>
      <c r="E674" t="e">
        <f t="shared" si="673"/>
        <v>#N/A</v>
      </c>
      <c r="F674">
        <v>672</v>
      </c>
      <c r="G674" t="e">
        <f>VLOOKUP(D674,fleaflicker.csv!AA:AB,2,FALSE)</f>
        <v>#N/A</v>
      </c>
      <c r="H674" t="e">
        <f>VLOOKUP(E674,fleaflicker.csv!AA:AC,3,FALSE)</f>
        <v>#N/A</v>
      </c>
    </row>
    <row r="675" spans="1:8">
      <c r="A675" t="s">
        <v>780</v>
      </c>
      <c r="B675" t="str">
        <f t="shared" si="670"/>
        <v>Aaron Ripkowski</v>
      </c>
      <c r="C675" t="str">
        <f t="shared" si="671"/>
        <v>Aaron Ripkowski</v>
      </c>
      <c r="D675" t="str">
        <f t="shared" ref="D675" si="704">LEFT(C675,IFERROR(FIND("*",C675),LEN(C675)+1)-1)</f>
        <v>Aaron Ripkowski</v>
      </c>
      <c r="E675" t="e">
        <f t="shared" si="673"/>
        <v>#N/A</v>
      </c>
      <c r="F675">
        <v>673</v>
      </c>
      <c r="G675" t="e">
        <f>VLOOKUP(D675,fleaflicker.csv!AA:AB,2,FALSE)</f>
        <v>#N/A</v>
      </c>
      <c r="H675" t="e">
        <f>VLOOKUP(E675,fleaflicker.csv!AA:AC,3,FALSE)</f>
        <v>#N/A</v>
      </c>
    </row>
    <row r="676" spans="1:8">
      <c r="A676" t="s">
        <v>781</v>
      </c>
      <c r="B676" t="str">
        <f t="shared" si="670"/>
        <v>Ben Koyack</v>
      </c>
      <c r="C676" t="str">
        <f t="shared" si="671"/>
        <v>Ben Koyack</v>
      </c>
      <c r="D676" t="str">
        <f t="shared" ref="D676" si="705">LEFT(C676,IFERROR(FIND("*",C676),LEN(C676)+1)-1)</f>
        <v>Ben Koyack</v>
      </c>
      <c r="E676" t="e">
        <f t="shared" si="673"/>
        <v>#N/A</v>
      </c>
      <c r="F676">
        <v>674</v>
      </c>
      <c r="G676" t="e">
        <f>VLOOKUP(D676,fleaflicker.csv!AA:AB,2,FALSE)</f>
        <v>#N/A</v>
      </c>
      <c r="H676" t="e">
        <f>VLOOKUP(E676,fleaflicker.csv!AA:AC,3,FALSE)</f>
        <v>#N/A</v>
      </c>
    </row>
    <row r="677" spans="1:8">
      <c r="A677" t="s">
        <v>782</v>
      </c>
      <c r="B677" t="str">
        <f t="shared" si="670"/>
        <v>Breshad Perriman*</v>
      </c>
      <c r="C677" t="str">
        <f t="shared" si="671"/>
        <v>Breshad Perriman</v>
      </c>
      <c r="D677" t="str">
        <f t="shared" ref="D677" si="706">LEFT(C677,IFERROR(FIND("*",C677),LEN(C677)+1)-1)</f>
        <v>Breshad Perriman</v>
      </c>
      <c r="E677" t="e">
        <f t="shared" si="673"/>
        <v>#N/A</v>
      </c>
      <c r="F677">
        <v>675</v>
      </c>
      <c r="G677" t="e">
        <f>VLOOKUP(D677,fleaflicker.csv!AA:AB,2,FALSE)</f>
        <v>#N/A</v>
      </c>
      <c r="H677" t="e">
        <f>VLOOKUP(E677,fleaflicker.csv!AA:AC,3,FALSE)</f>
        <v>#N/A</v>
      </c>
    </row>
    <row r="678" spans="1:8">
      <c r="A678" t="s">
        <v>783</v>
      </c>
      <c r="B678" t="str">
        <f t="shared" si="670"/>
        <v>Stefon Diggs*</v>
      </c>
      <c r="C678" t="str">
        <f t="shared" si="671"/>
        <v>Stefon Diggs</v>
      </c>
      <c r="D678" t="str">
        <f t="shared" ref="D678" si="707">LEFT(C678,IFERROR(FIND("*",C678),LEN(C678)+1)-1)</f>
        <v>Stefon Diggs</v>
      </c>
      <c r="E678" t="e">
        <f t="shared" si="673"/>
        <v>#N/A</v>
      </c>
      <c r="F678">
        <v>676</v>
      </c>
      <c r="G678" t="e">
        <f>VLOOKUP(D678,fleaflicker.csv!AA:AB,2,FALSE)</f>
        <v>#N/A</v>
      </c>
      <c r="H678" t="e">
        <f>VLOOKUP(E678,fleaflicker.csv!AA:AC,3,FALSE)</f>
        <v>#N/A</v>
      </c>
    </row>
    <row r="679" spans="1:8">
      <c r="A679" t="s">
        <v>784</v>
      </c>
      <c r="B679" t="str">
        <f t="shared" si="670"/>
        <v>Todd Gurley*</v>
      </c>
      <c r="C679" t="str">
        <f t="shared" si="671"/>
        <v>Todd Gurley</v>
      </c>
      <c r="D679" t="str">
        <f t="shared" ref="D679" si="708">LEFT(C679,IFERROR(FIND("*",C679),LEN(C679)+1)-1)</f>
        <v>Todd Gurley</v>
      </c>
      <c r="E679" t="e">
        <f t="shared" si="673"/>
        <v>#N/A</v>
      </c>
      <c r="F679">
        <v>677</v>
      </c>
      <c r="G679" t="e">
        <f>VLOOKUP(D679,fleaflicker.csv!AA:AB,2,FALSE)</f>
        <v>#N/A</v>
      </c>
      <c r="H679" t="e">
        <f>VLOOKUP(E679,fleaflicker.csv!AA:AC,3,FALSE)</f>
        <v>#N/A</v>
      </c>
    </row>
    <row r="680" spans="1:8">
      <c r="A680" t="s">
        <v>785</v>
      </c>
      <c r="B680" t="str">
        <f t="shared" si="670"/>
        <v>Jesse James*</v>
      </c>
      <c r="C680" t="str">
        <f t="shared" si="671"/>
        <v>Jesse James</v>
      </c>
      <c r="D680" t="str">
        <f t="shared" ref="D680" si="709">LEFT(C680,IFERROR(FIND("*",C680),LEN(C680)+1)-1)</f>
        <v>Jesse James</v>
      </c>
      <c r="E680" t="e">
        <f t="shared" si="673"/>
        <v>#N/A</v>
      </c>
      <c r="F680">
        <v>678</v>
      </c>
      <c r="G680" t="e">
        <f>VLOOKUP(D680,fleaflicker.csv!AA:AB,2,FALSE)</f>
        <v>#N/A</v>
      </c>
      <c r="H680" t="e">
        <f>VLOOKUP(E680,fleaflicker.csv!AA:AC,3,FALSE)</f>
        <v>#N/A</v>
      </c>
    </row>
    <row r="681" spans="1:8">
      <c r="A681" t="s">
        <v>786</v>
      </c>
      <c r="B681" t="str">
        <f t="shared" si="670"/>
        <v>Kevin White*</v>
      </c>
      <c r="C681" t="str">
        <f t="shared" si="671"/>
        <v>Kevin White</v>
      </c>
      <c r="D681" t="str">
        <f t="shared" ref="D681" si="710">LEFT(C681,IFERROR(FIND("*",C681),LEN(C681)+1)-1)</f>
        <v>Kevin White</v>
      </c>
      <c r="E681" t="e">
        <f t="shared" si="673"/>
        <v>#N/A</v>
      </c>
      <c r="F681">
        <v>679</v>
      </c>
      <c r="G681" t="e">
        <f>VLOOKUP(D681,fleaflicker.csv!AA:AB,2,FALSE)</f>
        <v>#N/A</v>
      </c>
      <c r="H681" t="e">
        <f>VLOOKUP(E681,fleaflicker.csv!AA:AC,3,FALSE)</f>
        <v>#N/A</v>
      </c>
    </row>
    <row r="682" spans="1:8">
      <c r="A682" t="s">
        <v>787</v>
      </c>
      <c r="B682" t="str">
        <f t="shared" si="670"/>
        <v>Cameron Artis-Payne*</v>
      </c>
      <c r="C682" t="str">
        <f t="shared" si="671"/>
        <v>Cameron Artis-Payne</v>
      </c>
      <c r="D682" t="str">
        <f t="shared" ref="D682" si="711">LEFT(C682,IFERROR(FIND("*",C682),LEN(C682)+1)-1)</f>
        <v>Cameron Artis-Payne</v>
      </c>
      <c r="E682" t="e">
        <f t="shared" si="673"/>
        <v>#N/A</v>
      </c>
      <c r="F682">
        <v>680</v>
      </c>
      <c r="G682" t="e">
        <f>VLOOKUP(D682,fleaflicker.csv!AA:AB,2,FALSE)</f>
        <v>#N/A</v>
      </c>
      <c r="H682" t="e">
        <f>VLOOKUP(E682,fleaflicker.csv!AA:AC,3,FALSE)</f>
        <v>#N/A</v>
      </c>
    </row>
    <row r="683" spans="1:8">
      <c r="A683" t="s">
        <v>788</v>
      </c>
      <c r="B683" t="str">
        <f t="shared" si="670"/>
        <v>Jaelen Strong*</v>
      </c>
      <c r="C683" t="str">
        <f t="shared" si="671"/>
        <v>Jaelen Strong</v>
      </c>
      <c r="D683" t="str">
        <f t="shared" ref="D683" si="712">LEFT(C683,IFERROR(FIND("*",C683),LEN(C683)+1)-1)</f>
        <v>Jaelen Strong</v>
      </c>
      <c r="E683" t="e">
        <f t="shared" si="673"/>
        <v>#N/A</v>
      </c>
      <c r="F683">
        <v>681</v>
      </c>
      <c r="G683" t="e">
        <f>VLOOKUP(D683,fleaflicker.csv!AA:AB,2,FALSE)</f>
        <v>#N/A</v>
      </c>
      <c r="H683" t="e">
        <f>VLOOKUP(E683,fleaflicker.csv!AA:AC,3,FALSE)</f>
        <v>#N/A</v>
      </c>
    </row>
    <row r="684" spans="1:8">
      <c r="A684" t="s">
        <v>789</v>
      </c>
      <c r="B684" t="str">
        <f t="shared" si="670"/>
        <v>Geoff Swaim</v>
      </c>
      <c r="C684" t="str">
        <f t="shared" si="671"/>
        <v>Geoff Swaim</v>
      </c>
      <c r="D684" t="str">
        <f t="shared" ref="D684" si="713">LEFT(C684,IFERROR(FIND("*",C684),LEN(C684)+1)-1)</f>
        <v>Geoff Swaim</v>
      </c>
      <c r="E684" t="e">
        <f t="shared" si="673"/>
        <v>#N/A</v>
      </c>
      <c r="F684">
        <v>682</v>
      </c>
      <c r="G684" t="e">
        <f>VLOOKUP(D684,fleaflicker.csv!AA:AB,2,FALSE)</f>
        <v>#N/A</v>
      </c>
      <c r="H684" t="e">
        <f>VLOOKUP(E684,fleaflicker.csv!AA:AC,3,FALSE)</f>
        <v>#N/A</v>
      </c>
    </row>
    <row r="685" spans="1:8">
      <c r="A685" t="s">
        <v>790</v>
      </c>
      <c r="B685" t="str">
        <f t="shared" si="670"/>
        <v>Vince Mayle</v>
      </c>
      <c r="C685" t="str">
        <f t="shared" si="671"/>
        <v>Vince Mayle</v>
      </c>
      <c r="D685" t="str">
        <f t="shared" ref="D685" si="714">LEFT(C685,IFERROR(FIND("*",C685),LEN(C685)+1)-1)</f>
        <v>Vince Mayle</v>
      </c>
      <c r="E685" t="e">
        <f t="shared" si="673"/>
        <v>#N/A</v>
      </c>
      <c r="F685">
        <v>683</v>
      </c>
      <c r="G685" t="e">
        <f>VLOOKUP(D685,fleaflicker.csv!AA:AB,2,FALSE)</f>
        <v>#N/A</v>
      </c>
      <c r="H685" t="e">
        <f>VLOOKUP(E685,fleaflicker.csv!AA:AC,3,FALSE)</f>
        <v>#N/A</v>
      </c>
    </row>
    <row r="686" spans="1:8">
      <c r="A686" t="s">
        <v>791</v>
      </c>
      <c r="B686" t="str">
        <f t="shared" si="670"/>
        <v>Mario Alford*</v>
      </c>
      <c r="C686" t="str">
        <f t="shared" si="671"/>
        <v>Mario Alford</v>
      </c>
      <c r="D686" t="str">
        <f t="shared" ref="D686" si="715">LEFT(C686,IFERROR(FIND("*",C686),LEN(C686)+1)-1)</f>
        <v>Mario Alford</v>
      </c>
      <c r="E686" t="e">
        <f t="shared" si="673"/>
        <v>#N/A</v>
      </c>
      <c r="F686">
        <v>684</v>
      </c>
      <c r="G686" t="e">
        <f>VLOOKUP(D686,fleaflicker.csv!AA:AB,2,FALSE)</f>
        <v>#N/A</v>
      </c>
      <c r="H686" t="e">
        <f>VLOOKUP(E686,fleaflicker.csv!AA:AC,3,FALSE)</f>
        <v>#N/A</v>
      </c>
    </row>
    <row r="687" spans="1:8">
      <c r="A687" t="s">
        <v>792</v>
      </c>
      <c r="B687" t="str">
        <f t="shared" si="670"/>
        <v>DeAndre Smelter*</v>
      </c>
      <c r="C687" t="str">
        <f t="shared" si="671"/>
        <v>DeAndre Smelter</v>
      </c>
      <c r="D687" t="str">
        <f t="shared" ref="D687" si="716">LEFT(C687,IFERROR(FIND("*",C687),LEN(C687)+1)-1)</f>
        <v>DeAndre Smelter</v>
      </c>
      <c r="E687" t="e">
        <f t="shared" si="673"/>
        <v>#N/A</v>
      </c>
      <c r="F687">
        <v>685</v>
      </c>
      <c r="G687" t="e">
        <f>VLOOKUP(D687,fleaflicker.csv!AA:AB,2,FALSE)</f>
        <v>#N/A</v>
      </c>
      <c r="H687" t="e">
        <f>VLOOKUP(E687,fleaflicker.csv!AA:AC,3,FALSE)</f>
        <v>#N/A</v>
      </c>
    </row>
    <row r="688" spans="1:8">
      <c r="A688" t="s">
        <v>793</v>
      </c>
      <c r="B688" t="str">
        <f t="shared" si="670"/>
        <v>Duron Carter</v>
      </c>
      <c r="C688" t="str">
        <f t="shared" si="671"/>
        <v>Duron Carter</v>
      </c>
      <c r="D688" t="str">
        <f t="shared" ref="D688" si="717">LEFT(C688,IFERROR(FIND("*",C688),LEN(C688)+1)-1)</f>
        <v>Duron Carter</v>
      </c>
      <c r="E688" t="e">
        <f t="shared" si="673"/>
        <v>#N/A</v>
      </c>
      <c r="F688">
        <v>686</v>
      </c>
      <c r="G688" t="e">
        <f>VLOOKUP(D688,fleaflicker.csv!AA:AB,2,FALSE)</f>
        <v>#N/A</v>
      </c>
      <c r="H688" t="e">
        <f>VLOOKUP(E688,fleaflicker.csv!AA:AC,3,FALSE)</f>
        <v>#N/A</v>
      </c>
    </row>
    <row r="689" spans="1:8">
      <c r="A689" t="s">
        <v>794</v>
      </c>
      <c r="B689" t="str">
        <f t="shared" si="670"/>
        <v>John Crockett</v>
      </c>
      <c r="C689" t="str">
        <f t="shared" si="671"/>
        <v>John Crockett</v>
      </c>
      <c r="D689" t="str">
        <f t="shared" ref="D689" si="718">LEFT(C689,IFERROR(FIND("*",C689),LEN(C689)+1)-1)</f>
        <v>John Crockett</v>
      </c>
      <c r="E689" t="e">
        <f t="shared" si="673"/>
        <v>#N/A</v>
      </c>
      <c r="F689">
        <v>687</v>
      </c>
      <c r="G689" t="e">
        <f>VLOOKUP(D689,fleaflicker.csv!AA:AB,2,FALSE)</f>
        <v>#N/A</v>
      </c>
      <c r="H689" t="e">
        <f>VLOOKUP(E689,fleaflicker.csv!AA:AC,3,FALSE)</f>
        <v>#N/A</v>
      </c>
    </row>
    <row r="690" spans="1:8">
      <c r="A690" t="s">
        <v>795</v>
      </c>
      <c r="B690" t="str">
        <f t="shared" si="670"/>
        <v>Terrence Magee*</v>
      </c>
      <c r="C690" t="str">
        <f t="shared" si="671"/>
        <v>Terrence Magee</v>
      </c>
      <c r="D690" t="str">
        <f t="shared" ref="D690" si="719">LEFT(C690,IFERROR(FIND("*",C690),LEN(C690)+1)-1)</f>
        <v>Terrence Magee</v>
      </c>
      <c r="E690" t="e">
        <f t="shared" si="673"/>
        <v>#N/A</v>
      </c>
      <c r="F690">
        <v>688</v>
      </c>
      <c r="G690" t="e">
        <f>VLOOKUP(D690,fleaflicker.csv!AA:AB,2,FALSE)</f>
        <v>#N/A</v>
      </c>
      <c r="H690" t="e">
        <f>VLOOKUP(E690,fleaflicker.csv!AA:AC,3,FALSE)</f>
        <v>#N/A</v>
      </c>
    </row>
    <row r="691" spans="1:8">
      <c r="A691" t="s">
        <v>796</v>
      </c>
      <c r="B691" t="str">
        <f t="shared" si="670"/>
        <v>Seantavius Jones</v>
      </c>
      <c r="C691" t="str">
        <f t="shared" si="671"/>
        <v>Seantavius Jones</v>
      </c>
      <c r="D691" t="str">
        <f t="shared" ref="D691" si="720">LEFT(C691,IFERROR(FIND("*",C691),LEN(C691)+1)-1)</f>
        <v>Seantavius Jones</v>
      </c>
      <c r="E691" t="e">
        <f t="shared" si="673"/>
        <v>#N/A</v>
      </c>
      <c r="F691">
        <v>689</v>
      </c>
      <c r="G691" t="e">
        <f>VLOOKUP(D691,fleaflicker.csv!AA:AB,2,FALSE)</f>
        <v>#N/A</v>
      </c>
      <c r="H691" t="e">
        <f>VLOOKUP(E691,fleaflicker.csv!AA:AC,3,FALSE)</f>
        <v>#N/A</v>
      </c>
    </row>
    <row r="692" spans="1:8">
      <c r="A692" t="s">
        <v>797</v>
      </c>
      <c r="B692" t="str">
        <f t="shared" si="670"/>
        <v>Gus Johnson</v>
      </c>
      <c r="C692" t="str">
        <f t="shared" si="671"/>
        <v>Gus Johnson</v>
      </c>
      <c r="D692" t="str">
        <f t="shared" ref="D692" si="721">LEFT(C692,IFERROR(FIND("*",C692),LEN(C692)+1)-1)</f>
        <v>Gus Johnson</v>
      </c>
      <c r="E692" t="e">
        <f t="shared" si="673"/>
        <v>#N/A</v>
      </c>
      <c r="F692">
        <v>690</v>
      </c>
      <c r="G692" t="e">
        <f>VLOOKUP(D692,fleaflicker.csv!AA:AB,2,FALSE)</f>
        <v>#N/A</v>
      </c>
      <c r="H692" t="e">
        <f>VLOOKUP(E692,fleaflicker.csv!AA:AC,3,FALSE)</f>
        <v>#N/A</v>
      </c>
    </row>
    <row r="693" spans="1:8">
      <c r="A693" t="s">
        <v>798</v>
      </c>
      <c r="B693" t="str">
        <f t="shared" si="670"/>
        <v>Malcolm Brown</v>
      </c>
      <c r="C693" t="str">
        <f t="shared" si="671"/>
        <v>Malcolm Brown</v>
      </c>
      <c r="D693" t="str">
        <f t="shared" ref="D693" si="722">LEFT(C693,IFERROR(FIND("*",C693),LEN(C693)+1)-1)</f>
        <v>Malcolm Brown</v>
      </c>
      <c r="E693" t="e">
        <f t="shared" si="673"/>
        <v>#N/A</v>
      </c>
      <c r="F693">
        <v>691</v>
      </c>
      <c r="G693" t="e">
        <f>VLOOKUP(D693,fleaflicker.csv!AA:AB,2,FALSE)</f>
        <v>#N/A</v>
      </c>
      <c r="H693" t="e">
        <f>VLOOKUP(E693,fleaflicker.csv!AA:AC,3,FALSE)</f>
        <v>#N/A</v>
      </c>
    </row>
    <row r="694" spans="1:8">
      <c r="A694" t="s">
        <v>799</v>
      </c>
      <c r="B694" t="str">
        <f t="shared" si="670"/>
        <v>Brandon Wegher*</v>
      </c>
      <c r="C694" t="str">
        <f t="shared" si="671"/>
        <v>Brandon Wegher</v>
      </c>
      <c r="D694" t="str">
        <f t="shared" ref="D694" si="723">LEFT(C694,IFERROR(FIND("*",C694),LEN(C694)+1)-1)</f>
        <v>Brandon Wegher</v>
      </c>
      <c r="E694" t="e">
        <f t="shared" si="673"/>
        <v>#N/A</v>
      </c>
      <c r="F694">
        <v>692</v>
      </c>
      <c r="G694" t="e">
        <f>VLOOKUP(D694,fleaflicker.csv!AA:AB,2,FALSE)</f>
        <v>#N/A</v>
      </c>
      <c r="H694" t="e">
        <f>VLOOKUP(E694,fleaflicker.csv!AA:AC,3,FALSE)</f>
        <v>#N/A</v>
      </c>
    </row>
    <row r="695" spans="1:8">
      <c r="A695" t="s">
        <v>800</v>
      </c>
      <c r="B695" t="str">
        <f t="shared" si="670"/>
        <v>Bennie Fowler</v>
      </c>
      <c r="C695" t="str">
        <f t="shared" si="671"/>
        <v>Bennie Fowler</v>
      </c>
      <c r="D695" t="str">
        <f t="shared" ref="D695" si="724">LEFT(C695,IFERROR(FIND("*",C695),LEN(C695)+1)-1)</f>
        <v>Bennie Fowler</v>
      </c>
      <c r="E695" t="e">
        <f t="shared" si="673"/>
        <v>#N/A</v>
      </c>
      <c r="F695">
        <v>693</v>
      </c>
      <c r="G695" t="e">
        <f>VLOOKUP(D695,fleaflicker.csv!AA:AB,2,FALSE)</f>
        <v>#N/A</v>
      </c>
      <c r="H695" t="e">
        <f>VLOOKUP(E695,fleaflicker.csv!AA:AC,3,FALSE)</f>
        <v>#N/A</v>
      </c>
    </row>
    <row r="696" spans="1:8">
      <c r="A696" t="s">
        <v>801</v>
      </c>
      <c r="B696" t="str">
        <f t="shared" si="670"/>
        <v>E.J. Bibbs*</v>
      </c>
      <c r="C696" t="str">
        <f t="shared" si="671"/>
        <v>E.J. Bibbs</v>
      </c>
      <c r="D696" t="str">
        <f t="shared" ref="D696" si="725">LEFT(C696,IFERROR(FIND("*",C696),LEN(C696)+1)-1)</f>
        <v>E.J. Bibbs</v>
      </c>
      <c r="E696" t="e">
        <f t="shared" si="673"/>
        <v>#N/A</v>
      </c>
      <c r="F696">
        <v>694</v>
      </c>
      <c r="G696" t="e">
        <f>VLOOKUP(D696,fleaflicker.csv!AA:AB,2,FALSE)</f>
        <v>#N/A</v>
      </c>
      <c r="H696" t="e">
        <f>VLOOKUP(E696,fleaflicker.csv!AA:AC,3,FALSE)</f>
        <v>#N/A</v>
      </c>
    </row>
    <row r="697" spans="1:8">
      <c r="A697" t="s">
        <v>802</v>
      </c>
      <c r="B697" t="str">
        <f t="shared" si="670"/>
        <v>Matt Hazel*</v>
      </c>
      <c r="C697" t="str">
        <f t="shared" si="671"/>
        <v>Matt Hazel</v>
      </c>
      <c r="D697" t="str">
        <f t="shared" ref="D697" si="726">LEFT(C697,IFERROR(FIND("*",C697),LEN(C697)+1)-1)</f>
        <v>Matt Hazel</v>
      </c>
      <c r="E697" t="e">
        <f t="shared" si="673"/>
        <v>#N/A</v>
      </c>
      <c r="F697">
        <v>695</v>
      </c>
      <c r="G697" t="e">
        <f>VLOOKUP(D697,fleaflicker.csv!AA:AB,2,FALSE)</f>
        <v>#N/A</v>
      </c>
      <c r="H697" t="e">
        <f>VLOOKUP(E697,fleaflicker.csv!AA:AC,3,FALSE)</f>
        <v>#N/A</v>
      </c>
    </row>
    <row r="698" spans="1:8">
      <c r="A698" t="s">
        <v>803</v>
      </c>
      <c r="B698" t="str">
        <f t="shared" si="670"/>
        <v>Tyrell Williams</v>
      </c>
      <c r="C698" t="str">
        <f t="shared" si="671"/>
        <v>Tyrell Williams</v>
      </c>
      <c r="D698" t="str">
        <f t="shared" ref="D698" si="727">LEFT(C698,IFERROR(FIND("*",C698),LEN(C698)+1)-1)</f>
        <v>Tyrell Williams</v>
      </c>
      <c r="E698" t="e">
        <f t="shared" si="673"/>
        <v>#N/A</v>
      </c>
      <c r="F698">
        <v>696</v>
      </c>
      <c r="G698" t="e">
        <f>VLOOKUP(D698,fleaflicker.csv!AA:AB,2,FALSE)</f>
        <v>#N/A</v>
      </c>
      <c r="H698" t="e">
        <f>VLOOKUP(E698,fleaflicker.csv!AA:AC,3,FALSE)</f>
        <v>#N/A</v>
      </c>
    </row>
    <row r="699" spans="1:8">
      <c r="A699" t="s">
        <v>804</v>
      </c>
      <c r="B699" t="str">
        <f t="shared" si="670"/>
        <v>Chris Harper</v>
      </c>
      <c r="C699" t="str">
        <f t="shared" si="671"/>
        <v>Chris Harper</v>
      </c>
      <c r="D699" t="str">
        <f t="shared" ref="D699" si="728">LEFT(C699,IFERROR(FIND("*",C699),LEN(C699)+1)-1)</f>
        <v>Chris Harper</v>
      </c>
      <c r="E699" t="e">
        <f t="shared" si="673"/>
        <v>#N/A</v>
      </c>
      <c r="F699">
        <v>697</v>
      </c>
      <c r="G699" t="e">
        <f>VLOOKUP(D699,fleaflicker.csv!AA:AB,2,FALSE)</f>
        <v>#N/A</v>
      </c>
      <c r="H699" t="e">
        <f>VLOOKUP(E699,fleaflicker.csv!AA:AC,3,FALSE)</f>
        <v>#N/A</v>
      </c>
    </row>
    <row r="700" spans="1:8">
      <c r="A700" t="s">
        <v>805</v>
      </c>
      <c r="B700" t="str">
        <f t="shared" si="670"/>
        <v>Cameron Meredith</v>
      </c>
      <c r="C700" t="str">
        <f t="shared" si="671"/>
        <v>Cameron Meredith</v>
      </c>
      <c r="D700" t="str">
        <f t="shared" ref="D700" si="729">LEFT(C700,IFERROR(FIND("*",C700),LEN(C700)+1)-1)</f>
        <v>Cameron Meredith</v>
      </c>
      <c r="E700" t="e">
        <f t="shared" si="673"/>
        <v>#N/A</v>
      </c>
      <c r="F700">
        <v>698</v>
      </c>
      <c r="G700" t="e">
        <f>VLOOKUP(D700,fleaflicker.csv!AA:AB,2,FALSE)</f>
        <v>#N/A</v>
      </c>
      <c r="H700" t="e">
        <f>VLOOKUP(E700,fleaflicker.csv!AA:AC,3,FALSE)</f>
        <v>#N/A</v>
      </c>
    </row>
    <row r="701" spans="1:8">
      <c r="A701" t="s">
        <v>806</v>
      </c>
      <c r="B701" t="str">
        <f t="shared" si="670"/>
        <v>John Kasay</v>
      </c>
      <c r="C701" t="str">
        <f t="shared" si="671"/>
        <v>John Kasay</v>
      </c>
      <c r="D701" t="str">
        <f t="shared" ref="D701" si="730">LEFT(C701,IFERROR(FIND("*",C701),LEN(C701)+1)-1)</f>
        <v>John Kasay</v>
      </c>
      <c r="E701" t="e">
        <f t="shared" si="673"/>
        <v>#N/A</v>
      </c>
      <c r="F701">
        <v>699</v>
      </c>
      <c r="G701" t="e">
        <f>VLOOKUP(D701,fleaflicker.csv!AA:AB,2,FALSE)</f>
        <v>#N/A</v>
      </c>
      <c r="H701" t="e">
        <f>VLOOKUP(E701,fleaflicker.csv!AA:AC,3,FALSE)</f>
        <v>#N/A</v>
      </c>
    </row>
    <row r="702" spans="1:8">
      <c r="A702" t="s">
        <v>810</v>
      </c>
      <c r="B702" t="str">
        <f t="shared" si="670"/>
        <v>Jason Hanson</v>
      </c>
      <c r="C702" t="str">
        <f t="shared" si="671"/>
        <v>Jason Hanson</v>
      </c>
      <c r="D702" t="str">
        <f t="shared" ref="D702" si="731">LEFT(C702,IFERROR(FIND("*",C702),LEN(C702)+1)-1)</f>
        <v>Jason Hanson</v>
      </c>
      <c r="E702" t="e">
        <f t="shared" si="673"/>
        <v>#N/A</v>
      </c>
      <c r="F702">
        <v>700</v>
      </c>
      <c r="G702" t="e">
        <f>VLOOKUP(D702,fleaflicker.csv!AA:AB,2,FALSE)</f>
        <v>#N/A</v>
      </c>
      <c r="H702" t="e">
        <f>VLOOKUP(E702,fleaflicker.csv!AA:AC,3,FALSE)</f>
        <v>#N/A</v>
      </c>
    </row>
    <row r="703" spans="1:8">
      <c r="A703" t="s">
        <v>811</v>
      </c>
      <c r="B703" t="str">
        <f t="shared" si="670"/>
        <v>Mark Brunell</v>
      </c>
      <c r="C703" t="str">
        <f t="shared" si="671"/>
        <v>Mark Brunell</v>
      </c>
      <c r="D703" t="str">
        <f t="shared" ref="D703" si="732">LEFT(C703,IFERROR(FIND("*",C703),LEN(C703)+1)-1)</f>
        <v>Mark Brunell</v>
      </c>
      <c r="E703" t="e">
        <f t="shared" si="673"/>
        <v>#N/A</v>
      </c>
      <c r="F703">
        <v>701</v>
      </c>
      <c r="G703" t="e">
        <f>VLOOKUP(D703,fleaflicker.csv!AA:AB,2,FALSE)</f>
        <v>#N/A</v>
      </c>
      <c r="H703" t="e">
        <f>VLOOKUP(E703,fleaflicker.csv!AA:AC,3,FALSE)</f>
        <v>#N/A</v>
      </c>
    </row>
    <row r="704" spans="1:8">
      <c r="A704" t="s">
        <v>812</v>
      </c>
      <c r="B704" t="str">
        <f t="shared" si="670"/>
        <v>Terrell Owens</v>
      </c>
      <c r="C704" t="str">
        <f t="shared" si="671"/>
        <v>Terrell Owens</v>
      </c>
      <c r="D704" t="str">
        <f t="shared" ref="D704" si="733">LEFT(C704,IFERROR(FIND("*",C704),LEN(C704)+1)-1)</f>
        <v>Terrell Owens</v>
      </c>
      <c r="E704" t="e">
        <f t="shared" si="673"/>
        <v>#N/A</v>
      </c>
      <c r="F704">
        <v>702</v>
      </c>
      <c r="G704" t="e">
        <f>VLOOKUP(D704,fleaflicker.csv!AA:AB,2,FALSE)</f>
        <v>#N/A</v>
      </c>
      <c r="H704" t="e">
        <f>VLOOKUP(E704,fleaflicker.csv!AA:AC,3,FALSE)</f>
        <v>#N/A</v>
      </c>
    </row>
    <row r="705" spans="1:8">
      <c r="A705" t="s">
        <v>813</v>
      </c>
      <c r="B705" t="str">
        <f t="shared" si="670"/>
        <v>Olindo Mare</v>
      </c>
      <c r="C705" t="str">
        <f t="shared" si="671"/>
        <v>Olindo Mare</v>
      </c>
      <c r="D705" t="str">
        <f t="shared" ref="D705" si="734">LEFT(C705,IFERROR(FIND("*",C705),LEN(C705)+1)-1)</f>
        <v>Olindo Mare</v>
      </c>
      <c r="E705" t="e">
        <f t="shared" si="673"/>
        <v>#N/A</v>
      </c>
      <c r="F705">
        <v>703</v>
      </c>
      <c r="G705" t="e">
        <f>VLOOKUP(D705,fleaflicker.csv!AA:AB,2,FALSE)</f>
        <v>#N/A</v>
      </c>
      <c r="H705" t="e">
        <f>VLOOKUP(E705,fleaflicker.csv!AA:AC,3,FALSE)</f>
        <v>#N/A</v>
      </c>
    </row>
    <row r="706" spans="1:8">
      <c r="A706" t="s">
        <v>814</v>
      </c>
      <c r="B706" t="str">
        <f t="shared" si="670"/>
        <v>Tony Gonzalez</v>
      </c>
      <c r="C706" t="str">
        <f t="shared" si="671"/>
        <v>Tony Gonzalez</v>
      </c>
      <c r="D706" t="str">
        <f t="shared" ref="D706" si="735">LEFT(C706,IFERROR(FIND("*",C706),LEN(C706)+1)-1)</f>
        <v>Tony Gonzalez</v>
      </c>
      <c r="E706" t="e">
        <f t="shared" si="673"/>
        <v>#N/A</v>
      </c>
      <c r="F706">
        <v>704</v>
      </c>
      <c r="G706" t="e">
        <f>VLOOKUP(D706,fleaflicker.csv!AA:AB,2,FALSE)</f>
        <v>#N/A</v>
      </c>
      <c r="H706" t="e">
        <f>VLOOKUP(E706,fleaflicker.csv!AA:AC,3,FALSE)</f>
        <v>#N/A</v>
      </c>
    </row>
    <row r="707" spans="1:8">
      <c r="A707" t="s">
        <v>815</v>
      </c>
      <c r="B707" t="str">
        <f t="shared" si="670"/>
        <v>Ryan Longwell</v>
      </c>
      <c r="C707" t="str">
        <f t="shared" si="671"/>
        <v>Ryan Longwell</v>
      </c>
      <c r="D707" t="str">
        <f t="shared" ref="D707" si="736">LEFT(C707,IFERROR(FIND("*",C707),LEN(C707)+1)-1)</f>
        <v>Ryan Longwell</v>
      </c>
      <c r="E707" t="e">
        <f t="shared" si="673"/>
        <v>#N/A</v>
      </c>
      <c r="F707">
        <v>705</v>
      </c>
      <c r="G707" t="e">
        <f>VLOOKUP(D707,fleaflicker.csv!AA:AB,2,FALSE)</f>
        <v>#N/A</v>
      </c>
      <c r="H707" t="e">
        <f>VLOOKUP(E707,fleaflicker.csv!AA:AC,3,FALSE)</f>
        <v>#N/A</v>
      </c>
    </row>
    <row r="708" spans="1:8">
      <c r="A708" t="s">
        <v>816</v>
      </c>
      <c r="B708" t="str">
        <f t="shared" ref="B708:B762" si="737">LEFT(A708,IFERROR(FIND(",",A708),LEN(A708)-8)-1)</f>
        <v>Jon Kitna</v>
      </c>
      <c r="C708" t="str">
        <f t="shared" ref="C708:D762" si="738">LEFT(B708,IFERROR(FIND("*",B708),LEN(B708)+1)-1)</f>
        <v>Jon Kitna</v>
      </c>
      <c r="D708" t="str">
        <f t="shared" ref="D708" si="739">LEFT(C708,IFERROR(FIND("*",C708),LEN(C708)+1)-1)</f>
        <v>Jon Kitna</v>
      </c>
      <c r="E708" t="e">
        <f t="shared" ref="E708:E762" si="740">IF(F708=G708,D708,"")</f>
        <v>#N/A</v>
      </c>
      <c r="F708">
        <v>706</v>
      </c>
      <c r="G708" t="e">
        <f>VLOOKUP(D708,fleaflicker.csv!AA:AB,2,FALSE)</f>
        <v>#N/A</v>
      </c>
      <c r="H708" t="e">
        <f>VLOOKUP(E708,fleaflicker.csv!AA:AC,3,FALSE)</f>
        <v>#N/A</v>
      </c>
    </row>
    <row r="709" spans="1:8">
      <c r="A709" t="s">
        <v>817</v>
      </c>
      <c r="B709" t="str">
        <f t="shared" si="737"/>
        <v>Todd Bouman</v>
      </c>
      <c r="C709" t="str">
        <f t="shared" si="738"/>
        <v>Todd Bouman</v>
      </c>
      <c r="D709" t="str">
        <f t="shared" ref="D709" si="741">LEFT(C709,IFERROR(FIND("*",C709),LEN(C709)+1)-1)</f>
        <v>Todd Bouman</v>
      </c>
      <c r="E709" t="e">
        <f t="shared" si="740"/>
        <v>#N/A</v>
      </c>
      <c r="F709">
        <v>707</v>
      </c>
      <c r="G709" t="e">
        <f>VLOOKUP(D709,fleaflicker.csv!AA:AB,2,FALSE)</f>
        <v>#N/A</v>
      </c>
      <c r="H709" t="e">
        <f>VLOOKUP(E709,fleaflicker.csv!AA:AC,3,FALSE)</f>
        <v>#N/A</v>
      </c>
    </row>
    <row r="710" spans="1:8">
      <c r="A710" t="s">
        <v>818</v>
      </c>
      <c r="B710" t="str">
        <f t="shared" si="737"/>
        <v>Randy Moss</v>
      </c>
      <c r="C710" t="str">
        <f t="shared" si="738"/>
        <v>Randy Moss</v>
      </c>
      <c r="D710" t="str">
        <f t="shared" ref="D710" si="742">LEFT(C710,IFERROR(FIND("*",C710),LEN(C710)+1)-1)</f>
        <v>Randy Moss</v>
      </c>
      <c r="E710" t="e">
        <f t="shared" si="740"/>
        <v>#N/A</v>
      </c>
      <c r="F710">
        <v>708</v>
      </c>
      <c r="G710" t="e">
        <f>VLOOKUP(D710,fleaflicker.csv!AA:AB,2,FALSE)</f>
        <v>#N/A</v>
      </c>
      <c r="H710" t="e">
        <f>VLOOKUP(E710,fleaflicker.csv!AA:AC,3,FALSE)</f>
        <v>#N/A</v>
      </c>
    </row>
    <row r="711" spans="1:8">
      <c r="A711" t="s">
        <v>819</v>
      </c>
      <c r="B711" t="str">
        <f t="shared" si="737"/>
        <v>Charlie Batch</v>
      </c>
      <c r="C711" t="str">
        <f t="shared" si="738"/>
        <v>Charlie Batch</v>
      </c>
      <c r="D711" t="str">
        <f t="shared" ref="D711" si="743">LEFT(C711,IFERROR(FIND("*",C711),LEN(C711)+1)-1)</f>
        <v>Charlie Batch</v>
      </c>
      <c r="E711" t="e">
        <f t="shared" si="740"/>
        <v>#N/A</v>
      </c>
      <c r="F711">
        <v>709</v>
      </c>
      <c r="G711" t="e">
        <f>VLOOKUP(D711,fleaflicker.csv!AA:AB,2,FALSE)</f>
        <v>#N/A</v>
      </c>
      <c r="H711" t="e">
        <f>VLOOKUP(E711,fleaflicker.csv!AA:AC,3,FALSE)</f>
        <v>#N/A</v>
      </c>
    </row>
    <row r="712" spans="1:8">
      <c r="A712" t="s">
        <v>820</v>
      </c>
      <c r="B712" t="str">
        <f t="shared" si="737"/>
        <v>Mike Sellers</v>
      </c>
      <c r="C712" t="str">
        <f t="shared" si="738"/>
        <v>Mike Sellers</v>
      </c>
      <c r="D712" t="str">
        <f t="shared" ref="D712" si="744">LEFT(C712,IFERROR(FIND("*",C712),LEN(C712)+1)-1)</f>
        <v>Mike Sellers</v>
      </c>
      <c r="E712" t="e">
        <f t="shared" si="740"/>
        <v>#N/A</v>
      </c>
      <c r="F712">
        <v>710</v>
      </c>
      <c r="G712" t="e">
        <f>VLOOKUP(D712,fleaflicker.csv!AA:AB,2,FALSE)</f>
        <v>#N/A</v>
      </c>
      <c r="H712" t="e">
        <f>VLOOKUP(E712,fleaflicker.csv!AA:AC,3,FALSE)</f>
        <v>#N/A</v>
      </c>
    </row>
    <row r="713" spans="1:8">
      <c r="A713" t="s">
        <v>821</v>
      </c>
      <c r="B713" t="str">
        <f t="shared" si="737"/>
        <v>Jake Delhomme</v>
      </c>
      <c r="C713" t="str">
        <f t="shared" si="738"/>
        <v>Jake Delhomme</v>
      </c>
      <c r="D713" t="str">
        <f t="shared" ref="D713" si="745">LEFT(C713,IFERROR(FIND("*",C713),LEN(C713)+1)-1)</f>
        <v>Jake Delhomme</v>
      </c>
      <c r="E713" t="e">
        <f t="shared" si="740"/>
        <v>#N/A</v>
      </c>
      <c r="F713">
        <v>711</v>
      </c>
      <c r="G713" t="e">
        <f>VLOOKUP(D713,fleaflicker.csv!AA:AB,2,FALSE)</f>
        <v>#N/A</v>
      </c>
      <c r="H713" t="e">
        <f>VLOOKUP(E713,fleaflicker.csv!AA:AC,3,FALSE)</f>
        <v>#N/A</v>
      </c>
    </row>
    <row r="714" spans="1:8">
      <c r="A714" t="s">
        <v>822</v>
      </c>
      <c r="B714" t="str">
        <f t="shared" si="737"/>
        <v>David Akers</v>
      </c>
      <c r="C714" t="str">
        <f t="shared" si="738"/>
        <v>David Akers</v>
      </c>
      <c r="D714" t="str">
        <f t="shared" ref="D714" si="746">LEFT(C714,IFERROR(FIND("*",C714),LEN(C714)+1)-1)</f>
        <v>David Akers</v>
      </c>
      <c r="E714" t="e">
        <f t="shared" si="740"/>
        <v>#N/A</v>
      </c>
      <c r="F714">
        <v>712</v>
      </c>
      <c r="G714" t="e">
        <f>VLOOKUP(D714,fleaflicker.csv!AA:AB,2,FALSE)</f>
        <v>#N/A</v>
      </c>
      <c r="H714" t="e">
        <f>VLOOKUP(E714,fleaflicker.csv!AA:AC,3,FALSE)</f>
        <v>#N/A</v>
      </c>
    </row>
    <row r="715" spans="1:8">
      <c r="A715" t="s">
        <v>823</v>
      </c>
      <c r="B715" t="str">
        <f t="shared" si="737"/>
        <v>Donovan McNabb</v>
      </c>
      <c r="C715" t="str">
        <f t="shared" si="738"/>
        <v>Donovan McNabb</v>
      </c>
      <c r="D715" t="str">
        <f t="shared" ref="D715" si="747">LEFT(C715,IFERROR(FIND("*",C715),LEN(C715)+1)-1)</f>
        <v>Donovan McNabb</v>
      </c>
      <c r="E715" t="e">
        <f t="shared" si="740"/>
        <v>#N/A</v>
      </c>
      <c r="F715">
        <v>713</v>
      </c>
      <c r="G715" t="e">
        <f>VLOOKUP(D715,fleaflicker.csv!AA:AB,2,FALSE)</f>
        <v>#N/A</v>
      </c>
      <c r="H715" t="e">
        <f>VLOOKUP(E715,fleaflicker.csv!AA:AC,3,FALSE)</f>
        <v>#N/A</v>
      </c>
    </row>
    <row r="716" spans="1:8">
      <c r="A716" t="s">
        <v>824</v>
      </c>
      <c r="B716" t="str">
        <f t="shared" si="737"/>
        <v>Daunte Culpepper</v>
      </c>
      <c r="C716" t="str">
        <f t="shared" si="738"/>
        <v>Daunte Culpepper</v>
      </c>
      <c r="D716" t="str">
        <f t="shared" ref="D716" si="748">LEFT(C716,IFERROR(FIND("*",C716),LEN(C716)+1)-1)</f>
        <v>Daunte Culpepper</v>
      </c>
      <c r="E716" t="e">
        <f t="shared" si="740"/>
        <v>#N/A</v>
      </c>
      <c r="F716">
        <v>714</v>
      </c>
      <c r="G716" t="e">
        <f>VLOOKUP(D716,fleaflicker.csv!AA:AB,2,FALSE)</f>
        <v>#N/A</v>
      </c>
      <c r="H716" t="e">
        <f>VLOOKUP(E716,fleaflicker.csv!AA:AC,3,FALSE)</f>
        <v>#N/A</v>
      </c>
    </row>
    <row r="717" spans="1:8">
      <c r="A717" t="s">
        <v>825</v>
      </c>
      <c r="B717" t="str">
        <f t="shared" si="737"/>
        <v>Reggie Kelly</v>
      </c>
      <c r="C717" t="str">
        <f t="shared" si="738"/>
        <v>Reggie Kelly</v>
      </c>
      <c r="D717" t="str">
        <f t="shared" ref="D717" si="749">LEFT(C717,IFERROR(FIND("*",C717),LEN(C717)+1)-1)</f>
        <v>Reggie Kelly</v>
      </c>
      <c r="E717" t="e">
        <f t="shared" si="740"/>
        <v>#N/A</v>
      </c>
      <c r="F717">
        <v>715</v>
      </c>
      <c r="G717" t="e">
        <f>VLOOKUP(D717,fleaflicker.csv!AA:AB,2,FALSE)</f>
        <v>#N/A</v>
      </c>
      <c r="H717" t="e">
        <f>VLOOKUP(E717,fleaflicker.csv!AA:AC,3,FALSE)</f>
        <v>#N/A</v>
      </c>
    </row>
    <row r="718" spans="1:8">
      <c r="A718" t="s">
        <v>826</v>
      </c>
      <c r="B718" t="str">
        <f t="shared" si="737"/>
        <v>Jimmy Kleinsasser</v>
      </c>
      <c r="C718" t="str">
        <f t="shared" si="738"/>
        <v>Jimmy Kleinsasser</v>
      </c>
      <c r="D718" t="str">
        <f t="shared" ref="D718" si="750">LEFT(C718,IFERROR(FIND("*",C718),LEN(C718)+1)-1)</f>
        <v>Jimmy Kleinsasser</v>
      </c>
      <c r="E718" t="e">
        <f t="shared" si="740"/>
        <v>#N/A</v>
      </c>
      <c r="F718">
        <v>716</v>
      </c>
      <c r="G718" t="e">
        <f>VLOOKUP(D718,fleaflicker.csv!AA:AB,2,FALSE)</f>
        <v>#N/A</v>
      </c>
      <c r="H718" t="e">
        <f>VLOOKUP(E718,fleaflicker.csv!AA:AC,3,FALSE)</f>
        <v>#N/A</v>
      </c>
    </row>
    <row r="719" spans="1:8">
      <c r="A719" t="s">
        <v>827</v>
      </c>
      <c r="B719" t="str">
        <f t="shared" si="737"/>
        <v>Kevin Faulk</v>
      </c>
      <c r="C719" t="str">
        <f t="shared" si="738"/>
        <v>Kevin Faulk</v>
      </c>
      <c r="D719" t="str">
        <f t="shared" ref="D719" si="751">LEFT(C719,IFERROR(FIND("*",C719),LEN(C719)+1)-1)</f>
        <v>Kevin Faulk</v>
      </c>
      <c r="E719" t="e">
        <f t="shared" si="740"/>
        <v>#N/A</v>
      </c>
      <c r="F719">
        <v>717</v>
      </c>
      <c r="G719" t="e">
        <f>VLOOKUP(D719,fleaflicker.csv!AA:AB,2,FALSE)</f>
        <v>#N/A</v>
      </c>
      <c r="H719" t="e">
        <f>VLOOKUP(E719,fleaflicker.csv!AA:AC,3,FALSE)</f>
        <v>#N/A</v>
      </c>
    </row>
    <row r="720" spans="1:8">
      <c r="A720" t="s">
        <v>828</v>
      </c>
      <c r="B720" t="str">
        <f t="shared" si="737"/>
        <v>Brandon Stokley</v>
      </c>
      <c r="C720" t="str">
        <f t="shared" si="738"/>
        <v>Brandon Stokley</v>
      </c>
      <c r="D720" t="str">
        <f t="shared" ref="D720" si="752">LEFT(C720,IFERROR(FIND("*",C720),LEN(C720)+1)-1)</f>
        <v>Brandon Stokley</v>
      </c>
      <c r="E720" t="e">
        <f t="shared" si="740"/>
        <v>#N/A</v>
      </c>
      <c r="F720">
        <v>718</v>
      </c>
      <c r="G720" t="e">
        <f>VLOOKUP(D720,fleaflicker.csv!AA:AB,2,FALSE)</f>
        <v>#N/A</v>
      </c>
      <c r="H720" t="e">
        <f>VLOOKUP(E720,fleaflicker.csv!AA:AC,3,FALSE)</f>
        <v>#N/A</v>
      </c>
    </row>
    <row r="721" spans="1:8">
      <c r="A721" t="s">
        <v>829</v>
      </c>
      <c r="B721" t="str">
        <f t="shared" si="737"/>
        <v>Desmond Clark</v>
      </c>
      <c r="C721" t="str">
        <f t="shared" si="738"/>
        <v>Desmond Clark</v>
      </c>
      <c r="D721" t="str">
        <f t="shared" ref="D721" si="753">LEFT(C721,IFERROR(FIND("*",C721),LEN(C721)+1)-1)</f>
        <v>Desmond Clark</v>
      </c>
      <c r="E721" t="e">
        <f t="shared" si="740"/>
        <v>#N/A</v>
      </c>
      <c r="F721">
        <v>719</v>
      </c>
      <c r="G721" t="e">
        <f>VLOOKUP(D721,fleaflicker.csv!AA:AB,2,FALSE)</f>
        <v>#N/A</v>
      </c>
      <c r="H721" t="e">
        <f>VLOOKUP(E721,fleaflicker.csv!AA:AC,3,FALSE)</f>
        <v>#N/A</v>
      </c>
    </row>
    <row r="722" spans="1:8">
      <c r="A722" t="s">
        <v>830</v>
      </c>
      <c r="B722" t="str">
        <f t="shared" si="737"/>
        <v>Donald Driver</v>
      </c>
      <c r="C722" t="str">
        <f t="shared" si="738"/>
        <v>Donald Driver</v>
      </c>
      <c r="D722" t="str">
        <f t="shared" ref="D722" si="754">LEFT(C722,IFERROR(FIND("*",C722),LEN(C722)+1)-1)</f>
        <v>Donald Driver</v>
      </c>
      <c r="E722" t="e">
        <f t="shared" si="740"/>
        <v>#N/A</v>
      </c>
      <c r="F722">
        <v>720</v>
      </c>
      <c r="G722" t="e">
        <f>VLOOKUP(D722,fleaflicker.csv!AA:AB,2,FALSE)</f>
        <v>#N/A</v>
      </c>
      <c r="H722" t="e">
        <f>VLOOKUP(E722,fleaflicker.csv!AA:AC,3,FALSE)</f>
        <v>#N/A</v>
      </c>
    </row>
    <row r="723" spans="1:8">
      <c r="A723" t="s">
        <v>831</v>
      </c>
      <c r="B723" t="str">
        <f t="shared" si="737"/>
        <v>Kris Brown</v>
      </c>
      <c r="C723" t="str">
        <f t="shared" si="738"/>
        <v>Kris Brown</v>
      </c>
      <c r="D723" t="str">
        <f t="shared" ref="D723" si="755">LEFT(C723,IFERROR(FIND("*",C723),LEN(C723)+1)-1)</f>
        <v>Kris Brown</v>
      </c>
      <c r="E723" t="e">
        <f t="shared" si="740"/>
        <v>#N/A</v>
      </c>
      <c r="F723">
        <v>721</v>
      </c>
      <c r="G723" t="e">
        <f>VLOOKUP(D723,fleaflicker.csv!AA:AB,2,FALSE)</f>
        <v>#N/A</v>
      </c>
      <c r="H723" t="e">
        <f>VLOOKUP(E723,fleaflicker.csv!AA:AC,3,FALSE)</f>
        <v>#N/A</v>
      </c>
    </row>
    <row r="724" spans="1:8">
      <c r="A724" t="s">
        <v>832</v>
      </c>
      <c r="B724" t="str">
        <f t="shared" si="737"/>
        <v>Chris Greisen</v>
      </c>
      <c r="C724" t="str">
        <f t="shared" si="738"/>
        <v>Chris Greisen</v>
      </c>
      <c r="D724" t="str">
        <f t="shared" ref="D724" si="756">LEFT(C724,IFERROR(FIND("*",C724),LEN(C724)+1)-1)</f>
        <v>Chris Greisen</v>
      </c>
      <c r="E724" t="e">
        <f t="shared" si="740"/>
        <v>#N/A</v>
      </c>
      <c r="F724">
        <v>722</v>
      </c>
      <c r="G724" t="e">
        <f>VLOOKUP(D724,fleaflicker.csv!AA:AB,2,FALSE)</f>
        <v>#N/A</v>
      </c>
      <c r="H724" t="e">
        <f>VLOOKUP(E724,fleaflicker.csv!AA:AC,3,FALSE)</f>
        <v>#N/A</v>
      </c>
    </row>
    <row r="725" spans="1:8">
      <c r="A725" t="s">
        <v>833</v>
      </c>
      <c r="B725" t="str">
        <f t="shared" si="737"/>
        <v>Jeff Garcia</v>
      </c>
      <c r="C725" t="str">
        <f t="shared" si="738"/>
        <v>Jeff Garcia</v>
      </c>
      <c r="D725" t="str">
        <f t="shared" ref="D725" si="757">LEFT(C725,IFERROR(FIND("*",C725),LEN(C725)+1)-1)</f>
        <v>Jeff Garcia</v>
      </c>
      <c r="E725" t="e">
        <f t="shared" si="740"/>
        <v>#N/A</v>
      </c>
      <c r="F725">
        <v>723</v>
      </c>
      <c r="G725" t="e">
        <f>VLOOKUP(D725,fleaflicker.csv!AA:AB,2,FALSE)</f>
        <v>#N/A</v>
      </c>
      <c r="H725" t="e">
        <f>VLOOKUP(E725,fleaflicker.csv!AA:AC,3,FALSE)</f>
        <v>#N/A</v>
      </c>
    </row>
    <row r="726" spans="1:8">
      <c r="A726" t="s">
        <v>834</v>
      </c>
      <c r="B726" t="str">
        <f t="shared" si="737"/>
        <v>Brian Finneran</v>
      </c>
      <c r="C726" t="str">
        <f t="shared" si="738"/>
        <v>Brian Finneran</v>
      </c>
      <c r="D726" t="str">
        <f t="shared" ref="D726" si="758">LEFT(C726,IFERROR(FIND("*",C726),LEN(C726)+1)-1)</f>
        <v>Brian Finneran</v>
      </c>
      <c r="E726" t="e">
        <f t="shared" si="740"/>
        <v>#N/A</v>
      </c>
      <c r="F726">
        <v>724</v>
      </c>
      <c r="G726" t="e">
        <f>VLOOKUP(D726,fleaflicker.csv!AA:AB,2,FALSE)</f>
        <v>#N/A</v>
      </c>
      <c r="H726" t="e">
        <f>VLOOKUP(E726,fleaflicker.csv!AA:AC,3,FALSE)</f>
        <v>#N/A</v>
      </c>
    </row>
    <row r="727" spans="1:8">
      <c r="A727" t="s">
        <v>835</v>
      </c>
      <c r="B727" t="str">
        <f t="shared" si="737"/>
        <v>Thomas Jones</v>
      </c>
      <c r="C727" t="str">
        <f t="shared" si="738"/>
        <v>Thomas Jones</v>
      </c>
      <c r="D727" t="str">
        <f t="shared" ref="D727" si="759">LEFT(C727,IFERROR(FIND("*",C727),LEN(C727)+1)-1)</f>
        <v>Thomas Jones</v>
      </c>
      <c r="E727" t="e">
        <f t="shared" si="740"/>
        <v>#N/A</v>
      </c>
      <c r="F727">
        <v>725</v>
      </c>
      <c r="G727" t="e">
        <f>VLOOKUP(D727,fleaflicker.csv!AA:AB,2,FALSE)</f>
        <v>#N/A</v>
      </c>
      <c r="H727" t="e">
        <f>VLOOKUP(E727,fleaflicker.csv!AA:AC,3,FALSE)</f>
        <v>#N/A</v>
      </c>
    </row>
    <row r="728" spans="1:8">
      <c r="A728" t="s">
        <v>836</v>
      </c>
      <c r="B728" t="str">
        <f t="shared" si="737"/>
        <v>Plaxico Burress</v>
      </c>
      <c r="C728" t="str">
        <f t="shared" si="738"/>
        <v>Plaxico Burress</v>
      </c>
      <c r="D728" t="str">
        <f t="shared" ref="D728" si="760">LEFT(C728,IFERROR(FIND("*",C728),LEN(C728)+1)-1)</f>
        <v>Plaxico Burress</v>
      </c>
      <c r="E728" t="e">
        <f t="shared" si="740"/>
        <v>#N/A</v>
      </c>
      <c r="F728">
        <v>726</v>
      </c>
      <c r="G728" t="e">
        <f>VLOOKUP(D728,fleaflicker.csv!AA:AB,2,FALSE)</f>
        <v>#N/A</v>
      </c>
      <c r="H728" t="e">
        <f>VLOOKUP(E728,fleaflicker.csv!AA:AC,3,FALSE)</f>
        <v>#N/A</v>
      </c>
    </row>
    <row r="729" spans="1:8">
      <c r="A729" t="s">
        <v>837</v>
      </c>
      <c r="B729" t="str">
        <f t="shared" si="737"/>
        <v>Anthony Becht</v>
      </c>
      <c r="C729" t="str">
        <f t="shared" si="738"/>
        <v>Anthony Becht</v>
      </c>
      <c r="D729" t="str">
        <f t="shared" ref="D729" si="761">LEFT(C729,IFERROR(FIND("*",C729),LEN(C729)+1)-1)</f>
        <v>Anthony Becht</v>
      </c>
      <c r="E729" t="e">
        <f t="shared" si="740"/>
        <v>#N/A</v>
      </c>
      <c r="F729">
        <v>727</v>
      </c>
      <c r="G729" t="e">
        <f>VLOOKUP(D729,fleaflicker.csv!AA:AB,2,FALSE)</f>
        <v>#N/A</v>
      </c>
      <c r="H729" t="e">
        <f>VLOOKUP(E729,fleaflicker.csv!AA:AC,3,FALSE)</f>
        <v>#N/A</v>
      </c>
    </row>
    <row r="730" spans="1:8">
      <c r="A730" t="s">
        <v>838</v>
      </c>
      <c r="B730" t="str">
        <f t="shared" si="737"/>
        <v>Chris Redman</v>
      </c>
      <c r="C730" t="str">
        <f t="shared" si="738"/>
        <v>Chris Redman</v>
      </c>
      <c r="D730" t="str">
        <f t="shared" ref="D730" si="762">LEFT(C730,IFERROR(FIND("*",C730),LEN(C730)+1)-1)</f>
        <v>Chris Redman</v>
      </c>
      <c r="E730" t="e">
        <f t="shared" si="740"/>
        <v>#N/A</v>
      </c>
      <c r="F730">
        <v>728</v>
      </c>
      <c r="G730" t="e">
        <f>VLOOKUP(D730,fleaflicker.csv!AA:AB,2,FALSE)</f>
        <v>#N/A</v>
      </c>
      <c r="H730" t="e">
        <f>VLOOKUP(E730,fleaflicker.csv!AA:AC,3,FALSE)</f>
        <v>#N/A</v>
      </c>
    </row>
    <row r="731" spans="1:8">
      <c r="A731" t="s">
        <v>839</v>
      </c>
      <c r="B731" t="str">
        <f t="shared" si="737"/>
        <v>Sammy Morris</v>
      </c>
      <c r="C731" t="str">
        <f t="shared" si="738"/>
        <v>Sammy Morris</v>
      </c>
      <c r="D731" t="str">
        <f t="shared" ref="D731" si="763">LEFT(C731,IFERROR(FIND("*",C731),LEN(C731)+1)-1)</f>
        <v>Sammy Morris</v>
      </c>
      <c r="E731" t="e">
        <f t="shared" si="740"/>
        <v>#N/A</v>
      </c>
      <c r="F731">
        <v>729</v>
      </c>
      <c r="G731" t="e">
        <f>VLOOKUP(D731,fleaflicker.csv!AA:AB,2,FALSE)</f>
        <v>#N/A</v>
      </c>
      <c r="H731" t="e">
        <f>VLOOKUP(E731,fleaflicker.csv!AA:AC,3,FALSE)</f>
        <v>#N/A</v>
      </c>
    </row>
    <row r="732" spans="1:8">
      <c r="A732" t="s">
        <v>840</v>
      </c>
      <c r="B732" t="str">
        <f t="shared" si="737"/>
        <v>Neil Rackers</v>
      </c>
      <c r="C732" t="str">
        <f t="shared" si="738"/>
        <v>Neil Rackers</v>
      </c>
      <c r="D732" t="str">
        <f t="shared" ref="D732" si="764">LEFT(C732,IFERROR(FIND("*",C732),LEN(C732)+1)-1)</f>
        <v>Neil Rackers</v>
      </c>
      <c r="E732" t="e">
        <f t="shared" si="740"/>
        <v>#N/A</v>
      </c>
      <c r="F732">
        <v>730</v>
      </c>
      <c r="G732" t="e">
        <f>VLOOKUP(D732,fleaflicker.csv!AA:AB,2,FALSE)</f>
        <v>#N/A</v>
      </c>
      <c r="H732" t="e">
        <f>VLOOKUP(E732,fleaflicker.csv!AA:AC,3,FALSE)</f>
        <v>#N/A</v>
      </c>
    </row>
    <row r="733" spans="1:8">
      <c r="A733" t="s">
        <v>841</v>
      </c>
      <c r="B733" t="str">
        <f t="shared" si="737"/>
        <v>Brian Jennings</v>
      </c>
      <c r="C733" t="str">
        <f t="shared" si="738"/>
        <v>Brian Jennings</v>
      </c>
      <c r="D733" t="str">
        <f t="shared" ref="D733" si="765">LEFT(C733,IFERROR(FIND("*",C733),LEN(C733)+1)-1)</f>
        <v>Brian Jennings</v>
      </c>
      <c r="E733" t="e">
        <f t="shared" si="740"/>
        <v>#N/A</v>
      </c>
      <c r="F733">
        <v>731</v>
      </c>
      <c r="G733" t="e">
        <f>VLOOKUP(D733,fleaflicker.csv!AA:AB,2,FALSE)</f>
        <v>#N/A</v>
      </c>
      <c r="H733" t="e">
        <f>VLOOKUP(E733,fleaflicker.csv!AA:AC,3,FALSE)</f>
        <v>#N/A</v>
      </c>
    </row>
    <row r="734" spans="1:8">
      <c r="A734" t="s">
        <v>842</v>
      </c>
      <c r="B734" t="str">
        <f t="shared" si="737"/>
        <v>Billy Volek</v>
      </c>
      <c r="C734" t="str">
        <f t="shared" si="738"/>
        <v>Billy Volek</v>
      </c>
      <c r="D734" t="str">
        <f t="shared" ref="D734" si="766">LEFT(C734,IFERROR(FIND("*",C734),LEN(C734)+1)-1)</f>
        <v>Billy Volek</v>
      </c>
      <c r="E734" t="e">
        <f t="shared" si="740"/>
        <v>#N/A</v>
      </c>
      <c r="F734">
        <v>732</v>
      </c>
      <c r="G734" t="e">
        <f>VLOOKUP(D734,fleaflicker.csv!AA:AB,2,FALSE)</f>
        <v>#N/A</v>
      </c>
      <c r="H734" t="e">
        <f>VLOOKUP(E734,fleaflicker.csv!AA:AC,3,FALSE)</f>
        <v>#N/A</v>
      </c>
    </row>
    <row r="735" spans="1:8">
      <c r="A735" t="s">
        <v>843</v>
      </c>
      <c r="B735" t="str">
        <f t="shared" si="737"/>
        <v>Justin Snow</v>
      </c>
      <c r="C735" t="str">
        <f t="shared" si="738"/>
        <v>Justin Snow</v>
      </c>
      <c r="D735" t="str">
        <f t="shared" ref="D735" si="767">LEFT(C735,IFERROR(FIND("*",C735),LEN(C735)+1)-1)</f>
        <v>Justin Snow</v>
      </c>
      <c r="E735" t="e">
        <f t="shared" si="740"/>
        <v>#N/A</v>
      </c>
      <c r="F735">
        <v>733</v>
      </c>
      <c r="G735" t="e">
        <f>VLOOKUP(D735,fleaflicker.csv!AA:AB,2,FALSE)</f>
        <v>#N/A</v>
      </c>
      <c r="H735" t="e">
        <f>VLOOKUP(E735,fleaflicker.csv!AA:AC,3,FALSE)</f>
        <v>#N/A</v>
      </c>
    </row>
    <row r="736" spans="1:8">
      <c r="A736" t="s">
        <v>844</v>
      </c>
      <c r="B736" t="str">
        <f t="shared" si="737"/>
        <v>Rian Lindell</v>
      </c>
      <c r="C736" t="str">
        <f t="shared" si="738"/>
        <v>Rian Lindell</v>
      </c>
      <c r="D736" t="str">
        <f t="shared" ref="D736" si="768">LEFT(C736,IFERROR(FIND("*",C736),LEN(C736)+1)-1)</f>
        <v>Rian Lindell</v>
      </c>
      <c r="E736" t="e">
        <f t="shared" si="740"/>
        <v>#N/A</v>
      </c>
      <c r="F736">
        <v>734</v>
      </c>
      <c r="G736" t="e">
        <f>VLOOKUP(D736,fleaflicker.csv!AA:AB,2,FALSE)</f>
        <v>#N/A</v>
      </c>
      <c r="H736" t="e">
        <f>VLOOKUP(E736,fleaflicker.csv!AA:AC,3,FALSE)</f>
        <v>#N/A</v>
      </c>
    </row>
    <row r="737" spans="1:8">
      <c r="A737" t="s">
        <v>845</v>
      </c>
      <c r="B737" t="str">
        <f t="shared" si="737"/>
        <v>Jay Feely</v>
      </c>
      <c r="C737" t="str">
        <f t="shared" si="738"/>
        <v>Jay Feely</v>
      </c>
      <c r="D737" t="str">
        <f t="shared" ref="D737" si="769">LEFT(C737,IFERROR(FIND("*",C737),LEN(C737)+1)-1)</f>
        <v>Jay Feely</v>
      </c>
      <c r="E737" t="e">
        <f t="shared" si="740"/>
        <v>#N/A</v>
      </c>
      <c r="F737">
        <v>735</v>
      </c>
      <c r="G737" t="e">
        <f>VLOOKUP(D737,fleaflicker.csv!AA:AB,2,FALSE)</f>
        <v>#N/A</v>
      </c>
      <c r="H737" t="e">
        <f>VLOOKUP(E737,fleaflicker.csv!AA:AC,3,FALSE)</f>
        <v>#N/A</v>
      </c>
    </row>
    <row r="738" spans="1:8">
      <c r="A738" t="s">
        <v>846</v>
      </c>
      <c r="B738" t="str">
        <f t="shared" si="737"/>
        <v>LaDainian Tomlinson</v>
      </c>
      <c r="C738" t="str">
        <f t="shared" si="738"/>
        <v>LaDainian Tomlinson</v>
      </c>
      <c r="D738" t="str">
        <f t="shared" ref="D738" si="770">LEFT(C738,IFERROR(FIND("*",C738),LEN(C738)+1)-1)</f>
        <v>LaDainian Tomlinson</v>
      </c>
      <c r="E738" t="e">
        <f t="shared" si="740"/>
        <v>#N/A</v>
      </c>
      <c r="F738">
        <v>736</v>
      </c>
      <c r="G738" t="e">
        <f>VLOOKUP(D738,fleaflicker.csv!AA:AB,2,FALSE)</f>
        <v>#N/A</v>
      </c>
      <c r="H738" t="e">
        <f>VLOOKUP(E738,fleaflicker.csv!AA:AC,3,FALSE)</f>
        <v>#N/A</v>
      </c>
    </row>
    <row r="739" spans="1:8">
      <c r="A739" t="s">
        <v>847</v>
      </c>
      <c r="B739" t="str">
        <f t="shared" si="737"/>
        <v>Santana Moss</v>
      </c>
      <c r="C739" t="str">
        <f t="shared" si="738"/>
        <v>Santana Moss</v>
      </c>
      <c r="D739" t="str">
        <f t="shared" ref="D739" si="771">LEFT(C739,IFERROR(FIND("*",C739),LEN(C739)+1)-1)</f>
        <v>Santana Moss</v>
      </c>
      <c r="E739" t="e">
        <f t="shared" si="740"/>
        <v>#N/A</v>
      </c>
      <c r="F739">
        <v>737</v>
      </c>
      <c r="G739" t="e">
        <f>VLOOKUP(D739,fleaflicker.csv!AA:AB,2,FALSE)</f>
        <v>#N/A</v>
      </c>
      <c r="H739" t="e">
        <f>VLOOKUP(E739,fleaflicker.csv!AA:AC,3,FALSE)</f>
        <v>#N/A</v>
      </c>
    </row>
    <row r="740" spans="1:8">
      <c r="A740" t="s">
        <v>848</v>
      </c>
      <c r="B740" t="str">
        <f t="shared" si="737"/>
        <v>Reggie Wayne</v>
      </c>
      <c r="C740" t="str">
        <f t="shared" si="738"/>
        <v>Reggie Wayne</v>
      </c>
      <c r="D740" t="str">
        <f t="shared" ref="D740" si="772">LEFT(C740,IFERROR(FIND("*",C740),LEN(C740)+1)-1)</f>
        <v>Reggie Wayne</v>
      </c>
      <c r="E740" t="e">
        <f t="shared" si="740"/>
        <v>#N/A</v>
      </c>
      <c r="F740">
        <v>738</v>
      </c>
      <c r="G740" t="e">
        <f>VLOOKUP(D740,fleaflicker.csv!AA:AB,2,FALSE)</f>
        <v>#N/A</v>
      </c>
      <c r="H740" t="e">
        <f>VLOOKUP(E740,fleaflicker.csv!AA:AC,3,FALSE)</f>
        <v>#N/A</v>
      </c>
    </row>
    <row r="741" spans="1:8">
      <c r="A741" t="s">
        <v>849</v>
      </c>
      <c r="B741" t="str">
        <f t="shared" si="737"/>
        <v>Todd Heap</v>
      </c>
      <c r="C741" t="str">
        <f t="shared" si="738"/>
        <v>Todd Heap</v>
      </c>
      <c r="D741" t="str">
        <f t="shared" ref="D741" si="773">LEFT(C741,IFERROR(FIND("*",C741),LEN(C741)+1)-1)</f>
        <v>Todd Heap</v>
      </c>
      <c r="E741" t="e">
        <f t="shared" si="740"/>
        <v>#N/A</v>
      </c>
      <c r="F741">
        <v>739</v>
      </c>
      <c r="G741" t="e">
        <f>VLOOKUP(D741,fleaflicker.csv!AA:AB,2,FALSE)</f>
        <v>#N/A</v>
      </c>
      <c r="H741" t="e">
        <f>VLOOKUP(E741,fleaflicker.csv!AA:AC,3,FALSE)</f>
        <v>#N/A</v>
      </c>
    </row>
    <row r="742" spans="1:8">
      <c r="A742" t="s">
        <v>850</v>
      </c>
      <c r="B742" t="str">
        <f t="shared" si="737"/>
        <v>Alge Crumpler</v>
      </c>
      <c r="C742" t="str">
        <f t="shared" si="738"/>
        <v>Alge Crumpler</v>
      </c>
      <c r="D742" t="str">
        <f t="shared" ref="D742" si="774">LEFT(C742,IFERROR(FIND("*",C742),LEN(C742)+1)-1)</f>
        <v>Alge Crumpler</v>
      </c>
      <c r="E742" t="e">
        <f t="shared" si="740"/>
        <v>#N/A</v>
      </c>
      <c r="F742">
        <v>740</v>
      </c>
      <c r="G742" t="e">
        <f>VLOOKUP(D742,fleaflicker.csv!AA:AB,2,FALSE)</f>
        <v>#N/A</v>
      </c>
      <c r="H742" t="e">
        <f>VLOOKUP(E742,fleaflicker.csv!AA:AC,3,FALSE)</f>
        <v>#N/A</v>
      </c>
    </row>
    <row r="743" spans="1:8">
      <c r="A743" t="s">
        <v>851</v>
      </c>
      <c r="B743" t="str">
        <f t="shared" si="737"/>
        <v>Chad Johnson</v>
      </c>
      <c r="C743" t="str">
        <f t="shared" si="738"/>
        <v>Chad Johnson</v>
      </c>
      <c r="D743" t="str">
        <f t="shared" ref="D743" si="775">LEFT(C743,IFERROR(FIND("*",C743),LEN(C743)+1)-1)</f>
        <v>Chad Johnson</v>
      </c>
      <c r="E743" t="e">
        <f t="shared" si="740"/>
        <v>#N/A</v>
      </c>
      <c r="F743">
        <v>741</v>
      </c>
      <c r="G743" t="e">
        <f>VLOOKUP(D743,fleaflicker.csv!AA:AB,2,FALSE)</f>
        <v>#N/A</v>
      </c>
      <c r="H743" t="e">
        <f>VLOOKUP(E743,fleaflicker.csv!AA:AC,3,FALSE)</f>
        <v>#N/A</v>
      </c>
    </row>
    <row r="744" spans="1:8">
      <c r="A744" t="s">
        <v>852</v>
      </c>
      <c r="B744" t="str">
        <f t="shared" si="737"/>
        <v>Chris Chambers</v>
      </c>
      <c r="C744" t="str">
        <f t="shared" si="738"/>
        <v>Chris Chambers</v>
      </c>
      <c r="D744" t="str">
        <f t="shared" ref="D744" si="776">LEFT(C744,IFERROR(FIND("*",C744),LEN(C744)+1)-1)</f>
        <v>Chris Chambers</v>
      </c>
      <c r="E744" t="e">
        <f t="shared" si="740"/>
        <v>#N/A</v>
      </c>
      <c r="F744">
        <v>742</v>
      </c>
      <c r="G744" t="e">
        <f>VLOOKUP(D744,fleaflicker.csv!AA:AB,2,FALSE)</f>
        <v>#N/A</v>
      </c>
      <c r="H744" t="e">
        <f>VLOOKUP(E744,fleaflicker.csv!AA:AC,3,FALSE)</f>
        <v>#N/A</v>
      </c>
    </row>
    <row r="745" spans="1:8">
      <c r="A745" t="s">
        <v>853</v>
      </c>
      <c r="B745" t="str">
        <f t="shared" si="737"/>
        <v>Sage Rosenfels</v>
      </c>
      <c r="C745" t="str">
        <f t="shared" si="738"/>
        <v>Sage Rosenfels</v>
      </c>
      <c r="D745" t="str">
        <f t="shared" ref="D745" si="777">LEFT(C745,IFERROR(FIND("*",C745),LEN(C745)+1)-1)</f>
        <v>Sage Rosenfels</v>
      </c>
      <c r="E745" t="e">
        <f t="shared" si="740"/>
        <v>#N/A</v>
      </c>
      <c r="F745">
        <v>743</v>
      </c>
      <c r="G745" t="e">
        <f>VLOOKUP(D745,fleaflicker.csv!AA:AB,2,FALSE)</f>
        <v>#N/A</v>
      </c>
      <c r="H745" t="e">
        <f>VLOOKUP(E745,fleaflicker.csv!AA:AC,3,FALSE)</f>
        <v>#N/A</v>
      </c>
    </row>
    <row r="746" spans="1:8">
      <c r="A746" t="s">
        <v>854</v>
      </c>
      <c r="B746" t="str">
        <f t="shared" si="737"/>
        <v>Moran Norris</v>
      </c>
      <c r="C746" t="str">
        <f t="shared" si="738"/>
        <v>Moran Norris</v>
      </c>
      <c r="D746" t="str">
        <f t="shared" ref="D746" si="778">LEFT(C746,IFERROR(FIND("*",C746),LEN(C746)+1)-1)</f>
        <v>Moran Norris</v>
      </c>
      <c r="E746" t="e">
        <f t="shared" si="740"/>
        <v>#N/A</v>
      </c>
      <c r="F746">
        <v>744</v>
      </c>
      <c r="G746" t="e">
        <f>VLOOKUP(D746,fleaflicker.csv!AA:AB,2,FALSE)</f>
        <v>#N/A</v>
      </c>
      <c r="H746" t="e">
        <f>VLOOKUP(E746,fleaflicker.csv!AA:AC,3,FALSE)</f>
        <v>#N/A</v>
      </c>
    </row>
    <row r="747" spans="1:8">
      <c r="A747" t="s">
        <v>855</v>
      </c>
      <c r="B747" t="str">
        <f t="shared" si="737"/>
        <v>Correll Buckhalter</v>
      </c>
      <c r="C747" t="str">
        <f t="shared" si="738"/>
        <v>Correll Buckhalter</v>
      </c>
      <c r="D747" t="str">
        <f t="shared" ref="D747" si="779">LEFT(C747,IFERROR(FIND("*",C747),LEN(C747)+1)-1)</f>
        <v>Correll Buckhalter</v>
      </c>
      <c r="E747" t="e">
        <f t="shared" si="740"/>
        <v>#N/A</v>
      </c>
      <c r="F747">
        <v>745</v>
      </c>
      <c r="G747" t="e">
        <f>VLOOKUP(D747,fleaflicker.csv!AA:AB,2,FALSE)</f>
        <v>#N/A</v>
      </c>
      <c r="H747" t="e">
        <f>VLOOKUP(E747,fleaflicker.csv!AA:AC,3,FALSE)</f>
        <v>#N/A</v>
      </c>
    </row>
    <row r="748" spans="1:8">
      <c r="A748" t="s">
        <v>856</v>
      </c>
      <c r="B748" t="str">
        <f t="shared" si="737"/>
        <v>Brandon Manumaleuna</v>
      </c>
      <c r="C748" t="str">
        <f t="shared" si="738"/>
        <v>Brandon Manumaleuna</v>
      </c>
      <c r="D748" t="str">
        <f t="shared" ref="D748" si="780">LEFT(C748,IFERROR(FIND("*",C748),LEN(C748)+1)-1)</f>
        <v>Brandon Manumaleuna</v>
      </c>
      <c r="E748" t="e">
        <f t="shared" si="740"/>
        <v>#N/A</v>
      </c>
      <c r="F748">
        <v>746</v>
      </c>
      <c r="G748" t="e">
        <f>VLOOKUP(D748,fleaflicker.csv!AA:AB,2,FALSE)</f>
        <v>#N/A</v>
      </c>
      <c r="H748" t="e">
        <f>VLOOKUP(E748,fleaflicker.csv!AA:AC,3,FALSE)</f>
        <v>#N/A</v>
      </c>
    </row>
    <row r="749" spans="1:8">
      <c r="A749" t="s">
        <v>857</v>
      </c>
      <c r="B749" t="str">
        <f t="shared" si="737"/>
        <v>Tony Stewart</v>
      </c>
      <c r="C749" t="str">
        <f t="shared" si="738"/>
        <v>Tony Stewart</v>
      </c>
      <c r="D749" t="str">
        <f t="shared" ref="D749" si="781">LEFT(C749,IFERROR(FIND("*",C749),LEN(C749)+1)-1)</f>
        <v>Tony Stewart</v>
      </c>
      <c r="E749" t="e">
        <f t="shared" si="740"/>
        <v>#N/A</v>
      </c>
      <c r="F749">
        <v>747</v>
      </c>
      <c r="G749" t="e">
        <f>VLOOKUP(D749,fleaflicker.csv!AA:AB,2,FALSE)</f>
        <v>#N/A</v>
      </c>
      <c r="H749" t="e">
        <f>VLOOKUP(E749,fleaflicker.csv!AA:AC,3,FALSE)</f>
        <v>#N/A</v>
      </c>
    </row>
    <row r="750" spans="1:8">
      <c r="A750" t="s">
        <v>858</v>
      </c>
      <c r="B750" t="str">
        <f t="shared" si="737"/>
        <v>A.J. Feeley</v>
      </c>
      <c r="C750" t="str">
        <f t="shared" si="738"/>
        <v>A.J. Feeley</v>
      </c>
      <c r="D750" t="str">
        <f t="shared" ref="D750" si="782">LEFT(C750,IFERROR(FIND("*",C750),LEN(C750)+1)-1)</f>
        <v>A.J. Feeley</v>
      </c>
      <c r="E750" t="e">
        <f t="shared" si="740"/>
        <v>#N/A</v>
      </c>
      <c r="F750">
        <v>748</v>
      </c>
      <c r="G750" t="e">
        <f>VLOOKUP(D750,fleaflicker.csv!AA:AB,2,FALSE)</f>
        <v>#N/A</v>
      </c>
      <c r="H750" t="e">
        <f>VLOOKUP(E750,fleaflicker.csv!AA:AC,3,FALSE)</f>
        <v>#N/A</v>
      </c>
    </row>
    <row r="751" spans="1:8">
      <c r="A751" t="s">
        <v>859</v>
      </c>
      <c r="B751" t="str">
        <f t="shared" si="737"/>
        <v>David Martin</v>
      </c>
      <c r="C751" t="str">
        <f t="shared" si="738"/>
        <v>David Martin</v>
      </c>
      <c r="D751" t="str">
        <f t="shared" ref="D751" si="783">LEFT(C751,IFERROR(FIND("*",C751),LEN(C751)+1)-1)</f>
        <v>David Martin</v>
      </c>
      <c r="E751" t="e">
        <f t="shared" si="740"/>
        <v>#N/A</v>
      </c>
      <c r="F751">
        <v>749</v>
      </c>
      <c r="G751" t="e">
        <f>VLOOKUP(D751,fleaflicker.csv!AA:AB,2,FALSE)</f>
        <v>#N/A</v>
      </c>
      <c r="H751" t="e">
        <f>VLOOKUP(E751,fleaflicker.csv!AA:AC,3,FALSE)</f>
        <v>#N/A</v>
      </c>
    </row>
    <row r="752" spans="1:8">
      <c r="A752" t="s">
        <v>860</v>
      </c>
      <c r="B752" t="str">
        <f t="shared" si="737"/>
        <v>T.J. Houshmandzadeh</v>
      </c>
      <c r="C752" t="str">
        <f t="shared" si="738"/>
        <v>T.J. Houshmandzadeh</v>
      </c>
      <c r="D752" t="str">
        <f t="shared" ref="D752" si="784">LEFT(C752,IFERROR(FIND("*",C752),LEN(C752)+1)-1)</f>
        <v>T.J. Houshmandzadeh</v>
      </c>
      <c r="E752" t="e">
        <f t="shared" si="740"/>
        <v>#N/A</v>
      </c>
      <c r="F752">
        <v>750</v>
      </c>
      <c r="G752" t="e">
        <f>VLOOKUP(D752,fleaflicker.csv!AA:AB,2,FALSE)</f>
        <v>#N/A</v>
      </c>
      <c r="H752" t="e">
        <f>VLOOKUP(E752,fleaflicker.csv!AA:AC,3,FALSE)</f>
        <v>#N/A</v>
      </c>
    </row>
    <row r="753" spans="1:8">
      <c r="A753" t="s">
        <v>861</v>
      </c>
      <c r="B753" t="str">
        <f t="shared" si="737"/>
        <v>Chris Taylor</v>
      </c>
      <c r="C753" t="str">
        <f t="shared" si="738"/>
        <v>Chris Taylor</v>
      </c>
      <c r="D753" t="str">
        <f t="shared" ref="D753" si="785">LEFT(C753,IFERROR(FIND("*",C753),LEN(C753)+1)-1)</f>
        <v>Chris Taylor</v>
      </c>
      <c r="E753" t="e">
        <f t="shared" si="740"/>
        <v>#N/A</v>
      </c>
      <c r="F753">
        <v>751</v>
      </c>
      <c r="G753" t="e">
        <f>VLOOKUP(D753,fleaflicker.csv!AA:AB,2,FALSE)</f>
        <v>#N/A</v>
      </c>
      <c r="H753" t="e">
        <f>VLOOKUP(E753,fleaflicker.csv!AA:AC,3,FALSE)</f>
        <v>#N/A</v>
      </c>
    </row>
    <row r="754" spans="1:8">
      <c r="A754" t="s">
        <v>862</v>
      </c>
      <c r="B754" t="str">
        <f t="shared" si="737"/>
        <v>Dominic Rhodes</v>
      </c>
      <c r="C754" t="str">
        <f t="shared" si="738"/>
        <v>Dominic Rhodes</v>
      </c>
      <c r="D754" t="str">
        <f t="shared" ref="D754" si="786">LEFT(C754,IFERROR(FIND("*",C754),LEN(C754)+1)-1)</f>
        <v>Dominic Rhodes</v>
      </c>
      <c r="E754" t="e">
        <f t="shared" si="740"/>
        <v>#N/A</v>
      </c>
      <c r="F754">
        <v>752</v>
      </c>
      <c r="G754" t="e">
        <f>VLOOKUP(D754,fleaflicker.csv!AA:AB,2,FALSE)</f>
        <v>#N/A</v>
      </c>
      <c r="H754" t="e">
        <f>VLOOKUP(E754,fleaflicker.csv!AA:AC,3,FALSE)</f>
        <v>#N/A</v>
      </c>
    </row>
    <row r="755" spans="1:8">
      <c r="A755" t="s">
        <v>863</v>
      </c>
      <c r="B755" t="str">
        <f t="shared" si="737"/>
        <v>Lawrence Tynes</v>
      </c>
      <c r="C755" t="str">
        <f t="shared" si="738"/>
        <v>Lawrence Tynes</v>
      </c>
      <c r="D755" t="str">
        <f t="shared" ref="D755" si="787">LEFT(C755,IFERROR(FIND("*",C755),LEN(C755)+1)-1)</f>
        <v>Lawrence Tynes</v>
      </c>
      <c r="E755" t="e">
        <f t="shared" si="740"/>
        <v>#N/A</v>
      </c>
      <c r="F755">
        <v>753</v>
      </c>
      <c r="G755" t="e">
        <f>VLOOKUP(D755,fleaflicker.csv!AA:AB,2,FALSE)</f>
        <v>#N/A</v>
      </c>
      <c r="H755" t="e">
        <f>VLOOKUP(E755,fleaflicker.csv!AA:AC,3,FALSE)</f>
        <v>#N/A</v>
      </c>
    </row>
    <row r="756" spans="1:8">
      <c r="A756" t="s">
        <v>864</v>
      </c>
      <c r="B756" t="str">
        <f t="shared" si="737"/>
        <v>Shayne Graham</v>
      </c>
      <c r="C756" t="str">
        <f t="shared" si="738"/>
        <v>Shayne Graham</v>
      </c>
      <c r="D756" t="str">
        <f t="shared" ref="D756" si="788">LEFT(C756,IFERROR(FIND("*",C756),LEN(C756)+1)-1)</f>
        <v>Shayne Graham</v>
      </c>
      <c r="E756" t="e">
        <f t="shared" si="740"/>
        <v>#N/A</v>
      </c>
      <c r="F756">
        <v>754</v>
      </c>
      <c r="G756" t="e">
        <f>VLOOKUP(D756,fleaflicker.csv!AA:AB,2,FALSE)</f>
        <v>#N/A</v>
      </c>
      <c r="H756" t="e">
        <f>VLOOKUP(E756,fleaflicker.csv!AA:AC,3,FALSE)</f>
        <v>#N/A</v>
      </c>
    </row>
    <row r="757" spans="1:8">
      <c r="A757" t="s">
        <v>865</v>
      </c>
      <c r="B757" t="str">
        <f t="shared" si="737"/>
        <v>David Carr</v>
      </c>
      <c r="C757" t="str">
        <f t="shared" si="738"/>
        <v>David Carr</v>
      </c>
      <c r="D757" t="str">
        <f t="shared" ref="D757" si="789">LEFT(C757,IFERROR(FIND("*",C757),LEN(C757)+1)-1)</f>
        <v>David Carr</v>
      </c>
      <c r="E757" t="e">
        <f t="shared" si="740"/>
        <v>#N/A</v>
      </c>
      <c r="F757">
        <v>755</v>
      </c>
      <c r="G757" t="e">
        <f>VLOOKUP(D757,fleaflicker.csv!AA:AB,2,FALSE)</f>
        <v>#N/A</v>
      </c>
      <c r="H757" t="e">
        <f>VLOOKUP(E757,fleaflicker.csv!AA:AC,3,FALSE)</f>
        <v>#N/A</v>
      </c>
    </row>
    <row r="758" spans="1:8">
      <c r="A758" t="s">
        <v>866</v>
      </c>
      <c r="B758" t="str">
        <f t="shared" si="737"/>
        <v>Donte' Stallworth</v>
      </c>
      <c r="C758" t="str">
        <f t="shared" si="738"/>
        <v>Donte' Stallworth</v>
      </c>
      <c r="D758" t="str">
        <f t="shared" ref="D758" si="790">LEFT(C758,IFERROR(FIND("*",C758),LEN(C758)+1)-1)</f>
        <v>Donte' Stallworth</v>
      </c>
      <c r="E758" t="e">
        <f t="shared" si="740"/>
        <v>#N/A</v>
      </c>
      <c r="F758">
        <v>756</v>
      </c>
      <c r="G758" t="e">
        <f>VLOOKUP(D758,fleaflicker.csv!AA:AB,2,FALSE)</f>
        <v>#N/A</v>
      </c>
      <c r="H758" t="e">
        <f>VLOOKUP(E758,fleaflicker.csv!AA:AC,3,FALSE)</f>
        <v>#N/A</v>
      </c>
    </row>
    <row r="759" spans="1:8">
      <c r="A759" t="s">
        <v>867</v>
      </c>
      <c r="B759" t="str">
        <f t="shared" si="737"/>
        <v>Jeremy Shockey</v>
      </c>
      <c r="C759" t="str">
        <f t="shared" si="738"/>
        <v>Jeremy Shockey</v>
      </c>
      <c r="D759" t="str">
        <f t="shared" ref="D759" si="791">LEFT(C759,IFERROR(FIND("*",C759),LEN(C759)+1)-1)</f>
        <v>Jeremy Shockey</v>
      </c>
      <c r="E759" t="e">
        <f t="shared" si="740"/>
        <v>#N/A</v>
      </c>
      <c r="F759">
        <v>757</v>
      </c>
      <c r="G759" t="e">
        <f>VLOOKUP(D759,fleaflicker.csv!AA:AB,2,FALSE)</f>
        <v>#N/A</v>
      </c>
      <c r="H759" t="e">
        <f>VLOOKUP(E759,fleaflicker.csv!AA:AC,3,FALSE)</f>
        <v>#N/A</v>
      </c>
    </row>
    <row r="760" spans="1:8">
      <c r="A760" t="s">
        <v>868</v>
      </c>
      <c r="B760" t="str">
        <f t="shared" si="737"/>
        <v>Daniel Graham</v>
      </c>
      <c r="C760" t="str">
        <f t="shared" si="738"/>
        <v>Daniel Graham</v>
      </c>
      <c r="D760" t="str">
        <f t="shared" ref="D760" si="792">LEFT(C760,IFERROR(FIND("*",C760),LEN(C760)+1)-1)</f>
        <v>Daniel Graham</v>
      </c>
      <c r="E760" t="e">
        <f t="shared" si="740"/>
        <v>#N/A</v>
      </c>
      <c r="F760">
        <v>758</v>
      </c>
      <c r="G760" t="e">
        <f>VLOOKUP(D760,fleaflicker.csv!AA:AB,2,FALSE)</f>
        <v>#N/A</v>
      </c>
      <c r="H760" t="e">
        <f>VLOOKUP(E760,fleaflicker.csv!AA:AC,3,FALSE)</f>
        <v>#N/A</v>
      </c>
    </row>
    <row r="761" spans="1:8">
      <c r="A761" t="s">
        <v>869</v>
      </c>
      <c r="B761" t="str">
        <f t="shared" si="737"/>
        <v>Jabar Gaffney</v>
      </c>
      <c r="C761" t="str">
        <f t="shared" si="738"/>
        <v>Jabar Gaffney</v>
      </c>
      <c r="D761" t="str">
        <f t="shared" ref="D761" si="793">LEFT(C761,IFERROR(FIND("*",C761),LEN(C761)+1)-1)</f>
        <v>Jabar Gaffney</v>
      </c>
      <c r="E761" t="e">
        <f t="shared" si="740"/>
        <v>#N/A</v>
      </c>
      <c r="F761">
        <v>759</v>
      </c>
      <c r="G761" t="e">
        <f>VLOOKUP(D761,fleaflicker.csv!AA:AB,2,FALSE)</f>
        <v>#N/A</v>
      </c>
      <c r="H761" t="e">
        <f>VLOOKUP(E761,fleaflicker.csv!AA:AC,3,FALSE)</f>
        <v>#N/A</v>
      </c>
    </row>
    <row r="762" spans="1:8">
      <c r="A762" t="s">
        <v>870</v>
      </c>
      <c r="B762" t="str">
        <f t="shared" si="737"/>
        <v>Andre Davis</v>
      </c>
      <c r="C762" t="str">
        <f t="shared" si="738"/>
        <v>Andre Davis</v>
      </c>
      <c r="D762" t="str">
        <f t="shared" ref="D762" si="794">LEFT(C762,IFERROR(FIND("*",C762),LEN(C762)+1)-1)</f>
        <v>Andre Davis</v>
      </c>
      <c r="E762" t="e">
        <f t="shared" si="740"/>
        <v>#N/A</v>
      </c>
      <c r="F762">
        <v>760</v>
      </c>
      <c r="G762" t="e">
        <f>VLOOKUP(D762,fleaflicker.csv!AA:AB,2,FALSE)</f>
        <v>#N/A</v>
      </c>
      <c r="H762" t="e">
        <f>VLOOKUP(E762,fleaflicker.csv!AA:AC,3,FALSE)</f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ESPN.csv</vt:lpstr>
      <vt:lpstr>CBS.csv</vt:lpstr>
      <vt:lpstr>FFtoday.csv</vt:lpstr>
      <vt:lpstr>NFL.csv</vt:lpstr>
      <vt:lpstr>fleaflicker.csv</vt:lpstr>
      <vt:lpstr>player 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2015-09-22T01:30:36Z</dcterms:created>
  <dcterms:modified xsi:type="dcterms:W3CDTF">2015-09-24T12:08:34Z</dcterms:modified>
</cp:coreProperties>
</file>