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7060C58F-5886-466E-932B-3935161D1639}" xr6:coauthVersionLast="45" xr6:coauthVersionMax="45" xr10:uidLastSave="{00000000-0000-0000-0000-000000000000}"/>
  <bookViews>
    <workbookView xWindow="-108" yWindow="-108" windowWidth="23256" windowHeight="12720" activeTab="3" xr2:uid="{C04BA77A-C7D8-4017-BF97-AC89DE27A5C9}"/>
  </bookViews>
  <sheets>
    <sheet name="字符串" sheetId="3" r:id="rId1"/>
    <sheet name="数值" sheetId="1" r:id="rId2"/>
    <sheet name="频率" sheetId="2" r:id="rId3"/>
    <sheet name="时间日期" sheetId="4" r:id="rId4"/>
  </sheets>
  <definedNames>
    <definedName name="_xlnm._FilterDatabase" localSheetId="1" hidden="1">数值!$A$1:$H$7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" i="4" l="1"/>
  <c r="D36" i="4"/>
  <c r="C36" i="4"/>
  <c r="D8" i="4" l="1"/>
  <c r="D11" i="4"/>
  <c r="D10" i="4"/>
  <c r="D9" i="4"/>
  <c r="D7" i="4"/>
  <c r="D6" i="4"/>
  <c r="D5" i="4"/>
  <c r="D14" i="4"/>
  <c r="D13" i="4"/>
  <c r="C24" i="4"/>
  <c r="C32" i="4"/>
  <c r="C25" i="4"/>
  <c r="C26" i="4"/>
  <c r="C19" i="4"/>
  <c r="C10" i="4"/>
  <c r="C29" i="4"/>
  <c r="C7" i="4"/>
  <c r="C22" i="4"/>
  <c r="C28" i="4"/>
  <c r="C20" i="4"/>
  <c r="C6" i="4"/>
  <c r="C18" i="4"/>
  <c r="C9" i="4"/>
  <c r="C11" i="4"/>
  <c r="C31" i="4"/>
  <c r="C8" i="4"/>
  <c r="C23" i="4"/>
  <c r="C21" i="4"/>
  <c r="C5" i="4"/>
  <c r="C27" i="4"/>
  <c r="C30" i="4"/>
  <c r="D31" i="4" l="1"/>
  <c r="D29" i="4"/>
  <c r="D30" i="4"/>
  <c r="D28" i="4"/>
  <c r="D25" i="4"/>
  <c r="D27" i="4"/>
  <c r="D26" i="4"/>
  <c r="D23" i="4"/>
  <c r="D21" i="4"/>
  <c r="D22" i="4"/>
  <c r="D20" i="4"/>
  <c r="D24" i="4"/>
  <c r="D19" i="4"/>
  <c r="D18" i="4"/>
  <c r="D32" i="4"/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<sst xmlns="http://schemas.openxmlformats.org/spreadsheetml/2006/main" count="176" uniqueCount="137">
  <si>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</si>
  <si>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</si>
  <si>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</si>
  <si>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</si>
  <si>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</si>
  <si>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</si>
  <si>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</si>
  <si>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</si>
  <si>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</si>
  <si>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</si>
  <si>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</si>
  <si>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</si>
  <si>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</si>
  <si>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</si>
  <si>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</si>
  <si>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</si>
  <si>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</si>
  <si>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</si>
  <si>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</si>
  <si>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</si>
  <si>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</si>
  <si>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</si>
  <si>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</si>
  <si>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</si>
  <si>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</si>
  <si>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</si>
  <si>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</si>
  <si>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</si>
  <si>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</si>
  <si>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</si>
  <si>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</si>
  <si>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</si>
  <si>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</si>
  <si>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</si>
  <si>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</si>
  <si>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</si>
  <si>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</si>
  <si>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</si>
  <si>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</si>
  <si>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</si>
  <si>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</si>
  <si>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</si>
  <si>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</si>
  <si>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</si>
  <si>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</si>
  <si>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</si>
  <si>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</si>
  <si>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</si>
  <si>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</si>
  <si>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</si>
  <si>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</si>
  <si>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</si>
  <si>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</si>
  <si>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</si>
  <si>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</si>
  <si>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</si>
  <si>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</si>
  <si>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</si>
  <si>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</si>
  <si>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</si>
  <si>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</si>
  <si>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</si>
  <si>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</si>
  <si>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</si>
  <si>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</si>
  <si>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</si>
  <si>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</si>
  <si>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</si>
  <si>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</si>
  <si>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</si>
  <si>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</si>
  <si>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</si>
  <si>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</si>
  <si>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</si>
  <si>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</si>
  <si>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</si>
  <si>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</si>
  <si>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</si>
  <si>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</si>
  <si>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</si>
  <si>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</si>
  <si>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</si>
  <si>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</si>
  <si>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</si>
  <si>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</si>
  <si>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</si>
  <si>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</si>
  <si>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</si>
  <si>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</si>
  <si>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</si>
  <si>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</si>
  <si>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</si>
  <si>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</si>
  <si>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数值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</si>
  <si>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</si>
  <si>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</si>
  <si>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</si>
  <si>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</si>
  <si>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</si>
  <si>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</si>
  <si>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</si>
  <si>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</si>
  <si>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</si>
  <si>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</si>
  <si>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</si>
  <si>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</si>
  <si>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</si>
  <si>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</si>
  <si>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</si>
  <si>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</si>
  <si>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</si>
  <si>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</si>
  <si>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</si>
  <si>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</si>
  <si>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</si>
  <si>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</si>
  <si>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</si>
  <si>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</si>
  <si>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</si>
  <si>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</si>
  <si>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</si>
  <si>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</si>
  <si>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</si>
  <si>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</si>
  <si>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</si>
  <si>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</si>
  <si>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</si>
  <si>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</si>
  <si>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</si>
  <si>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</si>
  <si>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</si>
  <si>
    <t>字符串转日期格式</t>
    <phoneticPr fontId="1" type="noConversion"/>
  </si>
  <si>
    <t>2020年1月1日</t>
    <phoneticPr fontId="1" type="noConversion"/>
  </si>
  <si>
    <t>字符串转时间格式</t>
    <phoneticPr fontId="1" type="noConversion"/>
  </si>
  <si>
    <t>=TIMEVALUE(SUBSTITUTE(SUBSTITUTE(A1,"分",""),"时",":"))</t>
    <phoneticPr fontId="1" type="noConversion"/>
  </si>
  <si>
    <t>10时20分</t>
  </si>
  <si>
    <t>10时20分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</si>
</sst>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9" formatCode="[$-F400]h:mm:ss\ AM/P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31" fontId="0" fillId="0" borderId="0" xfId="0" quotePrefix="1" applyNumberFormat="1">
      <alignment vertical="center"/>
    </xf>
    <xf numFmtId="32" fontId="0" fillId="0" borderId="0" xfId="0" quotePrefix="1" applyNumberForma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8"/>
  <sheetViews>
    <sheetView topLeftCell="A22" workbookViewId="0">
      <selection activeCell="D40" sqref="D40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94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93</v>
      </c>
      <c r="C48" s="3" t="s">
        <v>90</v>
      </c>
      <c r="D48" t="str">
        <f>MID(A1,LENB(A1)-LEN(A1)+1,LENB(A1))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activeCell="L1" sqref="J1:L1048576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99</v>
      </c>
      <c r="B1" s="16" t="s">
        <v>98</v>
      </c>
      <c r="C1" s="1"/>
      <c r="D1" s="22" t="s">
        <v>95</v>
      </c>
      <c r="E1" s="22" t="s">
        <v>96</v>
      </c>
      <c r="F1" s="22" t="s">
        <v>97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100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101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102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103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37"/>
  <sheetViews>
    <sheetView tabSelected="1" workbookViewId="0">
      <selection activeCell="A35" sqref="A35:D37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55.21875" bestFit="1" customWidth="1"/>
    <col min="4" max="4" width="15.109375" customWidth="1"/>
    <col min="6" max="6" width="9.109375" bestFit="1" customWidth="1"/>
  </cols>
  <sheetData>
    <row r="1" spans="1:11" x14ac:dyDescent="0.25">
      <c r="A1" s="26" t="s">
        <v>132</v>
      </c>
    </row>
    <row r="2" spans="1:11" x14ac:dyDescent="0.25">
      <c r="A2" s="28" t="s">
        <v>136</v>
      </c>
    </row>
    <row r="3" spans="1:11" x14ac:dyDescent="0.25">
      <c r="K3" s="5"/>
    </row>
    <row r="4" spans="1:11" x14ac:dyDescent="0.25">
      <c r="A4" t="s">
        <v>123</v>
      </c>
      <c r="B4" t="s">
        <v>57</v>
      </c>
      <c r="C4" t="s">
        <v>58</v>
      </c>
      <c r="D4" t="s">
        <v>59</v>
      </c>
      <c r="K4" s="5"/>
    </row>
    <row r="5" spans="1:11" x14ac:dyDescent="0.25">
      <c r="A5" s="25">
        <v>43831.430902777778</v>
      </c>
      <c r="B5" t="s">
        <v>124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125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126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127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129</v>
      </c>
      <c r="C9" t="str">
        <f t="shared" ca="1" si="0"/>
        <v>=HOUR(A1)</v>
      </c>
      <c r="D9">
        <f>HOUR(A1)</f>
        <v>0</v>
      </c>
      <c r="K9" s="5"/>
    </row>
    <row r="10" spans="1:11" x14ac:dyDescent="0.25">
      <c r="B10" t="s">
        <v>128</v>
      </c>
      <c r="C10" t="str">
        <f t="shared" ca="1" si="0"/>
        <v>=MINUTE(A1)</v>
      </c>
      <c r="D10">
        <f>MINUTE(A1)</f>
        <v>0</v>
      </c>
      <c r="K10" s="5"/>
    </row>
    <row r="11" spans="1:11" x14ac:dyDescent="0.25">
      <c r="B11" t="s">
        <v>130</v>
      </c>
      <c r="C11" t="str">
        <f t="shared" ca="1" si="0"/>
        <v>=SECOND(A1)</v>
      </c>
      <c r="D11">
        <f>SECOND(A1)</f>
        <v>0</v>
      </c>
      <c r="K11" s="5"/>
    </row>
    <row r="12" spans="1:11" x14ac:dyDescent="0.25">
      <c r="K12" s="5"/>
    </row>
    <row r="13" spans="1:11" x14ac:dyDescent="0.25">
      <c r="D13" s="24">
        <f ca="1">NOW()</f>
        <v>43971.360718634256</v>
      </c>
      <c r="K13" s="5"/>
    </row>
    <row r="14" spans="1:11" x14ac:dyDescent="0.25">
      <c r="D14" s="23">
        <f ca="1">TODAY()</f>
        <v>43971</v>
      </c>
      <c r="K14" s="5"/>
    </row>
    <row r="15" spans="1:11" x14ac:dyDescent="0.25">
      <c r="K15" s="5"/>
    </row>
    <row r="16" spans="1:11" x14ac:dyDescent="0.25">
      <c r="K16" s="5"/>
    </row>
    <row r="17" spans="1:6" x14ac:dyDescent="0.25">
      <c r="A17" t="s">
        <v>104</v>
      </c>
      <c r="B17" t="s">
        <v>105</v>
      </c>
      <c r="C17" t="s">
        <v>106</v>
      </c>
      <c r="D17" t="s">
        <v>107</v>
      </c>
    </row>
    <row r="18" spans="1:6" x14ac:dyDescent="0.25">
      <c r="A18" s="23">
        <v>43831</v>
      </c>
      <c r="B18" t="s">
        <v>109</v>
      </c>
      <c r="C18" t="str">
        <f t="shared" ref="C18:C32" ca="1" si="1">_xlfn.FORMULATEXT(D18)</f>
        <v>=TEXT(A1,"yyyy/mm/dd")</v>
      </c>
      <c r="D18" t="str">
        <f>TEXT(A1,"yyyy/mm/dd")</f>
        <v>2020/01/01</v>
      </c>
    </row>
    <row r="19" spans="1:6" x14ac:dyDescent="0.25">
      <c r="B19" t="s">
        <v>110</v>
      </c>
      <c r="C19" t="str">
        <f t="shared" ca="1" si="1"/>
        <v>=TEXT(A1,"yyyy-mm-dd")</v>
      </c>
      <c r="D19" t="str">
        <f>TEXT(A1,"yyyy-mm-dd")</f>
        <v>2020-01-01</v>
      </c>
    </row>
    <row r="20" spans="1:6" x14ac:dyDescent="0.25">
      <c r="B20" t="s">
        <v>108</v>
      </c>
      <c r="C20" t="str">
        <f t="shared" ca="1" si="1"/>
        <v>=TEXT(A1,"emmdd")</v>
      </c>
      <c r="D20" t="str">
        <f>TEXT(A1,"emmdd")</f>
        <v>20200101</v>
      </c>
    </row>
    <row r="21" spans="1:6" x14ac:dyDescent="0.25">
      <c r="B21" t="s">
        <v>115</v>
      </c>
      <c r="C21" t="str">
        <f t="shared" ca="1" si="1"/>
        <v>=TEXT(A1,"yyyy年m月")</v>
      </c>
      <c r="D21" t="str">
        <f>TEXT(A1,"yyyy年m月")</f>
        <v>2020年1月</v>
      </c>
      <c r="F21" s="23"/>
    </row>
    <row r="22" spans="1:6" x14ac:dyDescent="0.25">
      <c r="B22" t="s">
        <v>111</v>
      </c>
      <c r="C22" t="str">
        <f t="shared" ca="1" si="1"/>
        <v>=TEXT(A1,"yyyy")</v>
      </c>
      <c r="D22" t="str">
        <f>TEXT(A1,"yyyy")</f>
        <v>2020</v>
      </c>
    </row>
    <row r="23" spans="1:6" x14ac:dyDescent="0.25">
      <c r="B23" t="s">
        <v>112</v>
      </c>
      <c r="C23" t="str">
        <f t="shared" ca="1" si="1"/>
        <v>=TEXT(A1,"yy")</v>
      </c>
      <c r="D23" t="str">
        <f>TEXT(A1,"yy")</f>
        <v>20</v>
      </c>
    </row>
    <row r="24" spans="1:6" x14ac:dyDescent="0.25">
      <c r="B24" t="s">
        <v>113</v>
      </c>
      <c r="C24" t="str">
        <f t="shared" ca="1" si="1"/>
        <v>="Q"&amp;LEN(2^MONTH(A1))</v>
      </c>
      <c r="D24" t="str">
        <f>"Q"&amp;LEN(2^MONTH(A1))</f>
        <v>Q1</v>
      </c>
    </row>
    <row r="25" spans="1:6" x14ac:dyDescent="0.25">
      <c r="B25" t="s">
        <v>114</v>
      </c>
      <c r="C25" t="str">
        <f t="shared" ca="1" si="1"/>
        <v>=TEXT(A1,"mm")</v>
      </c>
      <c r="D25" t="str">
        <f>TEXT(A1,"mm")</f>
        <v>01</v>
      </c>
    </row>
    <row r="26" spans="1:6" x14ac:dyDescent="0.25">
      <c r="B26" t="s">
        <v>116</v>
      </c>
      <c r="C26" t="str">
        <f t="shared" ca="1" si="1"/>
        <v>=TEXT(A1,"mmm")</v>
      </c>
      <c r="D26" t="str">
        <f>TEXT(A1,"mmm")</f>
        <v>Jan</v>
      </c>
    </row>
    <row r="27" spans="1:6" x14ac:dyDescent="0.25">
      <c r="B27" t="s">
        <v>117</v>
      </c>
      <c r="C27" t="str">
        <f t="shared" ca="1" si="1"/>
        <v>=TEXT(A1,"mmmm")</v>
      </c>
      <c r="D27" t="str">
        <f>TEXT(A1,"mmmm")</f>
        <v>January</v>
      </c>
    </row>
    <row r="28" spans="1:6" x14ac:dyDescent="0.25">
      <c r="B28" t="s">
        <v>118</v>
      </c>
      <c r="C28" t="str">
        <f t="shared" ca="1" si="1"/>
        <v>=LOOKUP(DAY(A1),{0,11,21},{"上旬","中旬","下旬"})</v>
      </c>
      <c r="D28" t="str">
        <f>LOOKUP(DAY(A1),{0,11,21},{"上旬","中旬","下旬"})</f>
        <v>上旬</v>
      </c>
    </row>
    <row r="29" spans="1:6" x14ac:dyDescent="0.25">
      <c r="B29" t="s">
        <v>120</v>
      </c>
      <c r="C29" t="str">
        <f t="shared" ca="1" si="1"/>
        <v>=TEXT(A1,"aaa")</v>
      </c>
      <c r="D29" t="str">
        <f>TEXT(A1,"aaa")</f>
        <v>三</v>
      </c>
    </row>
    <row r="30" spans="1:6" x14ac:dyDescent="0.25">
      <c r="B30" t="s">
        <v>119</v>
      </c>
      <c r="C30" t="str">
        <f t="shared" ca="1" si="1"/>
        <v>=TEXT(A1,"aaaa")</v>
      </c>
      <c r="D30" t="str">
        <f>TEXT(A1,"aaaa")</f>
        <v>星期三</v>
      </c>
    </row>
    <row r="31" spans="1:6" x14ac:dyDescent="0.25">
      <c r="B31" t="s">
        <v>121</v>
      </c>
      <c r="C31" t="str">
        <f t="shared" ca="1" si="1"/>
        <v>=TEXT(A1,"ddd")</v>
      </c>
      <c r="D31" t="str">
        <f>TEXT(A1,"ddd")</f>
        <v>Wed</v>
      </c>
    </row>
    <row r="32" spans="1:6" x14ac:dyDescent="0.25">
      <c r="B32" t="s">
        <v>122</v>
      </c>
      <c r="C32" t="str">
        <f t="shared" ca="1" si="1"/>
        <v>=TEXT(A1,"dddd")</v>
      </c>
      <c r="D32" t="str">
        <f>TEXT(A1,"dddd")</f>
        <v>Wednesday</v>
      </c>
    </row>
    <row r="35" spans="1:4" x14ac:dyDescent="0.25">
      <c r="A35" t="s">
        <v>123</v>
      </c>
      <c r="B35" t="s">
        <v>57</v>
      </c>
      <c r="C35" t="s">
        <v>58</v>
      </c>
      <c r="D35" t="s">
        <v>59</v>
      </c>
    </row>
    <row r="36" spans="1:4" x14ac:dyDescent="0.25">
      <c r="A36" s="27" t="s">
        <v>132</v>
      </c>
      <c r="B36" t="s">
        <v>131</v>
      </c>
      <c r="C36" t="str">
        <f t="shared" ref="C36:C37" ca="1" si="2">_xlfn.FORMULATEXT(D36)</f>
        <v>=DATEVALUE(A1)</v>
      </c>
      <c r="D36" s="23">
        <f>DATEVALUE(A1)</f>
        <v>43831</v>
      </c>
    </row>
    <row r="37" spans="1:4" x14ac:dyDescent="0.25">
      <c r="A37" s="28" t="s">
        <v>135</v>
      </c>
      <c r="B37" t="s">
        <v>133</v>
      </c>
      <c r="C37" s="3" t="s">
        <v>134</v>
      </c>
      <c r="D37" s="29">
        <f>TIMEVALUE(SUBSTITUTE(SUBSTITUTE(A2,"分",""),"时",":"))</f>
        <v>0.43055555555555558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字符串</vt:lpstr>
      <vt:lpstr>数值</vt:lpstr>
      <vt:lpstr>频率</vt:lpstr>
      <vt:lpstr>时间日期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2020-05-20T00:42:21Z</dcterms:modified>
</cp:coreProperties>
</file>