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Excel_Notes\"/>
    </mc:Choice>
  </mc:AlternateContent>
  <xr:revisionPtr revIDLastSave="0" documentId="13_ncr:1_{66C74374-806A-4713-861B-5D648DC94F87}" xr6:coauthVersionLast="45" xr6:coauthVersionMax="45" xr10:uidLastSave="{00000000-0000-0000-0000-000000000000}"/>
  <bookViews>
    <workbookView xWindow="-108" yWindow="-108" windowWidth="23256" windowHeight="12720" activeTab="2" xr2:uid="{C04BA77A-C7D8-4017-BF97-AC89DE27A5C9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5" i="3" l="1"/>
  <c r="D34" i="3"/>
  <c r="D33" i="3"/>
  <c r="D32" i="3"/>
  <c r="D28" i="3" l="1"/>
  <c r="D20" i="3" l="1"/>
  <c r="D25" i="3" l="1"/>
  <c r="D21" i="3"/>
  <c r="D15" i="3"/>
  <c r="D14" i="3"/>
  <c r="D13" i="3"/>
  <c r="D12" i="3"/>
  <c r="D11" i="3"/>
  <c r="D6" i="3"/>
  <c r="D5" i="3"/>
  <c r="D4" i="3"/>
</calcChain>
</file>

<file path=xl/sharedStrings.xml><?xml version="1.0" encoding="utf-8"?>
<sst xmlns="http://schemas.openxmlformats.org/spreadsheetml/2006/main" count="109" uniqueCount="89">
  <si>
    <t>id</t>
    <phoneticPr fontId="1" type="noConversion"/>
  </si>
  <si>
    <t>age</t>
    <phoneticPr fontId="1" type="noConversion"/>
  </si>
  <si>
    <t>Andy</t>
    <phoneticPr fontId="1" type="noConversion"/>
  </si>
  <si>
    <t>Bob</t>
    <phoneticPr fontId="1" type="noConversion"/>
  </si>
  <si>
    <t>Cindy</t>
    <phoneticPr fontId="1" type="noConversion"/>
  </si>
  <si>
    <t>David</t>
    <phoneticPr fontId="1" type="noConversion"/>
  </si>
  <si>
    <t>first name</t>
    <phoneticPr fontId="1" type="noConversion"/>
  </si>
  <si>
    <t>Eason</t>
    <phoneticPr fontId="1" type="noConversion"/>
  </si>
  <si>
    <t>Zhang</t>
    <phoneticPr fontId="1" type="noConversion"/>
  </si>
  <si>
    <t>Wang</t>
    <phoneticPr fontId="1" type="noConversion"/>
  </si>
  <si>
    <t>Zhao</t>
    <phoneticPr fontId="1" type="noConversion"/>
  </si>
  <si>
    <t>Qian</t>
    <phoneticPr fontId="1" type="noConversion"/>
  </si>
  <si>
    <t>Sun</t>
    <phoneticPr fontId="1" type="noConversion"/>
  </si>
  <si>
    <t>phone</t>
    <phoneticPr fontId="1" type="noConversion"/>
  </si>
  <si>
    <t>last name</t>
    <phoneticPr fontId="1" type="noConversion"/>
  </si>
  <si>
    <t>131***1111</t>
    <phoneticPr fontId="1" type="noConversion"/>
  </si>
  <si>
    <t>record</t>
    <phoneticPr fontId="1" type="noConversion"/>
  </si>
  <si>
    <t>完成5组</t>
    <phoneticPr fontId="1" type="noConversion"/>
  </si>
  <si>
    <t>5组</t>
    <phoneticPr fontId="1" type="noConversion"/>
  </si>
  <si>
    <t>10次</t>
    <phoneticPr fontId="1" type="noConversion"/>
  </si>
  <si>
    <t>3组</t>
    <phoneticPr fontId="1" type="noConversion"/>
  </si>
  <si>
    <t>20次</t>
    <phoneticPr fontId="1" type="noConversion"/>
  </si>
  <si>
    <t>完成4</t>
    <phoneticPr fontId="1" type="noConversion"/>
  </si>
  <si>
    <t>score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</si>
  <si>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</si>
  <si>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</si>
  <si>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</si>
  <si>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</si>
  <si>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</si>
  <si>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</si>
  <si>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</si>
  <si>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Sheet1</t>
    <phoneticPr fontId="1" type="noConversion"/>
  </si>
  <si>
    <t>133***1112</t>
    <phoneticPr fontId="1" type="noConversion"/>
  </si>
  <si>
    <t>135***1113</t>
    <phoneticPr fontId="1" type="noConversion"/>
  </si>
  <si>
    <t>137***1114</t>
    <phoneticPr fontId="1" type="noConversion"/>
  </si>
  <si>
    <t>139***1115</t>
    <phoneticPr fontId="1" type="noConversion"/>
  </si>
  <si>
    <t>131***1116</t>
    <phoneticPr fontId="1" type="noConversion"/>
  </si>
  <si>
    <r>
      <rPr>
        <sz val="11"/>
        <color theme="1"/>
        <rFont val="等线"/>
        <family val="2"/>
        <charset val="134"/>
        <scheme val="minor"/>
      </rPr>
      <t>=SUM(A1:A5)</t>
    </r>
    <phoneticPr fontId="1" type="noConversion"/>
  </si>
  <si>
    <t>A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</si>
  <si>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</si>
  <si>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</si>
  <si>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</si>
  <si>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</si>
  <si>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</si>
  <si>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</si>
  <si>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ABCD-EFG</t>
    <phoneticPr fontId="1" type="noConversion"/>
  </si>
  <si>
    <t>功能</t>
    <phoneticPr fontId="1" type="noConversion"/>
  </si>
  <si>
    <t>公式</t>
    <phoneticPr fontId="1" type="noConversion"/>
  </si>
  <si>
    <t>效果</t>
    <phoneticPr fontId="1" type="noConversion"/>
  </si>
  <si>
    <t>截取左侧开始的前4个字符</t>
    <phoneticPr fontId="1" type="noConversion"/>
  </si>
  <si>
    <t>=LEFT(A1,4)</t>
    <phoneticPr fontId="1" type="noConversion"/>
  </si>
  <si>
    <t>截取右侧开始的前3个字符</t>
    <phoneticPr fontId="1" type="noConversion"/>
  </si>
  <si>
    <t>=RIGHT(A1,3)</t>
    <phoneticPr fontId="1" type="noConversion"/>
  </si>
  <si>
    <t>从中间第4个字符开始，截取后3个字符</t>
    <phoneticPr fontId="1" type="noConversion"/>
  </si>
  <si>
    <r>
      <rPr>
        <sz val="11"/>
        <color theme="1"/>
        <rFont val="等线"/>
        <family val="2"/>
        <charset val="134"/>
        <scheme val="minor"/>
      </rPr>
      <t>=MID(A1,4,3)</t>
    </r>
    <phoneticPr fontId="1" type="noConversion"/>
  </si>
  <si>
    <t>返回"-"在数字中字符的位置</t>
    <phoneticPr fontId="1" type="noConversion"/>
  </si>
  <si>
    <t>=FIND("-",A1)</t>
    <phoneticPr fontId="1" type="noConversion"/>
  </si>
  <si>
    <t>返回"-"字符前的所有字符</t>
    <phoneticPr fontId="1" type="noConversion"/>
  </si>
  <si>
    <t>=LEFT(A1,FIND("-",A1)-1)</t>
    <phoneticPr fontId="1" type="noConversion"/>
  </si>
  <si>
    <t>返回"-"字符前3位</t>
    <phoneticPr fontId="1" type="noConversion"/>
  </si>
  <si>
    <t>=MID(A1,FIND("-",A1)-3,3)</t>
    <phoneticPr fontId="1" type="noConversion"/>
  </si>
  <si>
    <t>返回"-"字符后的所有字符</t>
    <phoneticPr fontId="1" type="noConversion"/>
  </si>
  <si>
    <t>=RIGHT(A1,FIND("-",A1)-2)</t>
    <phoneticPr fontId="1" type="noConversion"/>
  </si>
  <si>
    <t>返回"-"字符后2位</t>
    <phoneticPr fontId="1" type="noConversion"/>
  </si>
  <si>
    <t>=MID(A1,FIND("-",A1)+1,2)</t>
    <phoneticPr fontId="1" type="noConversion"/>
  </si>
  <si>
    <t>将科学计数的数值改为文本格式</t>
    <phoneticPr fontId="1" type="noConversion"/>
  </si>
  <si>
    <t>=""&amp;A1</t>
    <phoneticPr fontId="1" type="noConversion"/>
  </si>
  <si>
    <t>删除单元格内的隐藏双引号和空格</t>
    <phoneticPr fontId="1" type="noConversion"/>
  </si>
  <si>
    <t>=""&amp;(VALUE(CLEAN(A1)))</t>
    <phoneticPr fontId="1" type="noConversion"/>
  </si>
  <si>
    <t>123***789</t>
    <phoneticPr fontId="1" type="noConversion"/>
  </si>
  <si>
    <t>计算单元格内特定符号的数量</t>
    <phoneticPr fontId="1" type="noConversion"/>
  </si>
  <si>
    <t>=LEN(A1)-LEN(SUBSTITUTE(A1,"*",""))</t>
    <phoneticPr fontId="1" type="noConversion"/>
  </si>
  <si>
    <t>话费50元</t>
  </si>
  <si>
    <t>=MIDB(A1,SEARCHB("?",A1),2*LEN(A1)-LENB(A1))*1</t>
    <phoneticPr fontId="1" type="noConversion"/>
  </si>
  <si>
    <t>提取中文字符串中的（第一个）数字</t>
    <phoneticPr fontId="1" type="noConversion"/>
  </si>
  <si>
    <t>A1</t>
  </si>
  <si>
    <t>功能</t>
  </si>
  <si>
    <t>公式</t>
  </si>
  <si>
    <t>效果</t>
  </si>
  <si>
    <r>
      <rPr>
        <sz val="11"/>
        <color theme="1"/>
        <rFont val="等线"/>
        <family val="2"/>
        <charset val="134"/>
        <scheme val="minor"/>
      </rPr>
      <t>=TEXT(MID(A1,7,8),"00-00-00")</t>
    </r>
    <phoneticPr fontId="1" type="noConversion"/>
  </si>
  <si>
    <t>根据身份证号提取生日</t>
    <phoneticPr fontId="1" type="noConversion"/>
  </si>
  <si>
    <t>根据身份证号提取性别</t>
    <phoneticPr fontId="1" type="noConversion"/>
  </si>
  <si>
    <t>=IF(MOD(MID(A1,17,1),2),"男","女")</t>
    <phoneticPr fontId="1" type="noConversion"/>
  </si>
  <si>
    <t>根据身份证号计算年龄</t>
    <phoneticPr fontId="1" type="noConversion"/>
  </si>
  <si>
    <t>=DATEDIF(TEXT(MID(A1,7,8),"00-00-00"),TODAY(),"y")</t>
    <phoneticPr fontId="1" type="noConversion"/>
  </si>
  <si>
    <t>329297198001019876</t>
  </si>
  <si>
    <t>329297198001019876</t>
    <phoneticPr fontId="1" type="noConversion"/>
  </si>
  <si>
    <t>判断同一列中有无重复的身份证号</t>
    <phoneticPr fontId="1" type="noConversion"/>
  </si>
  <si>
    <t>=IF(COUNTIF(A:A,""&amp;A1)&gt;1,"重复","")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</si>
</sst>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2"/>
      <charset val="134"/>
      <scheme val="minor"/>
    </font>
    <font>
      <b/>
      <sz val="11"/>
      <color rgb="FF333333"/>
      <name val="Arial"/>
      <family val="2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14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0" xfId="0" quotePrefix="1">
      <alignment vertical="center"/>
    </xf>
    <xf numFmtId="0" fontId="5" fillId="0" borderId="0" xfId="0" quotePrefix="1" applyFont="1">
      <alignment vertical="center"/>
    </xf>
    <xf numFmtId="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0" quotePrefix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EBA02-6705-4319-AF73-D3BBE4403DF1}">
  <dimension ref="A1:H8"/>
  <sheetViews>
    <sheetView workbookViewId="0">
      <selection activeCell="G20" sqref="G20"/>
    </sheetView>
  </sheetViews>
  <sheetFormatPr defaultRowHeight="13.8" x14ac:dyDescent="0.25"/>
  <cols>
    <col min="2" max="2" width="6.5546875" bestFit="1" customWidth="1"/>
    <col min="3" max="3" width="10" bestFit="1" customWidth="1"/>
    <col min="4" max="4" width="10.5546875" bestFit="1" customWidth="1"/>
    <col min="6" max="6" width="15.6640625" customWidth="1"/>
  </cols>
  <sheetData>
    <row r="1" spans="1:8" x14ac:dyDescent="0.25">
      <c r="A1" s="1" t="s">
        <v>31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</row>
    <row r="2" spans="1:8" x14ac:dyDescent="0.25">
      <c r="A2" s="1">
        <v>1</v>
      </c>
      <c r="B2" s="2" t="s">
        <v>0</v>
      </c>
      <c r="C2" s="2" t="s">
        <v>6</v>
      </c>
      <c r="D2" s="2" t="s">
        <v>14</v>
      </c>
      <c r="E2" s="2" t="s">
        <v>1</v>
      </c>
      <c r="F2" s="2" t="s">
        <v>13</v>
      </c>
      <c r="G2" s="2" t="s">
        <v>16</v>
      </c>
      <c r="H2" s="2" t="s">
        <v>23</v>
      </c>
    </row>
    <row r="3" spans="1:8" x14ac:dyDescent="0.25">
      <c r="A3" s="1">
        <v>2</v>
      </c>
      <c r="B3" s="2">
        <v>12301</v>
      </c>
      <c r="C3" s="2" t="s">
        <v>2</v>
      </c>
      <c r="D3" s="2" t="s">
        <v>8</v>
      </c>
      <c r="E3" s="2">
        <v>21</v>
      </c>
      <c r="F3" s="2" t="s">
        <v>15</v>
      </c>
      <c r="G3" s="2" t="s">
        <v>20</v>
      </c>
      <c r="H3" s="2">
        <v>70</v>
      </c>
    </row>
    <row r="4" spans="1:8" x14ac:dyDescent="0.25">
      <c r="A4" s="1">
        <v>3</v>
      </c>
      <c r="B4" s="2">
        <v>12302</v>
      </c>
      <c r="C4" s="2" t="s">
        <v>3</v>
      </c>
      <c r="D4" s="2" t="s">
        <v>9</v>
      </c>
      <c r="E4" s="2">
        <v>22</v>
      </c>
      <c r="F4" s="2" t="s">
        <v>32</v>
      </c>
      <c r="G4" s="2" t="s">
        <v>19</v>
      </c>
      <c r="H4" s="2">
        <v>55</v>
      </c>
    </row>
    <row r="5" spans="1:8" x14ac:dyDescent="0.25">
      <c r="A5" s="1">
        <v>4</v>
      </c>
      <c r="B5" s="2">
        <v>12303</v>
      </c>
      <c r="C5" s="2" t="s">
        <v>4</v>
      </c>
      <c r="D5" s="2" t="s">
        <v>10</v>
      </c>
      <c r="E5" s="2">
        <v>23</v>
      </c>
      <c r="F5" s="2" t="s">
        <v>33</v>
      </c>
      <c r="G5" s="2" t="s">
        <v>17</v>
      </c>
      <c r="H5" s="2">
        <v>91</v>
      </c>
    </row>
    <row r="6" spans="1:8" x14ac:dyDescent="0.25">
      <c r="A6" s="1">
        <v>5</v>
      </c>
      <c r="B6" s="2">
        <v>12304</v>
      </c>
      <c r="C6" s="2" t="s">
        <v>5</v>
      </c>
      <c r="D6" s="2" t="s">
        <v>11</v>
      </c>
      <c r="E6" s="2">
        <v>24</v>
      </c>
      <c r="F6" s="2" t="s">
        <v>34</v>
      </c>
      <c r="G6" s="2" t="s">
        <v>21</v>
      </c>
      <c r="H6" s="2">
        <v>60</v>
      </c>
    </row>
    <row r="7" spans="1:8" x14ac:dyDescent="0.25">
      <c r="A7" s="1">
        <v>6</v>
      </c>
      <c r="B7" s="2">
        <v>12305</v>
      </c>
      <c r="C7" s="2" t="s">
        <v>5</v>
      </c>
      <c r="D7" s="2" t="s">
        <v>12</v>
      </c>
      <c r="E7" s="2">
        <v>25</v>
      </c>
      <c r="F7" s="2" t="s">
        <v>35</v>
      </c>
      <c r="G7" s="2" t="s">
        <v>22</v>
      </c>
      <c r="H7" s="2">
        <v>86</v>
      </c>
    </row>
    <row r="8" spans="1:8" x14ac:dyDescent="0.25">
      <c r="A8" s="1">
        <v>7</v>
      </c>
      <c r="B8" s="2">
        <v>12306</v>
      </c>
      <c r="C8" s="2" t="s">
        <v>7</v>
      </c>
      <c r="D8" s="2" t="s">
        <v>8</v>
      </c>
      <c r="E8" s="2">
        <v>26</v>
      </c>
      <c r="F8" s="2" t="s">
        <v>36</v>
      </c>
      <c r="G8" s="2" t="s">
        <v>18</v>
      </c>
      <c r="H8" s="2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D295-71C9-4B81-B9FA-67544E684AEA}">
  <dimension ref="A1:E15"/>
  <sheetViews>
    <sheetView workbookViewId="0">
      <selection activeCell="C23" sqref="C23"/>
    </sheetView>
  </sheetViews>
  <sheetFormatPr defaultRowHeight="13.8" x14ac:dyDescent="0.25"/>
  <cols>
    <col min="2" max="2" width="13.33203125" bestFit="1" customWidth="1"/>
  </cols>
  <sheetData>
    <row r="1" spans="1:5" x14ac:dyDescent="0.25">
      <c r="A1" s="3"/>
      <c r="B1" s="3" t="s">
        <v>38</v>
      </c>
    </row>
    <row r="2" spans="1:5" x14ac:dyDescent="0.25">
      <c r="A2" s="3" t="s">
        <v>39</v>
      </c>
      <c r="B2" s="3">
        <v>1</v>
      </c>
    </row>
    <row r="3" spans="1:5" x14ac:dyDescent="0.25">
      <c r="A3" s="3" t="s">
        <v>40</v>
      </c>
      <c r="B3" s="3">
        <v>2</v>
      </c>
    </row>
    <row r="4" spans="1:5" x14ac:dyDescent="0.25">
      <c r="A4" s="3" t="s">
        <v>41</v>
      </c>
      <c r="B4" s="3">
        <v>3</v>
      </c>
    </row>
    <row r="5" spans="1:5" x14ac:dyDescent="0.25">
      <c r="A5" s="3" t="s">
        <v>42</v>
      </c>
      <c r="B5" s="3">
        <v>4</v>
      </c>
    </row>
    <row r="6" spans="1:5" x14ac:dyDescent="0.25">
      <c r="A6" s="3" t="s">
        <v>43</v>
      </c>
      <c r="B6" s="3">
        <v>5</v>
      </c>
    </row>
    <row r="7" spans="1:5" x14ac:dyDescent="0.25">
      <c r="A7" s="3" t="s">
        <v>44</v>
      </c>
      <c r="B7" s="4" t="s">
        <v>37</v>
      </c>
    </row>
    <row r="10" spans="1:5" x14ac:dyDescent="0.25">
      <c r="B10" s="5">
        <v>43940</v>
      </c>
    </row>
    <row r="11" spans="1:5" x14ac:dyDescent="0.25">
      <c r="B11" s="5">
        <v>43940</v>
      </c>
    </row>
    <row r="12" spans="1:5" x14ac:dyDescent="0.25">
      <c r="B12" s="6">
        <v>0.87361111111111101</v>
      </c>
    </row>
    <row r="13" spans="1:5" x14ac:dyDescent="0.25">
      <c r="B13">
        <v>0.87361111111111101</v>
      </c>
    </row>
    <row r="14" spans="1:5" x14ac:dyDescent="0.25">
      <c r="B14" s="7">
        <v>43940</v>
      </c>
    </row>
    <row r="15" spans="1:5" x14ac:dyDescent="0.25">
      <c r="E15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FAC08-3012-4A5F-8364-E266CF6BE6E1}">
  <dimension ref="A1:I35"/>
  <sheetViews>
    <sheetView tabSelected="1" workbookViewId="0">
      <selection activeCell="B13" sqref="B13"/>
    </sheetView>
  </sheetViews>
  <sheetFormatPr defaultRowHeight="13.8" x14ac:dyDescent="0.25"/>
  <cols>
    <col min="1" max="1" width="20.44140625" bestFit="1" customWidth="1"/>
    <col min="2" max="2" width="38" bestFit="1" customWidth="1"/>
    <col min="3" max="3" width="62.33203125" customWidth="1"/>
    <col min="4" max="4" width="13.88671875" bestFit="1" customWidth="1"/>
  </cols>
  <sheetData>
    <row r="1" spans="1:9" x14ac:dyDescent="0.25">
      <c r="A1" s="9" t="s">
        <v>86</v>
      </c>
    </row>
    <row r="3" spans="1:9" x14ac:dyDescent="0.25">
      <c r="A3" t="s">
        <v>39</v>
      </c>
      <c r="B3" t="s">
        <v>46</v>
      </c>
      <c r="C3" t="s">
        <v>47</v>
      </c>
      <c r="D3" t="s">
        <v>48</v>
      </c>
    </row>
    <row r="4" spans="1:9" x14ac:dyDescent="0.25">
      <c r="A4" t="s">
        <v>45</v>
      </c>
      <c r="B4" t="s">
        <v>49</v>
      </c>
      <c r="C4" s="9" t="s">
        <v>50</v>
      </c>
      <c r="D4" s="9" t="str">
        <f>LEFT(A1,4)</f>
        <v>3292</v>
      </c>
    </row>
    <row r="5" spans="1:9" x14ac:dyDescent="0.25">
      <c r="B5" t="s">
        <v>51</v>
      </c>
      <c r="C5" s="9" t="s">
        <v>52</v>
      </c>
      <c r="D5" s="9" t="str">
        <f>RIGHT(A1,3)</f>
        <v>876</v>
      </c>
    </row>
    <row r="6" spans="1:9" x14ac:dyDescent="0.25">
      <c r="B6" t="s">
        <v>53</v>
      </c>
      <c r="C6" s="10" t="s">
        <v>54</v>
      </c>
      <c r="D6" s="9" t="str">
        <f>MID(A1,4,3)</f>
        <v>297</v>
      </c>
    </row>
    <row r="10" spans="1:9" x14ac:dyDescent="0.25">
      <c r="A10" t="s">
        <v>39</v>
      </c>
      <c r="B10" t="s">
        <v>46</v>
      </c>
      <c r="C10" t="s">
        <v>47</v>
      </c>
      <c r="D10" t="s">
        <v>48</v>
      </c>
    </row>
    <row r="11" spans="1:9" x14ac:dyDescent="0.25">
      <c r="A11" t="s">
        <v>45</v>
      </c>
      <c r="B11" t="s">
        <v>55</v>
      </c>
      <c r="C11" s="9" t="s">
        <v>56</v>
      </c>
      <c r="D11" s="11">
        <f>FIND("-",A11)</f>
        <v>5</v>
      </c>
    </row>
    <row r="12" spans="1:9" x14ac:dyDescent="0.25">
      <c r="B12" t="s">
        <v>57</v>
      </c>
      <c r="C12" s="9" t="s">
        <v>58</v>
      </c>
      <c r="D12" t="e">
        <f>LEFT(A1,FIND("-",A1)-1)</f>
        <v>#VALUE!</v>
      </c>
    </row>
    <row r="13" spans="1:9" x14ac:dyDescent="0.25">
      <c r="B13" t="s">
        <v>59</v>
      </c>
      <c r="C13" s="9" t="s">
        <v>60</v>
      </c>
      <c r="D13" t="str">
        <f>MID(A11,FIND("-",A11)-3,3)</f>
        <v>BCD</v>
      </c>
    </row>
    <row r="14" spans="1:9" x14ac:dyDescent="0.25">
      <c r="B14" t="s">
        <v>61</v>
      </c>
      <c r="C14" s="9" t="s">
        <v>62</v>
      </c>
      <c r="D14" t="e">
        <f>RIGHT(A1,FIND("-",A1)-2)</f>
        <v>#VALUE!</v>
      </c>
      <c r="H14" s="12"/>
      <c r="I14" s="11"/>
    </row>
    <row r="15" spans="1:9" x14ac:dyDescent="0.25">
      <c r="B15" t="s">
        <v>63</v>
      </c>
      <c r="C15" s="9" t="s">
        <v>64</v>
      </c>
      <c r="D15" t="e">
        <f>MID(A1,FIND("-",A1)+1,2)</f>
        <v>#VALUE!</v>
      </c>
    </row>
    <row r="19" spans="1:4" x14ac:dyDescent="0.25">
      <c r="A19" t="s">
        <v>39</v>
      </c>
      <c r="B19" t="s">
        <v>46</v>
      </c>
      <c r="C19" t="s">
        <v>47</v>
      </c>
      <c r="D19" t="s">
        <v>48</v>
      </c>
    </row>
    <row r="20" spans="1:4" x14ac:dyDescent="0.25">
      <c r="A20" s="11">
        <v>123456789123</v>
      </c>
      <c r="B20" t="s">
        <v>65</v>
      </c>
      <c r="C20" s="9" t="s">
        <v>66</v>
      </c>
      <c r="D20" s="11" t="str">
        <f>""&amp;A20</f>
        <v>123456789123</v>
      </c>
    </row>
    <row r="21" spans="1:4" x14ac:dyDescent="0.25">
      <c r="B21" t="s">
        <v>67</v>
      </c>
      <c r="C21" s="9" t="s">
        <v>68</v>
      </c>
      <c r="D21" t="str">
        <f>""&amp;(VALUE(CLEAN(A20)))</f>
        <v>123456789123</v>
      </c>
    </row>
    <row r="24" spans="1:4" x14ac:dyDescent="0.25">
      <c r="A24" t="s">
        <v>39</v>
      </c>
      <c r="B24" t="s">
        <v>46</v>
      </c>
      <c r="C24" t="s">
        <v>47</v>
      </c>
      <c r="D24" t="s">
        <v>48</v>
      </c>
    </row>
    <row r="25" spans="1:4" x14ac:dyDescent="0.25">
      <c r="A25" t="s">
        <v>69</v>
      </c>
      <c r="B25" t="s">
        <v>70</v>
      </c>
      <c r="C25" s="9" t="s">
        <v>71</v>
      </c>
      <c r="D25">
        <f>LEN(A25)-LEN(SUBSTITUTE(A25,"*",""))</f>
        <v>3</v>
      </c>
    </row>
    <row r="26" spans="1:4" x14ac:dyDescent="0.25">
      <c r="C26" s="9"/>
    </row>
    <row r="27" spans="1:4" x14ac:dyDescent="0.25">
      <c r="A27" t="s">
        <v>39</v>
      </c>
      <c r="B27" t="s">
        <v>46</v>
      </c>
      <c r="C27" t="s">
        <v>47</v>
      </c>
      <c r="D27" t="s">
        <v>48</v>
      </c>
    </row>
    <row r="28" spans="1:4" x14ac:dyDescent="0.25">
      <c r="A28" t="s">
        <v>72</v>
      </c>
      <c r="B28" t="s">
        <v>74</v>
      </c>
      <c r="C28" s="9" t="s">
        <v>73</v>
      </c>
      <c r="D28">
        <f>MIDB(A1,SEARCHB("?",A1),2*LEN(A1)-LENB(A1))*1</f>
        <v>3.2929719800101901E+17</v>
      </c>
    </row>
    <row r="31" spans="1:4" x14ac:dyDescent="0.25">
      <c r="A31" t="s">
        <v>75</v>
      </c>
      <c r="B31" t="s">
        <v>76</v>
      </c>
      <c r="C31" t="s">
        <v>77</v>
      </c>
      <c r="D31" t="s">
        <v>78</v>
      </c>
    </row>
    <row r="32" spans="1:4" x14ac:dyDescent="0.25">
      <c r="A32" s="9" t="s">
        <v>85</v>
      </c>
      <c r="B32" t="s">
        <v>80</v>
      </c>
      <c r="C32" s="13" t="s">
        <v>79</v>
      </c>
      <c r="D32" t="str">
        <f>TEXT(MID(A1,7,8),"00-00-00")</f>
        <v>1980-01-01</v>
      </c>
    </row>
    <row r="33" spans="2:4" x14ac:dyDescent="0.25">
      <c r="B33" t="s">
        <v>81</v>
      </c>
      <c r="C33" s="9" t="s">
        <v>82</v>
      </c>
      <c r="D33" t="str">
        <f>IF(MOD(MID(A1,17,1),2),"男","女")</f>
        <v>男</v>
      </c>
    </row>
    <row r="34" spans="2:4" x14ac:dyDescent="0.25">
      <c r="B34" t="s">
        <v>83</v>
      </c>
      <c r="C34" s="9" t="s">
        <v>84</v>
      </c>
      <c r="D34">
        <f ca="1">DATEDIF(TEXT(MID(A1,7,8),"00-00-00"),TODAY(),"y")</f>
        <v>40</v>
      </c>
    </row>
    <row r="35" spans="2:4" x14ac:dyDescent="0.25">
      <c r="B35" t="s">
        <v>87</v>
      </c>
      <c r="C35" s="9" t="s">
        <v>88</v>
      </c>
      <c r="D35" t="str">
        <f>IF(COUNTIF(A:A,""&amp;A1)&gt;1,"重复","")</f>
        <v>重复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zhuangzhen</dc:creator>
  <cp:lastModifiedBy>zhuangzhen</cp:lastModifiedBy>
  <dcterms:created xsi:type="dcterms:W3CDTF">2020-04-17T09:15:07Z</dcterms:created>
  <dcterms:modified xsi:type="dcterms:W3CDTF">2020-04-28T04:57:42Z</dcterms:modified>
</cp:coreProperties>
</file>