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1EF27C65-1CE0-40FD-B724-5C53A29F7E5B}" xr6:coauthVersionLast="45" xr6:coauthVersionMax="45" xr10:uidLastSave="{00000000-0000-0000-0000-000000000000}"/>
  <bookViews>
    <workbookView xWindow="-108" yWindow="-108" windowWidth="23256" windowHeight="12720" activeTab="6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匹配" sheetId="6" r:id="rId6"/>
    <sheet name="Sheet1" sheetId="7" r:id="rId7"/>
  </sheets>
  <definedNames>
    <definedName name="_xlnm._FilterDatabase" localSheetId="6" hidden="1">Sheet1!$A$1:$B$18</definedName>
    <definedName name="_xlnm._FilterDatabase" localSheetId="1" hidden="1">数值!$A$1:$H$7</definedName>
  </definedNames>
  <calcPr calcId="181029"/>
  <pivotCaches>
    <pivotCache cacheId="1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6" l="1"/>
  <c r="F3" i="6"/>
  <c r="F4" i="6"/>
  <c r="D49" i="3" l="1"/>
  <c r="C49" i="3"/>
  <c r="G8" i="5" l="1"/>
  <c r="F8" i="5"/>
  <c r="G7" i="5" l="1"/>
  <c r="G6" i="5"/>
  <c r="G4" i="5"/>
  <c r="G5" i="5"/>
  <c r="G3" i="5"/>
  <c r="G2" i="5"/>
  <c r="F2" i="5"/>
  <c r="F7" i="5"/>
  <c r="F3" i="5"/>
  <c r="F4" i="5"/>
  <c r="D21" i="4" l="1"/>
  <c r="C57" i="4"/>
  <c r="D53" i="4"/>
  <c r="D42" i="4"/>
  <c r="D43" i="4"/>
  <c r="D46" i="4"/>
  <c r="D45" i="4"/>
  <c r="D47" i="4"/>
  <c r="D44" i="4"/>
  <c r="D48" i="4"/>
  <c r="D49" i="4"/>
  <c r="F6" i="5"/>
  <c r="C42" i="4"/>
  <c r="C48" i="4"/>
  <c r="C49" i="4"/>
  <c r="C46" i="4"/>
  <c r="C53" i="4"/>
  <c r="C44" i="4"/>
  <c r="C21" i="4"/>
  <c r="F5" i="5"/>
  <c r="C45" i="4"/>
  <c r="C43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25" i="4"/>
  <c r="C26" i="4"/>
  <c r="C7" i="4"/>
  <c r="C11" i="4"/>
  <c r="C24" i="4"/>
  <c r="C6" i="4"/>
  <c r="C33" i="4"/>
  <c r="C27" i="4"/>
  <c r="C32" i="4"/>
  <c r="C19" i="4"/>
  <c r="C22" i="4"/>
  <c r="C10" i="4"/>
  <c r="C28" i="4"/>
  <c r="C30" i="4"/>
  <c r="C9" i="4"/>
  <c r="C23" i="4"/>
  <c r="C18" i="4"/>
  <c r="C31" i="4"/>
  <c r="C29" i="4"/>
  <c r="C5" i="4"/>
  <c r="C8" i="4"/>
  <c r="C20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<sst xmlns="http://schemas.openxmlformats.org/spreadsheetml/2006/main" count="279" uniqueCount="178">
  <si>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</si>
  <si>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</si>
  <si>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</si>
  <si>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</si>
  <si>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</si>
  <si>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</si>
  <si>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</si>
  <si>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</si>
  <si>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</si>
  <si>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</si>
  <si>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</si>
  <si>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</si>
  <si>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</si>
  <si>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</si>
  <si>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</si>
  <si>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</si>
  <si>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</si>
  <si>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</si>
  <si>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</si>
  <si>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</si>
  <si>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</si>
  <si>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</si>
  <si>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</si>
  <si>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</si>
  <si>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</si>
  <si>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</si>
  <si>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</si>
  <si>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</si>
  <si>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</si>
  <si>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</si>
  <si>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</si>
  <si>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</si>
  <si>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</si>
  <si>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</si>
  <si>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</si>
  <si>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</si>
  <si>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</si>
  <si>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</si>
  <si>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</si>
  <si>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</si>
  <si>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</si>
  <si>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</si>
  <si>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</si>
  <si>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</si>
  <si>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</si>
  <si>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</si>
  <si>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</si>
  <si>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</si>
  <si>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</si>
  <si>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</si>
  <si>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</si>
  <si>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</si>
  <si>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</si>
  <si>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</si>
  <si>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</si>
  <si>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</si>
  <si>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</si>
  <si>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</si>
  <si>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</si>
  <si>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</si>
  <si>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</si>
  <si>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</si>
  <si>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</si>
  <si>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</si>
  <si>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</si>
  <si>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</si>
  <si>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</si>
  <si>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</si>
  <si>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</si>
  <si>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</si>
  <si>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</si>
  <si>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</si>
  <si>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</si>
  <si>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</si>
  <si>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</si>
  <si>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</si>
  <si>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</si>
  <si>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</si>
  <si>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</si>
  <si>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</si>
  <si>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</si>
  <si>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</si>
  <si>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</si>
  <si>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</si>
  <si>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</si>
  <si>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</si>
  <si>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</si>
  <si>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</si>
  <si>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</si>
  <si>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</si>
  <si>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</si>
  <si>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</si>
  <si>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</si>
  <si>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</si>
  <si>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</si>
  <si>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</si>
  <si>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</si>
  <si>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</si>
  <si>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</si>
  <si>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</si>
  <si>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</si>
  <si>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</si>
  <si>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</si>
  <si>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</si>
  <si>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</si>
  <si>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</si>
  <si>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</si>
  <si>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</si>
  <si>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</si>
  <si>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</si>
  <si>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</si>
  <si>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</si>
  <si>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</si>
  <si>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</si>
  <si>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</si>
  <si>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</si>
  <si>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</si>
  <si>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</si>
  <si>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</si>
  <si>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</si>
  <si>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</si>
  <si>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</si>
  <si>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</si>
  <si>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</si>
  <si>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</si>
  <si>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</si>
  <si>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</si>
  <si>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</si>
  <si>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</si>
  <si>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</si>
  <si>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</si>
  <si>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</si>
  <si>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</si>
  <si>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</si>
  <si>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</si>
  <si>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</si>
  <si>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</si>
  <si>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</si>
  <si>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</si>
  <si>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</si>
  <si>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</si>
  <si>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</si>
  <si>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</si>
  <si>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</si>
  <si>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</si>
  <si>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</si>
  <si>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</si>
  <si>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</si>
  <si>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</si>
  <si>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</si>
  <si>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</si>
  <si>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</si>
  <si>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</si>
  <si>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</si>
  <si>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</si>
  <si>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</si>
  <si>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</si>
  <si>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</si>
  <si>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</si>
  <si>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</si>
  <si>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</si>
  <si>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</si>
  <si>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</si>
  <si>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</si>
  <si>
    <t>score</t>
  </si>
  <si>
    <t>数值-方法1</t>
    <phoneticPr fontId="1" type="noConversion"/>
  </si>
  <si>
    <t>数值-方法2</t>
  </si>
  <si>
    <t>行标签</t>
  </si>
  <si>
    <t>总计</t>
  </si>
  <si>
    <t>是否合格</t>
    <phoneticPr fontId="1" type="noConversion"/>
  </si>
  <si>
    <t>合格</t>
  </si>
  <si>
    <t>不合格</t>
  </si>
  <si>
    <t>计数项:id</t>
  </si>
  <si>
    <t>&lt;60</t>
  </si>
  <si>
    <t>60-69</t>
  </si>
  <si>
    <t>70-79</t>
  </si>
  <si>
    <t>80-90</t>
  </si>
  <si>
    <t>&gt;90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</si>
</sst>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uangzhen" refreshedDate="43988.330042013891" createdVersion="6" refreshedVersion="6" minRefreshableVersion="3" recordCount="20" xr:uid="{7F375E1A-2565-4CFF-B211-AE4B206D368E}">
  <cacheSource type="worksheet">
    <worksheetSource ref="A1:D21" sheet="Sheet1"/>
  </cacheSource>
  <cacheFields count="4">
    <cacheField name="id" numFmtId="0">
      <sharedItems containsSemiMixedTypes="0" containsString="0" containsNumber="1" containsInteger="1" minValue="12301" maxValue="12306"/>
    </cacheField>
    <cacheField name="first name" numFmtId="0">
      <sharedItems count="5">
        <s v="Andy"/>
        <s v="Betty"/>
        <s v="Cindy"/>
        <s v="David"/>
        <s v="Emma"/>
      </sharedItems>
    </cacheField>
    <cacheField name="score" numFmtId="0">
      <sharedItems containsSemiMixedTypes="0" containsString="0" containsNumber="1" containsInteger="1" minValue="50" maxValue="99" count="17">
        <n v="96"/>
        <n v="68"/>
        <n v="59"/>
        <n v="70"/>
        <n v="63"/>
        <n v="60"/>
        <n v="67"/>
        <n v="62"/>
        <n v="52"/>
        <n v="50"/>
        <n v="89"/>
        <n v="99"/>
        <n v="55"/>
        <n v="69"/>
        <n v="93"/>
        <n v="87"/>
        <n v="57"/>
      </sharedItems>
      <fieldGroup base="2">
        <rangePr autoStart="0" autoEnd="0" startNum="60" endNum="90" groupInterval="10"/>
        <groupItems count="5">
          <s v="&lt;60"/>
          <s v="60-69"/>
          <s v="70-79"/>
          <s v="80-90"/>
          <s v="&gt;90"/>
        </groupItems>
      </fieldGroup>
    </cacheField>
    <cacheField name="是否合格" numFmtId="0">
      <sharedItems count="2">
        <s v="合格"/>
        <s v="不合格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2301"/>
    <x v="0"/>
    <x v="0"/>
    <x v="0"/>
  </r>
  <r>
    <n v="12302"/>
    <x v="1"/>
    <x v="0"/>
    <x v="0"/>
  </r>
  <r>
    <n v="12303"/>
    <x v="2"/>
    <x v="1"/>
    <x v="0"/>
  </r>
  <r>
    <n v="12305"/>
    <x v="3"/>
    <x v="2"/>
    <x v="1"/>
  </r>
  <r>
    <n v="12306"/>
    <x v="4"/>
    <x v="3"/>
    <x v="0"/>
  </r>
  <r>
    <n v="12301"/>
    <x v="0"/>
    <x v="4"/>
    <x v="0"/>
  </r>
  <r>
    <n v="12302"/>
    <x v="1"/>
    <x v="5"/>
    <x v="0"/>
  </r>
  <r>
    <n v="12303"/>
    <x v="2"/>
    <x v="6"/>
    <x v="0"/>
  </r>
  <r>
    <n v="12302"/>
    <x v="1"/>
    <x v="7"/>
    <x v="0"/>
  </r>
  <r>
    <n v="12303"/>
    <x v="2"/>
    <x v="8"/>
    <x v="1"/>
  </r>
  <r>
    <n v="12305"/>
    <x v="3"/>
    <x v="9"/>
    <x v="1"/>
  </r>
  <r>
    <n v="12306"/>
    <x v="4"/>
    <x v="3"/>
    <x v="0"/>
  </r>
  <r>
    <n v="12305"/>
    <x v="3"/>
    <x v="10"/>
    <x v="0"/>
  </r>
  <r>
    <n v="12306"/>
    <x v="4"/>
    <x v="11"/>
    <x v="0"/>
  </r>
  <r>
    <n v="12301"/>
    <x v="0"/>
    <x v="12"/>
    <x v="1"/>
  </r>
  <r>
    <n v="12302"/>
    <x v="1"/>
    <x v="13"/>
    <x v="0"/>
  </r>
  <r>
    <n v="12303"/>
    <x v="2"/>
    <x v="14"/>
    <x v="0"/>
  </r>
  <r>
    <n v="12305"/>
    <x v="3"/>
    <x v="15"/>
    <x v="0"/>
  </r>
  <r>
    <n v="12306"/>
    <x v="4"/>
    <x v="16"/>
    <x v="1"/>
  </r>
  <r>
    <n v="12301"/>
    <x v="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2FDCA-174F-4ECC-86A4-71D72E39E261}" name="数据透视表2" cacheId="1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:G7" firstHeaderRow="1" firstDataRow="1" firstDataCol="1"/>
  <pivotFields count="4">
    <pivotField dataFiel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计数项: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9"/>
  <sheetViews>
    <sheetView topLeftCell="A34" workbookViewId="0">
      <selection activeCell="A46" sqref="A46:D49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93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165</v>
      </c>
      <c r="C48" s="3" t="s">
        <v>90</v>
      </c>
      <c r="D48" t="str">
        <f>MID(A1,LENB(A1)-LEN(A1)+1,LENB(A1))</f>
        <v>12222222222</v>
      </c>
    </row>
    <row r="49" spans="2:4" x14ac:dyDescent="0.25">
      <c r="B49" t="s">
        <v>166</v>
      </c>
      <c r="C49" t="str">
        <f t="shared" ref="C49" ca="1" si="0">_xlfn.FORMULATEXT(D49)</f>
        <v>=-LOOKUP(1,-RIGHT(A1,ROW($1:$99)))</v>
      </c>
      <c r="D49">
        <f>-LOOKUP(1,-RIGHT(A1,ROW($1:$99)))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F36" sqref="F3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98</v>
      </c>
      <c r="B1" s="16" t="s">
        <v>97</v>
      </c>
      <c r="C1" s="1"/>
      <c r="D1" s="22" t="s">
        <v>94</v>
      </c>
      <c r="E1" s="22" t="s">
        <v>95</v>
      </c>
      <c r="F1" s="22" t="s">
        <v>96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99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100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101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102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C23" sqref="C23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135</v>
      </c>
    </row>
    <row r="3" spans="1:11" x14ac:dyDescent="0.25">
      <c r="K3" s="5"/>
    </row>
    <row r="4" spans="1:11" x14ac:dyDescent="0.25">
      <c r="A4" t="s">
        <v>122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123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124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125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126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128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127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129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43988.333476504631</v>
      </c>
      <c r="K13" s="5"/>
    </row>
    <row r="14" spans="1:11" x14ac:dyDescent="0.25">
      <c r="D14" s="23">
        <f ca="1">TODAY()</f>
        <v>43988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103</v>
      </c>
      <c r="B17" t="s">
        <v>104</v>
      </c>
      <c r="C17" t="s">
        <v>105</v>
      </c>
      <c r="D17" t="s">
        <v>106</v>
      </c>
    </row>
    <row r="18" spans="1:6" x14ac:dyDescent="0.25">
      <c r="A18" s="23">
        <v>43831</v>
      </c>
      <c r="B18" t="s">
        <v>108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109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107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107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114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110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111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112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113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115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116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117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119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118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120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121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122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131</v>
      </c>
      <c r="B37" t="s">
        <v>130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134</v>
      </c>
      <c r="B38" t="s">
        <v>132</v>
      </c>
      <c r="C38" s="3" t="s">
        <v>133</v>
      </c>
      <c r="D38" s="29">
        <f>TIMEVALUE(SUBSTITUTE(SUBSTITUTE(A2,"分",""),"时",":"))</f>
        <v>0.43055555555555558</v>
      </c>
    </row>
    <row r="41" spans="1:4" x14ac:dyDescent="0.25">
      <c r="A41" t="s">
        <v>122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142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143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144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141</v>
      </c>
      <c r="B45" t="s">
        <v>139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140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138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137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136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122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145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>
      <selection activeCell="E13" sqref="E13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147</v>
      </c>
      <c r="D1" t="s">
        <v>154</v>
      </c>
      <c r="E1" t="s">
        <v>27</v>
      </c>
      <c r="F1" t="s">
        <v>28</v>
      </c>
      <c r="G1" t="s">
        <v>29</v>
      </c>
    </row>
    <row r="2" spans="1:7" x14ac:dyDescent="0.25">
      <c r="A2" t="s">
        <v>147</v>
      </c>
      <c r="C2">
        <v>1</v>
      </c>
      <c r="D2" s="23" t="s">
        <v>146</v>
      </c>
      <c r="E2" t="s">
        <v>152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149</v>
      </c>
      <c r="C3">
        <v>2</v>
      </c>
      <c r="D3" t="s">
        <v>146</v>
      </c>
      <c r="E3" t="s">
        <v>153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149</v>
      </c>
      <c r="C4">
        <v>3</v>
      </c>
      <c r="D4" t="s">
        <v>148</v>
      </c>
      <c r="E4" t="s">
        <v>155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151</v>
      </c>
      <c r="C5">
        <v>4</v>
      </c>
      <c r="D5" t="s">
        <v>148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150</v>
      </c>
      <c r="E6" t="s">
        <v>156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F7"/>
  <sheetViews>
    <sheetView workbookViewId="0">
      <selection activeCell="F2" sqref="F2"/>
    </sheetView>
  </sheetViews>
  <sheetFormatPr defaultRowHeight="13.8" x14ac:dyDescent="0.25"/>
  <cols>
    <col min="2" max="2" width="10" bestFit="1" customWidth="1"/>
    <col min="5" max="6" width="10" bestFit="1" customWidth="1"/>
  </cols>
  <sheetData>
    <row r="1" spans="1:6" x14ac:dyDescent="0.25">
      <c r="A1" s="13" t="s">
        <v>157</v>
      </c>
      <c r="B1" s="14" t="s">
        <v>158</v>
      </c>
      <c r="C1" s="15" t="s">
        <v>164</v>
      </c>
      <c r="E1" s="30" t="s">
        <v>158</v>
      </c>
      <c r="F1" s="30" t="s">
        <v>157</v>
      </c>
    </row>
    <row r="2" spans="1:6" x14ac:dyDescent="0.25">
      <c r="A2" s="8">
        <v>12301</v>
      </c>
      <c r="B2" s="1" t="s">
        <v>159</v>
      </c>
      <c r="C2" s="9">
        <v>70</v>
      </c>
      <c r="E2" s="17" t="s">
        <v>159</v>
      </c>
      <c r="F2" s="17">
        <f>INDEX(A:C,MATCH(E2,B:B,0),1)</f>
        <v>12301</v>
      </c>
    </row>
    <row r="3" spans="1:6" x14ac:dyDescent="0.25">
      <c r="A3" s="8">
        <v>12302</v>
      </c>
      <c r="B3" s="1" t="s">
        <v>160</v>
      </c>
      <c r="C3" s="9">
        <v>55</v>
      </c>
      <c r="E3" s="17" t="s">
        <v>161</v>
      </c>
      <c r="F3" s="17">
        <f t="shared" ref="F3:F4" si="0">INDEX(A:C,MATCH(E3,B:B,0),1)</f>
        <v>12303</v>
      </c>
    </row>
    <row r="4" spans="1:6" x14ac:dyDescent="0.25">
      <c r="A4" s="8">
        <v>12303</v>
      </c>
      <c r="B4" s="1" t="s">
        <v>161</v>
      </c>
      <c r="C4" s="9">
        <v>91</v>
      </c>
      <c r="E4" s="17" t="s">
        <v>163</v>
      </c>
      <c r="F4" s="17">
        <f t="shared" si="0"/>
        <v>12306</v>
      </c>
    </row>
    <row r="5" spans="1:6" x14ac:dyDescent="0.25">
      <c r="A5" s="8">
        <v>12304</v>
      </c>
      <c r="B5" s="1" t="s">
        <v>162</v>
      </c>
      <c r="C5" s="9">
        <v>60</v>
      </c>
    </row>
    <row r="6" spans="1:6" x14ac:dyDescent="0.25">
      <c r="A6" s="8">
        <v>12305</v>
      </c>
      <c r="B6" s="1" t="s">
        <v>162</v>
      </c>
      <c r="C6" s="9">
        <v>86</v>
      </c>
    </row>
    <row r="7" spans="1:6" x14ac:dyDescent="0.25">
      <c r="A7" s="10">
        <v>12306</v>
      </c>
      <c r="B7" s="11" t="s">
        <v>163</v>
      </c>
      <c r="C7" s="12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E106-E375-414B-8E17-59411A7B99CF}">
  <dimension ref="A1:G21"/>
  <sheetViews>
    <sheetView tabSelected="1" workbookViewId="0">
      <selection activeCell="F2" sqref="F2"/>
    </sheetView>
  </sheetViews>
  <sheetFormatPr defaultRowHeight="13.8" x14ac:dyDescent="0.25"/>
  <cols>
    <col min="2" max="2" width="10" bestFit="1" customWidth="1"/>
    <col min="6" max="7" width="9.77734375" bestFit="1" customWidth="1"/>
    <col min="8" max="9" width="5.5546875" bestFit="1" customWidth="1"/>
  </cols>
  <sheetData>
    <row r="1" spans="1:7" x14ac:dyDescent="0.25">
      <c r="A1" t="s">
        <v>157</v>
      </c>
      <c r="B1" t="s">
        <v>4</v>
      </c>
      <c r="C1" t="s">
        <v>20</v>
      </c>
      <c r="D1" t="s">
        <v>169</v>
      </c>
      <c r="F1" s="31" t="s">
        <v>167</v>
      </c>
      <c r="G1" t="s">
        <v>172</v>
      </c>
    </row>
    <row r="2" spans="1:7" x14ac:dyDescent="0.25">
      <c r="A2">
        <v>12301</v>
      </c>
      <c r="B2" t="s">
        <v>159</v>
      </c>
      <c r="C2">
        <v>96</v>
      </c>
      <c r="D2" t="s">
        <v>170</v>
      </c>
      <c r="F2" s="32" t="s">
        <v>173</v>
      </c>
      <c r="G2" s="5">
        <v>5</v>
      </c>
    </row>
    <row r="3" spans="1:7" x14ac:dyDescent="0.25">
      <c r="A3">
        <v>12302</v>
      </c>
      <c r="B3" t="s">
        <v>160</v>
      </c>
      <c r="C3">
        <v>96</v>
      </c>
      <c r="D3" t="s">
        <v>170</v>
      </c>
      <c r="F3" s="32" t="s">
        <v>174</v>
      </c>
      <c r="G3" s="5">
        <v>7</v>
      </c>
    </row>
    <row r="4" spans="1:7" x14ac:dyDescent="0.25">
      <c r="A4">
        <v>12303</v>
      </c>
      <c r="B4" t="s">
        <v>161</v>
      </c>
      <c r="C4">
        <v>68</v>
      </c>
      <c r="D4" t="s">
        <v>170</v>
      </c>
      <c r="F4" s="32" t="s">
        <v>175</v>
      </c>
      <c r="G4" s="5">
        <v>2</v>
      </c>
    </row>
    <row r="5" spans="1:7" x14ac:dyDescent="0.25">
      <c r="A5">
        <v>12305</v>
      </c>
      <c r="B5" t="s">
        <v>162</v>
      </c>
      <c r="C5">
        <v>59</v>
      </c>
      <c r="D5" t="s">
        <v>171</v>
      </c>
      <c r="F5" s="32" t="s">
        <v>176</v>
      </c>
      <c r="G5" s="5">
        <v>2</v>
      </c>
    </row>
    <row r="6" spans="1:7" x14ac:dyDescent="0.25">
      <c r="A6">
        <v>12306</v>
      </c>
      <c r="B6" t="s">
        <v>163</v>
      </c>
      <c r="C6">
        <v>70</v>
      </c>
      <c r="D6" t="s">
        <v>170</v>
      </c>
      <c r="F6" s="32" t="s">
        <v>177</v>
      </c>
      <c r="G6" s="5">
        <v>4</v>
      </c>
    </row>
    <row r="7" spans="1:7" x14ac:dyDescent="0.25">
      <c r="A7">
        <v>12301</v>
      </c>
      <c r="B7" t="s">
        <v>159</v>
      </c>
      <c r="C7">
        <v>63</v>
      </c>
      <c r="D7" t="s">
        <v>170</v>
      </c>
      <c r="F7" s="32" t="s">
        <v>168</v>
      </c>
      <c r="G7" s="5">
        <v>20</v>
      </c>
    </row>
    <row r="8" spans="1:7" x14ac:dyDescent="0.25">
      <c r="A8">
        <v>12302</v>
      </c>
      <c r="B8" t="s">
        <v>160</v>
      </c>
      <c r="C8">
        <v>60</v>
      </c>
      <c r="D8" t="s">
        <v>170</v>
      </c>
    </row>
    <row r="9" spans="1:7" x14ac:dyDescent="0.25">
      <c r="A9">
        <v>12303</v>
      </c>
      <c r="B9" t="s">
        <v>161</v>
      </c>
      <c r="C9">
        <v>67</v>
      </c>
      <c r="D9" t="s">
        <v>170</v>
      </c>
    </row>
    <row r="10" spans="1:7" x14ac:dyDescent="0.25">
      <c r="A10">
        <v>12302</v>
      </c>
      <c r="B10" t="s">
        <v>160</v>
      </c>
      <c r="C10">
        <v>62</v>
      </c>
      <c r="D10" t="s">
        <v>170</v>
      </c>
    </row>
    <row r="11" spans="1:7" x14ac:dyDescent="0.25">
      <c r="A11">
        <v>12303</v>
      </c>
      <c r="B11" t="s">
        <v>161</v>
      </c>
      <c r="C11">
        <v>52</v>
      </c>
      <c r="D11" t="s">
        <v>171</v>
      </c>
    </row>
    <row r="12" spans="1:7" x14ac:dyDescent="0.25">
      <c r="A12">
        <v>12305</v>
      </c>
      <c r="B12" t="s">
        <v>162</v>
      </c>
      <c r="C12">
        <v>50</v>
      </c>
      <c r="D12" t="s">
        <v>171</v>
      </c>
    </row>
    <row r="13" spans="1:7" x14ac:dyDescent="0.25">
      <c r="A13">
        <v>12306</v>
      </c>
      <c r="B13" t="s">
        <v>163</v>
      </c>
      <c r="C13">
        <v>70</v>
      </c>
      <c r="D13" t="s">
        <v>170</v>
      </c>
    </row>
    <row r="14" spans="1:7" x14ac:dyDescent="0.25">
      <c r="A14">
        <v>12305</v>
      </c>
      <c r="B14" t="s">
        <v>162</v>
      </c>
      <c r="C14">
        <v>89</v>
      </c>
      <c r="D14" t="s">
        <v>170</v>
      </c>
    </row>
    <row r="15" spans="1:7" x14ac:dyDescent="0.25">
      <c r="A15">
        <v>12306</v>
      </c>
      <c r="B15" t="s">
        <v>163</v>
      </c>
      <c r="C15">
        <v>99</v>
      </c>
      <c r="D15" t="s">
        <v>170</v>
      </c>
    </row>
    <row r="16" spans="1:7" x14ac:dyDescent="0.25">
      <c r="A16">
        <v>12301</v>
      </c>
      <c r="B16" t="s">
        <v>159</v>
      </c>
      <c r="C16">
        <v>55</v>
      </c>
      <c r="D16" t="s">
        <v>171</v>
      </c>
    </row>
    <row r="17" spans="1:4" x14ac:dyDescent="0.25">
      <c r="A17">
        <v>12302</v>
      </c>
      <c r="B17" t="s">
        <v>160</v>
      </c>
      <c r="C17">
        <v>69</v>
      </c>
      <c r="D17" t="s">
        <v>170</v>
      </c>
    </row>
    <row r="18" spans="1:4" x14ac:dyDescent="0.25">
      <c r="A18">
        <v>12303</v>
      </c>
      <c r="B18" t="s">
        <v>161</v>
      </c>
      <c r="C18">
        <v>93</v>
      </c>
      <c r="D18" t="s">
        <v>170</v>
      </c>
    </row>
    <row r="19" spans="1:4" x14ac:dyDescent="0.25">
      <c r="A19">
        <v>12305</v>
      </c>
      <c r="B19" t="s">
        <v>162</v>
      </c>
      <c r="C19">
        <v>87</v>
      </c>
      <c r="D19" t="s">
        <v>170</v>
      </c>
    </row>
    <row r="20" spans="1:4" x14ac:dyDescent="0.25">
      <c r="A20">
        <v>12306</v>
      </c>
      <c r="B20" t="s">
        <v>163</v>
      </c>
      <c r="C20">
        <v>57</v>
      </c>
      <c r="D20" t="s">
        <v>171</v>
      </c>
    </row>
    <row r="21" spans="1:4" x14ac:dyDescent="0.25">
      <c r="A21">
        <v>12301</v>
      </c>
      <c r="B21" t="s">
        <v>159</v>
      </c>
      <c r="C21">
        <v>67</v>
      </c>
      <c r="D2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字符串</vt:lpstr>
      <vt:lpstr>数值</vt:lpstr>
      <vt:lpstr>频率</vt:lpstr>
      <vt:lpstr>时间日期</vt:lpstr>
      <vt:lpstr>重复值</vt:lpstr>
      <vt:lpstr>匹配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2020-06-06T00:20:26Z</dcterms:modified>
</cp:coreProperties>
</file>