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9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12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zubeyir\My Documents\web\"/>
    </mc:Choice>
  </mc:AlternateContent>
  <workbookProtection workbookAlgorithmName="SHA-512" workbookHashValue="x4AwCgFWQz1T6jldegfNjK70sGTDvynj0zbee34hnP18/U2J3QQ51rjeFELvbvnXiIgXjqwpEQychxcBdwpDKg==" workbookSaltValue="LhueaEjVMR46Bo6vmW/mgw==" workbookSpinCount="100000" lockStructure="1"/>
  <bookViews>
    <workbookView xWindow="0" yWindow="0" windowWidth="28800" windowHeight="12375"/>
  </bookViews>
  <sheets>
    <sheet name="olcumler" sheetId="6" r:id="rId1"/>
    <sheet name="agirlik" sheetId="1" state="hidden" r:id="rId2"/>
    <sheet name="boy" sheetId="2" state="hidden" r:id="rId3"/>
    <sheet name="bascevresi" sheetId="7" state="hidden" r:id="rId4"/>
    <sheet name="BMI" sheetId="3" state="hidden" r:id="rId5"/>
  </sheets>
  <definedNames>
    <definedName name="agirlik_erkek">agirlik!$Q$3:$AB$33</definedName>
    <definedName name="agirlik_kiz">agirlik!$Q$35:$AB$65</definedName>
    <definedName name="bc_erkek">bascevresi!$Q$3:$AB$33</definedName>
    <definedName name="bc_kiz">bascevresi!$Q$35:$AB$65</definedName>
    <definedName name="BMI_erkek">BMI!$Q$3:$AB$33</definedName>
    <definedName name="BMI_kiz">BMI!$Q$35:$AB$65</definedName>
    <definedName name="boy_erkek">boy!$Q$3:$AB$33</definedName>
    <definedName name="boy_kiz">boy!$Q$35:$AB$65</definedName>
    <definedName name="ch_types">olcumler!$P$1:$P$4</definedName>
    <definedName name="selectedChart">CHOOSE((olcumler!$M$1-1)*4+olcumler!$N$1,agirlik_erkek,boy_erkek,bc_erkek,BMI_erkek,agirlik_kiz,boy_kiz,bc_kiz,BMI_kiz)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B3" i="6"/>
  <c r="B4" i="6"/>
  <c r="B5" i="6"/>
  <c r="B6" i="6"/>
  <c r="B7" i="6"/>
  <c r="B8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4" i="6"/>
  <c r="F5" i="6"/>
  <c r="F6" i="6"/>
  <c r="F7" i="6"/>
  <c r="F8" i="6"/>
  <c r="F9" i="6"/>
  <c r="Z11" i="6"/>
</calcChain>
</file>

<file path=xl/comments1.xml><?xml version="1.0" encoding="utf-8"?>
<comments xmlns="http://schemas.openxmlformats.org/spreadsheetml/2006/main">
  <authors>
    <author>Zubeyir Bayraktaroglu</author>
  </authors>
  <commentList>
    <comment ref="F1" authorId="0" shapeId="0">
      <text>
        <r>
          <rPr>
            <b/>
            <sz val="8"/>
            <color indexed="81"/>
            <rFont val="Tahoma"/>
            <family val="2"/>
            <charset val="162"/>
          </rPr>
          <t>Zubeyir Bayraktaroglu:</t>
        </r>
        <r>
          <rPr>
            <sz val="8"/>
            <color indexed="81"/>
            <rFont val="Tahoma"/>
            <family val="2"/>
            <charset val="162"/>
          </rPr>
          <t xml:space="preserve">
vücut kitle indeksi ağırlık ve boy değerlerinden otomatik hesaplanır</t>
        </r>
      </text>
    </comment>
    <comment ref="A3" authorId="0" shapeId="0">
      <text>
        <r>
          <rPr>
            <b/>
            <sz val="8"/>
            <color indexed="81"/>
            <rFont val="Tahoma"/>
            <family val="2"/>
            <charset val="162"/>
          </rPr>
          <t>Zubeyir Bayraktaroglu:</t>
        </r>
        <r>
          <rPr>
            <sz val="8"/>
            <color indexed="81"/>
            <rFont val="Tahoma"/>
            <family val="2"/>
            <charset val="162"/>
          </rPr>
          <t xml:space="preserve">
doğum tarihi</t>
        </r>
      </text>
    </comment>
    <comment ref="C3" authorId="0" shapeId="0">
      <text>
        <r>
          <rPr>
            <b/>
            <sz val="8"/>
            <color indexed="81"/>
            <rFont val="Tahoma"/>
            <family val="2"/>
            <charset val="162"/>
          </rPr>
          <t>Zubeyir Bayraktaroglu:</t>
        </r>
        <r>
          <rPr>
            <sz val="8"/>
            <color indexed="81"/>
            <rFont val="Tahoma"/>
            <family val="2"/>
            <charset val="162"/>
          </rPr>
          <t xml:space="preserve">
doğum ağırlığı</t>
        </r>
      </text>
    </comment>
    <comment ref="D3" authorId="0" shapeId="0">
      <text>
        <r>
          <rPr>
            <b/>
            <sz val="8"/>
            <color indexed="81"/>
            <rFont val="Tahoma"/>
            <family val="2"/>
            <charset val="162"/>
          </rPr>
          <t>Zubeyir Bayraktaroglu:</t>
        </r>
        <r>
          <rPr>
            <sz val="8"/>
            <color indexed="81"/>
            <rFont val="Tahoma"/>
            <family val="2"/>
            <charset val="162"/>
          </rPr>
          <t xml:space="preserve">
doğum boyu</t>
        </r>
      </text>
    </comment>
    <comment ref="E3" authorId="0" shapeId="0">
      <text>
        <r>
          <rPr>
            <b/>
            <sz val="8"/>
            <color indexed="81"/>
            <rFont val="Tahoma"/>
            <family val="2"/>
            <charset val="162"/>
          </rPr>
          <t>Zubeyir Bayraktaroglu:</t>
        </r>
        <r>
          <rPr>
            <sz val="8"/>
            <color indexed="81"/>
            <rFont val="Tahoma"/>
            <family val="2"/>
            <charset val="162"/>
          </rPr>
          <t xml:space="preserve">
doğumda baş çevresi</t>
        </r>
      </text>
    </comment>
    <comment ref="F3" authorId="0" shapeId="0">
      <text>
        <r>
          <rPr>
            <b/>
            <sz val="8"/>
            <color indexed="81"/>
            <rFont val="Tahoma"/>
            <family val="2"/>
            <charset val="162"/>
          </rPr>
          <t>Zubeyir Bayraktaroglu:</t>
        </r>
        <r>
          <rPr>
            <sz val="8"/>
            <color indexed="81"/>
            <rFont val="Tahoma"/>
            <family val="2"/>
            <charset val="162"/>
          </rPr>
          <t xml:space="preserve">
doğumdaki vücut kitle indeksi</t>
        </r>
      </text>
    </comment>
  </commentList>
</comments>
</file>

<file path=xl/sharedStrings.xml><?xml version="1.0" encoding="utf-8"?>
<sst xmlns="http://schemas.openxmlformats.org/spreadsheetml/2006/main" count="31" uniqueCount="16">
  <si>
    <t>Erkek</t>
  </si>
  <si>
    <t>Kız</t>
  </si>
  <si>
    <t>Cinsiyet</t>
  </si>
  <si>
    <t>Boy (cm)</t>
  </si>
  <si>
    <t>BMI</t>
  </si>
  <si>
    <t>Baş çev. (cm)</t>
  </si>
  <si>
    <t>Ağırlık (kg)</t>
  </si>
  <si>
    <t>Ay</t>
  </si>
  <si>
    <t>Ağırlık</t>
  </si>
  <si>
    <t>Boy</t>
  </si>
  <si>
    <t>Baş Çevresi</t>
  </si>
  <si>
    <t>Grafik</t>
  </si>
  <si>
    <t>eksi 1 artı 5</t>
  </si>
  <si>
    <t>Ölçüm Tarihi</t>
  </si>
  <si>
    <t xml:space="preserve">Neyzi O, Günöz H, Furman A, Bundak R, Gökçay G, Darendeliler F, Baş F (2008). Türk çocuklarında vücut ağırlığı, boy uzunluğu, baş çevresi ve vücut kitle indeksi referans değerleri. Çocuk Sağlığı ve Hastalıkları Dergisi, 51: 1-14 </t>
  </si>
  <si>
    <t>Bebeğinizin Adı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</si>
</sst>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color indexed="81"/>
      <name val="Tahoma"/>
      <family val="2"/>
      <charset val="162"/>
    </font>
    <font>
      <b/>
      <sz val="8"/>
      <color indexed="81"/>
      <name val="Tahoma"/>
      <family val="2"/>
      <charset val="162"/>
    </font>
    <font>
      <sz val="8"/>
      <color rgb="FF000000"/>
      <name val="Segoe UI"/>
      <family val="2"/>
      <charset val="162"/>
    </font>
    <font>
      <b/>
      <sz val="11"/>
      <color theme="1"/>
      <name val="Book Antiqua"/>
      <family val="1"/>
      <charset val="162"/>
    </font>
    <font>
      <sz val="11"/>
      <color theme="1"/>
      <name val="Book Antiqua"/>
      <family val="1"/>
      <charset val="162"/>
    </font>
    <font>
      <b/>
      <sz val="11"/>
      <color theme="1"/>
      <name val="Calibri"/>
      <family val="2"/>
      <charset val="162"/>
    </font>
    <font>
      <sz val="11"/>
      <color theme="1"/>
      <name val="Calibri"/>
      <family val="2"/>
      <charset val="162"/>
    </font>
    <font>
      <b/>
      <sz val="11"/>
      <name val="Calibri"/>
      <family val="2"/>
      <charset val="162"/>
    </font>
    <font>
      <sz val="11"/>
      <name val="Calibri"/>
      <family val="2"/>
      <charset val="162"/>
    </font>
    <font>
      <sz val="11"/>
      <color rgb="FFFF0000"/>
      <name val="Calibri"/>
      <family val="2"/>
      <charset val="162"/>
    </font>
    <font>
      <u/>
      <sz val="11"/>
      <color theme="10"/>
      <name val="Calibri"/>
      <family val="2"/>
      <charset val="162"/>
      <scheme val="minor"/>
    </font>
    <font>
      <sz val="20"/>
      <color rgb="FFFF0000"/>
      <name val="Kristen ITC"/>
      <family val="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2" borderId="0" xfId="0" applyFill="1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Fill="1" applyProtection="1"/>
    <xf numFmtId="0" fontId="0" fillId="0" borderId="0" xfId="0" applyFill="1" applyAlignment="1" applyProtection="1">
      <alignment horizontal="center" vertical="center"/>
      <protection locked="0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 applyProtection="1">
      <alignment horizontal="center" vertical="center"/>
      <protection locked="0"/>
    </xf>
    <xf numFmtId="2" fontId="0" fillId="0" borderId="0" xfId="0" applyNumberFormat="1" applyFill="1" applyProtection="1">
      <protection locked="0"/>
    </xf>
    <xf numFmtId="0" fontId="0" fillId="0" borderId="0" xfId="0" applyFill="1"/>
    <xf numFmtId="0" fontId="8" fillId="7" borderId="0" xfId="0" applyFont="1" applyFill="1" applyProtection="1">
      <protection locked="0"/>
    </xf>
    <xf numFmtId="0" fontId="8" fillId="7" borderId="0" xfId="0" applyFont="1" applyFill="1" applyProtection="1"/>
    <xf numFmtId="14" fontId="8" fillId="2" borderId="12" xfId="0" applyNumberFormat="1" applyFont="1" applyFill="1" applyBorder="1" applyAlignment="1" applyProtection="1">
      <alignment horizontal="center" vertical="center"/>
      <protection locked="0"/>
    </xf>
    <xf numFmtId="2" fontId="8" fillId="2" borderId="13" xfId="0" applyNumberFormat="1" applyFont="1" applyFill="1" applyBorder="1" applyAlignment="1" applyProtection="1">
      <alignment horizontal="center" vertical="center"/>
      <protection locked="0"/>
    </xf>
    <xf numFmtId="0" fontId="9" fillId="11" borderId="9" xfId="0" applyFont="1" applyFill="1" applyBorder="1" applyAlignment="1" applyProtection="1">
      <alignment horizontal="center" vertical="center"/>
    </xf>
    <xf numFmtId="0" fontId="10" fillId="9" borderId="11" xfId="0" applyFont="1" applyFill="1" applyBorder="1" applyProtection="1"/>
    <xf numFmtId="0" fontId="11" fillId="8" borderId="11" xfId="0" applyFont="1" applyFill="1" applyBorder="1" applyProtection="1"/>
    <xf numFmtId="0" fontId="7" fillId="11" borderId="11" xfId="0" applyFont="1" applyFill="1" applyBorder="1" applyAlignment="1" applyProtection="1">
      <alignment horizontal="center" vertical="center"/>
    </xf>
    <xf numFmtId="0" fontId="8" fillId="7" borderId="11" xfId="0" applyFont="1" applyFill="1" applyBorder="1" applyProtection="1"/>
    <xf numFmtId="0" fontId="8" fillId="7" borderId="10" xfId="0" applyFont="1" applyFill="1" applyBorder="1" applyProtection="1"/>
    <xf numFmtId="14" fontId="8" fillId="0" borderId="15" xfId="0" applyNumberFormat="1" applyFont="1" applyBorder="1" applyAlignment="1" applyProtection="1">
      <alignment horizontal="center" vertical="center"/>
      <protection locked="0"/>
    </xf>
    <xf numFmtId="2" fontId="8" fillId="0" borderId="16" xfId="0" applyNumberFormat="1" applyFont="1" applyBorder="1" applyAlignment="1" applyProtection="1">
      <alignment horizontal="center" vertical="center"/>
      <protection locked="0"/>
    </xf>
    <xf numFmtId="0" fontId="8" fillId="10" borderId="0" xfId="0" applyFont="1" applyFill="1"/>
    <xf numFmtId="0" fontId="8" fillId="10" borderId="0" xfId="0" applyFont="1" applyFill="1" applyAlignment="1" applyProtection="1"/>
    <xf numFmtId="0" fontId="8" fillId="10" borderId="0" xfId="0" applyFont="1" applyFill="1" applyProtection="1"/>
    <xf numFmtId="3" fontId="8" fillId="0" borderId="15" xfId="0" applyNumberFormat="1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2" fontId="8" fillId="0" borderId="19" xfId="0" applyNumberFormat="1" applyFont="1" applyBorder="1" applyAlignment="1" applyProtection="1">
      <alignment horizontal="center" vertical="center"/>
      <protection locked="0"/>
    </xf>
    <xf numFmtId="2" fontId="8" fillId="2" borderId="20" xfId="0" applyNumberFormat="1" applyFont="1" applyFill="1" applyBorder="1" applyAlignment="1">
      <alignment horizontal="center" vertical="center"/>
    </xf>
    <xf numFmtId="2" fontId="8" fillId="11" borderId="13" xfId="0" applyNumberFormat="1" applyFont="1" applyFill="1" applyBorder="1" applyAlignment="1">
      <alignment horizontal="center" vertical="center"/>
    </xf>
    <xf numFmtId="2" fontId="8" fillId="11" borderId="16" xfId="0" applyNumberFormat="1" applyFont="1" applyFill="1" applyBorder="1" applyAlignment="1">
      <alignment horizontal="center" vertical="center"/>
    </xf>
    <xf numFmtId="2" fontId="8" fillId="11" borderId="19" xfId="0" applyNumberFormat="1" applyFont="1" applyFill="1" applyBorder="1" applyAlignment="1">
      <alignment horizontal="center" vertical="center"/>
    </xf>
    <xf numFmtId="2" fontId="8" fillId="11" borderId="14" xfId="0" applyNumberFormat="1" applyFont="1" applyFill="1" applyBorder="1" applyAlignment="1">
      <alignment horizontal="center" vertical="center"/>
    </xf>
    <xf numFmtId="2" fontId="8" fillId="11" borderId="17" xfId="0" applyNumberFormat="1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2" fontId="5" fillId="4" borderId="7" xfId="0" applyNumberFormat="1" applyFont="1" applyFill="1" applyBorder="1" applyAlignment="1">
      <alignment horizontal="center" vertical="center"/>
    </xf>
    <xf numFmtId="2" fontId="5" fillId="4" borderId="8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 applyProtection="1">
      <alignment horizontal="center" vertical="center"/>
      <protection locked="0"/>
    </xf>
    <xf numFmtId="2" fontId="6" fillId="4" borderId="2" xfId="0" applyNumberFormat="1" applyFont="1" applyFill="1" applyBorder="1" applyAlignment="1" applyProtection="1">
      <alignment horizontal="center" vertical="center"/>
      <protection locked="0"/>
    </xf>
    <xf numFmtId="2" fontId="6" fillId="4" borderId="3" xfId="0" applyNumberFormat="1" applyFont="1" applyFill="1" applyBorder="1" applyAlignment="1" applyProtection="1">
      <alignment horizontal="center" vertical="center"/>
      <protection locked="0"/>
    </xf>
    <xf numFmtId="2" fontId="6" fillId="4" borderId="4" xfId="0" applyNumberFormat="1" applyFont="1" applyFill="1" applyBorder="1" applyAlignment="1" applyProtection="1">
      <alignment horizontal="center" vertical="center"/>
      <protection locked="0"/>
    </xf>
    <xf numFmtId="2" fontId="6" fillId="4" borderId="5" xfId="0" applyNumberFormat="1" applyFont="1" applyFill="1" applyBorder="1" applyAlignment="1" applyProtection="1">
      <alignment horizontal="center" vertical="center"/>
      <protection locked="0"/>
    </xf>
    <xf numFmtId="2" fontId="6" fillId="4" borderId="6" xfId="0" applyNumberFormat="1" applyFont="1" applyFill="1" applyBorder="1" applyAlignment="1" applyProtection="1">
      <alignment horizontal="center" vertical="center"/>
      <protection locked="0"/>
    </xf>
    <xf numFmtId="2" fontId="5" fillId="4" borderId="7" xfId="0" applyNumberFormat="1" applyFont="1" applyFill="1" applyBorder="1" applyAlignment="1">
      <alignment horizontal="center" vertical="center" wrapText="1"/>
    </xf>
    <xf numFmtId="2" fontId="5" fillId="4" borderId="8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3" fillId="11" borderId="0" xfId="1" applyFont="1" applyFill="1" applyAlignment="1" applyProtection="1">
      <alignment horizontal="center" vertical="center"/>
    </xf>
    <xf numFmtId="0" fontId="12" fillId="0" borderId="0" xfId="1" applyFill="1" applyBorder="1" applyAlignment="1" applyProtection="1">
      <alignment horizontal="left" vertical="center" wrapText="1"/>
      <protection locked="0"/>
    </xf>
    <xf numFmtId="0" fontId="12" fillId="0" borderId="0" xfId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4">
    <dxf>
      <font>
        <color auto="1"/>
      </font>
      <fill>
        <patternFill>
          <fgColor rgb="FFFFCCFF"/>
          <bgColor rgb="FFFFCC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FF0066"/>
        </patternFill>
      </fill>
    </dxf>
  </dxfs>
  <tableStyles count="0" defaultTableStyle="TableStyleMedium2" defaultPivotStyle="PivotStyleLight16"/>
  <colors>
    <mruColors>
      <color rgb="FFFF0066"/>
      <color rgb="FF66CCFF"/>
      <color rgb="FF00FFFF"/>
      <color rgb="FF66FFFF"/>
      <color rgb="FFFF0000"/>
      <color rgb="FF33CCFF"/>
      <color rgb="FF00CCFF"/>
      <color rgb="FF0099FF"/>
      <color rgb="FFFF99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12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chemeClr val="accent1">
                    <a:lumMod val="75000"/>
                  </a:schemeClr>
                </a:solidFill>
              </a:rPr>
              <a:t>Erkek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agirlik!$B$2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agirlik!$A$3:$A$16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agirlik!$B$3:$B$16</c:f>
              <c:numCache>
                <c:formatCode>General</c:formatCode>
                <c:ptCount val="14"/>
                <c:pt idx="0">
                  <c:v>2.58</c:v>
                </c:pt>
                <c:pt idx="1">
                  <c:v>4.75</c:v>
                </c:pt>
                <c:pt idx="2">
                  <c:v>6.21</c:v>
                </c:pt>
                <c:pt idx="3">
                  <c:v>7.27</c:v>
                </c:pt>
                <c:pt idx="4">
                  <c:v>7.96</c:v>
                </c:pt>
                <c:pt idx="5">
                  <c:v>8.61</c:v>
                </c:pt>
                <c:pt idx="6">
                  <c:v>9.1300000000000008</c:v>
                </c:pt>
                <c:pt idx="7">
                  <c:v>10.119999999999999</c:v>
                </c:pt>
                <c:pt idx="8">
                  <c:v>11.06</c:v>
                </c:pt>
                <c:pt idx="9">
                  <c:v>11.81</c:v>
                </c:pt>
                <c:pt idx="10">
                  <c:v>12.6</c:v>
                </c:pt>
                <c:pt idx="11">
                  <c:v>13.3</c:v>
                </c:pt>
                <c:pt idx="12">
                  <c:v>14</c:v>
                </c:pt>
                <c:pt idx="13">
                  <c:v>14.7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agirlik!$C$2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agirlik!$A$3:$A$16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agirlik!$C$3:$C$16</c:f>
              <c:numCache>
                <c:formatCode>General</c:formatCode>
                <c:ptCount val="14"/>
                <c:pt idx="0">
                  <c:v>2.85</c:v>
                </c:pt>
                <c:pt idx="1">
                  <c:v>5.26</c:v>
                </c:pt>
                <c:pt idx="2">
                  <c:v>6.79</c:v>
                </c:pt>
                <c:pt idx="3">
                  <c:v>7.87</c:v>
                </c:pt>
                <c:pt idx="4">
                  <c:v>8.61</c:v>
                </c:pt>
                <c:pt idx="5">
                  <c:v>9.2799999999999994</c:v>
                </c:pt>
                <c:pt idx="6">
                  <c:v>9.82</c:v>
                </c:pt>
                <c:pt idx="7">
                  <c:v>10.85</c:v>
                </c:pt>
                <c:pt idx="8">
                  <c:v>11.84</c:v>
                </c:pt>
                <c:pt idx="9">
                  <c:v>12.65</c:v>
                </c:pt>
                <c:pt idx="10">
                  <c:v>13.5</c:v>
                </c:pt>
                <c:pt idx="11">
                  <c:v>14.3</c:v>
                </c:pt>
                <c:pt idx="12">
                  <c:v>15</c:v>
                </c:pt>
                <c:pt idx="13">
                  <c:v>15.8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agirlik!$D$2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agirlik!$A$3:$A$16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agirlik!$D$3:$D$16</c:f>
              <c:numCache>
                <c:formatCode>General</c:formatCode>
                <c:ptCount val="14"/>
                <c:pt idx="0">
                  <c:v>3.13</c:v>
                </c:pt>
                <c:pt idx="1">
                  <c:v>5.79</c:v>
                </c:pt>
                <c:pt idx="2">
                  <c:v>7.41</c:v>
                </c:pt>
                <c:pt idx="3">
                  <c:v>8.51</c:v>
                </c:pt>
                <c:pt idx="4">
                  <c:v>9.32</c:v>
                </c:pt>
                <c:pt idx="5">
                  <c:v>10.01</c:v>
                </c:pt>
                <c:pt idx="6">
                  <c:v>10.58</c:v>
                </c:pt>
                <c:pt idx="7">
                  <c:v>11.66</c:v>
                </c:pt>
                <c:pt idx="8">
                  <c:v>12.71</c:v>
                </c:pt>
                <c:pt idx="9">
                  <c:v>13.61</c:v>
                </c:pt>
                <c:pt idx="10">
                  <c:v>14.6</c:v>
                </c:pt>
                <c:pt idx="11">
                  <c:v>15.4</c:v>
                </c:pt>
                <c:pt idx="12">
                  <c:v>16.2</c:v>
                </c:pt>
                <c:pt idx="13">
                  <c:v>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agirlik!$E$2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agirlik!$A$3:$A$16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agirlik!$E$3:$E$16</c:f>
              <c:numCache>
                <c:formatCode>General</c:formatCode>
                <c:ptCount val="14"/>
                <c:pt idx="0">
                  <c:v>3.43</c:v>
                </c:pt>
                <c:pt idx="1">
                  <c:v>6.38</c:v>
                </c:pt>
                <c:pt idx="2">
                  <c:v>8.1199999999999992</c:v>
                </c:pt>
                <c:pt idx="3">
                  <c:v>9.26</c:v>
                </c:pt>
                <c:pt idx="4">
                  <c:v>10.16</c:v>
                </c:pt>
                <c:pt idx="5">
                  <c:v>10.89</c:v>
                </c:pt>
                <c:pt idx="6">
                  <c:v>11.49</c:v>
                </c:pt>
                <c:pt idx="7">
                  <c:v>12.66</c:v>
                </c:pt>
                <c:pt idx="8">
                  <c:v>13.8</c:v>
                </c:pt>
                <c:pt idx="9">
                  <c:v>14.83</c:v>
                </c:pt>
                <c:pt idx="10">
                  <c:v>15.9</c:v>
                </c:pt>
                <c:pt idx="11">
                  <c:v>16.8</c:v>
                </c:pt>
                <c:pt idx="12">
                  <c:v>17.7</c:v>
                </c:pt>
                <c:pt idx="13">
                  <c:v>18.600000000000001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agirlik!$F$2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agirlik!$A$3:$A$16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agirlik!$F$3:$F$16</c:f>
              <c:numCache>
                <c:formatCode>General</c:formatCode>
                <c:ptCount val="14"/>
                <c:pt idx="0">
                  <c:v>3.73</c:v>
                </c:pt>
                <c:pt idx="1">
                  <c:v>6.99</c:v>
                </c:pt>
                <c:pt idx="2">
                  <c:v>8.85</c:v>
                </c:pt>
                <c:pt idx="3">
                  <c:v>10.06</c:v>
                </c:pt>
                <c:pt idx="4">
                  <c:v>11.05</c:v>
                </c:pt>
                <c:pt idx="5">
                  <c:v>11.83</c:v>
                </c:pt>
                <c:pt idx="6">
                  <c:v>12.48</c:v>
                </c:pt>
                <c:pt idx="7">
                  <c:v>13.76</c:v>
                </c:pt>
                <c:pt idx="8">
                  <c:v>15.04</c:v>
                </c:pt>
                <c:pt idx="9">
                  <c:v>16.239999999999998</c:v>
                </c:pt>
                <c:pt idx="10">
                  <c:v>17.399999999999999</c:v>
                </c:pt>
                <c:pt idx="11">
                  <c:v>18.5</c:v>
                </c:pt>
                <c:pt idx="12">
                  <c:v>19.5</c:v>
                </c:pt>
                <c:pt idx="13">
                  <c:v>20.5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agirlik!$G$2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agirlik!$A$3:$A$16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agirlik!$G$3:$G$16</c:f>
              <c:numCache>
                <c:formatCode>General</c:formatCode>
                <c:ptCount val="14"/>
                <c:pt idx="0">
                  <c:v>4</c:v>
                </c:pt>
                <c:pt idx="1">
                  <c:v>7.54</c:v>
                </c:pt>
                <c:pt idx="2">
                  <c:v>9.5399999999999991</c:v>
                </c:pt>
                <c:pt idx="3">
                  <c:v>10.81</c:v>
                </c:pt>
                <c:pt idx="4">
                  <c:v>11.92</c:v>
                </c:pt>
                <c:pt idx="5">
                  <c:v>12.75</c:v>
                </c:pt>
                <c:pt idx="6">
                  <c:v>13.46</c:v>
                </c:pt>
                <c:pt idx="7">
                  <c:v>14.86</c:v>
                </c:pt>
                <c:pt idx="8">
                  <c:v>16.29</c:v>
                </c:pt>
                <c:pt idx="9">
                  <c:v>17.71</c:v>
                </c:pt>
                <c:pt idx="10">
                  <c:v>18.899999999999999</c:v>
                </c:pt>
                <c:pt idx="11">
                  <c:v>20.100000000000001</c:v>
                </c:pt>
                <c:pt idx="12">
                  <c:v>21.3</c:v>
                </c:pt>
                <c:pt idx="13">
                  <c:v>22.4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agirlik!$H$2</c:f>
              <c:strCache>
                <c:ptCount val="1"/>
                <c:pt idx="0">
                  <c:v>97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agirlik!$A$3:$A$16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agirlik!$H$3:$H$16</c:f>
              <c:numCache>
                <c:formatCode>General</c:formatCode>
                <c:ptCount val="14"/>
                <c:pt idx="0">
                  <c:v>4.2699999999999996</c:v>
                </c:pt>
                <c:pt idx="1">
                  <c:v>8.1</c:v>
                </c:pt>
                <c:pt idx="2">
                  <c:v>10.25</c:v>
                </c:pt>
                <c:pt idx="3">
                  <c:v>11.58</c:v>
                </c:pt>
                <c:pt idx="4">
                  <c:v>12.82</c:v>
                </c:pt>
                <c:pt idx="5">
                  <c:v>13.72</c:v>
                </c:pt>
                <c:pt idx="6">
                  <c:v>14.49</c:v>
                </c:pt>
                <c:pt idx="7">
                  <c:v>16.05</c:v>
                </c:pt>
                <c:pt idx="8">
                  <c:v>17.690000000000001</c:v>
                </c:pt>
                <c:pt idx="9">
                  <c:v>19.39</c:v>
                </c:pt>
                <c:pt idx="10">
                  <c:v>20.6</c:v>
                </c:pt>
                <c:pt idx="11">
                  <c:v>22</c:v>
                </c:pt>
                <c:pt idx="12">
                  <c:v>23.3</c:v>
                </c:pt>
                <c:pt idx="13">
                  <c:v>24.6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olcumler!$I$1</c:f>
              <c:strCache>
                <c:ptCount val="1"/>
              </c:strCache>
            </c:strRef>
          </c:tx>
          <c:spPr>
            <a:ln w="38100" cap="flat">
              <a:solidFill>
                <a:srgbClr val="00CCFF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38100" cap="flat">
                <a:solidFill>
                  <a:srgbClr val="00CCFF"/>
                </a:solidFill>
                <a:round/>
              </a:ln>
              <a:effectLst/>
            </c:spPr>
          </c:dPt>
          <c:xVal>
            <c:numRef>
              <c:f>olcumler!$B$3:$B$63</c:f>
              <c:numCache>
                <c:formatCode>0.00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olcumler!$C$3:$C$63</c:f>
              <c:numCache>
                <c:formatCode>0.00</c:formatCode>
                <c:ptCount val="6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354048"/>
        <c:axId val="372354608"/>
      </c:scatterChart>
      <c:valAx>
        <c:axId val="37235404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Yaş</a:t>
                </a:r>
                <a:r>
                  <a:rPr lang="tr-TR" baseline="0"/>
                  <a:t> (ay)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>
                <a:lumMod val="25000"/>
                <a:lumOff val="7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2354608"/>
        <c:crosses val="autoZero"/>
        <c:crossBetween val="midCat"/>
        <c:majorUnit val="3"/>
        <c:minorUnit val="1"/>
      </c:valAx>
      <c:valAx>
        <c:axId val="372354608"/>
        <c:scaling>
          <c:orientation val="minMax"/>
          <c:max val="2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Ağırlık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2354048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0"/>
    <c:dispBlanksAs val="span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FF3399"/>
                </a:solidFill>
              </a:rPr>
              <a:t>Kız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agirlik!$I$2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agirlik!$A$3:$A$16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agirlik!$I$3:$I$16</c:f>
              <c:numCache>
                <c:formatCode>General</c:formatCode>
                <c:ptCount val="14"/>
                <c:pt idx="0">
                  <c:v>2.52</c:v>
                </c:pt>
                <c:pt idx="1">
                  <c:v>4.4800000000000004</c:v>
                </c:pt>
                <c:pt idx="2">
                  <c:v>5.94</c:v>
                </c:pt>
                <c:pt idx="3">
                  <c:v>6.85</c:v>
                </c:pt>
                <c:pt idx="4">
                  <c:v>7.52</c:v>
                </c:pt>
                <c:pt idx="5">
                  <c:v>8.09</c:v>
                </c:pt>
                <c:pt idx="6">
                  <c:v>8.57</c:v>
                </c:pt>
                <c:pt idx="7">
                  <c:v>9.49</c:v>
                </c:pt>
                <c:pt idx="8">
                  <c:v>10.35</c:v>
                </c:pt>
                <c:pt idx="9">
                  <c:v>11.19</c:v>
                </c:pt>
                <c:pt idx="10">
                  <c:v>11.9</c:v>
                </c:pt>
                <c:pt idx="11">
                  <c:v>12.7</c:v>
                </c:pt>
                <c:pt idx="12">
                  <c:v>13.5</c:v>
                </c:pt>
                <c:pt idx="13">
                  <c:v>14.2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agirlik!$J$2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agirlik!$A$3:$A$16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agirlik!$J$3:$J$16</c:f>
              <c:numCache>
                <c:formatCode>General</c:formatCode>
                <c:ptCount val="14"/>
                <c:pt idx="0">
                  <c:v>2.76</c:v>
                </c:pt>
                <c:pt idx="1">
                  <c:v>4.9000000000000004</c:v>
                </c:pt>
                <c:pt idx="2">
                  <c:v>6.38</c:v>
                </c:pt>
                <c:pt idx="3">
                  <c:v>7.34</c:v>
                </c:pt>
                <c:pt idx="4">
                  <c:v>8.06</c:v>
                </c:pt>
                <c:pt idx="5">
                  <c:v>8.67</c:v>
                </c:pt>
                <c:pt idx="6">
                  <c:v>9.19</c:v>
                </c:pt>
                <c:pt idx="7">
                  <c:v>10.199999999999999</c:v>
                </c:pt>
                <c:pt idx="8">
                  <c:v>11.17</c:v>
                </c:pt>
                <c:pt idx="9">
                  <c:v>12.09</c:v>
                </c:pt>
                <c:pt idx="10">
                  <c:v>12.8</c:v>
                </c:pt>
                <c:pt idx="11">
                  <c:v>13.7</c:v>
                </c:pt>
                <c:pt idx="12">
                  <c:v>14.5</c:v>
                </c:pt>
                <c:pt idx="13">
                  <c:v>15.4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agirlik!$K$2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agirlik!$A$3:$A$16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agirlik!$K$3:$K$16</c:f>
              <c:numCache>
                <c:formatCode>General</c:formatCode>
                <c:ptCount val="14"/>
                <c:pt idx="0">
                  <c:v>3.01</c:v>
                </c:pt>
                <c:pt idx="1">
                  <c:v>5.33</c:v>
                </c:pt>
                <c:pt idx="2">
                  <c:v>6.85</c:v>
                </c:pt>
                <c:pt idx="3">
                  <c:v>7.89</c:v>
                </c:pt>
                <c:pt idx="4">
                  <c:v>8.66</c:v>
                </c:pt>
                <c:pt idx="5">
                  <c:v>9.31</c:v>
                </c:pt>
                <c:pt idx="6">
                  <c:v>9.8699999999999992</c:v>
                </c:pt>
                <c:pt idx="7">
                  <c:v>10.99</c:v>
                </c:pt>
                <c:pt idx="8">
                  <c:v>12.06</c:v>
                </c:pt>
                <c:pt idx="9">
                  <c:v>13.05</c:v>
                </c:pt>
                <c:pt idx="10">
                  <c:v>13.9</c:v>
                </c:pt>
                <c:pt idx="11">
                  <c:v>14.8</c:v>
                </c:pt>
                <c:pt idx="12">
                  <c:v>15.8</c:v>
                </c:pt>
                <c:pt idx="13">
                  <c:v>16.7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agirlik!$L$2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agirlik!$A$3:$A$16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agirlik!$L$3:$L$16</c:f>
              <c:numCache>
                <c:formatCode>General</c:formatCode>
                <c:ptCount val="14"/>
                <c:pt idx="0">
                  <c:v>3.29</c:v>
                </c:pt>
                <c:pt idx="1">
                  <c:v>5.82</c:v>
                </c:pt>
                <c:pt idx="2">
                  <c:v>7.43</c:v>
                </c:pt>
                <c:pt idx="3">
                  <c:v>8.5500000000000007</c:v>
                </c:pt>
                <c:pt idx="4">
                  <c:v>9.39</c:v>
                </c:pt>
                <c:pt idx="5">
                  <c:v>10.1</c:v>
                </c:pt>
                <c:pt idx="6">
                  <c:v>10.71</c:v>
                </c:pt>
                <c:pt idx="7">
                  <c:v>11.94</c:v>
                </c:pt>
                <c:pt idx="8">
                  <c:v>13.12</c:v>
                </c:pt>
                <c:pt idx="9">
                  <c:v>14.18</c:v>
                </c:pt>
                <c:pt idx="10">
                  <c:v>15.1</c:v>
                </c:pt>
                <c:pt idx="11">
                  <c:v>16.100000000000001</c:v>
                </c:pt>
                <c:pt idx="12">
                  <c:v>17.3</c:v>
                </c:pt>
                <c:pt idx="13">
                  <c:v>18.399999999999999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agirlik!$M$2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agirlik!$A$3:$A$16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agirlik!$M$3:$M$16</c:f>
              <c:numCache>
                <c:formatCode>General</c:formatCode>
                <c:ptCount val="14"/>
                <c:pt idx="0">
                  <c:v>3.58</c:v>
                </c:pt>
                <c:pt idx="1">
                  <c:v>6.32</c:v>
                </c:pt>
                <c:pt idx="2">
                  <c:v>8.06</c:v>
                </c:pt>
                <c:pt idx="3">
                  <c:v>9.2899999999999991</c:v>
                </c:pt>
                <c:pt idx="4">
                  <c:v>10.199999999999999</c:v>
                </c:pt>
                <c:pt idx="5">
                  <c:v>10.96</c:v>
                </c:pt>
                <c:pt idx="6">
                  <c:v>11.63</c:v>
                </c:pt>
                <c:pt idx="7">
                  <c:v>12.99</c:v>
                </c:pt>
                <c:pt idx="8">
                  <c:v>14.25</c:v>
                </c:pt>
                <c:pt idx="9">
                  <c:v>15.37</c:v>
                </c:pt>
                <c:pt idx="10">
                  <c:v>16.5</c:v>
                </c:pt>
                <c:pt idx="11">
                  <c:v>17.7</c:v>
                </c:pt>
                <c:pt idx="12">
                  <c:v>19</c:v>
                </c:pt>
                <c:pt idx="13">
                  <c:v>20.3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agirlik!$N$2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agirlik!$A$3:$A$16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agirlik!$N$3:$N$16</c:f>
              <c:numCache>
                <c:formatCode>General</c:formatCode>
                <c:ptCount val="14"/>
                <c:pt idx="0">
                  <c:v>3.84</c:v>
                </c:pt>
                <c:pt idx="1">
                  <c:v>6.78</c:v>
                </c:pt>
                <c:pt idx="2">
                  <c:v>8.68</c:v>
                </c:pt>
                <c:pt idx="3">
                  <c:v>10.02</c:v>
                </c:pt>
                <c:pt idx="4">
                  <c:v>11</c:v>
                </c:pt>
                <c:pt idx="5">
                  <c:v>11.81</c:v>
                </c:pt>
                <c:pt idx="6">
                  <c:v>12.55</c:v>
                </c:pt>
                <c:pt idx="7">
                  <c:v>14.03</c:v>
                </c:pt>
                <c:pt idx="8">
                  <c:v>15.33</c:v>
                </c:pt>
                <c:pt idx="9">
                  <c:v>16.510000000000002</c:v>
                </c:pt>
                <c:pt idx="10">
                  <c:v>17.8</c:v>
                </c:pt>
                <c:pt idx="11">
                  <c:v>19.2</c:v>
                </c:pt>
                <c:pt idx="12">
                  <c:v>20.7</c:v>
                </c:pt>
                <c:pt idx="13">
                  <c:v>22.2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agirlik!$O$2</c:f>
              <c:strCache>
                <c:ptCount val="1"/>
                <c:pt idx="0">
                  <c:v>97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agirlik!$A$3:$A$16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agirlik!$O$3:$O$16</c:f>
              <c:numCache>
                <c:formatCode>General</c:formatCode>
                <c:ptCount val="14"/>
                <c:pt idx="0">
                  <c:v>4.0999999999999996</c:v>
                </c:pt>
                <c:pt idx="1">
                  <c:v>7.24</c:v>
                </c:pt>
                <c:pt idx="2">
                  <c:v>9.34</c:v>
                </c:pt>
                <c:pt idx="3">
                  <c:v>10.82</c:v>
                </c:pt>
                <c:pt idx="4">
                  <c:v>11.87</c:v>
                </c:pt>
                <c:pt idx="5">
                  <c:v>12.73</c:v>
                </c:pt>
                <c:pt idx="6">
                  <c:v>13.54</c:v>
                </c:pt>
                <c:pt idx="7">
                  <c:v>15.15</c:v>
                </c:pt>
                <c:pt idx="8">
                  <c:v>16.47</c:v>
                </c:pt>
                <c:pt idx="9">
                  <c:v>17.68</c:v>
                </c:pt>
                <c:pt idx="10">
                  <c:v>19.3</c:v>
                </c:pt>
                <c:pt idx="11">
                  <c:v>20.8</c:v>
                </c:pt>
                <c:pt idx="12">
                  <c:v>22.5</c:v>
                </c:pt>
                <c:pt idx="13">
                  <c:v>24.3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olcumler!$I$1</c:f>
              <c:strCache>
                <c:ptCount val="1"/>
              </c:strCache>
            </c:strRef>
          </c:tx>
          <c:spPr>
            <a:ln w="3810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xVal>
            <c:numRef>
              <c:f>olcumler!$B$3:$B$63</c:f>
              <c:numCache>
                <c:formatCode>0.00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olcumler!$C$3:$C$63</c:f>
              <c:numCache>
                <c:formatCode>0.00</c:formatCode>
                <c:ptCount val="6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361328"/>
        <c:axId val="372361888"/>
      </c:scatterChart>
      <c:valAx>
        <c:axId val="372361328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Yaş</a:t>
                </a:r>
                <a:r>
                  <a:rPr lang="tr-TR" baseline="0"/>
                  <a:t> (ay)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2361888"/>
        <c:crosses val="autoZero"/>
        <c:crossBetween val="midCat"/>
        <c:majorUnit val="3"/>
        <c:minorUnit val="1"/>
      </c:valAx>
      <c:valAx>
        <c:axId val="372361888"/>
        <c:scaling>
          <c:orientation val="minMax"/>
          <c:max val="2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Ağırlık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2361328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chemeClr val="accent1">
                    <a:lumMod val="75000"/>
                  </a:schemeClr>
                </a:solidFill>
              </a:rPr>
              <a:t>Erkek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boy!$B$2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boy!$A$3:$A$16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boy!$B$3:$B$16</c:f>
              <c:numCache>
                <c:formatCode>General</c:formatCode>
                <c:ptCount val="14"/>
                <c:pt idx="0">
                  <c:v>45.9</c:v>
                </c:pt>
                <c:pt idx="1">
                  <c:v>56.2</c:v>
                </c:pt>
                <c:pt idx="2">
                  <c:v>62.8</c:v>
                </c:pt>
                <c:pt idx="3">
                  <c:v>67.400000000000006</c:v>
                </c:pt>
                <c:pt idx="4">
                  <c:v>70.8</c:v>
                </c:pt>
                <c:pt idx="5">
                  <c:v>73.8</c:v>
                </c:pt>
                <c:pt idx="6">
                  <c:v>76.400000000000006</c:v>
                </c:pt>
                <c:pt idx="7">
                  <c:v>81</c:v>
                </c:pt>
                <c:pt idx="8">
                  <c:v>85.3</c:v>
                </c:pt>
                <c:pt idx="9">
                  <c:v>89.3</c:v>
                </c:pt>
                <c:pt idx="10">
                  <c:v>92.8</c:v>
                </c:pt>
                <c:pt idx="11">
                  <c:v>96</c:v>
                </c:pt>
                <c:pt idx="12">
                  <c:v>99</c:v>
                </c:pt>
                <c:pt idx="13">
                  <c:v>101.8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boy!$C$2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boy!$A$3:$A$16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boy!$C$3:$C$16</c:f>
              <c:numCache>
                <c:formatCode>General</c:formatCode>
                <c:ptCount val="14"/>
                <c:pt idx="0">
                  <c:v>47.2</c:v>
                </c:pt>
                <c:pt idx="1">
                  <c:v>57.8</c:v>
                </c:pt>
                <c:pt idx="2">
                  <c:v>64.5</c:v>
                </c:pt>
                <c:pt idx="3">
                  <c:v>69.099999999999994</c:v>
                </c:pt>
                <c:pt idx="4">
                  <c:v>72.7</c:v>
                </c:pt>
                <c:pt idx="5">
                  <c:v>75.8</c:v>
                </c:pt>
                <c:pt idx="6">
                  <c:v>78.5</c:v>
                </c:pt>
                <c:pt idx="7">
                  <c:v>83.3</c:v>
                </c:pt>
                <c:pt idx="8">
                  <c:v>87.6</c:v>
                </c:pt>
                <c:pt idx="9">
                  <c:v>91.7</c:v>
                </c:pt>
                <c:pt idx="10">
                  <c:v>95.2</c:v>
                </c:pt>
                <c:pt idx="11">
                  <c:v>98.6</c:v>
                </c:pt>
                <c:pt idx="12">
                  <c:v>101.7</c:v>
                </c:pt>
                <c:pt idx="13">
                  <c:v>104.5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boy!$D$2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boy!$A$3:$A$16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boy!$D$3:$D$16</c:f>
              <c:numCache>
                <c:formatCode>General</c:formatCode>
                <c:ptCount val="14"/>
                <c:pt idx="0">
                  <c:v>48.5</c:v>
                </c:pt>
                <c:pt idx="1">
                  <c:v>59.5</c:v>
                </c:pt>
                <c:pt idx="2">
                  <c:v>66.2</c:v>
                </c:pt>
                <c:pt idx="3">
                  <c:v>70.900000000000006</c:v>
                </c:pt>
                <c:pt idx="4">
                  <c:v>74.7</c:v>
                </c:pt>
                <c:pt idx="5">
                  <c:v>77.900000000000006</c:v>
                </c:pt>
                <c:pt idx="6">
                  <c:v>80.7</c:v>
                </c:pt>
                <c:pt idx="7">
                  <c:v>85.6</c:v>
                </c:pt>
                <c:pt idx="8">
                  <c:v>90</c:v>
                </c:pt>
                <c:pt idx="9">
                  <c:v>94.1</c:v>
                </c:pt>
                <c:pt idx="10">
                  <c:v>97.7</c:v>
                </c:pt>
                <c:pt idx="11">
                  <c:v>101.1</c:v>
                </c:pt>
                <c:pt idx="12">
                  <c:v>104.3</c:v>
                </c:pt>
                <c:pt idx="13">
                  <c:v>107.3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boy!$E$2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boy!$A$3:$A$16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boy!$E$3:$E$16</c:f>
              <c:numCache>
                <c:formatCode>General</c:formatCode>
                <c:ptCount val="14"/>
                <c:pt idx="0">
                  <c:v>50</c:v>
                </c:pt>
                <c:pt idx="1">
                  <c:v>61.3</c:v>
                </c:pt>
                <c:pt idx="2">
                  <c:v>68</c:v>
                </c:pt>
                <c:pt idx="3">
                  <c:v>72.8</c:v>
                </c:pt>
                <c:pt idx="4">
                  <c:v>76.900000000000006</c:v>
                </c:pt>
                <c:pt idx="5">
                  <c:v>80.2</c:v>
                </c:pt>
                <c:pt idx="6">
                  <c:v>83.1</c:v>
                </c:pt>
                <c:pt idx="7">
                  <c:v>88.2</c:v>
                </c:pt>
                <c:pt idx="8">
                  <c:v>92.6</c:v>
                </c:pt>
                <c:pt idx="9">
                  <c:v>96.8</c:v>
                </c:pt>
                <c:pt idx="10">
                  <c:v>100.5</c:v>
                </c:pt>
                <c:pt idx="11">
                  <c:v>104</c:v>
                </c:pt>
                <c:pt idx="12">
                  <c:v>107.3</c:v>
                </c:pt>
                <c:pt idx="13">
                  <c:v>110.4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boy!$F$2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boy!$A$3:$A$16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boy!$F$3:$F$16</c:f>
              <c:numCache>
                <c:formatCode>General</c:formatCode>
                <c:ptCount val="14"/>
                <c:pt idx="0">
                  <c:v>51.5</c:v>
                </c:pt>
                <c:pt idx="1">
                  <c:v>63.2</c:v>
                </c:pt>
                <c:pt idx="2">
                  <c:v>69.900000000000006</c:v>
                </c:pt>
                <c:pt idx="3">
                  <c:v>74.7</c:v>
                </c:pt>
                <c:pt idx="4">
                  <c:v>79.099999999999994</c:v>
                </c:pt>
                <c:pt idx="5">
                  <c:v>82.5</c:v>
                </c:pt>
                <c:pt idx="6">
                  <c:v>85.5</c:v>
                </c:pt>
                <c:pt idx="7">
                  <c:v>90.8</c:v>
                </c:pt>
                <c:pt idx="8">
                  <c:v>95.3</c:v>
                </c:pt>
                <c:pt idx="9">
                  <c:v>99.4</c:v>
                </c:pt>
                <c:pt idx="10">
                  <c:v>103.2</c:v>
                </c:pt>
                <c:pt idx="11">
                  <c:v>106.9</c:v>
                </c:pt>
                <c:pt idx="12">
                  <c:v>110.3</c:v>
                </c:pt>
                <c:pt idx="13">
                  <c:v>113.5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boy!$G$2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boy!$A$3:$A$16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boy!$G$3:$G$16</c:f>
              <c:numCache>
                <c:formatCode>General</c:formatCode>
                <c:ptCount val="14"/>
                <c:pt idx="0">
                  <c:v>52.9</c:v>
                </c:pt>
                <c:pt idx="1">
                  <c:v>64.8</c:v>
                </c:pt>
                <c:pt idx="2">
                  <c:v>71.599999999999994</c:v>
                </c:pt>
                <c:pt idx="3">
                  <c:v>76.400000000000006</c:v>
                </c:pt>
                <c:pt idx="4">
                  <c:v>81.099999999999994</c:v>
                </c:pt>
                <c:pt idx="5">
                  <c:v>84.5</c:v>
                </c:pt>
                <c:pt idx="6">
                  <c:v>87.7</c:v>
                </c:pt>
                <c:pt idx="7">
                  <c:v>93.2</c:v>
                </c:pt>
                <c:pt idx="8">
                  <c:v>97.6</c:v>
                </c:pt>
                <c:pt idx="9">
                  <c:v>101.8</c:v>
                </c:pt>
                <c:pt idx="10">
                  <c:v>105.7</c:v>
                </c:pt>
                <c:pt idx="11">
                  <c:v>109.5</c:v>
                </c:pt>
                <c:pt idx="12">
                  <c:v>113</c:v>
                </c:pt>
                <c:pt idx="13">
                  <c:v>116.2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boy!$H$2</c:f>
              <c:strCache>
                <c:ptCount val="1"/>
                <c:pt idx="0">
                  <c:v>97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boy!$A$3:$A$16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boy!$H$3:$H$16</c:f>
              <c:numCache>
                <c:formatCode>General</c:formatCode>
                <c:ptCount val="14"/>
                <c:pt idx="0">
                  <c:v>54.2</c:v>
                </c:pt>
                <c:pt idx="1">
                  <c:v>66.400000000000006</c:v>
                </c:pt>
                <c:pt idx="2">
                  <c:v>73.2</c:v>
                </c:pt>
                <c:pt idx="3">
                  <c:v>78.099999999999994</c:v>
                </c:pt>
                <c:pt idx="4">
                  <c:v>83</c:v>
                </c:pt>
                <c:pt idx="5">
                  <c:v>86.6</c:v>
                </c:pt>
                <c:pt idx="6">
                  <c:v>89.8</c:v>
                </c:pt>
                <c:pt idx="7">
                  <c:v>95.5</c:v>
                </c:pt>
                <c:pt idx="8">
                  <c:v>100</c:v>
                </c:pt>
                <c:pt idx="9">
                  <c:v>104.2</c:v>
                </c:pt>
                <c:pt idx="10">
                  <c:v>108.2</c:v>
                </c:pt>
                <c:pt idx="11">
                  <c:v>112</c:v>
                </c:pt>
                <c:pt idx="12">
                  <c:v>115.6</c:v>
                </c:pt>
                <c:pt idx="13">
                  <c:v>119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olcumler!$I$1</c:f>
              <c:strCache>
                <c:ptCount val="1"/>
              </c:strCache>
            </c:strRef>
          </c:tx>
          <c:spPr>
            <a:ln w="38100" cap="rnd">
              <a:solidFill>
                <a:srgbClr val="00CCFF"/>
              </a:solidFill>
              <a:round/>
            </a:ln>
            <a:effectLst/>
          </c:spPr>
          <c:marker>
            <c:symbol val="none"/>
          </c:marker>
          <c:xVal>
            <c:numRef>
              <c:f>olcumler!$B$3:$B$62</c:f>
              <c:numCache>
                <c:formatCode>0.00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olcumler!$D$3:$D$62</c:f>
              <c:numCache>
                <c:formatCode>0.00</c:formatCode>
                <c:ptCount val="6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07264"/>
        <c:axId val="367607824"/>
      </c:scatterChart>
      <c:valAx>
        <c:axId val="367607264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Yaş</a:t>
                </a:r>
                <a:r>
                  <a:rPr lang="tr-TR" baseline="0"/>
                  <a:t> (ay)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7607824"/>
        <c:crosses val="autoZero"/>
        <c:crossBetween val="midCat"/>
        <c:majorUnit val="3"/>
      </c:valAx>
      <c:valAx>
        <c:axId val="367607824"/>
        <c:scaling>
          <c:orientation val="minMax"/>
          <c:max val="12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Boy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7607264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FF3399"/>
                </a:solidFill>
              </a:rPr>
              <a:t>Kız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boy!$I$2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boy!$A$3:$A$16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boy!$I$3:$I$16</c:f>
              <c:numCache>
                <c:formatCode>General</c:formatCode>
                <c:ptCount val="14"/>
                <c:pt idx="0">
                  <c:v>45.3</c:v>
                </c:pt>
                <c:pt idx="1">
                  <c:v>55.3</c:v>
                </c:pt>
                <c:pt idx="2">
                  <c:v>61.6</c:v>
                </c:pt>
                <c:pt idx="3">
                  <c:v>66</c:v>
                </c:pt>
                <c:pt idx="4">
                  <c:v>69.7</c:v>
                </c:pt>
                <c:pt idx="5">
                  <c:v>72.8</c:v>
                </c:pt>
                <c:pt idx="6">
                  <c:v>75.5</c:v>
                </c:pt>
                <c:pt idx="7">
                  <c:v>80.099999999999994</c:v>
                </c:pt>
                <c:pt idx="8">
                  <c:v>84</c:v>
                </c:pt>
                <c:pt idx="9">
                  <c:v>87.8</c:v>
                </c:pt>
                <c:pt idx="10">
                  <c:v>91.1</c:v>
                </c:pt>
                <c:pt idx="11">
                  <c:v>94.3</c:v>
                </c:pt>
                <c:pt idx="12">
                  <c:v>97.4</c:v>
                </c:pt>
                <c:pt idx="13">
                  <c:v>100.4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boy!$J$2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boy!$A$3:$A$16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boy!$J$3:$J$16</c:f>
              <c:numCache>
                <c:formatCode>General</c:formatCode>
                <c:ptCount val="14"/>
                <c:pt idx="0">
                  <c:v>46.6</c:v>
                </c:pt>
                <c:pt idx="1">
                  <c:v>56.8</c:v>
                </c:pt>
                <c:pt idx="2">
                  <c:v>63.1</c:v>
                </c:pt>
                <c:pt idx="3">
                  <c:v>67.7</c:v>
                </c:pt>
                <c:pt idx="4">
                  <c:v>71.400000000000006</c:v>
                </c:pt>
                <c:pt idx="5">
                  <c:v>74.599999999999994</c:v>
                </c:pt>
                <c:pt idx="6">
                  <c:v>77.400000000000006</c:v>
                </c:pt>
                <c:pt idx="7">
                  <c:v>82.3</c:v>
                </c:pt>
                <c:pt idx="8">
                  <c:v>86.3</c:v>
                </c:pt>
                <c:pt idx="9">
                  <c:v>90.2</c:v>
                </c:pt>
                <c:pt idx="10">
                  <c:v>93.6</c:v>
                </c:pt>
                <c:pt idx="11">
                  <c:v>96.9</c:v>
                </c:pt>
                <c:pt idx="12">
                  <c:v>100.1</c:v>
                </c:pt>
                <c:pt idx="13">
                  <c:v>103.2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boy!$K$2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boy!$A$3:$A$16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boy!$K$3:$K$16</c:f>
              <c:numCache>
                <c:formatCode>General</c:formatCode>
                <c:ptCount val="14"/>
                <c:pt idx="0">
                  <c:v>47.9</c:v>
                </c:pt>
                <c:pt idx="1">
                  <c:v>58.2</c:v>
                </c:pt>
                <c:pt idx="2">
                  <c:v>64.7</c:v>
                </c:pt>
                <c:pt idx="3">
                  <c:v>69.3</c:v>
                </c:pt>
                <c:pt idx="4">
                  <c:v>73.2</c:v>
                </c:pt>
                <c:pt idx="5">
                  <c:v>76.5</c:v>
                </c:pt>
                <c:pt idx="6">
                  <c:v>79.3</c:v>
                </c:pt>
                <c:pt idx="7">
                  <c:v>84.4</c:v>
                </c:pt>
                <c:pt idx="8">
                  <c:v>88.6</c:v>
                </c:pt>
                <c:pt idx="9">
                  <c:v>92.7</c:v>
                </c:pt>
                <c:pt idx="10">
                  <c:v>96.2</c:v>
                </c:pt>
                <c:pt idx="11">
                  <c:v>99.6</c:v>
                </c:pt>
                <c:pt idx="12">
                  <c:v>102.8</c:v>
                </c:pt>
                <c:pt idx="13">
                  <c:v>105.9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boy!$L$2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boy!$A$3:$A$16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boy!$L$3:$L$16</c:f>
              <c:numCache>
                <c:formatCode>General</c:formatCode>
                <c:ptCount val="14"/>
                <c:pt idx="0">
                  <c:v>49.4</c:v>
                </c:pt>
                <c:pt idx="1">
                  <c:v>59.9</c:v>
                </c:pt>
                <c:pt idx="2">
                  <c:v>66.400000000000006</c:v>
                </c:pt>
                <c:pt idx="3">
                  <c:v>71.2</c:v>
                </c:pt>
                <c:pt idx="4">
                  <c:v>75.099999999999994</c:v>
                </c:pt>
                <c:pt idx="5">
                  <c:v>78.5</c:v>
                </c:pt>
                <c:pt idx="6">
                  <c:v>81.5</c:v>
                </c:pt>
                <c:pt idx="7">
                  <c:v>86.8</c:v>
                </c:pt>
                <c:pt idx="8">
                  <c:v>91.2</c:v>
                </c:pt>
                <c:pt idx="9">
                  <c:v>95.4</c:v>
                </c:pt>
                <c:pt idx="10">
                  <c:v>99</c:v>
                </c:pt>
                <c:pt idx="11">
                  <c:v>102.5</c:v>
                </c:pt>
                <c:pt idx="12">
                  <c:v>105.9</c:v>
                </c:pt>
                <c:pt idx="13">
                  <c:v>109.1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boy!$M$2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boy!$A$3:$A$16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boy!$M$3:$M$16</c:f>
              <c:numCache>
                <c:formatCode>General</c:formatCode>
                <c:ptCount val="14"/>
                <c:pt idx="0">
                  <c:v>50.8</c:v>
                </c:pt>
                <c:pt idx="1">
                  <c:v>61.5</c:v>
                </c:pt>
                <c:pt idx="2">
                  <c:v>68.2</c:v>
                </c:pt>
                <c:pt idx="3">
                  <c:v>73</c:v>
                </c:pt>
                <c:pt idx="4">
                  <c:v>77.099999999999994</c:v>
                </c:pt>
                <c:pt idx="5">
                  <c:v>80.599999999999994</c:v>
                </c:pt>
                <c:pt idx="6">
                  <c:v>83.7</c:v>
                </c:pt>
                <c:pt idx="7">
                  <c:v>89.2</c:v>
                </c:pt>
                <c:pt idx="8">
                  <c:v>93.8</c:v>
                </c:pt>
                <c:pt idx="9">
                  <c:v>98.1</c:v>
                </c:pt>
                <c:pt idx="10">
                  <c:v>101.9</c:v>
                </c:pt>
                <c:pt idx="11">
                  <c:v>105.5</c:v>
                </c:pt>
                <c:pt idx="12">
                  <c:v>108.9</c:v>
                </c:pt>
                <c:pt idx="13">
                  <c:v>112.2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boy!$N$2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boy!$A$3:$A$16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boy!$N$3:$N$16</c:f>
              <c:numCache>
                <c:formatCode>General</c:formatCode>
                <c:ptCount val="14"/>
                <c:pt idx="0">
                  <c:v>52.1</c:v>
                </c:pt>
                <c:pt idx="1">
                  <c:v>63</c:v>
                </c:pt>
                <c:pt idx="2">
                  <c:v>69.7</c:v>
                </c:pt>
                <c:pt idx="3">
                  <c:v>74.599999999999994</c:v>
                </c:pt>
                <c:pt idx="4">
                  <c:v>78.8</c:v>
                </c:pt>
                <c:pt idx="5">
                  <c:v>82.4</c:v>
                </c:pt>
                <c:pt idx="6">
                  <c:v>85.6</c:v>
                </c:pt>
                <c:pt idx="7">
                  <c:v>91.4</c:v>
                </c:pt>
                <c:pt idx="8">
                  <c:v>96.1</c:v>
                </c:pt>
                <c:pt idx="9">
                  <c:v>100.6</c:v>
                </c:pt>
                <c:pt idx="10">
                  <c:v>104.5</c:v>
                </c:pt>
                <c:pt idx="11">
                  <c:v>108.1</c:v>
                </c:pt>
                <c:pt idx="12">
                  <c:v>111.6</c:v>
                </c:pt>
                <c:pt idx="13">
                  <c:v>114.9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boy!$O$2</c:f>
              <c:strCache>
                <c:ptCount val="1"/>
                <c:pt idx="0">
                  <c:v>97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boy!$A$3:$A$16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boy!$O$3:$O$16</c:f>
              <c:numCache>
                <c:formatCode>General</c:formatCode>
                <c:ptCount val="14"/>
                <c:pt idx="0">
                  <c:v>53.4</c:v>
                </c:pt>
                <c:pt idx="1">
                  <c:v>64.5</c:v>
                </c:pt>
                <c:pt idx="2">
                  <c:v>71.3</c:v>
                </c:pt>
                <c:pt idx="3">
                  <c:v>76.3</c:v>
                </c:pt>
                <c:pt idx="4">
                  <c:v>80.5</c:v>
                </c:pt>
                <c:pt idx="5">
                  <c:v>84.2</c:v>
                </c:pt>
                <c:pt idx="6">
                  <c:v>87.6</c:v>
                </c:pt>
                <c:pt idx="7">
                  <c:v>93.5</c:v>
                </c:pt>
                <c:pt idx="8">
                  <c:v>98.4</c:v>
                </c:pt>
                <c:pt idx="9">
                  <c:v>103</c:v>
                </c:pt>
                <c:pt idx="10">
                  <c:v>107</c:v>
                </c:pt>
                <c:pt idx="11">
                  <c:v>110.7</c:v>
                </c:pt>
                <c:pt idx="12">
                  <c:v>114.3</c:v>
                </c:pt>
                <c:pt idx="13">
                  <c:v>117.7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olcumler!$I$1</c:f>
              <c:strCache>
                <c:ptCount val="1"/>
              </c:strCache>
            </c:strRef>
          </c:tx>
          <c:spPr>
            <a:ln w="4127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xVal>
            <c:numRef>
              <c:f>olcumler!$B$3:$B$62</c:f>
              <c:numCache>
                <c:formatCode>0.00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olcumler!$D$3:$D$62</c:f>
              <c:numCache>
                <c:formatCode>0.00</c:formatCode>
                <c:ptCount val="6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14544"/>
        <c:axId val="367615104"/>
      </c:scatterChart>
      <c:valAx>
        <c:axId val="367614544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Yaş</a:t>
                </a:r>
                <a:r>
                  <a:rPr lang="tr-TR" baseline="0"/>
                  <a:t> (ay)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7615104"/>
        <c:crosses val="autoZero"/>
        <c:crossBetween val="midCat"/>
        <c:majorUnit val="3"/>
      </c:valAx>
      <c:valAx>
        <c:axId val="367615104"/>
        <c:scaling>
          <c:orientation val="minMax"/>
          <c:max val="12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Boy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7614544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chemeClr val="accent1">
                    <a:lumMod val="75000"/>
                  </a:schemeClr>
                </a:solidFill>
              </a:rPr>
              <a:t>Erkek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bascevresi!$B$2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bascevresi!$A$3:$A$17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30</c:v>
                </c:pt>
                <c:pt idx="13">
                  <c:v>33</c:v>
                </c:pt>
                <c:pt idx="14">
                  <c:v>36</c:v>
                </c:pt>
              </c:numCache>
            </c:numRef>
          </c:xVal>
          <c:yVal>
            <c:numRef>
              <c:f>bascevresi!$B$3:$B$17</c:f>
              <c:numCache>
                <c:formatCode>General</c:formatCode>
                <c:ptCount val="15"/>
                <c:pt idx="0">
                  <c:v>32.299999999999997</c:v>
                </c:pt>
                <c:pt idx="1">
                  <c:v>35.299999999999997</c:v>
                </c:pt>
                <c:pt idx="2">
                  <c:v>37.1</c:v>
                </c:pt>
                <c:pt idx="3">
                  <c:v>38.5</c:v>
                </c:pt>
                <c:pt idx="4">
                  <c:v>41.3</c:v>
                </c:pt>
                <c:pt idx="5">
                  <c:v>43.1</c:v>
                </c:pt>
                <c:pt idx="6">
                  <c:v>44.3</c:v>
                </c:pt>
                <c:pt idx="7">
                  <c:v>45</c:v>
                </c:pt>
                <c:pt idx="8">
                  <c:v>45.6</c:v>
                </c:pt>
                <c:pt idx="9">
                  <c:v>46.1</c:v>
                </c:pt>
                <c:pt idx="10">
                  <c:v>46.4</c:v>
                </c:pt>
                <c:pt idx="11">
                  <c:v>46.7</c:v>
                </c:pt>
                <c:pt idx="12">
                  <c:v>46.9</c:v>
                </c:pt>
                <c:pt idx="13">
                  <c:v>47</c:v>
                </c:pt>
                <c:pt idx="14">
                  <c:v>47.1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bascevresi!$C$2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bascevresi!$A$3:$A$17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30</c:v>
                </c:pt>
                <c:pt idx="13">
                  <c:v>33</c:v>
                </c:pt>
                <c:pt idx="14">
                  <c:v>36</c:v>
                </c:pt>
              </c:numCache>
            </c:numRef>
          </c:xVal>
          <c:yVal>
            <c:numRef>
              <c:f>bascevresi!$C$3:$C$17</c:f>
              <c:numCache>
                <c:formatCode>General</c:formatCode>
                <c:ptCount val="15"/>
                <c:pt idx="0">
                  <c:v>33.200000000000003</c:v>
                </c:pt>
                <c:pt idx="1">
                  <c:v>36.1</c:v>
                </c:pt>
                <c:pt idx="2">
                  <c:v>37.9</c:v>
                </c:pt>
                <c:pt idx="3">
                  <c:v>39.299999999999997</c:v>
                </c:pt>
                <c:pt idx="4">
                  <c:v>42.2</c:v>
                </c:pt>
                <c:pt idx="5">
                  <c:v>44</c:v>
                </c:pt>
                <c:pt idx="6">
                  <c:v>45.2</c:v>
                </c:pt>
                <c:pt idx="7">
                  <c:v>45.9</c:v>
                </c:pt>
                <c:pt idx="8">
                  <c:v>46.5</c:v>
                </c:pt>
                <c:pt idx="9">
                  <c:v>47</c:v>
                </c:pt>
                <c:pt idx="10">
                  <c:v>47.3</c:v>
                </c:pt>
                <c:pt idx="11">
                  <c:v>47.6</c:v>
                </c:pt>
                <c:pt idx="12">
                  <c:v>47.8</c:v>
                </c:pt>
                <c:pt idx="13">
                  <c:v>48</c:v>
                </c:pt>
                <c:pt idx="14">
                  <c:v>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bascevresi!$D$2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bascevresi!$A$3:$A$17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30</c:v>
                </c:pt>
                <c:pt idx="13">
                  <c:v>33</c:v>
                </c:pt>
                <c:pt idx="14">
                  <c:v>36</c:v>
                </c:pt>
              </c:numCache>
            </c:numRef>
          </c:xVal>
          <c:yVal>
            <c:numRef>
              <c:f>bascevresi!$D$3:$D$17</c:f>
              <c:numCache>
                <c:formatCode>General</c:formatCode>
                <c:ptCount val="15"/>
                <c:pt idx="0">
                  <c:v>34</c:v>
                </c:pt>
                <c:pt idx="1">
                  <c:v>37</c:v>
                </c:pt>
                <c:pt idx="2">
                  <c:v>38.799999999999997</c:v>
                </c:pt>
                <c:pt idx="3">
                  <c:v>40.200000000000003</c:v>
                </c:pt>
                <c:pt idx="4">
                  <c:v>43.1</c:v>
                </c:pt>
                <c:pt idx="5">
                  <c:v>44.9</c:v>
                </c:pt>
                <c:pt idx="6">
                  <c:v>46.1</c:v>
                </c:pt>
                <c:pt idx="7">
                  <c:v>46.8</c:v>
                </c:pt>
                <c:pt idx="8">
                  <c:v>47.4</c:v>
                </c:pt>
                <c:pt idx="9">
                  <c:v>47.9</c:v>
                </c:pt>
                <c:pt idx="10">
                  <c:v>48.3</c:v>
                </c:pt>
                <c:pt idx="11">
                  <c:v>48.6</c:v>
                </c:pt>
                <c:pt idx="12">
                  <c:v>48.8</c:v>
                </c:pt>
                <c:pt idx="13">
                  <c:v>48.9</c:v>
                </c:pt>
                <c:pt idx="14">
                  <c:v>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bascevresi!$E$2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bascevresi!$A$3:$A$17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30</c:v>
                </c:pt>
                <c:pt idx="13">
                  <c:v>33</c:v>
                </c:pt>
                <c:pt idx="14">
                  <c:v>36</c:v>
                </c:pt>
              </c:numCache>
            </c:numRef>
          </c:xVal>
          <c:yVal>
            <c:numRef>
              <c:f>bascevresi!$E$3:$E$17</c:f>
              <c:numCache>
                <c:formatCode>General</c:formatCode>
                <c:ptCount val="15"/>
                <c:pt idx="0">
                  <c:v>34.9</c:v>
                </c:pt>
                <c:pt idx="1">
                  <c:v>37.9</c:v>
                </c:pt>
                <c:pt idx="2">
                  <c:v>39.700000000000003</c:v>
                </c:pt>
                <c:pt idx="3">
                  <c:v>41.1</c:v>
                </c:pt>
                <c:pt idx="4">
                  <c:v>44</c:v>
                </c:pt>
                <c:pt idx="5">
                  <c:v>45.8</c:v>
                </c:pt>
                <c:pt idx="6">
                  <c:v>47.1</c:v>
                </c:pt>
                <c:pt idx="7">
                  <c:v>47.8</c:v>
                </c:pt>
                <c:pt idx="8">
                  <c:v>48.4</c:v>
                </c:pt>
                <c:pt idx="9">
                  <c:v>48.9</c:v>
                </c:pt>
                <c:pt idx="10">
                  <c:v>49.3</c:v>
                </c:pt>
                <c:pt idx="11">
                  <c:v>49.6</c:v>
                </c:pt>
                <c:pt idx="12">
                  <c:v>49.8</c:v>
                </c:pt>
                <c:pt idx="13">
                  <c:v>49.9</c:v>
                </c:pt>
                <c:pt idx="14">
                  <c:v>50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bascevresi!$F$2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bascevresi!$A$3:$A$17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30</c:v>
                </c:pt>
                <c:pt idx="13">
                  <c:v>33</c:v>
                </c:pt>
                <c:pt idx="14">
                  <c:v>36</c:v>
                </c:pt>
              </c:numCache>
            </c:numRef>
          </c:xVal>
          <c:yVal>
            <c:numRef>
              <c:f>bascevresi!$F$3:$F$17</c:f>
              <c:numCache>
                <c:formatCode>General</c:formatCode>
                <c:ptCount val="15"/>
                <c:pt idx="0">
                  <c:v>35.9</c:v>
                </c:pt>
                <c:pt idx="1">
                  <c:v>38.9</c:v>
                </c:pt>
                <c:pt idx="2">
                  <c:v>40.6</c:v>
                </c:pt>
                <c:pt idx="3">
                  <c:v>42</c:v>
                </c:pt>
                <c:pt idx="4">
                  <c:v>45</c:v>
                </c:pt>
                <c:pt idx="5">
                  <c:v>46.8</c:v>
                </c:pt>
                <c:pt idx="6">
                  <c:v>48</c:v>
                </c:pt>
                <c:pt idx="7">
                  <c:v>48.8</c:v>
                </c:pt>
                <c:pt idx="8">
                  <c:v>49.4</c:v>
                </c:pt>
                <c:pt idx="9">
                  <c:v>49.9</c:v>
                </c:pt>
                <c:pt idx="10">
                  <c:v>50.3</c:v>
                </c:pt>
                <c:pt idx="11">
                  <c:v>50.6</c:v>
                </c:pt>
                <c:pt idx="12">
                  <c:v>50.8</c:v>
                </c:pt>
                <c:pt idx="13">
                  <c:v>51</c:v>
                </c:pt>
                <c:pt idx="14">
                  <c:v>51.1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bascevresi!$G$2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bascevresi!$A$3:$A$17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30</c:v>
                </c:pt>
                <c:pt idx="13">
                  <c:v>33</c:v>
                </c:pt>
                <c:pt idx="14">
                  <c:v>36</c:v>
                </c:pt>
              </c:numCache>
            </c:numRef>
          </c:xVal>
          <c:yVal>
            <c:numRef>
              <c:f>bascevresi!$G$3:$G$17</c:f>
              <c:numCache>
                <c:formatCode>General</c:formatCode>
                <c:ptCount val="15"/>
                <c:pt idx="0">
                  <c:v>36.700000000000003</c:v>
                </c:pt>
                <c:pt idx="1">
                  <c:v>39.700000000000003</c:v>
                </c:pt>
                <c:pt idx="2">
                  <c:v>41.5</c:v>
                </c:pt>
                <c:pt idx="3">
                  <c:v>42.8</c:v>
                </c:pt>
                <c:pt idx="4">
                  <c:v>45.9</c:v>
                </c:pt>
                <c:pt idx="5">
                  <c:v>47.7</c:v>
                </c:pt>
                <c:pt idx="6">
                  <c:v>48.9</c:v>
                </c:pt>
                <c:pt idx="7">
                  <c:v>49.7</c:v>
                </c:pt>
                <c:pt idx="8">
                  <c:v>50.3</c:v>
                </c:pt>
                <c:pt idx="9">
                  <c:v>50.8</c:v>
                </c:pt>
                <c:pt idx="10">
                  <c:v>51.2</c:v>
                </c:pt>
                <c:pt idx="11">
                  <c:v>51.6</c:v>
                </c:pt>
                <c:pt idx="12">
                  <c:v>51.8</c:v>
                </c:pt>
                <c:pt idx="13">
                  <c:v>51.9</c:v>
                </c:pt>
                <c:pt idx="14">
                  <c:v>52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bascevresi!$H$2</c:f>
              <c:strCache>
                <c:ptCount val="1"/>
                <c:pt idx="0">
                  <c:v>97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bascevresi!$A$3:$A$17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30</c:v>
                </c:pt>
                <c:pt idx="13">
                  <c:v>33</c:v>
                </c:pt>
                <c:pt idx="14">
                  <c:v>36</c:v>
                </c:pt>
              </c:numCache>
            </c:numRef>
          </c:xVal>
          <c:yVal>
            <c:numRef>
              <c:f>bascevresi!$H$3:$H$17</c:f>
              <c:numCache>
                <c:formatCode>General</c:formatCode>
                <c:ptCount val="15"/>
                <c:pt idx="0">
                  <c:v>37.5</c:v>
                </c:pt>
                <c:pt idx="1">
                  <c:v>40.5</c:v>
                </c:pt>
                <c:pt idx="2">
                  <c:v>42.3</c:v>
                </c:pt>
                <c:pt idx="3">
                  <c:v>43.7</c:v>
                </c:pt>
                <c:pt idx="4">
                  <c:v>46.7</c:v>
                </c:pt>
                <c:pt idx="5">
                  <c:v>48.6</c:v>
                </c:pt>
                <c:pt idx="6">
                  <c:v>49.8</c:v>
                </c:pt>
                <c:pt idx="7">
                  <c:v>50.6</c:v>
                </c:pt>
                <c:pt idx="8">
                  <c:v>51.2</c:v>
                </c:pt>
                <c:pt idx="9">
                  <c:v>51.7</c:v>
                </c:pt>
                <c:pt idx="10">
                  <c:v>52.1</c:v>
                </c:pt>
                <c:pt idx="11">
                  <c:v>52.5</c:v>
                </c:pt>
                <c:pt idx="12">
                  <c:v>52.7</c:v>
                </c:pt>
                <c:pt idx="13">
                  <c:v>52.9</c:v>
                </c:pt>
                <c:pt idx="14">
                  <c:v>52.9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olcumler!$I$1</c:f>
              <c:strCache>
                <c:ptCount val="1"/>
              </c:strCache>
            </c:strRef>
          </c:tx>
          <c:spPr>
            <a:ln w="38100" cap="rnd">
              <a:solidFill>
                <a:srgbClr val="00CCFF"/>
              </a:solidFill>
              <a:round/>
            </a:ln>
            <a:effectLst/>
          </c:spPr>
          <c:marker>
            <c:symbol val="none"/>
          </c:marker>
          <c:xVal>
            <c:numRef>
              <c:f>olcumler!$B$3:$B$62</c:f>
              <c:numCache>
                <c:formatCode>0.00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olcumler!$E$3:$E$62</c:f>
              <c:numCache>
                <c:formatCode>0.00</c:formatCode>
                <c:ptCount val="6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26688"/>
        <c:axId val="373427248"/>
      </c:scatterChart>
      <c:valAx>
        <c:axId val="373426688"/>
        <c:scaling>
          <c:orientation val="minMax"/>
          <c:max val="3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Yaş</a:t>
                </a:r>
                <a:r>
                  <a:rPr lang="tr-TR" baseline="0"/>
                  <a:t> (ay)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3427248"/>
        <c:crosses val="autoZero"/>
        <c:crossBetween val="midCat"/>
        <c:majorUnit val="3"/>
        <c:minorUnit val="1"/>
      </c:valAx>
      <c:valAx>
        <c:axId val="373427248"/>
        <c:scaling>
          <c:orientation val="minMax"/>
          <c:max val="54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Baş çevresi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3426688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FF3399"/>
                </a:solidFill>
              </a:rPr>
              <a:t>Kız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bascevresi!$I$2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bascevresi!$A$3:$A$17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30</c:v>
                </c:pt>
                <c:pt idx="13">
                  <c:v>33</c:v>
                </c:pt>
                <c:pt idx="14">
                  <c:v>36</c:v>
                </c:pt>
              </c:numCache>
            </c:numRef>
          </c:xVal>
          <c:yVal>
            <c:numRef>
              <c:f>bascevresi!$I$3:$I$17</c:f>
              <c:numCache>
                <c:formatCode>General</c:formatCode>
                <c:ptCount val="15"/>
                <c:pt idx="0">
                  <c:v>31.9</c:v>
                </c:pt>
                <c:pt idx="1">
                  <c:v>34.799999999999997</c:v>
                </c:pt>
                <c:pt idx="2">
                  <c:v>36.5</c:v>
                </c:pt>
                <c:pt idx="3">
                  <c:v>37.700000000000003</c:v>
                </c:pt>
                <c:pt idx="4">
                  <c:v>40.4</c:v>
                </c:pt>
                <c:pt idx="5">
                  <c:v>42.1</c:v>
                </c:pt>
                <c:pt idx="6">
                  <c:v>43.4</c:v>
                </c:pt>
                <c:pt idx="7">
                  <c:v>44.2</c:v>
                </c:pt>
                <c:pt idx="8">
                  <c:v>44.8</c:v>
                </c:pt>
                <c:pt idx="9">
                  <c:v>45.1</c:v>
                </c:pt>
                <c:pt idx="10">
                  <c:v>45.4</c:v>
                </c:pt>
                <c:pt idx="11">
                  <c:v>45.5</c:v>
                </c:pt>
                <c:pt idx="12">
                  <c:v>45.6</c:v>
                </c:pt>
                <c:pt idx="13">
                  <c:v>45.7</c:v>
                </c:pt>
                <c:pt idx="14">
                  <c:v>45.8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bascevresi!$J$2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bascevresi!$A$3:$A$17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30</c:v>
                </c:pt>
                <c:pt idx="13">
                  <c:v>33</c:v>
                </c:pt>
                <c:pt idx="14">
                  <c:v>36</c:v>
                </c:pt>
              </c:numCache>
            </c:numRef>
          </c:xVal>
          <c:yVal>
            <c:numRef>
              <c:f>bascevresi!$J$3:$J$17</c:f>
              <c:numCache>
                <c:formatCode>General</c:formatCode>
                <c:ptCount val="15"/>
                <c:pt idx="0">
                  <c:v>32.700000000000003</c:v>
                </c:pt>
                <c:pt idx="1">
                  <c:v>35.5</c:v>
                </c:pt>
                <c:pt idx="2">
                  <c:v>37.200000000000003</c:v>
                </c:pt>
                <c:pt idx="3">
                  <c:v>38.4</c:v>
                </c:pt>
                <c:pt idx="4">
                  <c:v>41.2</c:v>
                </c:pt>
                <c:pt idx="5">
                  <c:v>42.9</c:v>
                </c:pt>
                <c:pt idx="6">
                  <c:v>44.1</c:v>
                </c:pt>
                <c:pt idx="7">
                  <c:v>45</c:v>
                </c:pt>
                <c:pt idx="8">
                  <c:v>45.5</c:v>
                </c:pt>
                <c:pt idx="9">
                  <c:v>45.9</c:v>
                </c:pt>
                <c:pt idx="10">
                  <c:v>46.2</c:v>
                </c:pt>
                <c:pt idx="11">
                  <c:v>46.4</c:v>
                </c:pt>
                <c:pt idx="12">
                  <c:v>46.5</c:v>
                </c:pt>
                <c:pt idx="13">
                  <c:v>46.6</c:v>
                </c:pt>
                <c:pt idx="14">
                  <c:v>46.7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bascevresi!$K$2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bascevresi!$A$3:$A$17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30</c:v>
                </c:pt>
                <c:pt idx="13">
                  <c:v>33</c:v>
                </c:pt>
                <c:pt idx="14">
                  <c:v>36</c:v>
                </c:pt>
              </c:numCache>
            </c:numRef>
          </c:xVal>
          <c:yVal>
            <c:numRef>
              <c:f>bascevresi!$K$3:$K$17</c:f>
              <c:numCache>
                <c:formatCode>General</c:formatCode>
                <c:ptCount val="15"/>
                <c:pt idx="0">
                  <c:v>33.6</c:v>
                </c:pt>
                <c:pt idx="1">
                  <c:v>36.299999999999997</c:v>
                </c:pt>
                <c:pt idx="2">
                  <c:v>38</c:v>
                </c:pt>
                <c:pt idx="3">
                  <c:v>39.1</c:v>
                </c:pt>
                <c:pt idx="4">
                  <c:v>42</c:v>
                </c:pt>
                <c:pt idx="5">
                  <c:v>43.7</c:v>
                </c:pt>
                <c:pt idx="6">
                  <c:v>44.9</c:v>
                </c:pt>
                <c:pt idx="7">
                  <c:v>45.8</c:v>
                </c:pt>
                <c:pt idx="8">
                  <c:v>46.3</c:v>
                </c:pt>
                <c:pt idx="9">
                  <c:v>46.7</c:v>
                </c:pt>
                <c:pt idx="10">
                  <c:v>47.1</c:v>
                </c:pt>
                <c:pt idx="11">
                  <c:v>47.3</c:v>
                </c:pt>
                <c:pt idx="12">
                  <c:v>47.4</c:v>
                </c:pt>
                <c:pt idx="13">
                  <c:v>47.5</c:v>
                </c:pt>
                <c:pt idx="14">
                  <c:v>47.6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bascevresi!$L$2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bascevresi!$A$3:$A$17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30</c:v>
                </c:pt>
                <c:pt idx="13">
                  <c:v>33</c:v>
                </c:pt>
                <c:pt idx="14">
                  <c:v>36</c:v>
                </c:pt>
              </c:numCache>
            </c:numRef>
          </c:xVal>
          <c:yVal>
            <c:numRef>
              <c:f>bascevresi!$L$3:$L$17</c:f>
              <c:numCache>
                <c:formatCode>General</c:formatCode>
                <c:ptCount val="15"/>
                <c:pt idx="0">
                  <c:v>34.5</c:v>
                </c:pt>
                <c:pt idx="1">
                  <c:v>37.1</c:v>
                </c:pt>
                <c:pt idx="2">
                  <c:v>38.799999999999997</c:v>
                </c:pt>
                <c:pt idx="3">
                  <c:v>40</c:v>
                </c:pt>
                <c:pt idx="4">
                  <c:v>42.9</c:v>
                </c:pt>
                <c:pt idx="5">
                  <c:v>44.6</c:v>
                </c:pt>
                <c:pt idx="6">
                  <c:v>45.8</c:v>
                </c:pt>
                <c:pt idx="7">
                  <c:v>46.6</c:v>
                </c:pt>
                <c:pt idx="8">
                  <c:v>47.2</c:v>
                </c:pt>
                <c:pt idx="9">
                  <c:v>47.6</c:v>
                </c:pt>
                <c:pt idx="10">
                  <c:v>48</c:v>
                </c:pt>
                <c:pt idx="11">
                  <c:v>48.2</c:v>
                </c:pt>
                <c:pt idx="12">
                  <c:v>48.4</c:v>
                </c:pt>
                <c:pt idx="13">
                  <c:v>48.5</c:v>
                </c:pt>
                <c:pt idx="14">
                  <c:v>48.7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bascevresi!$M$2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bascevresi!$A$3:$A$17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30</c:v>
                </c:pt>
                <c:pt idx="13">
                  <c:v>33</c:v>
                </c:pt>
                <c:pt idx="14">
                  <c:v>36</c:v>
                </c:pt>
              </c:numCache>
            </c:numRef>
          </c:xVal>
          <c:yVal>
            <c:numRef>
              <c:f>bascevresi!$M$3:$M$17</c:f>
              <c:numCache>
                <c:formatCode>General</c:formatCode>
                <c:ptCount val="15"/>
                <c:pt idx="0">
                  <c:v>35.5</c:v>
                </c:pt>
                <c:pt idx="1">
                  <c:v>38</c:v>
                </c:pt>
                <c:pt idx="2">
                  <c:v>39.6</c:v>
                </c:pt>
                <c:pt idx="3">
                  <c:v>40.799999999999997</c:v>
                </c:pt>
                <c:pt idx="4">
                  <c:v>43.8</c:v>
                </c:pt>
                <c:pt idx="5">
                  <c:v>45.5</c:v>
                </c:pt>
                <c:pt idx="6">
                  <c:v>46.7</c:v>
                </c:pt>
                <c:pt idx="7">
                  <c:v>47.5</c:v>
                </c:pt>
                <c:pt idx="8">
                  <c:v>48.1</c:v>
                </c:pt>
                <c:pt idx="9">
                  <c:v>48.6</c:v>
                </c:pt>
                <c:pt idx="10">
                  <c:v>49</c:v>
                </c:pt>
                <c:pt idx="11">
                  <c:v>49.2</c:v>
                </c:pt>
                <c:pt idx="12">
                  <c:v>49.4</c:v>
                </c:pt>
                <c:pt idx="13">
                  <c:v>49.5</c:v>
                </c:pt>
                <c:pt idx="14">
                  <c:v>49.7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bascevresi!$N$2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bascevresi!$A$3:$A$17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30</c:v>
                </c:pt>
                <c:pt idx="13">
                  <c:v>33</c:v>
                </c:pt>
                <c:pt idx="14">
                  <c:v>36</c:v>
                </c:pt>
              </c:numCache>
            </c:numRef>
          </c:xVal>
          <c:yVal>
            <c:numRef>
              <c:f>bascevresi!$N$3:$N$17</c:f>
              <c:numCache>
                <c:formatCode>General</c:formatCode>
                <c:ptCount val="15"/>
                <c:pt idx="0">
                  <c:v>36.299999999999997</c:v>
                </c:pt>
                <c:pt idx="1">
                  <c:v>38.700000000000003</c:v>
                </c:pt>
                <c:pt idx="2">
                  <c:v>40.299999999999997</c:v>
                </c:pt>
                <c:pt idx="3">
                  <c:v>41.6</c:v>
                </c:pt>
                <c:pt idx="4">
                  <c:v>44.6</c:v>
                </c:pt>
                <c:pt idx="5">
                  <c:v>46.3</c:v>
                </c:pt>
                <c:pt idx="6">
                  <c:v>47.5</c:v>
                </c:pt>
                <c:pt idx="7">
                  <c:v>48.3</c:v>
                </c:pt>
                <c:pt idx="8">
                  <c:v>48.9</c:v>
                </c:pt>
                <c:pt idx="9">
                  <c:v>49.4</c:v>
                </c:pt>
                <c:pt idx="10">
                  <c:v>49.8</c:v>
                </c:pt>
                <c:pt idx="11">
                  <c:v>50.1</c:v>
                </c:pt>
                <c:pt idx="12">
                  <c:v>50.3</c:v>
                </c:pt>
                <c:pt idx="13">
                  <c:v>50.4</c:v>
                </c:pt>
                <c:pt idx="14">
                  <c:v>50.6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bascevresi!$O$2</c:f>
              <c:strCache>
                <c:ptCount val="1"/>
                <c:pt idx="0">
                  <c:v>97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bascevresi!$A$3:$A$17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30</c:v>
                </c:pt>
                <c:pt idx="13">
                  <c:v>33</c:v>
                </c:pt>
                <c:pt idx="14">
                  <c:v>36</c:v>
                </c:pt>
              </c:numCache>
            </c:numRef>
          </c:xVal>
          <c:yVal>
            <c:numRef>
              <c:f>bascevresi!$O$3:$O$17</c:f>
              <c:numCache>
                <c:formatCode>General</c:formatCode>
                <c:ptCount val="15"/>
                <c:pt idx="0">
                  <c:v>37.1</c:v>
                </c:pt>
                <c:pt idx="1">
                  <c:v>39.5</c:v>
                </c:pt>
                <c:pt idx="2">
                  <c:v>41</c:v>
                </c:pt>
                <c:pt idx="3">
                  <c:v>42.3</c:v>
                </c:pt>
                <c:pt idx="4">
                  <c:v>45.3</c:v>
                </c:pt>
                <c:pt idx="5">
                  <c:v>47.1</c:v>
                </c:pt>
                <c:pt idx="6">
                  <c:v>48.3</c:v>
                </c:pt>
                <c:pt idx="7">
                  <c:v>49</c:v>
                </c:pt>
                <c:pt idx="8">
                  <c:v>49.7</c:v>
                </c:pt>
                <c:pt idx="9">
                  <c:v>50.2</c:v>
                </c:pt>
                <c:pt idx="10">
                  <c:v>50.7</c:v>
                </c:pt>
                <c:pt idx="11">
                  <c:v>51</c:v>
                </c:pt>
                <c:pt idx="12">
                  <c:v>51.2</c:v>
                </c:pt>
                <c:pt idx="13">
                  <c:v>51.3</c:v>
                </c:pt>
                <c:pt idx="14">
                  <c:v>51.5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olcumler!$I$1</c:f>
              <c:strCache>
                <c:ptCount val="1"/>
              </c:strCache>
            </c:strRef>
          </c:tx>
          <c:spPr>
            <a:ln w="3810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xVal>
            <c:numRef>
              <c:f>olcumler!$B$3:$B$62</c:f>
              <c:numCache>
                <c:formatCode>0.00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olcumler!$E$3:$E$62</c:f>
              <c:numCache>
                <c:formatCode>0.00</c:formatCode>
                <c:ptCount val="6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33968"/>
        <c:axId val="373434528"/>
      </c:scatterChart>
      <c:valAx>
        <c:axId val="373433968"/>
        <c:scaling>
          <c:orientation val="minMax"/>
          <c:max val="3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Yaş</a:t>
                </a:r>
                <a:r>
                  <a:rPr lang="tr-TR" baseline="0"/>
                  <a:t> (ay)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3434528"/>
        <c:crosses val="autoZero"/>
        <c:crossBetween val="midCat"/>
        <c:majorUnit val="3"/>
        <c:minorUnit val="1"/>
      </c:valAx>
      <c:valAx>
        <c:axId val="373434528"/>
        <c:scaling>
          <c:orientation val="minMax"/>
          <c:max val="54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Baş çevresi</a:t>
                </a:r>
                <a:r>
                  <a:rPr lang="tr-TR" baseline="0"/>
                  <a:t> </a:t>
                </a:r>
                <a:r>
                  <a:rPr lang="tr-TR"/>
                  <a:t>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3433968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chemeClr val="accent1">
                    <a:lumMod val="75000"/>
                  </a:schemeClr>
                </a:solidFill>
              </a:rPr>
              <a:t>Erkek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BMI!$B$2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BMI!$A$3:$A$16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BMI!$B$3:$B$16</c:f>
              <c:numCache>
                <c:formatCode>@</c:formatCode>
                <c:ptCount val="14"/>
                <c:pt idx="0">
                  <c:v>11.4</c:v>
                </c:pt>
                <c:pt idx="1">
                  <c:v>14.4</c:v>
                </c:pt>
                <c:pt idx="2">
                  <c:v>15</c:v>
                </c:pt>
                <c:pt idx="3">
                  <c:v>15.1</c:v>
                </c:pt>
                <c:pt idx="4">
                  <c:v>14.9</c:v>
                </c:pt>
                <c:pt idx="5">
                  <c:v>14.7</c:v>
                </c:pt>
                <c:pt idx="6">
                  <c:v>14.5</c:v>
                </c:pt>
                <c:pt idx="7">
                  <c:v>14.3</c:v>
                </c:pt>
                <c:pt idx="8">
                  <c:v>14.2</c:v>
                </c:pt>
                <c:pt idx="9">
                  <c:v>13.9</c:v>
                </c:pt>
                <c:pt idx="10">
                  <c:v>13.8</c:v>
                </c:pt>
                <c:pt idx="11">
                  <c:v>13.7</c:v>
                </c:pt>
                <c:pt idx="12">
                  <c:v>13.6</c:v>
                </c:pt>
                <c:pt idx="13">
                  <c:v>13.5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BMI!$C$2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BMI!$A$3:$A$16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BMI!$C$3:$C$16</c:f>
              <c:numCache>
                <c:formatCode>General</c:formatCode>
                <c:ptCount val="14"/>
                <c:pt idx="0">
                  <c:v>12.2</c:v>
                </c:pt>
                <c:pt idx="1">
                  <c:v>15.3</c:v>
                </c:pt>
                <c:pt idx="2">
                  <c:v>15.9</c:v>
                </c:pt>
                <c:pt idx="3">
                  <c:v>16</c:v>
                </c:pt>
                <c:pt idx="4">
                  <c:v>15.7</c:v>
                </c:pt>
                <c:pt idx="5">
                  <c:v>15.5</c:v>
                </c:pt>
                <c:pt idx="6">
                  <c:v>15.3</c:v>
                </c:pt>
                <c:pt idx="7">
                  <c:v>15</c:v>
                </c:pt>
                <c:pt idx="8">
                  <c:v>14.8</c:v>
                </c:pt>
                <c:pt idx="9">
                  <c:v>14.6</c:v>
                </c:pt>
                <c:pt idx="10">
                  <c:v>14.5</c:v>
                </c:pt>
                <c:pt idx="11">
                  <c:v>14.4</c:v>
                </c:pt>
                <c:pt idx="12">
                  <c:v>14.2</c:v>
                </c:pt>
                <c:pt idx="13">
                  <c:v>14.2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BMI!$D$2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BMI!$A$3:$A$16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BMI!$D$3:$D$16</c:f>
              <c:numCache>
                <c:formatCode>General</c:formatCode>
                <c:ptCount val="14"/>
                <c:pt idx="0">
                  <c:v>12.7</c:v>
                </c:pt>
                <c:pt idx="1">
                  <c:v>15.8</c:v>
                </c:pt>
                <c:pt idx="2">
                  <c:v>16.5</c:v>
                </c:pt>
                <c:pt idx="3">
                  <c:v>16.5</c:v>
                </c:pt>
                <c:pt idx="4">
                  <c:v>16.2</c:v>
                </c:pt>
                <c:pt idx="5">
                  <c:v>16</c:v>
                </c:pt>
                <c:pt idx="6">
                  <c:v>15.7</c:v>
                </c:pt>
                <c:pt idx="7">
                  <c:v>15.4</c:v>
                </c:pt>
                <c:pt idx="8">
                  <c:v>15.3</c:v>
                </c:pt>
                <c:pt idx="9">
                  <c:v>15</c:v>
                </c:pt>
                <c:pt idx="10">
                  <c:v>14.9</c:v>
                </c:pt>
                <c:pt idx="11">
                  <c:v>14.8</c:v>
                </c:pt>
                <c:pt idx="12">
                  <c:v>14.7</c:v>
                </c:pt>
                <c:pt idx="13">
                  <c:v>14.6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BMI!$E$2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BMI!$A$3:$A$16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BMI!$E$3:$E$16</c:f>
              <c:numCache>
                <c:formatCode>General</c:formatCode>
                <c:ptCount val="14"/>
                <c:pt idx="0">
                  <c:v>13.7</c:v>
                </c:pt>
                <c:pt idx="1">
                  <c:v>16.899999999999999</c:v>
                </c:pt>
                <c:pt idx="2">
                  <c:v>17.5</c:v>
                </c:pt>
                <c:pt idx="3">
                  <c:v>17.5</c:v>
                </c:pt>
                <c:pt idx="4">
                  <c:v>17.2</c:v>
                </c:pt>
                <c:pt idx="5">
                  <c:v>17</c:v>
                </c:pt>
                <c:pt idx="6">
                  <c:v>16.7</c:v>
                </c:pt>
                <c:pt idx="7">
                  <c:v>16.3</c:v>
                </c:pt>
                <c:pt idx="8">
                  <c:v>16.2</c:v>
                </c:pt>
                <c:pt idx="9">
                  <c:v>15.9</c:v>
                </c:pt>
                <c:pt idx="10">
                  <c:v>15.8</c:v>
                </c:pt>
                <c:pt idx="11">
                  <c:v>15.7</c:v>
                </c:pt>
                <c:pt idx="12">
                  <c:v>15.6</c:v>
                </c:pt>
                <c:pt idx="13">
                  <c:v>15.5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BMI!$F$2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BMI!$A$3:$A$16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BMI!$F$3:$F$16</c:f>
              <c:numCache>
                <c:formatCode>General</c:formatCode>
                <c:ptCount val="14"/>
                <c:pt idx="0">
                  <c:v>14.6</c:v>
                </c:pt>
                <c:pt idx="1">
                  <c:v>18</c:v>
                </c:pt>
                <c:pt idx="2">
                  <c:v>18.600000000000001</c:v>
                </c:pt>
                <c:pt idx="3">
                  <c:v>18.600000000000001</c:v>
                </c:pt>
                <c:pt idx="4">
                  <c:v>18.3</c:v>
                </c:pt>
                <c:pt idx="5">
                  <c:v>18</c:v>
                </c:pt>
                <c:pt idx="6">
                  <c:v>17.7</c:v>
                </c:pt>
                <c:pt idx="7">
                  <c:v>17.3</c:v>
                </c:pt>
                <c:pt idx="8">
                  <c:v>17.2</c:v>
                </c:pt>
                <c:pt idx="9">
                  <c:v>17</c:v>
                </c:pt>
                <c:pt idx="10">
                  <c:v>16.8</c:v>
                </c:pt>
                <c:pt idx="11">
                  <c:v>16.7</c:v>
                </c:pt>
                <c:pt idx="12">
                  <c:v>16.600000000000001</c:v>
                </c:pt>
                <c:pt idx="13">
                  <c:v>16.5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BMI!$G$2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BMI!$A$3:$A$16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BMI!$G$3:$G$16</c:f>
              <c:numCache>
                <c:formatCode>General</c:formatCode>
                <c:ptCount val="14"/>
                <c:pt idx="0">
                  <c:v>15.2</c:v>
                </c:pt>
                <c:pt idx="1">
                  <c:v>18.600000000000001</c:v>
                </c:pt>
                <c:pt idx="2">
                  <c:v>19.2</c:v>
                </c:pt>
                <c:pt idx="3">
                  <c:v>19.3</c:v>
                </c:pt>
                <c:pt idx="4">
                  <c:v>18.899999999999999</c:v>
                </c:pt>
                <c:pt idx="5">
                  <c:v>18.600000000000001</c:v>
                </c:pt>
                <c:pt idx="6">
                  <c:v>18.3</c:v>
                </c:pt>
                <c:pt idx="7">
                  <c:v>17.899999999999999</c:v>
                </c:pt>
                <c:pt idx="8">
                  <c:v>17.7</c:v>
                </c:pt>
                <c:pt idx="9">
                  <c:v>17.600000000000001</c:v>
                </c:pt>
                <c:pt idx="10">
                  <c:v>17.399999999999999</c:v>
                </c:pt>
                <c:pt idx="11">
                  <c:v>17.3</c:v>
                </c:pt>
                <c:pt idx="12">
                  <c:v>17.2</c:v>
                </c:pt>
                <c:pt idx="13">
                  <c:v>17.100000000000001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BMI!$H$2</c:f>
              <c:strCache>
                <c:ptCount val="1"/>
                <c:pt idx="0">
                  <c:v>97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BMI!$A$3:$A$16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BMI!$H$3:$H$16</c:f>
              <c:numCache>
                <c:formatCode>General</c:formatCode>
                <c:ptCount val="14"/>
                <c:pt idx="0">
                  <c:v>16.100000000000001</c:v>
                </c:pt>
                <c:pt idx="1">
                  <c:v>19.7</c:v>
                </c:pt>
                <c:pt idx="2">
                  <c:v>20.3</c:v>
                </c:pt>
                <c:pt idx="3">
                  <c:v>20.399999999999999</c:v>
                </c:pt>
                <c:pt idx="4">
                  <c:v>20</c:v>
                </c:pt>
                <c:pt idx="5">
                  <c:v>19.7</c:v>
                </c:pt>
                <c:pt idx="6">
                  <c:v>19.3</c:v>
                </c:pt>
                <c:pt idx="7">
                  <c:v>19</c:v>
                </c:pt>
                <c:pt idx="8">
                  <c:v>18.8</c:v>
                </c:pt>
                <c:pt idx="9">
                  <c:v>18.7</c:v>
                </c:pt>
                <c:pt idx="10">
                  <c:v>18.5</c:v>
                </c:pt>
                <c:pt idx="11">
                  <c:v>18.399999999999999</c:v>
                </c:pt>
                <c:pt idx="12">
                  <c:v>18.399999999999999</c:v>
                </c:pt>
                <c:pt idx="13">
                  <c:v>18.3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olcumler!$I$1</c:f>
              <c:strCache>
                <c:ptCount val="1"/>
              </c:strCache>
            </c:strRef>
          </c:tx>
          <c:spPr>
            <a:ln w="38100" cap="rnd">
              <a:solidFill>
                <a:srgbClr val="00CCFF"/>
              </a:solidFill>
              <a:round/>
            </a:ln>
            <a:effectLst/>
          </c:spPr>
          <c:marker>
            <c:symbol val="none"/>
          </c:marker>
          <c:xVal>
            <c:numRef>
              <c:f>olcumler!$B$3:$B$62</c:f>
              <c:numCache>
                <c:formatCode>0.00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olcumler!$F$3:$F$62</c:f>
              <c:numCache>
                <c:formatCode>0.00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63648"/>
        <c:axId val="373664208"/>
      </c:scatterChart>
      <c:valAx>
        <c:axId val="373663648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Yaş</a:t>
                </a:r>
                <a:r>
                  <a:rPr lang="tr-TR" baseline="0"/>
                  <a:t> (ay)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3664208"/>
        <c:crosses val="autoZero"/>
        <c:crossBetween val="midCat"/>
        <c:majorUnit val="3"/>
        <c:minorUnit val="1"/>
      </c:valAx>
      <c:valAx>
        <c:axId val="373664208"/>
        <c:scaling>
          <c:orientation val="minMax"/>
          <c:max val="21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BMI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3663648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FF3399"/>
                </a:solidFill>
              </a:rPr>
              <a:t>Kız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BMI!$I$2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BMI!$A$3:$A$16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BMI!$I$3:$I$17</c:f>
              <c:numCache>
                <c:formatCode>General</c:formatCode>
                <c:ptCount val="15"/>
                <c:pt idx="0">
                  <c:v>11.4</c:v>
                </c:pt>
                <c:pt idx="1">
                  <c:v>13.9</c:v>
                </c:pt>
                <c:pt idx="2">
                  <c:v>14.7</c:v>
                </c:pt>
                <c:pt idx="3">
                  <c:v>14.8</c:v>
                </c:pt>
                <c:pt idx="4">
                  <c:v>14.6</c:v>
                </c:pt>
                <c:pt idx="5">
                  <c:v>14.5</c:v>
                </c:pt>
                <c:pt idx="6">
                  <c:v>14.2</c:v>
                </c:pt>
                <c:pt idx="7">
                  <c:v>14</c:v>
                </c:pt>
                <c:pt idx="8">
                  <c:v>13.9</c:v>
                </c:pt>
                <c:pt idx="9">
                  <c:v>13.8</c:v>
                </c:pt>
                <c:pt idx="10">
                  <c:v>13.7</c:v>
                </c:pt>
                <c:pt idx="11">
                  <c:v>13.6</c:v>
                </c:pt>
                <c:pt idx="12">
                  <c:v>13.5</c:v>
                </c:pt>
                <c:pt idx="13">
                  <c:v>13.4</c:v>
                </c:pt>
                <c:pt idx="14">
                  <c:v>13.4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BMI!$J$2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BMI!$A$3:$A$16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BMI!$J$3:$J$17</c:f>
              <c:numCache>
                <c:formatCode>General</c:formatCode>
                <c:ptCount val="15"/>
                <c:pt idx="0">
                  <c:v>12.2</c:v>
                </c:pt>
                <c:pt idx="1">
                  <c:v>14.8</c:v>
                </c:pt>
                <c:pt idx="2">
                  <c:v>15.4</c:v>
                </c:pt>
                <c:pt idx="3">
                  <c:v>15.5</c:v>
                </c:pt>
                <c:pt idx="4">
                  <c:v>15.3</c:v>
                </c:pt>
                <c:pt idx="5">
                  <c:v>15.1</c:v>
                </c:pt>
                <c:pt idx="6">
                  <c:v>14.9</c:v>
                </c:pt>
                <c:pt idx="7">
                  <c:v>14.6</c:v>
                </c:pt>
                <c:pt idx="8">
                  <c:v>14.6</c:v>
                </c:pt>
                <c:pt idx="9">
                  <c:v>14.4</c:v>
                </c:pt>
                <c:pt idx="10">
                  <c:v>14.3</c:v>
                </c:pt>
                <c:pt idx="11">
                  <c:v>14.2</c:v>
                </c:pt>
                <c:pt idx="12">
                  <c:v>14.2</c:v>
                </c:pt>
                <c:pt idx="13">
                  <c:v>14.1</c:v>
                </c:pt>
                <c:pt idx="14">
                  <c:v>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BMI!$K$2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BMI!$A$3:$A$16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BMI!$K$3:$K$17</c:f>
              <c:numCache>
                <c:formatCode>General</c:formatCode>
                <c:ptCount val="15"/>
                <c:pt idx="0">
                  <c:v>12.6</c:v>
                </c:pt>
                <c:pt idx="1">
                  <c:v>15.3</c:v>
                </c:pt>
                <c:pt idx="2">
                  <c:v>15.9</c:v>
                </c:pt>
                <c:pt idx="3">
                  <c:v>16</c:v>
                </c:pt>
                <c:pt idx="4">
                  <c:v>15.7</c:v>
                </c:pt>
                <c:pt idx="5">
                  <c:v>15.6</c:v>
                </c:pt>
                <c:pt idx="6">
                  <c:v>15.3</c:v>
                </c:pt>
                <c:pt idx="7">
                  <c:v>15.1</c:v>
                </c:pt>
                <c:pt idx="8">
                  <c:v>15</c:v>
                </c:pt>
                <c:pt idx="9">
                  <c:v>14.8</c:v>
                </c:pt>
                <c:pt idx="10">
                  <c:v>14.7</c:v>
                </c:pt>
                <c:pt idx="11">
                  <c:v>14.6</c:v>
                </c:pt>
                <c:pt idx="12">
                  <c:v>14.6</c:v>
                </c:pt>
                <c:pt idx="13">
                  <c:v>14.5</c:v>
                </c:pt>
                <c:pt idx="14">
                  <c:v>14.5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BMI!$L$2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BMI!$A$3:$A$16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BMI!$L$3:$L$17</c:f>
              <c:numCache>
                <c:formatCode>General</c:formatCode>
                <c:ptCount val="15"/>
                <c:pt idx="0">
                  <c:v>13.5</c:v>
                </c:pt>
                <c:pt idx="1">
                  <c:v>16.3</c:v>
                </c:pt>
                <c:pt idx="2">
                  <c:v>16.899999999999999</c:v>
                </c:pt>
                <c:pt idx="3">
                  <c:v>17</c:v>
                </c:pt>
                <c:pt idx="4">
                  <c:v>16.600000000000001</c:v>
                </c:pt>
                <c:pt idx="5">
                  <c:v>16.399999999999999</c:v>
                </c:pt>
                <c:pt idx="6">
                  <c:v>16.2</c:v>
                </c:pt>
                <c:pt idx="7">
                  <c:v>15.9</c:v>
                </c:pt>
                <c:pt idx="8">
                  <c:v>15.8</c:v>
                </c:pt>
                <c:pt idx="9">
                  <c:v>15.5</c:v>
                </c:pt>
                <c:pt idx="10">
                  <c:v>15.5</c:v>
                </c:pt>
                <c:pt idx="11">
                  <c:v>15.4</c:v>
                </c:pt>
                <c:pt idx="12">
                  <c:v>15.4</c:v>
                </c:pt>
                <c:pt idx="13">
                  <c:v>15.4</c:v>
                </c:pt>
                <c:pt idx="14">
                  <c:v>15.5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BMI!$M$2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BMI!$A$3:$A$16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BMI!$M$3:$M$17</c:f>
              <c:numCache>
                <c:formatCode>General</c:formatCode>
                <c:ptCount val="15"/>
                <c:pt idx="0">
                  <c:v>14.4</c:v>
                </c:pt>
                <c:pt idx="1">
                  <c:v>17.3</c:v>
                </c:pt>
                <c:pt idx="2">
                  <c:v>18</c:v>
                </c:pt>
                <c:pt idx="3">
                  <c:v>18</c:v>
                </c:pt>
                <c:pt idx="4">
                  <c:v>17.7</c:v>
                </c:pt>
                <c:pt idx="5">
                  <c:v>17.399999999999999</c:v>
                </c:pt>
                <c:pt idx="6">
                  <c:v>17.100000000000001</c:v>
                </c:pt>
                <c:pt idx="7">
                  <c:v>16.899999999999999</c:v>
                </c:pt>
                <c:pt idx="8">
                  <c:v>16.7</c:v>
                </c:pt>
                <c:pt idx="9">
                  <c:v>16.399999999999999</c:v>
                </c:pt>
                <c:pt idx="10">
                  <c:v>16.399999999999999</c:v>
                </c:pt>
                <c:pt idx="11">
                  <c:v>16.399999999999999</c:v>
                </c:pt>
                <c:pt idx="12">
                  <c:v>16.5</c:v>
                </c:pt>
                <c:pt idx="13">
                  <c:v>16.5</c:v>
                </c:pt>
                <c:pt idx="14">
                  <c:v>16.600000000000001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BMI!$N$2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BMI!$A$3:$A$16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BMI!$N$3:$N$17</c:f>
              <c:numCache>
                <c:formatCode>General</c:formatCode>
                <c:ptCount val="15"/>
                <c:pt idx="0">
                  <c:v>14.9</c:v>
                </c:pt>
                <c:pt idx="1">
                  <c:v>17.899999999999999</c:v>
                </c:pt>
                <c:pt idx="2">
                  <c:v>18.600000000000001</c:v>
                </c:pt>
                <c:pt idx="3">
                  <c:v>18.600000000000001</c:v>
                </c:pt>
                <c:pt idx="4">
                  <c:v>18.2</c:v>
                </c:pt>
                <c:pt idx="5">
                  <c:v>18</c:v>
                </c:pt>
                <c:pt idx="6">
                  <c:v>17.7</c:v>
                </c:pt>
                <c:pt idx="7">
                  <c:v>17.399999999999999</c:v>
                </c:pt>
                <c:pt idx="8">
                  <c:v>17.3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17.100000000000001</c:v>
                </c:pt>
                <c:pt idx="13">
                  <c:v>17.2</c:v>
                </c:pt>
                <c:pt idx="14">
                  <c:v>17.3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BMI!$O$2</c:f>
              <c:strCache>
                <c:ptCount val="1"/>
                <c:pt idx="0">
                  <c:v>97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BMI!$A$3:$A$16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</c:numCache>
            </c:numRef>
          </c:xVal>
          <c:yVal>
            <c:numRef>
              <c:f>BMI!$O$3:$O$17</c:f>
              <c:numCache>
                <c:formatCode>General</c:formatCode>
                <c:ptCount val="15"/>
                <c:pt idx="0">
                  <c:v>15.8</c:v>
                </c:pt>
                <c:pt idx="1">
                  <c:v>18.899999999999999</c:v>
                </c:pt>
                <c:pt idx="2">
                  <c:v>19.7</c:v>
                </c:pt>
                <c:pt idx="3">
                  <c:v>19.8</c:v>
                </c:pt>
                <c:pt idx="4">
                  <c:v>19.399999999999999</c:v>
                </c:pt>
                <c:pt idx="5">
                  <c:v>19.100000000000001</c:v>
                </c:pt>
                <c:pt idx="6">
                  <c:v>18.8</c:v>
                </c:pt>
                <c:pt idx="7">
                  <c:v>18.5</c:v>
                </c:pt>
                <c:pt idx="8">
                  <c:v>18.3</c:v>
                </c:pt>
                <c:pt idx="9">
                  <c:v>17.899999999999999</c:v>
                </c:pt>
                <c:pt idx="10">
                  <c:v>18</c:v>
                </c:pt>
                <c:pt idx="11">
                  <c:v>18.100000000000001</c:v>
                </c:pt>
                <c:pt idx="12">
                  <c:v>18.2</c:v>
                </c:pt>
                <c:pt idx="13">
                  <c:v>18.5</c:v>
                </c:pt>
                <c:pt idx="14">
                  <c:v>18.8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olcumler!$I$1</c:f>
              <c:strCache>
                <c:ptCount val="1"/>
              </c:strCache>
            </c:strRef>
          </c:tx>
          <c:spPr>
            <a:ln w="3810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xVal>
            <c:numRef>
              <c:f>olcumler!$B$3:$B$62</c:f>
              <c:numCache>
                <c:formatCode>0.00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olcumler!$F$3:$F$62</c:f>
              <c:numCache>
                <c:formatCode>0.00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70928"/>
        <c:axId val="373671488"/>
      </c:scatterChart>
      <c:valAx>
        <c:axId val="373670928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Yaş</a:t>
                </a:r>
                <a:r>
                  <a:rPr lang="tr-TR" baseline="0"/>
                  <a:t> (ay)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3671488"/>
        <c:crosses val="autoZero"/>
        <c:crossBetween val="midCat"/>
        <c:majorUnit val="3"/>
        <c:minorUnit val="1"/>
      </c:valAx>
      <c:valAx>
        <c:axId val="373671488"/>
        <c:scaling>
          <c:orientation val="minMax"/>
          <c:max val="21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BMI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3670928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checked="Checked" firstButton="1" fmlaLink="$M$1" lockText="1"/>
</file>

<file path=xl/ctrlProps/ctrlProp2.xml><?xml version="1.0" encoding="utf-8"?>
<formControlPr xmlns="http://schemas.microsoft.com/office/spreadsheetml/2009/9/main" objectType="Radio" lockText="1"/>
</file>

<file path=xl/ctrlProps/ctrlProp3.xml><?xml version="1.0" encoding="utf-8"?>
<formControlPr xmlns="http://schemas.microsoft.com/office/spreadsheetml/2009/9/main" objectType="Drop" dropLines="4" dropStyle="combo" dx="15" fmlaLink="$N$1" fmlaRange="$P$1:$P$4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180975</xdr:rowOff>
        </xdr:from>
        <xdr:to>
          <xdr:col>8</xdr:col>
          <xdr:colOff>0</xdr:colOff>
          <xdr:row>3</xdr:row>
          <xdr:rowOff>9525</xdr:rowOff>
        </xdr:to>
        <xdr:sp macro="" textlink="">
          <xdr:nvSpPr>
            <xdr:cNvPr id="6167" name="Option Button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Erkek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9525</xdr:rowOff>
        </xdr:from>
        <xdr:to>
          <xdr:col>21</xdr:col>
          <xdr:colOff>244186</xdr:colOff>
          <xdr:row>34</xdr:row>
          <xdr:rowOff>9525</xdr:rowOff>
        </xdr:to>
        <xdr:pic>
          <xdr:nvPicPr>
            <xdr:cNvPr id="18" name="Picture 17"/>
            <xdr:cNvPicPr>
              <a:picLocks noChangeAspect="1" noChangeArrowheads="1"/>
              <a:extLst>
                <a:ext uri="{84589F7E-364E-4C9E-8A38-B11213B215E9}">
                  <a14:cameraTool cellRange="selectedChart" spid="_x0000_s621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657600" y="581025"/>
              <a:ext cx="7273636" cy="5905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</xdr:row>
          <xdr:rowOff>180975</xdr:rowOff>
        </xdr:from>
        <xdr:to>
          <xdr:col>9</xdr:col>
          <xdr:colOff>28575</xdr:colOff>
          <xdr:row>3</xdr:row>
          <xdr:rowOff>9525</xdr:rowOff>
        </xdr:to>
        <xdr:sp macro="" textlink="">
          <xdr:nvSpPr>
            <xdr:cNvPr id="6168" name="Option Button 24" hidden="1">
              <a:extLst>
                <a:ext uri="{63B3BB69-23CF-44E3-9099-C40C66FF867C}">
                  <a14:compatExt spid="_x0000_s6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Kız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</xdr:row>
          <xdr:rowOff>0</xdr:rowOff>
        </xdr:from>
        <xdr:to>
          <xdr:col>16</xdr:col>
          <xdr:colOff>9525</xdr:colOff>
          <xdr:row>3</xdr:row>
          <xdr:rowOff>0</xdr:rowOff>
        </xdr:to>
        <xdr:sp macro="" textlink="">
          <xdr:nvSpPr>
            <xdr:cNvPr id="6169" name="Drop Down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0.8245</cdr:x>
      <cdr:y>0.95407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42766" y="5495440"/>
          <a:ext cx="113723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/>
            <a:t>http://e1a5.com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27</xdr:col>
      <xdr:colOff>384000</xdr:colOff>
      <xdr:row>32</xdr:row>
      <xdr:rowOff>45000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384000</xdr:colOff>
      <xdr:row>64</xdr:row>
      <xdr:rowOff>45000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0.8245</cdr:x>
      <cdr:y>0.95407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42766" y="5495440"/>
          <a:ext cx="113723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/>
            <a:t>http://e1a5.com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0.8245</cdr:x>
      <cdr:y>0.95407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42766" y="5495440"/>
          <a:ext cx="113723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/>
            <a:t>http://e1a5.com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2625</xdr:rowOff>
    </xdr:from>
    <xdr:to>
      <xdr:col>27</xdr:col>
      <xdr:colOff>384000</xdr:colOff>
      <xdr:row>32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384000</xdr:colOff>
      <xdr:row>64</xdr:row>
      <xdr:rowOff>45000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0.82356</cdr:x>
      <cdr:y>0.95407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308130" y="5495440"/>
          <a:ext cx="113723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/>
            <a:t>http://e1a5.com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0.82356</cdr:x>
      <cdr:y>0.95407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08130" y="5495440"/>
          <a:ext cx="113723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/>
            <a:t>http://e1a5.com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27</xdr:col>
      <xdr:colOff>384000</xdr:colOff>
      <xdr:row>32</xdr:row>
      <xdr:rowOff>45000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384000</xdr:colOff>
      <xdr:row>64</xdr:row>
      <xdr:rowOff>45000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0.8245</cdr:x>
      <cdr:y>0.95407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42766" y="5495440"/>
          <a:ext cx="113723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/>
            <a:t>http://e1a5.com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0.8245</cdr:x>
      <cdr:y>0.95407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42766" y="5495440"/>
          <a:ext cx="113723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/>
            <a:t>http://e1a5.com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27</xdr:col>
      <xdr:colOff>384000</xdr:colOff>
      <xdr:row>32</xdr:row>
      <xdr:rowOff>45000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384000</xdr:colOff>
      <xdr:row>64</xdr:row>
      <xdr:rowOff>45000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0.8245</cdr:x>
      <cdr:y>0.95407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42766" y="5495440"/>
          <a:ext cx="113723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/>
            <a:t>http://e1a5.com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printerSettings" Target="../printerSettings/printerSettings1.bin"/><Relationship Id="rId7" Type="http://schemas.openxmlformats.org/officeDocument/2006/relationships/ctrlProp" Target="../ctrlProps/ctrlProp2.xml"/><Relationship Id="rId2" Type="http://schemas.openxmlformats.org/officeDocument/2006/relationships/hyperlink" Target="http://www.cshd.org.tr/csh/pdf/pdf_CSH_279.pdf" TargetMode="External"/><Relationship Id="rId1" Type="http://schemas.openxmlformats.org/officeDocument/2006/relationships/hyperlink" Target="http://e1a5.com/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3"/>
  <sheetViews>
    <sheetView showGridLines="0" tabSelected="1" zoomScaleNormal="100" workbookViewId="0">
      <selection activeCell="I1" sqref="I1:L2"/>
    </sheetView>
  </sheetViews>
  <sheetFormatPr defaultRowHeight="15" x14ac:dyDescent="0.25"/>
  <cols>
    <col min="1" max="1" width="12" style="1" customWidth="1"/>
    <col min="2" max="2" width="11.28515625" style="13" customWidth="1"/>
    <col min="3" max="3" width="10.28515625" style="13" customWidth="1"/>
    <col min="4" max="4" width="10.140625" style="13" customWidth="1"/>
    <col min="5" max="5" width="9.42578125" style="13" customWidth="1"/>
    <col min="6" max="6" width="10.42578125" style="12" customWidth="1"/>
    <col min="13" max="16" width="9.140625" hidden="1" customWidth="1"/>
    <col min="21" max="21" width="5.28515625" customWidth="1"/>
  </cols>
  <sheetData>
    <row r="1" spans="1:26" x14ac:dyDescent="0.25">
      <c r="A1" s="46" t="s">
        <v>13</v>
      </c>
      <c r="B1" s="48" t="s">
        <v>7</v>
      </c>
      <c r="C1" s="60" t="s">
        <v>6</v>
      </c>
      <c r="D1" s="60" t="s">
        <v>3</v>
      </c>
      <c r="E1" s="60" t="s">
        <v>5</v>
      </c>
      <c r="F1" s="60" t="s">
        <v>4</v>
      </c>
      <c r="G1" s="50" t="s">
        <v>15</v>
      </c>
      <c r="H1" s="51"/>
      <c r="I1" s="54"/>
      <c r="J1" s="55"/>
      <c r="K1" s="55"/>
      <c r="L1" s="56"/>
      <c r="M1" s="21">
        <v>1</v>
      </c>
      <c r="N1" s="21">
        <v>1</v>
      </c>
      <c r="O1" s="22"/>
      <c r="P1" s="22" t="s">
        <v>8</v>
      </c>
      <c r="Q1" s="66" t="s">
        <v>12</v>
      </c>
      <c r="R1" s="66"/>
      <c r="S1" s="66"/>
      <c r="T1" s="66"/>
      <c r="U1" s="66"/>
      <c r="V1" s="15"/>
      <c r="W1" s="15"/>
      <c r="X1" s="15"/>
      <c r="Y1" s="15"/>
    </row>
    <row r="2" spans="1:26" x14ac:dyDescent="0.25">
      <c r="A2" s="47"/>
      <c r="B2" s="49"/>
      <c r="C2" s="61"/>
      <c r="D2" s="61"/>
      <c r="E2" s="61"/>
      <c r="F2" s="61"/>
      <c r="G2" s="52"/>
      <c r="H2" s="53"/>
      <c r="I2" s="57"/>
      <c r="J2" s="58"/>
      <c r="K2" s="58"/>
      <c r="L2" s="59"/>
      <c r="M2" s="22"/>
      <c r="N2" s="22"/>
      <c r="O2" s="22"/>
      <c r="P2" s="22" t="s">
        <v>9</v>
      </c>
      <c r="Q2" s="66"/>
      <c r="R2" s="66"/>
      <c r="S2" s="66"/>
      <c r="T2" s="66"/>
      <c r="U2" s="66"/>
      <c r="V2" s="15"/>
      <c r="W2" s="15"/>
      <c r="X2" s="15"/>
      <c r="Y2" s="15"/>
    </row>
    <row r="3" spans="1:26" x14ac:dyDescent="0.25">
      <c r="A3" s="23"/>
      <c r="B3" s="41" t="e">
        <f t="shared" ref="B3:B8" si="0">IF(AND(ISNUMBER(A3), A3&gt;=$A$3), ROUND((A3-$A$3)/30,1),NA())</f>
        <v>#N/A</v>
      </c>
      <c r="C3" s="24"/>
      <c r="D3" s="24"/>
      <c r="E3" s="24"/>
      <c r="F3" s="44" t="e">
        <f t="shared" ref="F3:F33" si="1">IF(AND(ISNUMBER(C3),ISNUMBER(D3)), C3/POWER(D3/100,2),NA())</f>
        <v>#N/A</v>
      </c>
      <c r="G3" s="25" t="s">
        <v>2</v>
      </c>
      <c r="H3" s="26"/>
      <c r="I3" s="27"/>
      <c r="J3" s="28" t="s">
        <v>11</v>
      </c>
      <c r="K3" s="29"/>
      <c r="L3" s="30"/>
      <c r="M3" s="22"/>
      <c r="N3" s="22"/>
      <c r="O3" s="22"/>
      <c r="P3" s="22" t="s">
        <v>10</v>
      </c>
      <c r="Q3" s="66"/>
      <c r="R3" s="66"/>
      <c r="S3" s="66"/>
      <c r="T3" s="66"/>
      <c r="U3" s="66"/>
      <c r="V3" s="15"/>
      <c r="W3" s="15"/>
      <c r="X3" s="15"/>
      <c r="Y3" s="15"/>
    </row>
    <row r="4" spans="1:26" x14ac:dyDescent="0.25">
      <c r="A4" s="31"/>
      <c r="B4" s="42" t="e">
        <f t="shared" si="0"/>
        <v>#N/A</v>
      </c>
      <c r="C4" s="32"/>
      <c r="D4" s="32"/>
      <c r="E4" s="32"/>
      <c r="F4" s="45" t="e">
        <f t="shared" si="1"/>
        <v>#N/A</v>
      </c>
      <c r="G4" s="33"/>
      <c r="H4" s="33"/>
      <c r="I4" s="33"/>
      <c r="J4" s="33"/>
      <c r="K4" s="33"/>
      <c r="L4" s="33"/>
      <c r="M4" s="22"/>
      <c r="N4" s="22"/>
      <c r="O4" s="22"/>
      <c r="P4" s="22" t="s">
        <v>4</v>
      </c>
      <c r="Q4" s="34"/>
      <c r="R4" s="34"/>
      <c r="S4" s="34"/>
      <c r="T4" s="34"/>
      <c r="U4" s="34"/>
      <c r="V4" s="15"/>
      <c r="W4" s="15"/>
      <c r="X4" s="15"/>
      <c r="Y4" s="15"/>
    </row>
    <row r="5" spans="1:26" x14ac:dyDescent="0.25">
      <c r="A5" s="31"/>
      <c r="B5" s="42" t="e">
        <f t="shared" si="0"/>
        <v>#N/A</v>
      </c>
      <c r="C5" s="32"/>
      <c r="D5" s="32"/>
      <c r="E5" s="32"/>
      <c r="F5" s="45" t="e">
        <f t="shared" si="1"/>
        <v>#N/A</v>
      </c>
      <c r="G5" s="35"/>
      <c r="H5" s="35"/>
      <c r="I5" s="33"/>
      <c r="J5" s="35"/>
      <c r="K5" s="35"/>
      <c r="L5" s="35"/>
      <c r="M5" s="22"/>
      <c r="N5" s="22"/>
      <c r="O5" s="22"/>
      <c r="P5" s="22"/>
      <c r="Q5" s="34"/>
      <c r="R5" s="34"/>
      <c r="S5" s="34"/>
      <c r="T5" s="34"/>
      <c r="U5" s="34"/>
      <c r="V5" s="15"/>
      <c r="W5" s="15"/>
      <c r="X5" s="15"/>
      <c r="Y5" s="15"/>
    </row>
    <row r="6" spans="1:26" x14ac:dyDescent="0.25">
      <c r="A6" s="31"/>
      <c r="B6" s="42" t="e">
        <f t="shared" si="0"/>
        <v>#N/A</v>
      </c>
      <c r="C6" s="32"/>
      <c r="D6" s="32"/>
      <c r="E6" s="32"/>
      <c r="F6" s="45" t="e">
        <f t="shared" si="1"/>
        <v>#N/A</v>
      </c>
      <c r="G6" s="35"/>
      <c r="H6" s="35"/>
      <c r="I6" s="33"/>
      <c r="J6" s="33"/>
      <c r="K6" s="33"/>
      <c r="L6" s="33"/>
      <c r="M6" s="22"/>
      <c r="N6" s="22"/>
      <c r="O6" s="22"/>
      <c r="P6" s="22"/>
      <c r="Q6" s="35"/>
      <c r="R6" s="35"/>
      <c r="S6" s="35"/>
      <c r="T6" s="35"/>
      <c r="U6" s="35"/>
      <c r="V6" s="15"/>
      <c r="W6" s="15"/>
      <c r="X6" s="15"/>
      <c r="Y6" s="15"/>
      <c r="Z6" s="14"/>
    </row>
    <row r="7" spans="1:26" x14ac:dyDescent="0.25">
      <c r="A7" s="31"/>
      <c r="B7" s="42" t="e">
        <f t="shared" si="0"/>
        <v>#N/A</v>
      </c>
      <c r="C7" s="32"/>
      <c r="D7" s="32"/>
      <c r="E7" s="32"/>
      <c r="F7" s="45" t="e">
        <f t="shared" si="1"/>
        <v>#N/A</v>
      </c>
      <c r="G7" s="33"/>
      <c r="H7" s="33"/>
      <c r="I7" s="33"/>
      <c r="J7" s="33"/>
      <c r="K7" s="33"/>
      <c r="L7" s="33"/>
      <c r="M7" s="22"/>
      <c r="N7" s="22"/>
      <c r="O7" s="22"/>
      <c r="P7" s="22"/>
      <c r="Q7" s="35"/>
      <c r="R7" s="35"/>
      <c r="S7" s="35"/>
      <c r="T7" s="35"/>
      <c r="U7" s="35"/>
      <c r="V7" s="15"/>
      <c r="W7" s="15"/>
      <c r="X7" s="15"/>
      <c r="Y7" s="15"/>
      <c r="Z7" s="14"/>
    </row>
    <row r="8" spans="1:26" x14ac:dyDescent="0.25">
      <c r="A8" s="31"/>
      <c r="B8" s="42" t="e">
        <f t="shared" si="0"/>
        <v>#N/A</v>
      </c>
      <c r="C8" s="32"/>
      <c r="D8" s="32"/>
      <c r="E8" s="32"/>
      <c r="F8" s="45" t="e">
        <f t="shared" si="1"/>
        <v>#N/A</v>
      </c>
      <c r="G8" s="33"/>
      <c r="H8" s="33"/>
      <c r="I8" s="33"/>
      <c r="J8" s="33"/>
      <c r="K8" s="33"/>
      <c r="L8" s="33"/>
      <c r="M8" s="22"/>
      <c r="N8" s="22"/>
      <c r="O8" s="22"/>
      <c r="P8" s="22"/>
      <c r="Q8" s="35"/>
      <c r="R8" s="35"/>
      <c r="S8" s="35"/>
      <c r="T8" s="35"/>
      <c r="U8" s="35"/>
      <c r="V8" s="15"/>
      <c r="W8" s="15"/>
      <c r="X8" s="15"/>
      <c r="Y8" s="15"/>
      <c r="Z8" s="14"/>
    </row>
    <row r="9" spans="1:26" x14ac:dyDescent="0.25">
      <c r="A9" s="36"/>
      <c r="B9" s="42" t="e">
        <f>IF(AND(ISNUMBER(A9), A9&gt;=$A$3), ROUND((A9-$A$3)/30,1),NA())</f>
        <v>#N/A</v>
      </c>
      <c r="C9" s="32"/>
      <c r="D9" s="32"/>
      <c r="E9" s="32"/>
      <c r="F9" s="45" t="e">
        <f t="shared" si="1"/>
        <v>#N/A</v>
      </c>
      <c r="G9" s="33"/>
      <c r="H9" s="33"/>
      <c r="I9" s="33"/>
      <c r="J9" s="33"/>
      <c r="K9" s="33"/>
      <c r="L9" s="33"/>
      <c r="M9" s="22"/>
      <c r="N9" s="22"/>
      <c r="O9" s="22"/>
      <c r="P9" s="22"/>
      <c r="Q9" s="35"/>
      <c r="R9" s="35"/>
      <c r="S9" s="35"/>
      <c r="T9" s="35"/>
      <c r="U9" s="35"/>
      <c r="V9" s="15"/>
      <c r="W9" s="15"/>
      <c r="X9" s="15"/>
      <c r="Y9" s="15"/>
      <c r="Z9" s="14"/>
    </row>
    <row r="10" spans="1:26" x14ac:dyDescent="0.25">
      <c r="A10" s="37"/>
      <c r="B10" s="42" t="e">
        <f t="shared" ref="B10:B33" si="2">IF(AND(ISNUMBER(A10), A10&gt;=$A$3), ROUND((A10-$A$3)/30,1),NA())</f>
        <v>#N/A</v>
      </c>
      <c r="C10" s="32"/>
      <c r="D10" s="32"/>
      <c r="E10" s="32"/>
      <c r="F10" s="45" t="e">
        <f t="shared" si="1"/>
        <v>#N/A</v>
      </c>
      <c r="G10" s="35"/>
      <c r="H10" s="35"/>
      <c r="I10" s="35"/>
      <c r="J10" s="35"/>
      <c r="K10" s="35"/>
      <c r="L10" s="35"/>
      <c r="M10" s="22"/>
      <c r="N10" s="22"/>
      <c r="O10" s="22"/>
      <c r="P10" s="22"/>
      <c r="Q10" s="35"/>
      <c r="R10" s="35"/>
      <c r="S10" s="35"/>
      <c r="T10" s="35"/>
      <c r="U10" s="35"/>
      <c r="V10" s="15"/>
      <c r="W10" s="15"/>
      <c r="X10" s="15"/>
      <c r="Y10" s="15"/>
      <c r="Z10" s="14"/>
    </row>
    <row r="11" spans="1:26" x14ac:dyDescent="0.25">
      <c r="A11" s="37"/>
      <c r="B11" s="42" t="e">
        <f t="shared" si="2"/>
        <v>#N/A</v>
      </c>
      <c r="C11" s="32"/>
      <c r="D11" s="32"/>
      <c r="E11" s="32"/>
      <c r="F11" s="45" t="e">
        <f t="shared" si="1"/>
        <v>#N/A</v>
      </c>
      <c r="G11" s="35"/>
      <c r="H11" s="35"/>
      <c r="I11" s="35"/>
      <c r="J11" s="35"/>
      <c r="K11" s="35"/>
      <c r="L11" s="35"/>
      <c r="M11" s="22"/>
      <c r="N11" s="22"/>
      <c r="O11" s="22"/>
      <c r="P11" s="22"/>
      <c r="Q11" s="35"/>
      <c r="R11" s="35"/>
      <c r="S11" s="35"/>
      <c r="T11" s="35"/>
      <c r="U11" s="35"/>
      <c r="V11" s="15"/>
      <c r="W11" s="15"/>
      <c r="X11" s="15"/>
      <c r="Y11" s="15"/>
      <c r="Z11" s="14" t="str">
        <f t="shared" ref="Z11" si="3">IF(AND(ISNUMBER(Y11), Y11&gt;=$A$3), ROUND((Y11-$A$3)/30,1),"")</f>
        <v/>
      </c>
    </row>
    <row r="12" spans="1:26" x14ac:dyDescent="0.25">
      <c r="A12" s="37"/>
      <c r="B12" s="42" t="e">
        <f t="shared" si="2"/>
        <v>#N/A</v>
      </c>
      <c r="C12" s="32"/>
      <c r="D12" s="32"/>
      <c r="E12" s="32"/>
      <c r="F12" s="45" t="e">
        <f t="shared" si="1"/>
        <v>#N/A</v>
      </c>
      <c r="G12" s="35"/>
      <c r="H12" s="35"/>
      <c r="I12" s="35"/>
      <c r="J12" s="35"/>
      <c r="K12" s="35"/>
      <c r="L12" s="35"/>
      <c r="M12" s="22"/>
      <c r="N12" s="22"/>
      <c r="O12" s="22"/>
      <c r="P12" s="22"/>
      <c r="Q12" s="35"/>
      <c r="R12" s="35"/>
      <c r="S12" s="35"/>
      <c r="T12" s="35"/>
      <c r="U12" s="35"/>
      <c r="V12" s="15"/>
      <c r="W12" s="15"/>
      <c r="X12" s="15"/>
      <c r="Y12" s="15"/>
    </row>
    <row r="13" spans="1:26" x14ac:dyDescent="0.25">
      <c r="A13" s="37"/>
      <c r="B13" s="42" t="e">
        <f t="shared" si="2"/>
        <v>#N/A</v>
      </c>
      <c r="C13" s="32"/>
      <c r="D13" s="32"/>
      <c r="E13" s="32"/>
      <c r="F13" s="45" t="e">
        <f t="shared" si="1"/>
        <v>#N/A</v>
      </c>
      <c r="G13" s="35"/>
      <c r="H13" s="35"/>
      <c r="I13" s="35"/>
      <c r="J13" s="35"/>
      <c r="K13" s="35"/>
      <c r="L13" s="35"/>
      <c r="M13" s="22"/>
      <c r="N13" s="22"/>
      <c r="O13" s="22"/>
      <c r="P13" s="22"/>
      <c r="Q13" s="35"/>
      <c r="R13" s="35"/>
      <c r="S13" s="35"/>
      <c r="T13" s="35"/>
      <c r="U13" s="35"/>
      <c r="V13" s="15"/>
      <c r="W13" s="15"/>
      <c r="X13" s="15"/>
      <c r="Y13" s="15"/>
    </row>
    <row r="14" spans="1:26" x14ac:dyDescent="0.25">
      <c r="A14" s="37"/>
      <c r="B14" s="42" t="e">
        <f t="shared" si="2"/>
        <v>#N/A</v>
      </c>
      <c r="C14" s="32"/>
      <c r="D14" s="32"/>
      <c r="E14" s="32"/>
      <c r="F14" s="45" t="e">
        <f t="shared" si="1"/>
        <v>#N/A</v>
      </c>
      <c r="G14" s="35"/>
      <c r="H14" s="35"/>
      <c r="I14" s="35"/>
      <c r="J14" s="35"/>
      <c r="K14" s="35"/>
      <c r="L14" s="35"/>
      <c r="M14" s="22"/>
      <c r="N14" s="22"/>
      <c r="O14" s="22"/>
      <c r="P14" s="22"/>
      <c r="Q14" s="35"/>
      <c r="R14" s="35"/>
      <c r="S14" s="35"/>
      <c r="T14" s="35"/>
      <c r="U14" s="35"/>
      <c r="V14" s="15"/>
      <c r="W14" s="15"/>
      <c r="X14" s="15"/>
      <c r="Y14" s="15"/>
    </row>
    <row r="15" spans="1:26" x14ac:dyDescent="0.25">
      <c r="A15" s="37"/>
      <c r="B15" s="42" t="e">
        <f t="shared" si="2"/>
        <v>#N/A</v>
      </c>
      <c r="C15" s="32"/>
      <c r="D15" s="32"/>
      <c r="E15" s="32"/>
      <c r="F15" s="45" t="e">
        <f t="shared" si="1"/>
        <v>#N/A</v>
      </c>
      <c r="G15" s="35"/>
      <c r="H15" s="35"/>
      <c r="I15" s="35"/>
      <c r="J15" s="35"/>
      <c r="K15" s="35"/>
      <c r="L15" s="35"/>
      <c r="M15" s="22"/>
      <c r="N15" s="22"/>
      <c r="O15" s="22"/>
      <c r="P15" s="22"/>
      <c r="Q15" s="35"/>
      <c r="R15" s="35"/>
      <c r="S15" s="35"/>
      <c r="T15" s="35"/>
      <c r="U15" s="35"/>
      <c r="V15" s="15"/>
      <c r="W15" s="15"/>
      <c r="X15" s="15"/>
      <c r="Y15" s="15"/>
    </row>
    <row r="16" spans="1:26" x14ac:dyDescent="0.25">
      <c r="A16" s="37"/>
      <c r="B16" s="42" t="e">
        <f t="shared" si="2"/>
        <v>#N/A</v>
      </c>
      <c r="C16" s="32"/>
      <c r="D16" s="32"/>
      <c r="E16" s="32"/>
      <c r="F16" s="45" t="e">
        <f t="shared" si="1"/>
        <v>#N/A</v>
      </c>
      <c r="G16" s="35"/>
      <c r="H16" s="35"/>
      <c r="I16" s="35"/>
      <c r="J16" s="35"/>
      <c r="K16" s="35"/>
      <c r="L16" s="35"/>
      <c r="M16" s="22"/>
      <c r="N16" s="22"/>
      <c r="O16" s="22"/>
      <c r="P16" s="22"/>
      <c r="Q16" s="35"/>
      <c r="R16" s="35"/>
      <c r="S16" s="35"/>
      <c r="T16" s="35"/>
      <c r="U16" s="35"/>
      <c r="V16" s="15"/>
      <c r="W16" s="15"/>
      <c r="X16" s="15"/>
      <c r="Y16" s="15"/>
    </row>
    <row r="17" spans="1:25" x14ac:dyDescent="0.25">
      <c r="A17" s="37"/>
      <c r="B17" s="42" t="e">
        <f t="shared" si="2"/>
        <v>#N/A</v>
      </c>
      <c r="C17" s="32"/>
      <c r="D17" s="32"/>
      <c r="E17" s="32"/>
      <c r="F17" s="45" t="e">
        <f t="shared" si="1"/>
        <v>#N/A</v>
      </c>
      <c r="G17" s="35"/>
      <c r="H17" s="35"/>
      <c r="I17" s="35"/>
      <c r="J17" s="35"/>
      <c r="K17" s="35"/>
      <c r="L17" s="35"/>
      <c r="M17" s="22"/>
      <c r="N17" s="22"/>
      <c r="O17" s="22"/>
      <c r="P17" s="22"/>
      <c r="Q17" s="35"/>
      <c r="R17" s="35"/>
      <c r="S17" s="35"/>
      <c r="T17" s="35"/>
      <c r="U17" s="35"/>
      <c r="V17" s="15"/>
      <c r="W17" s="15"/>
      <c r="X17" s="15"/>
      <c r="Y17" s="15"/>
    </row>
    <row r="18" spans="1:25" x14ac:dyDescent="0.25">
      <c r="A18" s="37"/>
      <c r="B18" s="42" t="e">
        <f t="shared" si="2"/>
        <v>#N/A</v>
      </c>
      <c r="C18" s="32"/>
      <c r="D18" s="32"/>
      <c r="E18" s="32"/>
      <c r="F18" s="45" t="e">
        <f t="shared" si="1"/>
        <v>#N/A</v>
      </c>
      <c r="G18" s="35"/>
      <c r="H18" s="35"/>
      <c r="I18" s="35"/>
      <c r="J18" s="35"/>
      <c r="K18" s="35"/>
      <c r="L18" s="35"/>
      <c r="M18" s="22"/>
      <c r="N18" s="22"/>
      <c r="O18" s="22"/>
      <c r="P18" s="22"/>
      <c r="Q18" s="35"/>
      <c r="R18" s="35"/>
      <c r="S18" s="35"/>
      <c r="T18" s="35"/>
      <c r="U18" s="35"/>
      <c r="V18" s="15"/>
      <c r="W18" s="15"/>
      <c r="X18" s="15"/>
      <c r="Y18" s="15"/>
    </row>
    <row r="19" spans="1:25" x14ac:dyDescent="0.25">
      <c r="A19" s="37"/>
      <c r="B19" s="42" t="e">
        <f t="shared" si="2"/>
        <v>#N/A</v>
      </c>
      <c r="C19" s="32"/>
      <c r="D19" s="32"/>
      <c r="E19" s="32"/>
      <c r="F19" s="45" t="e">
        <f t="shared" si="1"/>
        <v>#N/A</v>
      </c>
      <c r="G19" s="35"/>
      <c r="H19" s="35"/>
      <c r="I19" s="35"/>
      <c r="J19" s="35"/>
      <c r="K19" s="35"/>
      <c r="L19" s="35"/>
      <c r="M19" s="22"/>
      <c r="N19" s="22"/>
      <c r="O19" s="22"/>
      <c r="P19" s="22"/>
      <c r="Q19" s="35"/>
      <c r="R19" s="35"/>
      <c r="S19" s="35"/>
      <c r="T19" s="35"/>
      <c r="U19" s="35"/>
      <c r="V19" s="15"/>
      <c r="W19" s="15"/>
      <c r="X19" s="15"/>
      <c r="Y19" s="15"/>
    </row>
    <row r="20" spans="1:25" x14ac:dyDescent="0.25">
      <c r="A20" s="37"/>
      <c r="B20" s="42" t="e">
        <f t="shared" si="2"/>
        <v>#N/A</v>
      </c>
      <c r="C20" s="32"/>
      <c r="D20" s="32"/>
      <c r="E20" s="32"/>
      <c r="F20" s="45" t="e">
        <f t="shared" si="1"/>
        <v>#N/A</v>
      </c>
      <c r="G20" s="35"/>
      <c r="H20" s="35"/>
      <c r="I20" s="35"/>
      <c r="J20" s="35"/>
      <c r="K20" s="35"/>
      <c r="L20" s="35"/>
      <c r="M20" s="22"/>
      <c r="N20" s="22"/>
      <c r="O20" s="22"/>
      <c r="P20" s="22"/>
      <c r="Q20" s="35"/>
      <c r="R20" s="35"/>
      <c r="S20" s="35"/>
      <c r="T20" s="35"/>
      <c r="U20" s="35"/>
      <c r="V20" s="15"/>
      <c r="W20" s="15"/>
      <c r="X20" s="15"/>
      <c r="Y20" s="15"/>
    </row>
    <row r="21" spans="1:25" x14ac:dyDescent="0.25">
      <c r="A21" s="37"/>
      <c r="B21" s="42" t="e">
        <f t="shared" si="2"/>
        <v>#N/A</v>
      </c>
      <c r="C21" s="32"/>
      <c r="D21" s="32"/>
      <c r="E21" s="32"/>
      <c r="F21" s="45" t="e">
        <f t="shared" si="1"/>
        <v>#N/A</v>
      </c>
      <c r="G21" s="35"/>
      <c r="H21" s="35"/>
      <c r="I21" s="35"/>
      <c r="J21" s="35"/>
      <c r="K21" s="35"/>
      <c r="L21" s="35"/>
      <c r="M21" s="22"/>
      <c r="N21" s="22"/>
      <c r="O21" s="22"/>
      <c r="P21" s="22"/>
      <c r="Q21" s="35"/>
      <c r="R21" s="35"/>
      <c r="S21" s="35"/>
      <c r="T21" s="35"/>
      <c r="U21" s="35"/>
      <c r="V21" s="15"/>
      <c r="W21" s="15"/>
      <c r="X21" s="15"/>
      <c r="Y21" s="15"/>
    </row>
    <row r="22" spans="1:25" x14ac:dyDescent="0.25">
      <c r="A22" s="37"/>
      <c r="B22" s="42" t="e">
        <f t="shared" si="2"/>
        <v>#N/A</v>
      </c>
      <c r="C22" s="32"/>
      <c r="D22" s="32"/>
      <c r="E22" s="32"/>
      <c r="F22" s="45" t="e">
        <f t="shared" si="1"/>
        <v>#N/A</v>
      </c>
      <c r="G22" s="35"/>
      <c r="H22" s="35"/>
      <c r="I22" s="35"/>
      <c r="J22" s="35"/>
      <c r="K22" s="35"/>
      <c r="L22" s="35"/>
      <c r="M22" s="22"/>
      <c r="N22" s="22"/>
      <c r="O22" s="22"/>
      <c r="P22" s="22"/>
      <c r="Q22" s="35"/>
      <c r="R22" s="35"/>
      <c r="S22" s="35"/>
      <c r="T22" s="35"/>
      <c r="U22" s="35"/>
      <c r="V22" s="15"/>
      <c r="W22" s="15"/>
      <c r="X22" s="15"/>
      <c r="Y22" s="15"/>
    </row>
    <row r="23" spans="1:25" x14ac:dyDescent="0.25">
      <c r="A23" s="37"/>
      <c r="B23" s="42" t="e">
        <f t="shared" si="2"/>
        <v>#N/A</v>
      </c>
      <c r="C23" s="32"/>
      <c r="D23" s="32"/>
      <c r="E23" s="32"/>
      <c r="F23" s="45" t="e">
        <f t="shared" si="1"/>
        <v>#N/A</v>
      </c>
      <c r="G23" s="35"/>
      <c r="H23" s="35"/>
      <c r="I23" s="35"/>
      <c r="J23" s="35"/>
      <c r="K23" s="35"/>
      <c r="L23" s="35"/>
      <c r="M23" s="22"/>
      <c r="N23" s="22"/>
      <c r="O23" s="22"/>
      <c r="P23" s="22"/>
      <c r="Q23" s="35"/>
      <c r="R23" s="35"/>
      <c r="S23" s="35"/>
      <c r="T23" s="35"/>
      <c r="U23" s="35"/>
      <c r="V23" s="15"/>
      <c r="W23" s="15"/>
      <c r="X23" s="15"/>
      <c r="Y23" s="15"/>
    </row>
    <row r="24" spans="1:25" x14ac:dyDescent="0.25">
      <c r="A24" s="37"/>
      <c r="B24" s="42" t="e">
        <f t="shared" si="2"/>
        <v>#N/A</v>
      </c>
      <c r="C24" s="32"/>
      <c r="D24" s="32"/>
      <c r="E24" s="32"/>
      <c r="F24" s="45" t="e">
        <f t="shared" si="1"/>
        <v>#N/A</v>
      </c>
      <c r="G24" s="35"/>
      <c r="H24" s="35"/>
      <c r="I24" s="35"/>
      <c r="J24" s="35"/>
      <c r="K24" s="35"/>
      <c r="L24" s="35"/>
      <c r="M24" s="22"/>
      <c r="N24" s="22"/>
      <c r="O24" s="22"/>
      <c r="P24" s="22"/>
      <c r="Q24" s="35"/>
      <c r="R24" s="35"/>
      <c r="S24" s="35"/>
      <c r="T24" s="35"/>
      <c r="U24" s="35"/>
      <c r="V24" s="15"/>
      <c r="W24" s="15"/>
      <c r="X24" s="15"/>
      <c r="Y24" s="15"/>
    </row>
    <row r="25" spans="1:25" x14ac:dyDescent="0.25">
      <c r="A25" s="37"/>
      <c r="B25" s="42" t="e">
        <f t="shared" si="2"/>
        <v>#N/A</v>
      </c>
      <c r="C25" s="32"/>
      <c r="D25" s="32"/>
      <c r="E25" s="32"/>
      <c r="F25" s="45" t="e">
        <f t="shared" si="1"/>
        <v>#N/A</v>
      </c>
      <c r="G25" s="35"/>
      <c r="H25" s="35"/>
      <c r="I25" s="35"/>
      <c r="J25" s="35"/>
      <c r="K25" s="35"/>
      <c r="L25" s="35"/>
      <c r="M25" s="22"/>
      <c r="N25" s="22"/>
      <c r="O25" s="22"/>
      <c r="P25" s="22"/>
      <c r="Q25" s="35"/>
      <c r="R25" s="35"/>
      <c r="S25" s="35"/>
      <c r="T25" s="35"/>
      <c r="U25" s="35"/>
      <c r="V25" s="15"/>
      <c r="W25" s="15"/>
      <c r="X25" s="15"/>
      <c r="Y25" s="15"/>
    </row>
    <row r="26" spans="1:25" x14ac:dyDescent="0.25">
      <c r="A26" s="37"/>
      <c r="B26" s="42" t="e">
        <f t="shared" si="2"/>
        <v>#N/A</v>
      </c>
      <c r="C26" s="32"/>
      <c r="D26" s="32"/>
      <c r="E26" s="32"/>
      <c r="F26" s="45" t="e">
        <f t="shared" si="1"/>
        <v>#N/A</v>
      </c>
      <c r="G26" s="35"/>
      <c r="H26" s="35"/>
      <c r="I26" s="35"/>
      <c r="J26" s="35"/>
      <c r="K26" s="35"/>
      <c r="L26" s="35"/>
      <c r="M26" s="22"/>
      <c r="N26" s="22"/>
      <c r="O26" s="22"/>
      <c r="P26" s="22"/>
      <c r="Q26" s="35"/>
      <c r="R26" s="35"/>
      <c r="S26" s="35"/>
      <c r="T26" s="35"/>
      <c r="U26" s="35"/>
      <c r="V26" s="15"/>
      <c r="W26" s="15"/>
      <c r="X26" s="15"/>
      <c r="Y26" s="15"/>
    </row>
    <row r="27" spans="1:25" x14ac:dyDescent="0.25">
      <c r="A27" s="37"/>
      <c r="B27" s="42" t="e">
        <f t="shared" si="2"/>
        <v>#N/A</v>
      </c>
      <c r="C27" s="32"/>
      <c r="D27" s="32"/>
      <c r="E27" s="32"/>
      <c r="F27" s="45" t="e">
        <f t="shared" si="1"/>
        <v>#N/A</v>
      </c>
      <c r="G27" s="35"/>
      <c r="H27" s="35"/>
      <c r="I27" s="35"/>
      <c r="J27" s="35"/>
      <c r="K27" s="35"/>
      <c r="L27" s="35"/>
      <c r="M27" s="22"/>
      <c r="N27" s="22"/>
      <c r="O27" s="22"/>
      <c r="P27" s="22"/>
      <c r="Q27" s="35"/>
      <c r="R27" s="35"/>
      <c r="S27" s="35"/>
      <c r="T27" s="35"/>
      <c r="U27" s="35"/>
      <c r="V27" s="15"/>
      <c r="W27" s="15"/>
      <c r="X27" s="15"/>
      <c r="Y27" s="15"/>
    </row>
    <row r="28" spans="1:25" x14ac:dyDescent="0.25">
      <c r="A28" s="37"/>
      <c r="B28" s="42" t="e">
        <f t="shared" si="2"/>
        <v>#N/A</v>
      </c>
      <c r="C28" s="32"/>
      <c r="D28" s="32"/>
      <c r="E28" s="32"/>
      <c r="F28" s="45" t="e">
        <f t="shared" si="1"/>
        <v>#N/A</v>
      </c>
      <c r="G28" s="35"/>
      <c r="H28" s="35"/>
      <c r="I28" s="35"/>
      <c r="J28" s="35"/>
      <c r="K28" s="35"/>
      <c r="L28" s="35"/>
      <c r="M28" s="22"/>
      <c r="N28" s="22"/>
      <c r="O28" s="22"/>
      <c r="P28" s="22"/>
      <c r="Q28" s="35"/>
      <c r="R28" s="35"/>
      <c r="S28" s="35"/>
      <c r="T28" s="35"/>
      <c r="U28" s="35"/>
      <c r="V28" s="15"/>
      <c r="W28" s="15"/>
      <c r="X28" s="15"/>
      <c r="Y28" s="15"/>
    </row>
    <row r="29" spans="1:25" x14ac:dyDescent="0.25">
      <c r="A29" s="37"/>
      <c r="B29" s="42" t="e">
        <f t="shared" si="2"/>
        <v>#N/A</v>
      </c>
      <c r="C29" s="32"/>
      <c r="D29" s="32"/>
      <c r="E29" s="32"/>
      <c r="F29" s="45" t="e">
        <f t="shared" si="1"/>
        <v>#N/A</v>
      </c>
      <c r="G29" s="35"/>
      <c r="H29" s="35"/>
      <c r="I29" s="35"/>
      <c r="J29" s="35"/>
      <c r="K29" s="35"/>
      <c r="L29" s="35"/>
      <c r="M29" s="22"/>
      <c r="N29" s="22"/>
      <c r="O29" s="22"/>
      <c r="P29" s="22"/>
      <c r="Q29" s="35"/>
      <c r="R29" s="35"/>
      <c r="S29" s="35"/>
      <c r="T29" s="35"/>
      <c r="U29" s="35"/>
      <c r="V29" s="15"/>
      <c r="W29" s="15"/>
      <c r="X29" s="15"/>
      <c r="Y29" s="15"/>
    </row>
    <row r="30" spans="1:25" x14ac:dyDescent="0.25">
      <c r="A30" s="37"/>
      <c r="B30" s="42" t="e">
        <f t="shared" si="2"/>
        <v>#N/A</v>
      </c>
      <c r="C30" s="32"/>
      <c r="D30" s="32"/>
      <c r="E30" s="32"/>
      <c r="F30" s="45" t="e">
        <f t="shared" si="1"/>
        <v>#N/A</v>
      </c>
      <c r="G30" s="35"/>
      <c r="H30" s="35"/>
      <c r="I30" s="35"/>
      <c r="J30" s="35"/>
      <c r="K30" s="35"/>
      <c r="L30" s="35"/>
      <c r="M30" s="22"/>
      <c r="N30" s="22"/>
      <c r="O30" s="22"/>
      <c r="P30" s="22"/>
      <c r="Q30" s="35"/>
      <c r="R30" s="35"/>
      <c r="S30" s="35"/>
      <c r="T30" s="35"/>
      <c r="U30" s="35"/>
      <c r="V30" s="15"/>
      <c r="W30" s="15"/>
      <c r="X30" s="15"/>
      <c r="Y30" s="15"/>
    </row>
    <row r="31" spans="1:25" x14ac:dyDescent="0.25">
      <c r="A31" s="37"/>
      <c r="B31" s="42" t="e">
        <f t="shared" si="2"/>
        <v>#N/A</v>
      </c>
      <c r="C31" s="32"/>
      <c r="D31" s="32"/>
      <c r="E31" s="32"/>
      <c r="F31" s="45" t="e">
        <f t="shared" si="1"/>
        <v>#N/A</v>
      </c>
      <c r="G31" s="35"/>
      <c r="H31" s="35"/>
      <c r="I31" s="35"/>
      <c r="J31" s="35"/>
      <c r="K31" s="35"/>
      <c r="L31" s="35"/>
      <c r="M31" s="22"/>
      <c r="N31" s="22"/>
      <c r="O31" s="22"/>
      <c r="P31" s="22"/>
      <c r="Q31" s="35"/>
      <c r="R31" s="35"/>
      <c r="S31" s="35"/>
      <c r="T31" s="35"/>
      <c r="U31" s="35"/>
      <c r="V31" s="15"/>
      <c r="W31" s="15"/>
      <c r="X31" s="15"/>
      <c r="Y31" s="15"/>
    </row>
    <row r="32" spans="1:25" x14ac:dyDescent="0.25">
      <c r="A32" s="37"/>
      <c r="B32" s="42" t="e">
        <f t="shared" si="2"/>
        <v>#N/A</v>
      </c>
      <c r="C32" s="32"/>
      <c r="D32" s="32"/>
      <c r="E32" s="32"/>
      <c r="F32" s="45" t="e">
        <f t="shared" si="1"/>
        <v>#N/A</v>
      </c>
      <c r="G32" s="35"/>
      <c r="H32" s="35"/>
      <c r="I32" s="35"/>
      <c r="J32" s="35"/>
      <c r="K32" s="35"/>
      <c r="L32" s="35"/>
      <c r="M32" s="22"/>
      <c r="N32" s="22"/>
      <c r="O32" s="22"/>
      <c r="P32" s="22"/>
      <c r="Q32" s="35"/>
      <c r="R32" s="35"/>
      <c r="S32" s="35"/>
      <c r="T32" s="35"/>
      <c r="U32" s="35"/>
      <c r="V32" s="15"/>
      <c r="W32" s="15"/>
      <c r="X32" s="15"/>
      <c r="Y32" s="15"/>
    </row>
    <row r="33" spans="1:25" x14ac:dyDescent="0.25">
      <c r="A33" s="38"/>
      <c r="B33" s="43" t="e">
        <f t="shared" si="2"/>
        <v>#N/A</v>
      </c>
      <c r="C33" s="39"/>
      <c r="D33" s="39"/>
      <c r="E33" s="39"/>
      <c r="F33" s="40" t="e">
        <f t="shared" si="1"/>
        <v>#N/A</v>
      </c>
      <c r="G33" s="35"/>
      <c r="H33" s="35"/>
      <c r="I33" s="35"/>
      <c r="J33" s="35"/>
      <c r="K33" s="35"/>
      <c r="L33" s="35"/>
      <c r="M33" s="22"/>
      <c r="N33" s="22"/>
      <c r="O33" s="22"/>
      <c r="P33" s="22"/>
      <c r="Q33" s="35"/>
      <c r="R33" s="35"/>
      <c r="S33" s="35"/>
      <c r="T33" s="35"/>
      <c r="U33" s="35"/>
      <c r="V33" s="15"/>
      <c r="W33" s="15"/>
      <c r="X33" s="15"/>
      <c r="Y33" s="15"/>
    </row>
    <row r="34" spans="1:25" s="20" customFormat="1" x14ac:dyDescent="0.25">
      <c r="A34" s="67" t="s">
        <v>14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15"/>
      <c r="W34" s="15"/>
      <c r="X34" s="15"/>
      <c r="Y34" s="15"/>
    </row>
    <row r="35" spans="1:25" x14ac:dyDescent="0.25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15"/>
      <c r="W35" s="15"/>
      <c r="X35" s="15"/>
      <c r="Y35" s="15"/>
    </row>
    <row r="36" spans="1:25" x14ac:dyDescent="0.25">
      <c r="A36" s="16"/>
      <c r="B36" s="17"/>
      <c r="C36" s="18"/>
      <c r="D36" s="18"/>
      <c r="E36" s="18"/>
      <c r="F36" s="17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x14ac:dyDescent="0.25">
      <c r="A37" s="16"/>
      <c r="B37" s="17"/>
      <c r="C37" s="18"/>
      <c r="D37" s="18"/>
      <c r="E37" s="18"/>
      <c r="F37" s="17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x14ac:dyDescent="0.25">
      <c r="A38" s="16"/>
      <c r="B38" s="17"/>
      <c r="C38" s="18"/>
      <c r="D38" s="18"/>
      <c r="E38" s="18"/>
      <c r="F38" s="17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x14ac:dyDescent="0.25">
      <c r="A39" s="16"/>
      <c r="B39" s="17"/>
      <c r="C39" s="18"/>
      <c r="D39" s="18"/>
      <c r="E39" s="18"/>
      <c r="F39" s="17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x14ac:dyDescent="0.25">
      <c r="A40" s="16"/>
      <c r="B40" s="17"/>
      <c r="C40" s="18"/>
      <c r="D40" s="18"/>
      <c r="E40" s="18"/>
      <c r="F40" s="17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x14ac:dyDescent="0.25">
      <c r="A41" s="16"/>
      <c r="B41" s="17"/>
      <c r="C41" s="18"/>
      <c r="D41" s="18"/>
      <c r="E41" s="18"/>
      <c r="F41" s="17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x14ac:dyDescent="0.25">
      <c r="A42" s="16"/>
      <c r="B42" s="17"/>
      <c r="C42" s="18"/>
      <c r="D42" s="18"/>
      <c r="E42" s="18"/>
      <c r="F42" s="17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x14ac:dyDescent="0.25">
      <c r="A43" s="16"/>
      <c r="B43" s="17"/>
      <c r="C43" s="18"/>
      <c r="D43" s="18"/>
      <c r="E43" s="18"/>
      <c r="F43" s="17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x14ac:dyDescent="0.25">
      <c r="A44" s="16"/>
      <c r="B44" s="17"/>
      <c r="C44" s="18"/>
      <c r="D44" s="18"/>
      <c r="E44" s="18"/>
      <c r="F44" s="17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x14ac:dyDescent="0.25">
      <c r="A45" s="16"/>
      <c r="B45" s="17"/>
      <c r="C45" s="18"/>
      <c r="D45" s="18"/>
      <c r="E45" s="18"/>
      <c r="F45" s="17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x14ac:dyDescent="0.25">
      <c r="A46" s="16"/>
      <c r="B46" s="17"/>
      <c r="C46" s="18"/>
      <c r="D46" s="18"/>
      <c r="E46" s="18"/>
      <c r="F46" s="17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x14ac:dyDescent="0.25">
      <c r="A47" s="16"/>
      <c r="B47" s="17"/>
      <c r="C47" s="18"/>
      <c r="D47" s="18"/>
      <c r="E47" s="18"/>
      <c r="F47" s="17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x14ac:dyDescent="0.25">
      <c r="A48" s="16"/>
      <c r="B48" s="17"/>
      <c r="C48" s="18"/>
      <c r="D48" s="18"/>
      <c r="E48" s="18"/>
      <c r="F48" s="17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x14ac:dyDescent="0.25">
      <c r="A49" s="16"/>
      <c r="B49" s="17"/>
      <c r="C49" s="18"/>
      <c r="D49" s="18"/>
      <c r="E49" s="18"/>
      <c r="F49" s="17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16"/>
      <c r="B50" s="17"/>
      <c r="C50" s="18"/>
      <c r="D50" s="18"/>
      <c r="E50" s="18"/>
      <c r="F50" s="17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16"/>
      <c r="B51" s="17"/>
      <c r="C51" s="18"/>
      <c r="D51" s="18"/>
      <c r="E51" s="18"/>
      <c r="F51" s="17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x14ac:dyDescent="0.25">
      <c r="A52" s="16"/>
      <c r="B52" s="17"/>
      <c r="C52" s="19"/>
      <c r="D52" s="19"/>
      <c r="E52" s="19"/>
      <c r="F52" s="17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16"/>
      <c r="B53" s="17"/>
      <c r="C53" s="19"/>
      <c r="D53" s="19"/>
      <c r="E53" s="19"/>
      <c r="F53" s="17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x14ac:dyDescent="0.25">
      <c r="A54" s="16"/>
      <c r="B54" s="17"/>
      <c r="C54" s="19"/>
      <c r="D54" s="19"/>
      <c r="E54" s="19"/>
      <c r="F54" s="1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x14ac:dyDescent="0.25">
      <c r="A55" s="16"/>
      <c r="B55" s="17"/>
      <c r="C55" s="19"/>
      <c r="D55" s="19"/>
      <c r="E55" s="19"/>
      <c r="F55" s="17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x14ac:dyDescent="0.25">
      <c r="A56" s="16"/>
      <c r="B56" s="17"/>
      <c r="C56" s="19"/>
      <c r="D56" s="19"/>
      <c r="E56" s="19"/>
      <c r="F56" s="17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x14ac:dyDescent="0.25">
      <c r="A57" s="16"/>
      <c r="B57" s="17"/>
      <c r="C57" s="19"/>
      <c r="D57" s="19"/>
      <c r="E57" s="19"/>
      <c r="F57" s="17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x14ac:dyDescent="0.25">
      <c r="A58" s="16"/>
      <c r="B58" s="17"/>
      <c r="C58" s="19"/>
      <c r="D58" s="19"/>
      <c r="E58" s="19"/>
      <c r="F58" s="17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x14ac:dyDescent="0.25">
      <c r="A59" s="16"/>
      <c r="B59" s="17"/>
      <c r="C59" s="19"/>
      <c r="D59" s="19"/>
      <c r="E59" s="19"/>
      <c r="F59" s="17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x14ac:dyDescent="0.25">
      <c r="A60" s="16"/>
      <c r="B60" s="17"/>
      <c r="C60" s="19"/>
      <c r="D60" s="19"/>
      <c r="E60" s="19"/>
      <c r="F60" s="17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x14ac:dyDescent="0.25">
      <c r="A61" s="16"/>
      <c r="B61" s="17"/>
      <c r="C61" s="19"/>
      <c r="D61" s="19"/>
      <c r="E61" s="19"/>
      <c r="F61" s="17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x14ac:dyDescent="0.25">
      <c r="A62" s="16"/>
      <c r="B62" s="17"/>
      <c r="C62" s="19"/>
      <c r="D62" s="19"/>
      <c r="E62" s="19"/>
      <c r="F62" s="17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x14ac:dyDescent="0.25">
      <c r="A63" s="16"/>
      <c r="B63" s="17"/>
      <c r="C63" s="19"/>
      <c r="D63" s="19"/>
      <c r="E63" s="19"/>
      <c r="F63" s="17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</sheetData>
  <sheetProtection algorithmName="SHA-512" hashValue="KAhaTrAPEStIbBtgLuPhhZo1HAQmctGhY70v+fRmKJGpsQrk5dFqKNwH5oTlKMAr0bWDxFKx6PSnhVKB9eT6Dw==" saltValue="4Zd3Rw6hyHLyPef8btnsnQ==" spinCount="100000" sheet="1" objects="1" scenarios="1"/>
  <mergeCells count="10">
    <mergeCell ref="A34:U35"/>
    <mergeCell ref="A1:A2"/>
    <mergeCell ref="B1:B2"/>
    <mergeCell ref="Q1:U3"/>
    <mergeCell ref="G1:H2"/>
    <mergeCell ref="I1:L2"/>
    <mergeCell ref="C1:C2"/>
    <mergeCell ref="D1:D2"/>
    <mergeCell ref="E1:E2"/>
    <mergeCell ref="F1:F2"/>
  </mergeCells>
  <conditionalFormatting sqref="I1 C2:F2 A1:G1">
    <cfRule type="expression" dxfId="3" priority="1">
      <formula>$M$1=2</formula>
    </cfRule>
    <cfRule type="expression" dxfId="2" priority="2">
      <formula>$M$1=1</formula>
    </cfRule>
  </conditionalFormatting>
  <conditionalFormatting sqref="A3:F33">
    <cfRule type="expression" dxfId="1" priority="3">
      <formula>$M$1=1</formula>
    </cfRule>
    <cfRule type="expression" dxfId="0" priority="4">
      <formula>$M$1=2</formula>
    </cfRule>
  </conditionalFormatting>
  <hyperlinks>
    <hyperlink ref="Q1:U3" r:id="rId1" tooltip="http://e1a5.com" display="eksi 1 artı 5"/>
    <hyperlink ref="A34:U35" r:id="rId2" display="Neyzi O, Günöz H, Furman A, Bundak R, Gökçay G, Darendeliler F, Baş F (2008). Türk çocuklarında vücut ağırlığı, boy uzunluğu, baş çevresi ve vücut kitle indeksi referans değerleri. Çocuk Sağlığı ve Hastalıkları Dergisi, 51: 1-14 "/>
  </hyperlinks>
  <pageMargins left="0.7" right="0.7" top="0.75" bottom="0.75" header="0.3" footer="0.3"/>
  <pageSetup paperSize="9" orientation="portrait" horizontalDpi="1200" verticalDpi="12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67" r:id="rId6" name="Option Button 23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180975</xdr:rowOff>
                  </from>
                  <to>
                    <xdr:col>8</xdr:col>
                    <xdr:colOff>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7" name="Option Button 24">
              <controlPr defaultSize="0" autoFill="0" autoLine="0" autoPict="0">
                <anchor moveWithCells="1">
                  <from>
                    <xdr:col>8</xdr:col>
                    <xdr:colOff>28575</xdr:colOff>
                    <xdr:row>1</xdr:row>
                    <xdr:rowOff>180975</xdr:rowOff>
                  </from>
                  <to>
                    <xdr:col>9</xdr:col>
                    <xdr:colOff>28575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8" name="Drop Down 25">
              <controlPr defaultSize="0" autoLine="0" autoPict="0">
                <anchor moveWithCells="1">
                  <from>
                    <xdr:col>10</xdr:col>
                    <xdr:colOff>9525</xdr:colOff>
                    <xdr:row>2</xdr:row>
                    <xdr:rowOff>0</xdr:rowOff>
                  </from>
                  <to>
                    <xdr:col>16</xdr:col>
                    <xdr:colOff>9525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  <webPublishItems count="1">
    <webPublishItem id="29062" divId="buyume_egrileri_int_29062" sourceType="sheet" destinationFile="D:\zubeyir\My Documents\web\buyume_egrileri_int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R34"/>
  <sheetViews>
    <sheetView showGridLines="0" topLeftCell="J7" zoomScale="110" zoomScaleNormal="110" workbookViewId="0">
      <selection activeCell="I1" sqref="I1:L2"/>
    </sheetView>
  </sheetViews>
  <sheetFormatPr defaultRowHeight="15" x14ac:dyDescent="0.25"/>
  <cols>
    <col min="1" max="16384" width="9.140625" style="1"/>
  </cols>
  <sheetData>
    <row r="1" spans="1:18" x14ac:dyDescent="0.25">
      <c r="A1" s="3"/>
      <c r="B1" s="62" t="s">
        <v>0</v>
      </c>
      <c r="C1" s="62"/>
      <c r="D1" s="62"/>
      <c r="E1" s="62"/>
      <c r="F1" s="62"/>
      <c r="G1" s="62"/>
      <c r="H1" s="62"/>
      <c r="I1" s="63" t="s">
        <v>1</v>
      </c>
      <c r="J1" s="63"/>
      <c r="K1" s="63"/>
      <c r="L1" s="63"/>
      <c r="M1" s="63"/>
      <c r="N1" s="63"/>
      <c r="O1" s="63"/>
      <c r="P1" s="6"/>
      <c r="Q1" s="2"/>
    </row>
    <row r="2" spans="1:18" x14ac:dyDescent="0.25">
      <c r="A2" s="3"/>
      <c r="B2" s="5">
        <v>3</v>
      </c>
      <c r="C2" s="5">
        <v>10</v>
      </c>
      <c r="D2" s="5">
        <v>25</v>
      </c>
      <c r="E2" s="5">
        <v>50</v>
      </c>
      <c r="F2" s="5">
        <v>75</v>
      </c>
      <c r="G2" s="5">
        <v>90</v>
      </c>
      <c r="H2" s="5">
        <v>97</v>
      </c>
      <c r="I2" s="6">
        <v>3</v>
      </c>
      <c r="J2" s="6">
        <v>10</v>
      </c>
      <c r="K2" s="6">
        <v>25</v>
      </c>
      <c r="L2" s="6">
        <v>50</v>
      </c>
      <c r="M2" s="6">
        <v>75</v>
      </c>
      <c r="N2" s="6">
        <v>90</v>
      </c>
      <c r="O2" s="6">
        <v>97</v>
      </c>
      <c r="P2" s="6"/>
      <c r="R2" s="1" t="s">
        <v>0</v>
      </c>
    </row>
    <row r="3" spans="1:18" x14ac:dyDescent="0.25">
      <c r="A3" s="4">
        <v>0</v>
      </c>
      <c r="B3" s="8">
        <v>2.58</v>
      </c>
      <c r="C3" s="8">
        <v>2.85</v>
      </c>
      <c r="D3" s="8">
        <v>3.13</v>
      </c>
      <c r="E3" s="8">
        <v>3.43</v>
      </c>
      <c r="F3" s="8">
        <v>3.73</v>
      </c>
      <c r="G3" s="8">
        <v>4</v>
      </c>
      <c r="H3" s="8">
        <v>4.2699999999999996</v>
      </c>
      <c r="I3" s="9">
        <v>2.52</v>
      </c>
      <c r="J3" s="9">
        <v>2.76</v>
      </c>
      <c r="K3" s="9">
        <v>3.01</v>
      </c>
      <c r="L3" s="9">
        <v>3.29</v>
      </c>
      <c r="M3" s="9">
        <v>3.58</v>
      </c>
      <c r="N3" s="9">
        <v>3.84</v>
      </c>
      <c r="O3" s="9">
        <v>4.0999999999999996</v>
      </c>
      <c r="P3" s="9"/>
    </row>
    <row r="4" spans="1:18" x14ac:dyDescent="0.25">
      <c r="A4" s="4">
        <v>3</v>
      </c>
      <c r="B4" s="8">
        <v>4.75</v>
      </c>
      <c r="C4" s="8">
        <v>5.26</v>
      </c>
      <c r="D4" s="8">
        <v>5.79</v>
      </c>
      <c r="E4" s="8">
        <v>6.38</v>
      </c>
      <c r="F4" s="8">
        <v>6.99</v>
      </c>
      <c r="G4" s="8">
        <v>7.54</v>
      </c>
      <c r="H4" s="8">
        <v>8.1</v>
      </c>
      <c r="I4" s="9">
        <v>4.4800000000000004</v>
      </c>
      <c r="J4" s="9">
        <v>4.9000000000000004</v>
      </c>
      <c r="K4" s="9">
        <v>5.33</v>
      </c>
      <c r="L4" s="9">
        <v>5.82</v>
      </c>
      <c r="M4" s="9">
        <v>6.32</v>
      </c>
      <c r="N4" s="9">
        <v>6.78</v>
      </c>
      <c r="O4" s="9">
        <v>7.24</v>
      </c>
      <c r="P4" s="9"/>
    </row>
    <row r="5" spans="1:18" x14ac:dyDescent="0.25">
      <c r="A5" s="4">
        <v>6</v>
      </c>
      <c r="B5" s="8">
        <v>6.21</v>
      </c>
      <c r="C5" s="8">
        <v>6.79</v>
      </c>
      <c r="D5" s="8">
        <v>7.41</v>
      </c>
      <c r="E5" s="8">
        <v>8.1199999999999992</v>
      </c>
      <c r="F5" s="8">
        <v>8.85</v>
      </c>
      <c r="G5" s="8">
        <v>9.5399999999999991</v>
      </c>
      <c r="H5" s="8">
        <v>10.25</v>
      </c>
      <c r="I5" s="9">
        <v>5.94</v>
      </c>
      <c r="J5" s="9">
        <v>6.38</v>
      </c>
      <c r="K5" s="9">
        <v>6.85</v>
      </c>
      <c r="L5" s="9">
        <v>7.43</v>
      </c>
      <c r="M5" s="9">
        <v>8.06</v>
      </c>
      <c r="N5" s="9">
        <v>8.68</v>
      </c>
      <c r="O5" s="9">
        <v>9.34</v>
      </c>
      <c r="P5" s="9"/>
    </row>
    <row r="6" spans="1:18" x14ac:dyDescent="0.25">
      <c r="A6" s="4">
        <v>9</v>
      </c>
      <c r="B6" s="8">
        <v>7.27</v>
      </c>
      <c r="C6" s="8">
        <v>7.87</v>
      </c>
      <c r="D6" s="8">
        <v>8.51</v>
      </c>
      <c r="E6" s="8">
        <v>9.26</v>
      </c>
      <c r="F6" s="8">
        <v>10.06</v>
      </c>
      <c r="G6" s="8">
        <v>10.81</v>
      </c>
      <c r="H6" s="8">
        <v>11.58</v>
      </c>
      <c r="I6" s="9">
        <v>6.85</v>
      </c>
      <c r="J6" s="9">
        <v>7.34</v>
      </c>
      <c r="K6" s="9">
        <v>7.89</v>
      </c>
      <c r="L6" s="9">
        <v>8.5500000000000007</v>
      </c>
      <c r="M6" s="9">
        <v>9.2899999999999991</v>
      </c>
      <c r="N6" s="9">
        <v>10.02</v>
      </c>
      <c r="O6" s="9">
        <v>10.82</v>
      </c>
      <c r="P6" s="9"/>
    </row>
    <row r="7" spans="1:18" x14ac:dyDescent="0.25">
      <c r="A7" s="4">
        <v>12</v>
      </c>
      <c r="B7" s="8">
        <v>7.96</v>
      </c>
      <c r="C7" s="8">
        <v>8.61</v>
      </c>
      <c r="D7" s="8">
        <v>9.32</v>
      </c>
      <c r="E7" s="8">
        <v>10.16</v>
      </c>
      <c r="F7" s="8">
        <v>11.05</v>
      </c>
      <c r="G7" s="8">
        <v>11.92</v>
      </c>
      <c r="H7" s="8">
        <v>12.82</v>
      </c>
      <c r="I7" s="9">
        <v>7.52</v>
      </c>
      <c r="J7" s="9">
        <v>8.06</v>
      </c>
      <c r="K7" s="9">
        <v>8.66</v>
      </c>
      <c r="L7" s="9">
        <v>9.39</v>
      </c>
      <c r="M7" s="9">
        <v>10.199999999999999</v>
      </c>
      <c r="N7" s="9">
        <v>11</v>
      </c>
      <c r="O7" s="9">
        <v>11.87</v>
      </c>
      <c r="P7" s="9"/>
    </row>
    <row r="8" spans="1:18" x14ac:dyDescent="0.25">
      <c r="A8" s="4">
        <v>15</v>
      </c>
      <c r="B8" s="8">
        <v>8.61</v>
      </c>
      <c r="C8" s="8">
        <v>9.2799999999999994</v>
      </c>
      <c r="D8" s="8">
        <v>10.01</v>
      </c>
      <c r="E8" s="8">
        <v>10.89</v>
      </c>
      <c r="F8" s="8">
        <v>11.83</v>
      </c>
      <c r="G8" s="8">
        <v>12.75</v>
      </c>
      <c r="H8" s="8">
        <v>13.72</v>
      </c>
      <c r="I8" s="9">
        <v>8.09</v>
      </c>
      <c r="J8" s="9">
        <v>8.67</v>
      </c>
      <c r="K8" s="9">
        <v>9.31</v>
      </c>
      <c r="L8" s="9">
        <v>10.1</v>
      </c>
      <c r="M8" s="9">
        <v>10.96</v>
      </c>
      <c r="N8" s="9">
        <v>11.81</v>
      </c>
      <c r="O8" s="9">
        <v>12.73</v>
      </c>
      <c r="P8" s="9"/>
    </row>
    <row r="9" spans="1:18" x14ac:dyDescent="0.25">
      <c r="A9" s="4">
        <v>18</v>
      </c>
      <c r="B9" s="8">
        <v>9.1300000000000008</v>
      </c>
      <c r="C9" s="8">
        <v>9.82</v>
      </c>
      <c r="D9" s="8">
        <v>10.58</v>
      </c>
      <c r="E9" s="8">
        <v>11.49</v>
      </c>
      <c r="F9" s="8">
        <v>12.48</v>
      </c>
      <c r="G9" s="8">
        <v>13.46</v>
      </c>
      <c r="H9" s="8">
        <v>14.49</v>
      </c>
      <c r="I9" s="9">
        <v>8.57</v>
      </c>
      <c r="J9" s="9">
        <v>9.19</v>
      </c>
      <c r="K9" s="9">
        <v>9.8699999999999992</v>
      </c>
      <c r="L9" s="9">
        <v>10.71</v>
      </c>
      <c r="M9" s="9">
        <v>11.63</v>
      </c>
      <c r="N9" s="9">
        <v>12.55</v>
      </c>
      <c r="O9" s="9">
        <v>13.54</v>
      </c>
      <c r="P9" s="9"/>
    </row>
    <row r="10" spans="1:18" x14ac:dyDescent="0.25">
      <c r="A10" s="4">
        <v>24</v>
      </c>
      <c r="B10" s="8">
        <v>10.119999999999999</v>
      </c>
      <c r="C10" s="8">
        <v>10.85</v>
      </c>
      <c r="D10" s="8">
        <v>11.66</v>
      </c>
      <c r="E10" s="8">
        <v>12.66</v>
      </c>
      <c r="F10" s="8">
        <v>13.76</v>
      </c>
      <c r="G10" s="8">
        <v>14.86</v>
      </c>
      <c r="H10" s="8">
        <v>16.05</v>
      </c>
      <c r="I10" s="9">
        <v>9.49</v>
      </c>
      <c r="J10" s="9">
        <v>10.199999999999999</v>
      </c>
      <c r="K10" s="9">
        <v>10.99</v>
      </c>
      <c r="L10" s="9">
        <v>11.94</v>
      </c>
      <c r="M10" s="9">
        <v>12.99</v>
      </c>
      <c r="N10" s="9">
        <v>14.03</v>
      </c>
      <c r="O10" s="9">
        <v>15.15</v>
      </c>
      <c r="P10" s="9"/>
    </row>
    <row r="11" spans="1:18" x14ac:dyDescent="0.25">
      <c r="A11" s="4">
        <v>30</v>
      </c>
      <c r="B11" s="8">
        <v>11.06</v>
      </c>
      <c r="C11" s="8">
        <v>11.84</v>
      </c>
      <c r="D11" s="8">
        <v>12.71</v>
      </c>
      <c r="E11" s="8">
        <v>13.8</v>
      </c>
      <c r="F11" s="8">
        <v>15.04</v>
      </c>
      <c r="G11" s="8">
        <v>16.29</v>
      </c>
      <c r="H11" s="8">
        <v>17.690000000000001</v>
      </c>
      <c r="I11" s="9">
        <v>10.35</v>
      </c>
      <c r="J11" s="9">
        <v>11.17</v>
      </c>
      <c r="K11" s="9">
        <v>12.06</v>
      </c>
      <c r="L11" s="9">
        <v>13.12</v>
      </c>
      <c r="M11" s="9">
        <v>14.25</v>
      </c>
      <c r="N11" s="9">
        <v>15.33</v>
      </c>
      <c r="O11" s="9">
        <v>16.47</v>
      </c>
      <c r="P11" s="9"/>
    </row>
    <row r="12" spans="1:18" x14ac:dyDescent="0.25">
      <c r="A12" s="4">
        <v>36</v>
      </c>
      <c r="B12" s="8">
        <v>11.81</v>
      </c>
      <c r="C12" s="8">
        <v>12.65</v>
      </c>
      <c r="D12" s="8">
        <v>13.61</v>
      </c>
      <c r="E12" s="8">
        <v>14.83</v>
      </c>
      <c r="F12" s="8">
        <v>16.239999999999998</v>
      </c>
      <c r="G12" s="8">
        <v>17.71</v>
      </c>
      <c r="H12" s="8">
        <v>19.39</v>
      </c>
      <c r="I12" s="9">
        <v>11.19</v>
      </c>
      <c r="J12" s="9">
        <v>12.09</v>
      </c>
      <c r="K12" s="9">
        <v>13.05</v>
      </c>
      <c r="L12" s="9">
        <v>14.18</v>
      </c>
      <c r="M12" s="9">
        <v>15.37</v>
      </c>
      <c r="N12" s="9">
        <v>16.510000000000002</v>
      </c>
      <c r="O12" s="9">
        <v>17.68</v>
      </c>
      <c r="P12" s="9"/>
    </row>
    <row r="13" spans="1:18" x14ac:dyDescent="0.25">
      <c r="A13" s="4">
        <v>42</v>
      </c>
      <c r="B13" s="8">
        <v>12.6</v>
      </c>
      <c r="C13" s="8">
        <v>13.5</v>
      </c>
      <c r="D13" s="8">
        <v>14.6</v>
      </c>
      <c r="E13" s="8">
        <v>15.9</v>
      </c>
      <c r="F13" s="8">
        <v>17.399999999999999</v>
      </c>
      <c r="G13" s="8">
        <v>18.899999999999999</v>
      </c>
      <c r="H13" s="8">
        <v>20.6</v>
      </c>
      <c r="I13" s="9">
        <v>11.9</v>
      </c>
      <c r="J13" s="9">
        <v>12.8</v>
      </c>
      <c r="K13" s="9">
        <v>13.9</v>
      </c>
      <c r="L13" s="9">
        <v>15.1</v>
      </c>
      <c r="M13" s="9">
        <v>16.5</v>
      </c>
      <c r="N13" s="9">
        <v>17.8</v>
      </c>
      <c r="O13" s="9">
        <v>19.3</v>
      </c>
      <c r="P13" s="9"/>
    </row>
    <row r="14" spans="1:18" x14ac:dyDescent="0.25">
      <c r="A14" s="4">
        <v>48</v>
      </c>
      <c r="B14" s="8">
        <v>13.3</v>
      </c>
      <c r="C14" s="8">
        <v>14.3</v>
      </c>
      <c r="D14" s="8">
        <v>15.4</v>
      </c>
      <c r="E14" s="8">
        <v>16.8</v>
      </c>
      <c r="F14" s="8">
        <v>18.5</v>
      </c>
      <c r="G14" s="8">
        <v>20.100000000000001</v>
      </c>
      <c r="H14" s="8">
        <v>22</v>
      </c>
      <c r="I14" s="9">
        <v>12.7</v>
      </c>
      <c r="J14" s="9">
        <v>13.7</v>
      </c>
      <c r="K14" s="9">
        <v>14.8</v>
      </c>
      <c r="L14" s="9">
        <v>16.100000000000001</v>
      </c>
      <c r="M14" s="9">
        <v>17.7</v>
      </c>
      <c r="N14" s="9">
        <v>19.2</v>
      </c>
      <c r="O14" s="9">
        <v>20.8</v>
      </c>
      <c r="P14" s="9"/>
    </row>
    <row r="15" spans="1:18" x14ac:dyDescent="0.25">
      <c r="A15" s="4">
        <v>54</v>
      </c>
      <c r="B15" s="8">
        <v>14</v>
      </c>
      <c r="C15" s="8">
        <v>15</v>
      </c>
      <c r="D15" s="8">
        <v>16.2</v>
      </c>
      <c r="E15" s="8">
        <v>17.7</v>
      </c>
      <c r="F15" s="8">
        <v>19.5</v>
      </c>
      <c r="G15" s="8">
        <v>21.3</v>
      </c>
      <c r="H15" s="8">
        <v>23.3</v>
      </c>
      <c r="I15" s="9">
        <v>13.5</v>
      </c>
      <c r="J15" s="9">
        <v>14.5</v>
      </c>
      <c r="K15" s="9">
        <v>15.8</v>
      </c>
      <c r="L15" s="9">
        <v>17.3</v>
      </c>
      <c r="M15" s="9">
        <v>19</v>
      </c>
      <c r="N15" s="9">
        <v>20.7</v>
      </c>
      <c r="O15" s="9">
        <v>22.5</v>
      </c>
      <c r="P15" s="9"/>
    </row>
    <row r="16" spans="1:18" x14ac:dyDescent="0.25">
      <c r="A16" s="4">
        <v>60</v>
      </c>
      <c r="B16" s="8">
        <v>14.7</v>
      </c>
      <c r="C16" s="8">
        <v>15.8</v>
      </c>
      <c r="D16" s="8">
        <v>17</v>
      </c>
      <c r="E16" s="8">
        <v>18.600000000000001</v>
      </c>
      <c r="F16" s="8">
        <v>20.5</v>
      </c>
      <c r="G16" s="8">
        <v>22.4</v>
      </c>
      <c r="H16" s="8">
        <v>24.6</v>
      </c>
      <c r="I16" s="9">
        <v>14.2</v>
      </c>
      <c r="J16" s="9">
        <v>15.4</v>
      </c>
      <c r="K16" s="9">
        <v>16.7</v>
      </c>
      <c r="L16" s="9">
        <v>18.399999999999999</v>
      </c>
      <c r="M16" s="9">
        <v>20.3</v>
      </c>
      <c r="N16" s="9">
        <v>22.2</v>
      </c>
      <c r="O16" s="9">
        <v>24.3</v>
      </c>
      <c r="P16" s="9"/>
    </row>
    <row r="17" spans="1:16" x14ac:dyDescent="0.25">
      <c r="A17" s="4">
        <v>66</v>
      </c>
      <c r="B17" s="8">
        <v>15.4</v>
      </c>
      <c r="C17" s="8">
        <v>16.5</v>
      </c>
      <c r="D17" s="8">
        <v>17.899999999999999</v>
      </c>
      <c r="E17" s="8">
        <v>19.600000000000001</v>
      </c>
      <c r="F17" s="8">
        <v>21.6</v>
      </c>
      <c r="G17" s="8">
        <v>23.6</v>
      </c>
      <c r="H17" s="8">
        <v>26</v>
      </c>
      <c r="I17" s="9">
        <v>14.9</v>
      </c>
      <c r="J17" s="9">
        <v>16.2</v>
      </c>
      <c r="K17" s="9">
        <v>17.7</v>
      </c>
      <c r="L17" s="9">
        <v>19.5</v>
      </c>
      <c r="M17" s="9">
        <v>21.6</v>
      </c>
      <c r="N17" s="9">
        <v>23.7</v>
      </c>
      <c r="O17" s="9">
        <v>26.1</v>
      </c>
      <c r="P17" s="9"/>
    </row>
    <row r="18" spans="1:16" x14ac:dyDescent="0.25">
      <c r="A18" s="4">
        <v>72</v>
      </c>
      <c r="B18" s="8">
        <v>16.2</v>
      </c>
      <c r="C18" s="8">
        <v>17.399999999999999</v>
      </c>
      <c r="D18" s="8">
        <v>18.899999999999999</v>
      </c>
      <c r="E18" s="8">
        <v>20.7</v>
      </c>
      <c r="F18" s="8">
        <v>22.8</v>
      </c>
      <c r="G18" s="8">
        <v>25.1</v>
      </c>
      <c r="H18" s="8">
        <v>27.7</v>
      </c>
      <c r="I18" s="9">
        <v>15.7</v>
      </c>
      <c r="J18" s="9">
        <v>17</v>
      </c>
      <c r="K18" s="9">
        <v>18.600000000000001</v>
      </c>
      <c r="L18" s="9">
        <v>20.6</v>
      </c>
      <c r="M18" s="9">
        <v>22.9</v>
      </c>
      <c r="N18" s="9">
        <v>25.3</v>
      </c>
      <c r="O18" s="9">
        <v>27.9</v>
      </c>
      <c r="P18" s="9"/>
    </row>
    <row r="19" spans="1:16" x14ac:dyDescent="0.25">
      <c r="A19" s="4">
        <v>84</v>
      </c>
      <c r="B19" s="8">
        <v>18.100000000000001</v>
      </c>
      <c r="C19" s="8">
        <v>19.5</v>
      </c>
      <c r="D19" s="8">
        <v>21.1</v>
      </c>
      <c r="E19" s="8">
        <v>23.2</v>
      </c>
      <c r="F19" s="8">
        <v>25.8</v>
      </c>
      <c r="G19" s="8">
        <v>28.5</v>
      </c>
      <c r="H19" s="8">
        <v>31.6</v>
      </c>
      <c r="I19" s="9">
        <v>17.2</v>
      </c>
      <c r="J19" s="9">
        <v>18.7</v>
      </c>
      <c r="K19" s="9">
        <v>20.6</v>
      </c>
      <c r="L19" s="9">
        <v>22.9</v>
      </c>
      <c r="M19" s="9">
        <v>25.7</v>
      </c>
      <c r="N19" s="9">
        <v>28.6</v>
      </c>
      <c r="O19" s="9">
        <v>31.9</v>
      </c>
      <c r="P19" s="9"/>
    </row>
    <row r="20" spans="1:16" x14ac:dyDescent="0.25">
      <c r="A20" s="4">
        <v>96</v>
      </c>
      <c r="B20" s="8">
        <v>19.899999999999999</v>
      </c>
      <c r="C20" s="8">
        <v>21.5</v>
      </c>
      <c r="D20" s="8">
        <v>23.4</v>
      </c>
      <c r="E20" s="8">
        <v>25.9</v>
      </c>
      <c r="F20" s="8">
        <v>28.9</v>
      </c>
      <c r="G20" s="8">
        <v>32.200000000000003</v>
      </c>
      <c r="H20" s="8">
        <v>36.1</v>
      </c>
      <c r="I20" s="9">
        <v>18.899999999999999</v>
      </c>
      <c r="J20" s="9">
        <v>20.8</v>
      </c>
      <c r="K20" s="9">
        <v>22.9</v>
      </c>
      <c r="L20" s="9">
        <v>25.7</v>
      </c>
      <c r="M20" s="9">
        <v>28.9</v>
      </c>
      <c r="N20" s="9">
        <v>32.4</v>
      </c>
      <c r="O20" s="9">
        <v>36.5</v>
      </c>
      <c r="P20" s="9"/>
    </row>
    <row r="21" spans="1:16" x14ac:dyDescent="0.25">
      <c r="A21" s="4">
        <v>108</v>
      </c>
      <c r="B21" s="8">
        <v>21.7</v>
      </c>
      <c r="C21" s="8">
        <v>23.6</v>
      </c>
      <c r="D21" s="8">
        <v>25.8</v>
      </c>
      <c r="E21" s="8">
        <v>28.8</v>
      </c>
      <c r="F21" s="8">
        <v>32.4</v>
      </c>
      <c r="G21" s="8">
        <v>36.4</v>
      </c>
      <c r="H21" s="8">
        <v>41.3</v>
      </c>
      <c r="I21" s="9">
        <v>20.9</v>
      </c>
      <c r="J21" s="9">
        <v>23.1</v>
      </c>
      <c r="K21" s="9">
        <v>25.6</v>
      </c>
      <c r="L21" s="9">
        <v>28.9</v>
      </c>
      <c r="M21" s="9">
        <v>32.799999999999997</v>
      </c>
      <c r="N21" s="9">
        <v>37</v>
      </c>
      <c r="O21" s="9">
        <v>41.8</v>
      </c>
      <c r="P21" s="9"/>
    </row>
    <row r="22" spans="1:16" x14ac:dyDescent="0.25">
      <c r="A22" s="4">
        <v>120</v>
      </c>
      <c r="B22" s="8">
        <v>23.6</v>
      </c>
      <c r="C22" s="8">
        <v>25.9</v>
      </c>
      <c r="D22" s="8">
        <v>28.6</v>
      </c>
      <c r="E22" s="8">
        <v>32.200000000000003</v>
      </c>
      <c r="F22" s="8">
        <v>36.700000000000003</v>
      </c>
      <c r="G22" s="8">
        <v>41.6</v>
      </c>
      <c r="H22" s="8">
        <v>47.8</v>
      </c>
      <c r="I22" s="9">
        <v>23</v>
      </c>
      <c r="J22" s="9">
        <v>25.6</v>
      </c>
      <c r="K22" s="9">
        <v>28.7</v>
      </c>
      <c r="L22" s="9">
        <v>32.6</v>
      </c>
      <c r="M22" s="9">
        <v>37.299999999999997</v>
      </c>
      <c r="N22" s="9">
        <v>42.3</v>
      </c>
      <c r="O22" s="9">
        <v>48</v>
      </c>
      <c r="P22" s="9"/>
    </row>
    <row r="23" spans="1:16" x14ac:dyDescent="0.25">
      <c r="A23" s="4">
        <v>132</v>
      </c>
      <c r="B23" s="8">
        <v>26.6</v>
      </c>
      <c r="C23" s="8">
        <v>29.6</v>
      </c>
      <c r="D23" s="8">
        <v>33.1</v>
      </c>
      <c r="E23" s="8">
        <v>37.799999999999997</v>
      </c>
      <c r="F23" s="8">
        <v>43.6</v>
      </c>
      <c r="G23" s="8">
        <v>50</v>
      </c>
      <c r="H23" s="8">
        <v>57.8</v>
      </c>
      <c r="I23" s="9">
        <v>26.4</v>
      </c>
      <c r="J23" s="9">
        <v>29.6</v>
      </c>
      <c r="K23" s="9">
        <v>33.4</v>
      </c>
      <c r="L23" s="9">
        <v>38.200000000000003</v>
      </c>
      <c r="M23" s="9">
        <v>43.7</v>
      </c>
      <c r="N23" s="9">
        <v>49.5</v>
      </c>
      <c r="O23" s="9">
        <v>55.9</v>
      </c>
      <c r="P23" s="9"/>
    </row>
    <row r="24" spans="1:16" x14ac:dyDescent="0.25">
      <c r="A24" s="4">
        <v>144</v>
      </c>
      <c r="B24" s="8">
        <v>29.9</v>
      </c>
      <c r="C24" s="8">
        <v>33.799999999999997</v>
      </c>
      <c r="D24" s="8">
        <v>38.4</v>
      </c>
      <c r="E24" s="8">
        <v>44.3</v>
      </c>
      <c r="F24" s="8">
        <v>51.3</v>
      </c>
      <c r="G24" s="8">
        <v>58.7</v>
      </c>
      <c r="H24" s="8">
        <v>67.099999999999994</v>
      </c>
      <c r="I24" s="9">
        <v>32</v>
      </c>
      <c r="J24" s="9">
        <v>35.799999999999997</v>
      </c>
      <c r="K24" s="9">
        <v>39.9</v>
      </c>
      <c r="L24" s="9">
        <v>45.1</v>
      </c>
      <c r="M24" s="9">
        <v>50.9</v>
      </c>
      <c r="N24" s="9">
        <v>56.8</v>
      </c>
      <c r="O24" s="9">
        <v>63.1</v>
      </c>
      <c r="P24" s="9"/>
    </row>
    <row r="25" spans="1:16" x14ac:dyDescent="0.25">
      <c r="A25" s="4">
        <v>156</v>
      </c>
      <c r="B25" s="8">
        <v>33.4</v>
      </c>
      <c r="C25" s="8">
        <v>38</v>
      </c>
      <c r="D25" s="8">
        <v>43.2</v>
      </c>
      <c r="E25" s="8">
        <v>49.8</v>
      </c>
      <c r="F25" s="8">
        <v>57.3</v>
      </c>
      <c r="G25" s="8">
        <v>64.900000000000006</v>
      </c>
      <c r="H25" s="8">
        <v>73.3</v>
      </c>
      <c r="I25" s="9">
        <v>37.4</v>
      </c>
      <c r="J25" s="9">
        <v>41.1</v>
      </c>
      <c r="K25" s="9">
        <v>45.1</v>
      </c>
      <c r="L25" s="9">
        <v>50</v>
      </c>
      <c r="M25" s="9">
        <v>55.5</v>
      </c>
      <c r="N25" s="9">
        <v>60.8</v>
      </c>
      <c r="O25" s="9">
        <v>66.599999999999994</v>
      </c>
      <c r="P25" s="9"/>
    </row>
    <row r="26" spans="1:16" x14ac:dyDescent="0.25">
      <c r="A26" s="4">
        <v>168</v>
      </c>
      <c r="B26" s="8">
        <v>39.1</v>
      </c>
      <c r="C26" s="8">
        <v>44</v>
      </c>
      <c r="D26" s="8">
        <v>49.4</v>
      </c>
      <c r="E26" s="8">
        <v>56.2</v>
      </c>
      <c r="F26" s="8">
        <v>63.9</v>
      </c>
      <c r="G26" s="8">
        <v>71.599999999999994</v>
      </c>
      <c r="H26" s="8">
        <v>80.099999999999994</v>
      </c>
      <c r="I26" s="9">
        <v>41.6</v>
      </c>
      <c r="J26" s="9">
        <v>45</v>
      </c>
      <c r="K26" s="9">
        <v>48.8</v>
      </c>
      <c r="L26" s="9">
        <v>53.3</v>
      </c>
      <c r="M26" s="9">
        <v>58.3</v>
      </c>
      <c r="N26" s="9">
        <v>63.2</v>
      </c>
      <c r="O26" s="9">
        <v>68.5</v>
      </c>
      <c r="P26" s="9"/>
    </row>
    <row r="27" spans="1:16" x14ac:dyDescent="0.25">
      <c r="A27" s="4">
        <v>180</v>
      </c>
      <c r="B27" s="8">
        <v>45.3</v>
      </c>
      <c r="C27" s="8">
        <v>50.1</v>
      </c>
      <c r="D27" s="8">
        <v>55.4</v>
      </c>
      <c r="E27" s="8">
        <v>62.1</v>
      </c>
      <c r="F27" s="8">
        <v>69.7</v>
      </c>
      <c r="G27" s="8">
        <v>77.400000000000006</v>
      </c>
      <c r="H27" s="8">
        <v>85.9</v>
      </c>
      <c r="I27" s="9">
        <v>44</v>
      </c>
      <c r="J27" s="9">
        <v>47.3</v>
      </c>
      <c r="K27" s="9">
        <v>50.9</v>
      </c>
      <c r="L27" s="9">
        <v>55.3</v>
      </c>
      <c r="M27" s="9">
        <v>60.1</v>
      </c>
      <c r="N27" s="9">
        <v>64.8</v>
      </c>
      <c r="O27" s="9">
        <v>69.8</v>
      </c>
      <c r="P27" s="9"/>
    </row>
    <row r="28" spans="1:16" x14ac:dyDescent="0.25">
      <c r="A28" s="4">
        <v>192</v>
      </c>
      <c r="B28" s="8">
        <v>49.9</v>
      </c>
      <c r="C28" s="8">
        <v>54.5</v>
      </c>
      <c r="D28" s="8">
        <v>59.7</v>
      </c>
      <c r="E28" s="8">
        <v>66.2</v>
      </c>
      <c r="F28" s="8">
        <v>73.599999999999994</v>
      </c>
      <c r="G28" s="8">
        <v>81.2</v>
      </c>
      <c r="H28" s="8">
        <v>89.6</v>
      </c>
      <c r="I28" s="9">
        <v>45.3</v>
      </c>
      <c r="J28" s="9">
        <v>48.5</v>
      </c>
      <c r="K28" s="9">
        <v>52</v>
      </c>
      <c r="L28" s="9">
        <v>56.3</v>
      </c>
      <c r="M28" s="9">
        <v>61</v>
      </c>
      <c r="N28" s="9">
        <v>65.7</v>
      </c>
      <c r="O28" s="9">
        <v>70.7</v>
      </c>
      <c r="P28" s="9"/>
    </row>
    <row r="29" spans="1:16" x14ac:dyDescent="0.25">
      <c r="A29" s="4">
        <v>204</v>
      </c>
      <c r="B29" s="8">
        <v>53.2</v>
      </c>
      <c r="C29" s="8">
        <v>57.8</v>
      </c>
      <c r="D29" s="8">
        <v>62.8</v>
      </c>
      <c r="E29" s="8">
        <v>69.2</v>
      </c>
      <c r="F29" s="8">
        <v>76.5</v>
      </c>
      <c r="G29" s="8">
        <v>84</v>
      </c>
      <c r="H29" s="8">
        <v>92.4</v>
      </c>
      <c r="I29" s="9">
        <v>46.2</v>
      </c>
      <c r="J29" s="9">
        <v>49.4</v>
      </c>
      <c r="K29" s="9">
        <v>52.9</v>
      </c>
      <c r="L29" s="9">
        <v>57.2</v>
      </c>
      <c r="M29" s="9">
        <v>61.8</v>
      </c>
      <c r="N29" s="9">
        <v>66.400000000000006</v>
      </c>
      <c r="O29" s="9">
        <v>71.400000000000006</v>
      </c>
      <c r="P29" s="9"/>
    </row>
    <row r="30" spans="1:16" x14ac:dyDescent="0.25">
      <c r="A30" s="4">
        <v>216</v>
      </c>
      <c r="B30" s="8">
        <v>56.1</v>
      </c>
      <c r="C30" s="8">
        <v>60.5</v>
      </c>
      <c r="D30" s="8">
        <v>65.5</v>
      </c>
      <c r="E30" s="8">
        <v>71.8</v>
      </c>
      <c r="F30" s="8">
        <v>79</v>
      </c>
      <c r="G30" s="8">
        <v>86.4</v>
      </c>
      <c r="H30" s="8">
        <v>94.7</v>
      </c>
      <c r="I30" s="9">
        <v>47.3</v>
      </c>
      <c r="J30" s="9">
        <v>50.5</v>
      </c>
      <c r="K30" s="9">
        <v>53.9</v>
      </c>
      <c r="L30" s="9">
        <v>58.1</v>
      </c>
      <c r="M30" s="9">
        <v>62.2</v>
      </c>
      <c r="N30" s="9">
        <v>67.3</v>
      </c>
      <c r="O30" s="9">
        <v>72.2</v>
      </c>
      <c r="P30" s="9"/>
    </row>
    <row r="34" spans="18:18" x14ac:dyDescent="0.25">
      <c r="R34" s="1" t="s">
        <v>1</v>
      </c>
    </row>
  </sheetData>
  <mergeCells count="2">
    <mergeCell ref="B1:H1"/>
    <mergeCell ref="I1:O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R34"/>
  <sheetViews>
    <sheetView showGridLines="0" topLeftCell="E3" workbookViewId="0">
      <selection activeCell="I1" sqref="I1:L2"/>
    </sheetView>
  </sheetViews>
  <sheetFormatPr defaultRowHeight="15" x14ac:dyDescent="0.25"/>
  <cols>
    <col min="1" max="16384" width="9.140625" style="1"/>
  </cols>
  <sheetData>
    <row r="1" spans="1:18" x14ac:dyDescent="0.25">
      <c r="A1" s="3"/>
      <c r="B1" s="62" t="s">
        <v>0</v>
      </c>
      <c r="C1" s="62"/>
      <c r="D1" s="62"/>
      <c r="E1" s="62"/>
      <c r="F1" s="62"/>
      <c r="G1" s="62"/>
      <c r="H1" s="62"/>
      <c r="I1" s="63" t="s">
        <v>1</v>
      </c>
      <c r="J1" s="63"/>
      <c r="K1" s="63"/>
      <c r="L1" s="63"/>
      <c r="M1" s="63"/>
      <c r="N1" s="63"/>
      <c r="O1" s="63"/>
      <c r="P1" s="2"/>
    </row>
    <row r="2" spans="1:18" x14ac:dyDescent="0.25">
      <c r="A2" s="3"/>
      <c r="B2" s="5">
        <v>3</v>
      </c>
      <c r="C2" s="5">
        <v>10</v>
      </c>
      <c r="D2" s="5">
        <v>25</v>
      </c>
      <c r="E2" s="5">
        <v>50</v>
      </c>
      <c r="F2" s="5">
        <v>75</v>
      </c>
      <c r="G2" s="5">
        <v>90</v>
      </c>
      <c r="H2" s="5">
        <v>97</v>
      </c>
      <c r="I2" s="6">
        <v>3</v>
      </c>
      <c r="J2" s="6">
        <v>10</v>
      </c>
      <c r="K2" s="6">
        <v>25</v>
      </c>
      <c r="L2" s="6">
        <v>50</v>
      </c>
      <c r="M2" s="6">
        <v>75</v>
      </c>
      <c r="N2" s="6">
        <v>90</v>
      </c>
      <c r="O2" s="6">
        <v>97</v>
      </c>
      <c r="R2" s="1" t="s">
        <v>0</v>
      </c>
    </row>
    <row r="3" spans="1:18" x14ac:dyDescent="0.25">
      <c r="A3" s="4">
        <v>0</v>
      </c>
      <c r="B3" s="8">
        <v>45.9</v>
      </c>
      <c r="C3" s="8">
        <v>47.2</v>
      </c>
      <c r="D3" s="8">
        <v>48.5</v>
      </c>
      <c r="E3" s="8">
        <v>50</v>
      </c>
      <c r="F3" s="8">
        <v>51.5</v>
      </c>
      <c r="G3" s="8">
        <v>52.9</v>
      </c>
      <c r="H3" s="8">
        <v>54.2</v>
      </c>
      <c r="I3" s="9">
        <v>45.3</v>
      </c>
      <c r="J3" s="9">
        <v>46.6</v>
      </c>
      <c r="K3" s="9">
        <v>47.9</v>
      </c>
      <c r="L3" s="9">
        <v>49.4</v>
      </c>
      <c r="M3" s="9">
        <v>50.8</v>
      </c>
      <c r="N3" s="9">
        <v>52.1</v>
      </c>
      <c r="O3" s="9">
        <v>53.4</v>
      </c>
    </row>
    <row r="4" spans="1:18" x14ac:dyDescent="0.25">
      <c r="A4" s="4">
        <v>3</v>
      </c>
      <c r="B4" s="8">
        <v>56.2</v>
      </c>
      <c r="C4" s="8">
        <v>57.8</v>
      </c>
      <c r="D4" s="8">
        <v>59.5</v>
      </c>
      <c r="E4" s="8">
        <v>61.3</v>
      </c>
      <c r="F4" s="8">
        <v>63.2</v>
      </c>
      <c r="G4" s="8">
        <v>64.8</v>
      </c>
      <c r="H4" s="8">
        <v>66.400000000000006</v>
      </c>
      <c r="I4" s="9">
        <v>55.3</v>
      </c>
      <c r="J4" s="9">
        <v>56.8</v>
      </c>
      <c r="K4" s="9">
        <v>58.2</v>
      </c>
      <c r="L4" s="9">
        <v>59.9</v>
      </c>
      <c r="M4" s="9">
        <v>61.5</v>
      </c>
      <c r="N4" s="9">
        <v>63</v>
      </c>
      <c r="O4" s="9">
        <v>64.5</v>
      </c>
    </row>
    <row r="5" spans="1:18" x14ac:dyDescent="0.25">
      <c r="A5" s="4">
        <v>6</v>
      </c>
      <c r="B5" s="8">
        <v>62.8</v>
      </c>
      <c r="C5" s="8">
        <v>64.5</v>
      </c>
      <c r="D5" s="8">
        <v>66.2</v>
      </c>
      <c r="E5" s="8">
        <v>68</v>
      </c>
      <c r="F5" s="8">
        <v>69.900000000000006</v>
      </c>
      <c r="G5" s="8">
        <v>71.599999999999994</v>
      </c>
      <c r="H5" s="8">
        <v>73.2</v>
      </c>
      <c r="I5" s="9">
        <v>61.6</v>
      </c>
      <c r="J5" s="9">
        <v>63.1</v>
      </c>
      <c r="K5" s="9">
        <v>64.7</v>
      </c>
      <c r="L5" s="9">
        <v>66.400000000000006</v>
      </c>
      <c r="M5" s="9">
        <v>68.2</v>
      </c>
      <c r="N5" s="9">
        <v>69.7</v>
      </c>
      <c r="O5" s="9">
        <v>71.3</v>
      </c>
    </row>
    <row r="6" spans="1:18" x14ac:dyDescent="0.25">
      <c r="A6" s="4">
        <v>9</v>
      </c>
      <c r="B6" s="8">
        <v>67.400000000000006</v>
      </c>
      <c r="C6" s="8">
        <v>69.099999999999994</v>
      </c>
      <c r="D6" s="8">
        <v>70.900000000000006</v>
      </c>
      <c r="E6" s="8">
        <v>72.8</v>
      </c>
      <c r="F6" s="8">
        <v>74.7</v>
      </c>
      <c r="G6" s="8">
        <v>76.400000000000006</v>
      </c>
      <c r="H6" s="8">
        <v>78.099999999999994</v>
      </c>
      <c r="I6" s="9">
        <v>66</v>
      </c>
      <c r="J6" s="9">
        <v>67.7</v>
      </c>
      <c r="K6" s="9">
        <v>69.3</v>
      </c>
      <c r="L6" s="9">
        <v>71.2</v>
      </c>
      <c r="M6" s="9">
        <v>73</v>
      </c>
      <c r="N6" s="9">
        <v>74.599999999999994</v>
      </c>
      <c r="O6" s="9">
        <v>76.3</v>
      </c>
    </row>
    <row r="7" spans="1:18" x14ac:dyDescent="0.25">
      <c r="A7" s="4">
        <v>12</v>
      </c>
      <c r="B7" s="8">
        <v>70.8</v>
      </c>
      <c r="C7" s="8">
        <v>72.7</v>
      </c>
      <c r="D7" s="8">
        <v>74.7</v>
      </c>
      <c r="E7" s="8">
        <v>76.900000000000006</v>
      </c>
      <c r="F7" s="8">
        <v>79.099999999999994</v>
      </c>
      <c r="G7" s="8">
        <v>81.099999999999994</v>
      </c>
      <c r="H7" s="8">
        <v>83</v>
      </c>
      <c r="I7" s="9">
        <v>69.7</v>
      </c>
      <c r="J7" s="9">
        <v>71.400000000000006</v>
      </c>
      <c r="K7" s="9">
        <v>73.2</v>
      </c>
      <c r="L7" s="9">
        <v>75.099999999999994</v>
      </c>
      <c r="M7" s="9">
        <v>77.099999999999994</v>
      </c>
      <c r="N7" s="9">
        <v>78.8</v>
      </c>
      <c r="O7" s="9">
        <v>80.5</v>
      </c>
    </row>
    <row r="8" spans="1:18" x14ac:dyDescent="0.25">
      <c r="A8" s="4">
        <v>15</v>
      </c>
      <c r="B8" s="8">
        <v>73.8</v>
      </c>
      <c r="C8" s="8">
        <v>75.8</v>
      </c>
      <c r="D8" s="8">
        <v>77.900000000000006</v>
      </c>
      <c r="E8" s="8">
        <v>80.2</v>
      </c>
      <c r="F8" s="8">
        <v>82.5</v>
      </c>
      <c r="G8" s="8">
        <v>84.5</v>
      </c>
      <c r="H8" s="8">
        <v>86.6</v>
      </c>
      <c r="I8" s="9">
        <v>72.8</v>
      </c>
      <c r="J8" s="9">
        <v>74.599999999999994</v>
      </c>
      <c r="K8" s="9">
        <v>76.5</v>
      </c>
      <c r="L8" s="9">
        <v>78.5</v>
      </c>
      <c r="M8" s="9">
        <v>80.599999999999994</v>
      </c>
      <c r="N8" s="9">
        <v>82.4</v>
      </c>
      <c r="O8" s="9">
        <v>84.2</v>
      </c>
    </row>
    <row r="9" spans="1:18" x14ac:dyDescent="0.25">
      <c r="A9" s="4">
        <v>18</v>
      </c>
      <c r="B9" s="8">
        <v>76.400000000000006</v>
      </c>
      <c r="C9" s="8">
        <v>78.5</v>
      </c>
      <c r="D9" s="8">
        <v>80.7</v>
      </c>
      <c r="E9" s="8">
        <v>83.1</v>
      </c>
      <c r="F9" s="8">
        <v>85.5</v>
      </c>
      <c r="G9" s="8">
        <v>87.7</v>
      </c>
      <c r="H9" s="8">
        <v>89.8</v>
      </c>
      <c r="I9" s="9">
        <v>75.5</v>
      </c>
      <c r="J9" s="9">
        <v>77.400000000000006</v>
      </c>
      <c r="K9" s="9">
        <v>79.3</v>
      </c>
      <c r="L9" s="9">
        <v>81.5</v>
      </c>
      <c r="M9" s="9">
        <v>83.7</v>
      </c>
      <c r="N9" s="9">
        <v>85.6</v>
      </c>
      <c r="O9" s="9">
        <v>87.6</v>
      </c>
    </row>
    <row r="10" spans="1:18" x14ac:dyDescent="0.25">
      <c r="A10" s="4">
        <v>24</v>
      </c>
      <c r="B10" s="8">
        <v>81</v>
      </c>
      <c r="C10" s="8">
        <v>83.3</v>
      </c>
      <c r="D10" s="8">
        <v>85.6</v>
      </c>
      <c r="E10" s="8">
        <v>88.2</v>
      </c>
      <c r="F10" s="8">
        <v>90.8</v>
      </c>
      <c r="G10" s="8">
        <v>93.2</v>
      </c>
      <c r="H10" s="8">
        <v>95.5</v>
      </c>
      <c r="I10" s="9">
        <v>80.099999999999994</v>
      </c>
      <c r="J10" s="9">
        <v>82.3</v>
      </c>
      <c r="K10" s="9">
        <v>84.4</v>
      </c>
      <c r="L10" s="9">
        <v>86.8</v>
      </c>
      <c r="M10" s="9">
        <v>89.2</v>
      </c>
      <c r="N10" s="9">
        <v>91.4</v>
      </c>
      <c r="O10" s="9">
        <v>93.5</v>
      </c>
    </row>
    <row r="11" spans="1:18" x14ac:dyDescent="0.25">
      <c r="A11" s="4">
        <v>30</v>
      </c>
      <c r="B11" s="8">
        <v>85.3</v>
      </c>
      <c r="C11" s="8">
        <v>87.6</v>
      </c>
      <c r="D11" s="8">
        <v>90</v>
      </c>
      <c r="E11" s="8">
        <v>92.6</v>
      </c>
      <c r="F11" s="8">
        <v>95.3</v>
      </c>
      <c r="G11" s="8">
        <v>97.6</v>
      </c>
      <c r="H11" s="8">
        <v>100</v>
      </c>
      <c r="I11" s="9">
        <v>84</v>
      </c>
      <c r="J11" s="9">
        <v>86.3</v>
      </c>
      <c r="K11" s="9">
        <v>88.6</v>
      </c>
      <c r="L11" s="9">
        <v>91.2</v>
      </c>
      <c r="M11" s="9">
        <v>93.8</v>
      </c>
      <c r="N11" s="9">
        <v>96.1</v>
      </c>
      <c r="O11" s="9">
        <v>98.4</v>
      </c>
    </row>
    <row r="12" spans="1:18" x14ac:dyDescent="0.25">
      <c r="A12" s="4">
        <v>36</v>
      </c>
      <c r="B12" s="8">
        <v>89.3</v>
      </c>
      <c r="C12" s="8">
        <v>91.7</v>
      </c>
      <c r="D12" s="8">
        <v>94.1</v>
      </c>
      <c r="E12" s="8">
        <v>96.8</v>
      </c>
      <c r="F12" s="8">
        <v>99.4</v>
      </c>
      <c r="G12" s="8">
        <v>101.8</v>
      </c>
      <c r="H12" s="8">
        <v>104.2</v>
      </c>
      <c r="I12" s="9">
        <v>87.8</v>
      </c>
      <c r="J12" s="9">
        <v>90.2</v>
      </c>
      <c r="K12" s="9">
        <v>92.7</v>
      </c>
      <c r="L12" s="9">
        <v>95.4</v>
      </c>
      <c r="M12" s="9">
        <v>98.1</v>
      </c>
      <c r="N12" s="9">
        <v>100.6</v>
      </c>
      <c r="O12" s="9">
        <v>103</v>
      </c>
    </row>
    <row r="13" spans="1:18" x14ac:dyDescent="0.25">
      <c r="A13" s="4">
        <v>42</v>
      </c>
      <c r="B13" s="8">
        <v>92.8</v>
      </c>
      <c r="C13" s="8">
        <v>95.2</v>
      </c>
      <c r="D13" s="8">
        <v>97.7</v>
      </c>
      <c r="E13" s="8">
        <v>100.5</v>
      </c>
      <c r="F13" s="8">
        <v>103.2</v>
      </c>
      <c r="G13" s="8">
        <v>105.7</v>
      </c>
      <c r="H13" s="8">
        <v>108.2</v>
      </c>
      <c r="I13" s="9">
        <v>91.1</v>
      </c>
      <c r="J13" s="9">
        <v>93.6</v>
      </c>
      <c r="K13" s="9">
        <v>96.2</v>
      </c>
      <c r="L13" s="9">
        <v>99</v>
      </c>
      <c r="M13" s="9">
        <v>101.9</v>
      </c>
      <c r="N13" s="9">
        <v>104.5</v>
      </c>
      <c r="O13" s="9">
        <v>107</v>
      </c>
    </row>
    <row r="14" spans="1:18" x14ac:dyDescent="0.25">
      <c r="A14" s="4">
        <v>48</v>
      </c>
      <c r="B14" s="8">
        <v>96</v>
      </c>
      <c r="C14" s="8">
        <v>98.6</v>
      </c>
      <c r="D14" s="8">
        <v>101.1</v>
      </c>
      <c r="E14" s="8">
        <v>104</v>
      </c>
      <c r="F14" s="8">
        <v>106.9</v>
      </c>
      <c r="G14" s="8">
        <v>109.5</v>
      </c>
      <c r="H14" s="8">
        <v>112</v>
      </c>
      <c r="I14" s="9">
        <v>94.3</v>
      </c>
      <c r="J14" s="9">
        <v>96.9</v>
      </c>
      <c r="K14" s="9">
        <v>99.6</v>
      </c>
      <c r="L14" s="9">
        <v>102.5</v>
      </c>
      <c r="M14" s="9">
        <v>105.5</v>
      </c>
      <c r="N14" s="9">
        <v>108.1</v>
      </c>
      <c r="O14" s="9">
        <v>110.7</v>
      </c>
    </row>
    <row r="15" spans="1:18" x14ac:dyDescent="0.25">
      <c r="A15" s="4">
        <v>54</v>
      </c>
      <c r="B15" s="8">
        <v>99</v>
      </c>
      <c r="C15" s="8">
        <v>101.7</v>
      </c>
      <c r="D15" s="8">
        <v>104.3</v>
      </c>
      <c r="E15" s="8">
        <v>107.3</v>
      </c>
      <c r="F15" s="8">
        <v>110.3</v>
      </c>
      <c r="G15" s="8">
        <v>113</v>
      </c>
      <c r="H15" s="8">
        <v>115.6</v>
      </c>
      <c r="I15" s="9">
        <v>97.4</v>
      </c>
      <c r="J15" s="9">
        <v>100.1</v>
      </c>
      <c r="K15" s="9">
        <v>102.8</v>
      </c>
      <c r="L15" s="9">
        <v>105.9</v>
      </c>
      <c r="M15" s="9">
        <v>108.9</v>
      </c>
      <c r="N15" s="9">
        <v>111.6</v>
      </c>
      <c r="O15" s="9">
        <v>114.3</v>
      </c>
    </row>
    <row r="16" spans="1:18" x14ac:dyDescent="0.25">
      <c r="A16" s="4">
        <v>60</v>
      </c>
      <c r="B16" s="8">
        <v>101.8</v>
      </c>
      <c r="C16" s="8">
        <v>104.5</v>
      </c>
      <c r="D16" s="8">
        <v>107.3</v>
      </c>
      <c r="E16" s="8">
        <v>110.4</v>
      </c>
      <c r="F16" s="8">
        <v>113.5</v>
      </c>
      <c r="G16" s="8">
        <v>116.2</v>
      </c>
      <c r="H16" s="8">
        <v>119</v>
      </c>
      <c r="I16" s="9">
        <v>100.4</v>
      </c>
      <c r="J16" s="9">
        <v>103.2</v>
      </c>
      <c r="K16" s="9">
        <v>105.9</v>
      </c>
      <c r="L16" s="9">
        <v>109.1</v>
      </c>
      <c r="M16" s="9">
        <v>112.2</v>
      </c>
      <c r="N16" s="9">
        <v>114.9</v>
      </c>
      <c r="O16" s="9">
        <v>117.7</v>
      </c>
    </row>
    <row r="17" spans="1:15" x14ac:dyDescent="0.25">
      <c r="A17" s="4">
        <v>66</v>
      </c>
      <c r="B17" s="8">
        <v>104.5</v>
      </c>
      <c r="C17" s="8">
        <v>107.3</v>
      </c>
      <c r="D17" s="8">
        <v>110.1</v>
      </c>
      <c r="E17" s="8">
        <v>113.3</v>
      </c>
      <c r="F17" s="8">
        <v>116.4</v>
      </c>
      <c r="G17" s="8">
        <v>119.3</v>
      </c>
      <c r="H17" s="8">
        <v>122.1</v>
      </c>
      <c r="I17" s="9">
        <v>103.6</v>
      </c>
      <c r="J17" s="9">
        <v>106.3</v>
      </c>
      <c r="K17" s="9">
        <v>109</v>
      </c>
      <c r="L17" s="9">
        <v>112.1</v>
      </c>
      <c r="M17" s="9">
        <v>115.3</v>
      </c>
      <c r="N17" s="9">
        <v>118.3</v>
      </c>
      <c r="O17" s="9">
        <v>121.2</v>
      </c>
    </row>
    <row r="18" spans="1:15" x14ac:dyDescent="0.25">
      <c r="A18" s="4">
        <v>72</v>
      </c>
      <c r="B18" s="8">
        <v>107.1</v>
      </c>
      <c r="C18" s="8">
        <v>110</v>
      </c>
      <c r="D18" s="8">
        <v>112.9</v>
      </c>
      <c r="E18" s="8">
        <v>116.1</v>
      </c>
      <c r="F18" s="8">
        <v>119.3</v>
      </c>
      <c r="G18" s="8">
        <v>122.2</v>
      </c>
      <c r="H18" s="8">
        <v>125.1</v>
      </c>
      <c r="I18" s="9">
        <v>106.2</v>
      </c>
      <c r="J18" s="9">
        <v>109</v>
      </c>
      <c r="K18" s="9">
        <v>111.9</v>
      </c>
      <c r="L18" s="9">
        <v>115.1</v>
      </c>
      <c r="M18" s="9">
        <v>118.4</v>
      </c>
      <c r="N18" s="9">
        <v>121.3</v>
      </c>
      <c r="O18" s="9">
        <v>124.1</v>
      </c>
    </row>
    <row r="19" spans="1:15" x14ac:dyDescent="0.25">
      <c r="A19" s="4">
        <v>84</v>
      </c>
      <c r="B19" s="8">
        <v>112.1</v>
      </c>
      <c r="C19" s="8">
        <v>115.1</v>
      </c>
      <c r="D19" s="8">
        <v>118.2</v>
      </c>
      <c r="E19" s="8">
        <v>121.5</v>
      </c>
      <c r="F19" s="8">
        <v>124.9</v>
      </c>
      <c r="G19" s="8">
        <v>128</v>
      </c>
      <c r="H19" s="8">
        <v>131</v>
      </c>
      <c r="I19" s="9">
        <v>111.6</v>
      </c>
      <c r="J19" s="9">
        <v>114.6</v>
      </c>
      <c r="K19" s="9">
        <v>117.7</v>
      </c>
      <c r="L19" s="9">
        <v>121.1</v>
      </c>
      <c r="M19" s="9">
        <v>124.4</v>
      </c>
      <c r="N19" s="9">
        <v>127.5</v>
      </c>
      <c r="O19" s="9">
        <v>130.5</v>
      </c>
    </row>
    <row r="20" spans="1:15" x14ac:dyDescent="0.25">
      <c r="A20" s="4">
        <v>96</v>
      </c>
      <c r="B20" s="8">
        <v>116.9</v>
      </c>
      <c r="C20" s="8">
        <v>120</v>
      </c>
      <c r="D20" s="8">
        <v>123.3</v>
      </c>
      <c r="E20" s="8">
        <v>126.9</v>
      </c>
      <c r="F20" s="8">
        <v>130.5</v>
      </c>
      <c r="G20" s="8">
        <v>133.69999999999999</v>
      </c>
      <c r="H20" s="8">
        <v>136.9</v>
      </c>
      <c r="I20" s="9">
        <v>116.7</v>
      </c>
      <c r="J20" s="9">
        <v>119.9</v>
      </c>
      <c r="K20" s="9">
        <v>123.1</v>
      </c>
      <c r="L20" s="9">
        <v>126.7</v>
      </c>
      <c r="M20" s="9">
        <v>130.30000000000001</v>
      </c>
      <c r="N20" s="9">
        <v>133.5</v>
      </c>
      <c r="O20" s="9">
        <v>136.69999999999999</v>
      </c>
    </row>
    <row r="21" spans="1:15" x14ac:dyDescent="0.25">
      <c r="A21" s="4">
        <v>108</v>
      </c>
      <c r="B21" s="8">
        <v>121.6</v>
      </c>
      <c r="C21" s="8">
        <v>124.9</v>
      </c>
      <c r="D21" s="8">
        <v>128.30000000000001</v>
      </c>
      <c r="E21" s="8">
        <v>132.1</v>
      </c>
      <c r="F21" s="8">
        <v>135.9</v>
      </c>
      <c r="G21" s="8">
        <v>139.30000000000001</v>
      </c>
      <c r="H21" s="8">
        <v>142.69999999999999</v>
      </c>
      <c r="I21" s="9">
        <v>121.3</v>
      </c>
      <c r="J21" s="9">
        <v>124.7</v>
      </c>
      <c r="K21" s="9">
        <v>128.19999999999999</v>
      </c>
      <c r="L21" s="9">
        <v>132.1</v>
      </c>
      <c r="M21" s="9">
        <v>136</v>
      </c>
      <c r="N21" s="9">
        <v>139.5</v>
      </c>
      <c r="O21" s="9">
        <v>142.9</v>
      </c>
    </row>
    <row r="22" spans="1:15" x14ac:dyDescent="0.25">
      <c r="A22" s="4">
        <v>120</v>
      </c>
      <c r="B22" s="8">
        <v>126.4</v>
      </c>
      <c r="C22" s="8">
        <v>130</v>
      </c>
      <c r="D22" s="8">
        <v>133.6</v>
      </c>
      <c r="E22" s="8">
        <v>137.6</v>
      </c>
      <c r="F22" s="8">
        <v>141.6</v>
      </c>
      <c r="G22" s="8">
        <v>145.19999999999999</v>
      </c>
      <c r="H22" s="8">
        <v>148.69999999999999</v>
      </c>
      <c r="I22" s="9">
        <v>125.8</v>
      </c>
      <c r="J22" s="9">
        <v>129.6</v>
      </c>
      <c r="K22" s="9">
        <v>133.5</v>
      </c>
      <c r="L22" s="9">
        <v>137.9</v>
      </c>
      <c r="M22" s="9">
        <v>142.19999999999999</v>
      </c>
      <c r="N22" s="9">
        <v>146.1</v>
      </c>
      <c r="O22" s="9">
        <v>150</v>
      </c>
    </row>
    <row r="23" spans="1:15" x14ac:dyDescent="0.25">
      <c r="A23" s="4">
        <v>132</v>
      </c>
      <c r="B23" s="8">
        <v>131.69999999999999</v>
      </c>
      <c r="C23" s="8">
        <v>135.5</v>
      </c>
      <c r="D23" s="8">
        <v>139.4</v>
      </c>
      <c r="E23" s="8">
        <v>143.80000000000001</v>
      </c>
      <c r="F23" s="8">
        <v>148.1</v>
      </c>
      <c r="G23" s="8">
        <v>152</v>
      </c>
      <c r="H23" s="8">
        <v>155.9</v>
      </c>
      <c r="I23" s="9">
        <v>132.5</v>
      </c>
      <c r="J23" s="9">
        <v>136.6</v>
      </c>
      <c r="K23" s="9">
        <v>140.80000000000001</v>
      </c>
      <c r="L23" s="9">
        <v>145.4</v>
      </c>
      <c r="M23" s="9">
        <v>150.1</v>
      </c>
      <c r="N23" s="9">
        <v>154.19999999999999</v>
      </c>
      <c r="O23" s="9">
        <v>158.30000000000001</v>
      </c>
    </row>
    <row r="24" spans="1:15" x14ac:dyDescent="0.25">
      <c r="A24" s="4">
        <v>144</v>
      </c>
      <c r="B24" s="8">
        <v>137</v>
      </c>
      <c r="C24" s="8">
        <v>141.30000000000001</v>
      </c>
      <c r="D24" s="8">
        <v>145.69999999999999</v>
      </c>
      <c r="E24" s="8">
        <v>150.6</v>
      </c>
      <c r="F24" s="8">
        <v>155.4</v>
      </c>
      <c r="G24" s="8">
        <v>159.80000000000001</v>
      </c>
      <c r="H24" s="8">
        <v>164.1</v>
      </c>
      <c r="I24" s="9">
        <v>141.1</v>
      </c>
      <c r="J24" s="9">
        <v>144.9</v>
      </c>
      <c r="K24" s="9">
        <v>148.80000000000001</v>
      </c>
      <c r="L24" s="9">
        <v>153.1</v>
      </c>
      <c r="M24" s="9">
        <v>157.4</v>
      </c>
      <c r="N24" s="9">
        <v>161.19999999999999</v>
      </c>
      <c r="O24" s="9">
        <v>165.1</v>
      </c>
    </row>
    <row r="25" spans="1:15" x14ac:dyDescent="0.25">
      <c r="A25" s="4">
        <v>156</v>
      </c>
      <c r="B25" s="8">
        <v>142.80000000000001</v>
      </c>
      <c r="C25" s="8">
        <v>147.6</v>
      </c>
      <c r="D25" s="8">
        <v>152.4</v>
      </c>
      <c r="E25" s="8">
        <v>157.69999999999999</v>
      </c>
      <c r="F25" s="8">
        <v>163.1</v>
      </c>
      <c r="G25" s="8">
        <v>167.9</v>
      </c>
      <c r="H25" s="8">
        <v>172.6</v>
      </c>
      <c r="I25" s="9">
        <v>146.6</v>
      </c>
      <c r="J25" s="9">
        <v>150.19999999999999</v>
      </c>
      <c r="K25" s="9">
        <v>153.80000000000001</v>
      </c>
      <c r="L25" s="9">
        <v>157.80000000000001</v>
      </c>
      <c r="M25" s="9">
        <v>161.80000000000001</v>
      </c>
      <c r="N25" s="9">
        <v>165.5</v>
      </c>
      <c r="O25" s="9">
        <v>169</v>
      </c>
    </row>
    <row r="26" spans="1:15" x14ac:dyDescent="0.25">
      <c r="A26" s="4">
        <v>168</v>
      </c>
      <c r="B26" s="8">
        <v>150.30000000000001</v>
      </c>
      <c r="C26" s="8">
        <v>155</v>
      </c>
      <c r="D26" s="8">
        <v>159.69999999999999</v>
      </c>
      <c r="E26" s="8">
        <v>164.9</v>
      </c>
      <c r="F26" s="8">
        <v>170.1</v>
      </c>
      <c r="G26" s="8">
        <v>174.8</v>
      </c>
      <c r="H26" s="8">
        <v>179.5</v>
      </c>
      <c r="I26" s="9">
        <v>149.30000000000001</v>
      </c>
      <c r="J26" s="9">
        <v>152.80000000000001</v>
      </c>
      <c r="K26" s="9">
        <v>156.4</v>
      </c>
      <c r="L26" s="9">
        <v>160.4</v>
      </c>
      <c r="M26" s="9">
        <v>164.3</v>
      </c>
      <c r="N26" s="9">
        <v>167.9</v>
      </c>
      <c r="O26" s="9">
        <v>171.4</v>
      </c>
    </row>
    <row r="27" spans="1:15" x14ac:dyDescent="0.25">
      <c r="A27" s="4">
        <v>180</v>
      </c>
      <c r="B27" s="8">
        <v>156.9</v>
      </c>
      <c r="C27" s="8">
        <v>161.19999999999999</v>
      </c>
      <c r="D27" s="8">
        <v>165.5</v>
      </c>
      <c r="E27" s="8">
        <v>170.3</v>
      </c>
      <c r="F27" s="8">
        <v>175.1</v>
      </c>
      <c r="G27" s="8">
        <v>179.4</v>
      </c>
      <c r="H27" s="8">
        <v>183.7</v>
      </c>
      <c r="I27" s="9">
        <v>150.69999999999999</v>
      </c>
      <c r="J27" s="9">
        <v>154.19999999999999</v>
      </c>
      <c r="K27" s="9">
        <v>157.80000000000001</v>
      </c>
      <c r="L27" s="9">
        <v>161.69999999999999</v>
      </c>
      <c r="M27" s="9">
        <v>165.7</v>
      </c>
      <c r="N27" s="9">
        <v>169.3</v>
      </c>
      <c r="O27" s="9">
        <v>172.8</v>
      </c>
    </row>
    <row r="28" spans="1:15" x14ac:dyDescent="0.25">
      <c r="A28" s="4">
        <v>192</v>
      </c>
      <c r="B28" s="8">
        <v>160.9</v>
      </c>
      <c r="C28" s="8">
        <v>164.9</v>
      </c>
      <c r="D28" s="8">
        <v>168.9</v>
      </c>
      <c r="E28" s="8">
        <v>173.4</v>
      </c>
      <c r="F28" s="8">
        <v>177.9</v>
      </c>
      <c r="G28" s="8">
        <v>181.9</v>
      </c>
      <c r="H28" s="8">
        <v>185.9</v>
      </c>
      <c r="I28" s="9">
        <v>151.30000000000001</v>
      </c>
      <c r="J28" s="9">
        <v>154.80000000000001</v>
      </c>
      <c r="K28" s="9">
        <v>158.4</v>
      </c>
      <c r="L28" s="9">
        <v>162.4</v>
      </c>
      <c r="M28" s="9">
        <v>166.3</v>
      </c>
      <c r="N28" s="9">
        <v>169.9</v>
      </c>
      <c r="O28" s="9">
        <v>173.4</v>
      </c>
    </row>
    <row r="29" spans="1:15" x14ac:dyDescent="0.25">
      <c r="A29" s="4">
        <v>204</v>
      </c>
      <c r="B29" s="8">
        <v>163</v>
      </c>
      <c r="C29" s="8">
        <v>166.8</v>
      </c>
      <c r="D29" s="8">
        <v>170.7</v>
      </c>
      <c r="E29" s="8">
        <v>175</v>
      </c>
      <c r="F29" s="8">
        <v>179.3</v>
      </c>
      <c r="G29" s="8">
        <v>183.2</v>
      </c>
      <c r="H29" s="8">
        <v>187.1</v>
      </c>
      <c r="I29" s="9">
        <v>151.69999999999999</v>
      </c>
      <c r="J29" s="9">
        <v>155.19999999999999</v>
      </c>
      <c r="K29" s="9">
        <v>158.80000000000001</v>
      </c>
      <c r="L29" s="9">
        <v>162.69999999999999</v>
      </c>
      <c r="M29" s="9">
        <v>166.7</v>
      </c>
      <c r="N29" s="9">
        <v>170.3</v>
      </c>
      <c r="O29" s="9">
        <v>173.8</v>
      </c>
    </row>
    <row r="30" spans="1:15" x14ac:dyDescent="0.25">
      <c r="A30" s="4">
        <v>216</v>
      </c>
      <c r="B30" s="8">
        <v>164.5</v>
      </c>
      <c r="C30" s="8">
        <v>168.2</v>
      </c>
      <c r="D30" s="8">
        <v>172</v>
      </c>
      <c r="E30" s="8">
        <v>176.2</v>
      </c>
      <c r="F30" s="8">
        <v>180.4</v>
      </c>
      <c r="G30" s="8">
        <v>184.2</v>
      </c>
      <c r="H30" s="8">
        <v>187.9</v>
      </c>
      <c r="I30" s="9">
        <v>152</v>
      </c>
      <c r="J30" s="9">
        <v>155.6</v>
      </c>
      <c r="K30" s="9">
        <v>159.1</v>
      </c>
      <c r="L30" s="9">
        <v>163.1</v>
      </c>
      <c r="M30" s="9">
        <v>167.1</v>
      </c>
      <c r="N30" s="9">
        <v>170.7</v>
      </c>
      <c r="O30" s="9">
        <v>174.2</v>
      </c>
    </row>
    <row r="34" spans="18:18" x14ac:dyDescent="0.25">
      <c r="R34" s="1" t="s">
        <v>1</v>
      </c>
    </row>
  </sheetData>
  <mergeCells count="2">
    <mergeCell ref="B1:H1"/>
    <mergeCell ref="I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showGridLines="0" topLeftCell="A10" workbookViewId="0">
      <selection activeCell="I1" sqref="I1:L2"/>
    </sheetView>
  </sheetViews>
  <sheetFormatPr defaultRowHeight="15" x14ac:dyDescent="0.25"/>
  <sheetData>
    <row r="1" spans="1:18" x14ac:dyDescent="0.25">
      <c r="A1" s="11"/>
      <c r="B1" s="64" t="s">
        <v>0</v>
      </c>
      <c r="C1" s="64"/>
      <c r="D1" s="64"/>
      <c r="E1" s="64"/>
      <c r="F1" s="64"/>
      <c r="G1" s="64"/>
      <c r="H1" s="64"/>
      <c r="I1" s="65" t="s">
        <v>1</v>
      </c>
      <c r="J1" s="65"/>
      <c r="K1" s="65"/>
      <c r="L1" s="65"/>
      <c r="M1" s="65"/>
      <c r="N1" s="65"/>
      <c r="O1" s="65"/>
    </row>
    <row r="2" spans="1:18" x14ac:dyDescent="0.25">
      <c r="A2" s="7"/>
      <c r="B2" s="5">
        <v>3</v>
      </c>
      <c r="C2" s="5">
        <v>10</v>
      </c>
      <c r="D2" s="5">
        <v>25</v>
      </c>
      <c r="E2" s="5">
        <v>50</v>
      </c>
      <c r="F2" s="5">
        <v>75</v>
      </c>
      <c r="G2" s="5">
        <v>90</v>
      </c>
      <c r="H2" s="5">
        <v>97</v>
      </c>
      <c r="I2" s="6">
        <v>3</v>
      </c>
      <c r="J2" s="6">
        <v>10</v>
      </c>
      <c r="K2" s="6">
        <v>25</v>
      </c>
      <c r="L2" s="6">
        <v>50</v>
      </c>
      <c r="M2" s="6">
        <v>75</v>
      </c>
      <c r="N2" s="6">
        <v>90</v>
      </c>
      <c r="O2" s="6">
        <v>97</v>
      </c>
      <c r="R2" t="s">
        <v>0</v>
      </c>
    </row>
    <row r="3" spans="1:18" x14ac:dyDescent="0.25">
      <c r="A3" s="4">
        <v>0</v>
      </c>
      <c r="B3" s="8">
        <v>32.299999999999997</v>
      </c>
      <c r="C3" s="8">
        <v>33.200000000000003</v>
      </c>
      <c r="D3" s="8">
        <v>34</v>
      </c>
      <c r="E3" s="8">
        <v>34.9</v>
      </c>
      <c r="F3" s="8">
        <v>35.9</v>
      </c>
      <c r="G3" s="8">
        <v>36.700000000000003</v>
      </c>
      <c r="H3" s="8">
        <v>37.5</v>
      </c>
      <c r="I3" s="9">
        <v>31.9</v>
      </c>
      <c r="J3" s="9">
        <v>32.700000000000003</v>
      </c>
      <c r="K3" s="9">
        <v>33.6</v>
      </c>
      <c r="L3" s="9">
        <v>34.5</v>
      </c>
      <c r="M3" s="9">
        <v>35.5</v>
      </c>
      <c r="N3" s="9">
        <v>36.299999999999997</v>
      </c>
      <c r="O3" s="9">
        <v>37.1</v>
      </c>
    </row>
    <row r="4" spans="1:18" x14ac:dyDescent="0.25">
      <c r="A4" s="4">
        <v>1</v>
      </c>
      <c r="B4" s="8">
        <v>35.299999999999997</v>
      </c>
      <c r="C4" s="8">
        <v>36.1</v>
      </c>
      <c r="D4" s="8">
        <v>37</v>
      </c>
      <c r="E4" s="8">
        <v>37.9</v>
      </c>
      <c r="F4" s="8">
        <v>38.9</v>
      </c>
      <c r="G4" s="8">
        <v>39.700000000000003</v>
      </c>
      <c r="H4" s="8">
        <v>40.5</v>
      </c>
      <c r="I4" s="9">
        <v>34.799999999999997</v>
      </c>
      <c r="J4" s="9">
        <v>35.5</v>
      </c>
      <c r="K4" s="9">
        <v>36.299999999999997</v>
      </c>
      <c r="L4" s="9">
        <v>37.1</v>
      </c>
      <c r="M4" s="9">
        <v>38</v>
      </c>
      <c r="N4" s="9">
        <v>38.700000000000003</v>
      </c>
      <c r="O4" s="9">
        <v>39.5</v>
      </c>
    </row>
    <row r="5" spans="1:18" x14ac:dyDescent="0.25">
      <c r="A5" s="4">
        <v>2</v>
      </c>
      <c r="B5" s="8">
        <v>37.1</v>
      </c>
      <c r="C5" s="8">
        <v>37.9</v>
      </c>
      <c r="D5" s="8">
        <v>38.799999999999997</v>
      </c>
      <c r="E5" s="8">
        <v>39.700000000000003</v>
      </c>
      <c r="F5" s="8">
        <v>40.6</v>
      </c>
      <c r="G5" s="8">
        <v>41.5</v>
      </c>
      <c r="H5" s="8">
        <v>42.3</v>
      </c>
      <c r="I5" s="9">
        <v>36.5</v>
      </c>
      <c r="J5" s="9">
        <v>37.200000000000003</v>
      </c>
      <c r="K5" s="9">
        <v>38</v>
      </c>
      <c r="L5" s="9">
        <v>38.799999999999997</v>
      </c>
      <c r="M5" s="9">
        <v>39.6</v>
      </c>
      <c r="N5" s="9">
        <v>40.299999999999997</v>
      </c>
      <c r="O5" s="9">
        <v>41</v>
      </c>
    </row>
    <row r="6" spans="1:18" x14ac:dyDescent="0.25">
      <c r="A6" s="4">
        <v>3</v>
      </c>
      <c r="B6" s="8">
        <v>38.5</v>
      </c>
      <c r="C6" s="8">
        <v>39.299999999999997</v>
      </c>
      <c r="D6" s="8">
        <v>40.200000000000003</v>
      </c>
      <c r="E6" s="8">
        <v>41.1</v>
      </c>
      <c r="F6" s="8">
        <v>42</v>
      </c>
      <c r="G6" s="8">
        <v>42.8</v>
      </c>
      <c r="H6" s="8">
        <v>43.7</v>
      </c>
      <c r="I6" s="9">
        <v>37.700000000000003</v>
      </c>
      <c r="J6" s="9">
        <v>38.4</v>
      </c>
      <c r="K6" s="9">
        <v>39.1</v>
      </c>
      <c r="L6" s="9">
        <v>40</v>
      </c>
      <c r="M6" s="9">
        <v>40.799999999999997</v>
      </c>
      <c r="N6" s="9">
        <v>41.6</v>
      </c>
      <c r="O6" s="9">
        <v>42.3</v>
      </c>
    </row>
    <row r="7" spans="1:18" x14ac:dyDescent="0.25">
      <c r="A7" s="4">
        <v>6</v>
      </c>
      <c r="B7" s="8">
        <v>41.3</v>
      </c>
      <c r="C7" s="8">
        <v>42.2</v>
      </c>
      <c r="D7" s="8">
        <v>43.1</v>
      </c>
      <c r="E7" s="8">
        <v>44</v>
      </c>
      <c r="F7" s="8">
        <v>45</v>
      </c>
      <c r="G7" s="8">
        <v>45.9</v>
      </c>
      <c r="H7" s="8">
        <v>46.7</v>
      </c>
      <c r="I7" s="9">
        <v>40.4</v>
      </c>
      <c r="J7" s="9">
        <v>41.2</v>
      </c>
      <c r="K7" s="9">
        <v>42</v>
      </c>
      <c r="L7" s="9">
        <v>42.9</v>
      </c>
      <c r="M7" s="9">
        <v>43.8</v>
      </c>
      <c r="N7" s="9">
        <v>44.6</v>
      </c>
      <c r="O7" s="9">
        <v>45.3</v>
      </c>
    </row>
    <row r="8" spans="1:18" x14ac:dyDescent="0.25">
      <c r="A8" s="4">
        <v>9</v>
      </c>
      <c r="B8" s="8">
        <v>43.1</v>
      </c>
      <c r="C8" s="8">
        <v>44</v>
      </c>
      <c r="D8" s="8">
        <v>44.9</v>
      </c>
      <c r="E8" s="8">
        <v>45.8</v>
      </c>
      <c r="F8" s="8">
        <v>46.8</v>
      </c>
      <c r="G8" s="8">
        <v>47.7</v>
      </c>
      <c r="H8" s="8">
        <v>48.6</v>
      </c>
      <c r="I8" s="9">
        <v>42.1</v>
      </c>
      <c r="J8" s="9">
        <v>42.9</v>
      </c>
      <c r="K8" s="9">
        <v>43.7</v>
      </c>
      <c r="L8" s="9">
        <v>44.6</v>
      </c>
      <c r="M8" s="9">
        <v>45.5</v>
      </c>
      <c r="N8" s="9">
        <v>46.3</v>
      </c>
      <c r="O8" s="9">
        <v>47.1</v>
      </c>
    </row>
    <row r="9" spans="1:18" x14ac:dyDescent="0.25">
      <c r="A9" s="4">
        <v>12</v>
      </c>
      <c r="B9" s="8">
        <v>44.3</v>
      </c>
      <c r="C9" s="8">
        <v>45.2</v>
      </c>
      <c r="D9" s="8">
        <v>46.1</v>
      </c>
      <c r="E9" s="8">
        <v>47.1</v>
      </c>
      <c r="F9" s="8">
        <v>48</v>
      </c>
      <c r="G9" s="8">
        <v>48.9</v>
      </c>
      <c r="H9" s="8">
        <v>49.8</v>
      </c>
      <c r="I9" s="9">
        <v>43.4</v>
      </c>
      <c r="J9" s="9">
        <v>44.1</v>
      </c>
      <c r="K9" s="9">
        <v>44.9</v>
      </c>
      <c r="L9" s="9">
        <v>45.8</v>
      </c>
      <c r="M9" s="9">
        <v>46.7</v>
      </c>
      <c r="N9" s="9">
        <v>47.5</v>
      </c>
      <c r="O9" s="9">
        <v>48.3</v>
      </c>
    </row>
    <row r="10" spans="1:18" x14ac:dyDescent="0.25">
      <c r="A10" s="4">
        <v>15</v>
      </c>
      <c r="B10" s="8">
        <v>45</v>
      </c>
      <c r="C10" s="8">
        <v>45.9</v>
      </c>
      <c r="D10" s="8">
        <v>46.8</v>
      </c>
      <c r="E10" s="8">
        <v>47.8</v>
      </c>
      <c r="F10" s="8">
        <v>48.8</v>
      </c>
      <c r="G10" s="8">
        <v>49.7</v>
      </c>
      <c r="H10" s="8">
        <v>50.6</v>
      </c>
      <c r="I10" s="9">
        <v>44.2</v>
      </c>
      <c r="J10" s="9">
        <v>45</v>
      </c>
      <c r="K10" s="9">
        <v>45.8</v>
      </c>
      <c r="L10" s="9">
        <v>46.6</v>
      </c>
      <c r="M10" s="9">
        <v>47.5</v>
      </c>
      <c r="N10" s="9">
        <v>48.3</v>
      </c>
      <c r="O10" s="9">
        <v>49</v>
      </c>
    </row>
    <row r="11" spans="1:18" x14ac:dyDescent="0.25">
      <c r="A11" s="4">
        <v>18</v>
      </c>
      <c r="B11" s="8">
        <v>45.6</v>
      </c>
      <c r="C11" s="8">
        <v>46.5</v>
      </c>
      <c r="D11" s="8">
        <v>47.4</v>
      </c>
      <c r="E11" s="8">
        <v>48.4</v>
      </c>
      <c r="F11" s="8">
        <v>49.4</v>
      </c>
      <c r="G11" s="8">
        <v>50.3</v>
      </c>
      <c r="H11" s="8">
        <v>51.2</v>
      </c>
      <c r="I11" s="9">
        <v>44.8</v>
      </c>
      <c r="J11" s="9">
        <v>45.5</v>
      </c>
      <c r="K11" s="9">
        <v>46.3</v>
      </c>
      <c r="L11" s="9">
        <v>47.2</v>
      </c>
      <c r="M11" s="9">
        <v>48.1</v>
      </c>
      <c r="N11" s="9">
        <v>48.9</v>
      </c>
      <c r="O11" s="9">
        <v>49.7</v>
      </c>
    </row>
    <row r="12" spans="1:18" x14ac:dyDescent="0.25">
      <c r="A12" s="4">
        <v>21</v>
      </c>
      <c r="B12" s="8">
        <v>46.1</v>
      </c>
      <c r="C12" s="8">
        <v>47</v>
      </c>
      <c r="D12" s="8">
        <v>47.9</v>
      </c>
      <c r="E12" s="8">
        <v>48.9</v>
      </c>
      <c r="F12" s="8">
        <v>49.9</v>
      </c>
      <c r="G12" s="8">
        <v>50.8</v>
      </c>
      <c r="H12" s="8">
        <v>51.7</v>
      </c>
      <c r="I12" s="9">
        <v>45.1</v>
      </c>
      <c r="J12" s="9">
        <v>45.9</v>
      </c>
      <c r="K12" s="9">
        <v>46.7</v>
      </c>
      <c r="L12" s="9">
        <v>47.6</v>
      </c>
      <c r="M12" s="9">
        <v>48.6</v>
      </c>
      <c r="N12" s="9">
        <v>49.4</v>
      </c>
      <c r="O12" s="9">
        <v>50.2</v>
      </c>
    </row>
    <row r="13" spans="1:18" x14ac:dyDescent="0.25">
      <c r="A13" s="4">
        <v>24</v>
      </c>
      <c r="B13" s="8">
        <v>46.4</v>
      </c>
      <c r="C13" s="8">
        <v>47.3</v>
      </c>
      <c r="D13" s="8">
        <v>48.3</v>
      </c>
      <c r="E13" s="8">
        <v>49.3</v>
      </c>
      <c r="F13" s="8">
        <v>50.3</v>
      </c>
      <c r="G13" s="8">
        <v>51.2</v>
      </c>
      <c r="H13" s="8">
        <v>52.1</v>
      </c>
      <c r="I13" s="9">
        <v>45.4</v>
      </c>
      <c r="J13" s="9">
        <v>46.2</v>
      </c>
      <c r="K13" s="9">
        <v>47.1</v>
      </c>
      <c r="L13" s="9">
        <v>48</v>
      </c>
      <c r="M13" s="9">
        <v>49</v>
      </c>
      <c r="N13" s="9">
        <v>49.8</v>
      </c>
      <c r="O13" s="9">
        <v>50.7</v>
      </c>
    </row>
    <row r="14" spans="1:18" x14ac:dyDescent="0.25">
      <c r="A14" s="4">
        <v>27</v>
      </c>
      <c r="B14" s="8">
        <v>46.7</v>
      </c>
      <c r="C14" s="8">
        <v>47.6</v>
      </c>
      <c r="D14" s="8">
        <v>48.6</v>
      </c>
      <c r="E14" s="8">
        <v>49.6</v>
      </c>
      <c r="F14" s="8">
        <v>50.6</v>
      </c>
      <c r="G14" s="8">
        <v>51.6</v>
      </c>
      <c r="H14" s="8">
        <v>52.5</v>
      </c>
      <c r="I14" s="9">
        <v>45.5</v>
      </c>
      <c r="J14" s="9">
        <v>46.4</v>
      </c>
      <c r="K14" s="9">
        <v>47.3</v>
      </c>
      <c r="L14" s="9">
        <v>48.2</v>
      </c>
      <c r="M14" s="9">
        <v>49.2</v>
      </c>
      <c r="N14" s="9">
        <v>50.1</v>
      </c>
      <c r="O14" s="9">
        <v>51</v>
      </c>
    </row>
    <row r="15" spans="1:18" x14ac:dyDescent="0.25">
      <c r="A15" s="4">
        <v>30</v>
      </c>
      <c r="B15" s="8">
        <v>46.9</v>
      </c>
      <c r="C15" s="8">
        <v>47.8</v>
      </c>
      <c r="D15" s="8">
        <v>48.8</v>
      </c>
      <c r="E15" s="8">
        <v>49.8</v>
      </c>
      <c r="F15" s="8">
        <v>50.8</v>
      </c>
      <c r="G15" s="8">
        <v>51.8</v>
      </c>
      <c r="H15" s="8">
        <v>52.7</v>
      </c>
      <c r="I15" s="9">
        <v>45.6</v>
      </c>
      <c r="J15" s="9">
        <v>46.5</v>
      </c>
      <c r="K15" s="9">
        <v>47.4</v>
      </c>
      <c r="L15" s="9">
        <v>48.4</v>
      </c>
      <c r="M15" s="9">
        <v>49.4</v>
      </c>
      <c r="N15" s="9">
        <v>50.3</v>
      </c>
      <c r="O15" s="9">
        <v>51.2</v>
      </c>
    </row>
    <row r="16" spans="1:18" x14ac:dyDescent="0.25">
      <c r="A16" s="4">
        <v>33</v>
      </c>
      <c r="B16" s="8">
        <v>47</v>
      </c>
      <c r="C16" s="8">
        <v>48</v>
      </c>
      <c r="D16" s="8">
        <v>48.9</v>
      </c>
      <c r="E16" s="8">
        <v>49.9</v>
      </c>
      <c r="F16" s="8">
        <v>51</v>
      </c>
      <c r="G16" s="8">
        <v>51.9</v>
      </c>
      <c r="H16" s="8">
        <v>52.9</v>
      </c>
      <c r="I16" s="9">
        <v>45.7</v>
      </c>
      <c r="J16" s="9">
        <v>46.6</v>
      </c>
      <c r="K16" s="9">
        <v>47.5</v>
      </c>
      <c r="L16" s="9">
        <v>48.5</v>
      </c>
      <c r="M16" s="9">
        <v>49.5</v>
      </c>
      <c r="N16" s="9">
        <v>50.4</v>
      </c>
      <c r="O16" s="9">
        <v>51.3</v>
      </c>
    </row>
    <row r="17" spans="1:15" x14ac:dyDescent="0.25">
      <c r="A17" s="4">
        <v>36</v>
      </c>
      <c r="B17" s="8">
        <v>47.1</v>
      </c>
      <c r="C17" s="8">
        <v>48</v>
      </c>
      <c r="D17" s="8">
        <v>49</v>
      </c>
      <c r="E17" s="8">
        <v>50</v>
      </c>
      <c r="F17" s="8">
        <v>51.1</v>
      </c>
      <c r="G17" s="8">
        <v>52</v>
      </c>
      <c r="H17" s="8">
        <v>52.9</v>
      </c>
      <c r="I17" s="9">
        <v>45.8</v>
      </c>
      <c r="J17" s="9">
        <v>46.7</v>
      </c>
      <c r="K17" s="9">
        <v>47.6</v>
      </c>
      <c r="L17" s="9">
        <v>48.7</v>
      </c>
      <c r="M17" s="9">
        <v>49.7</v>
      </c>
      <c r="N17" s="9">
        <v>50.6</v>
      </c>
      <c r="O17" s="9">
        <v>51.5</v>
      </c>
    </row>
    <row r="34" spans="18:18" x14ac:dyDescent="0.25">
      <c r="R34" t="s">
        <v>1</v>
      </c>
    </row>
  </sheetData>
  <mergeCells count="2">
    <mergeCell ref="B1:H1"/>
    <mergeCell ref="I1:O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R34"/>
  <sheetViews>
    <sheetView showGridLines="0" topLeftCell="A34" workbookViewId="0">
      <selection activeCell="I1" sqref="I1:L2"/>
    </sheetView>
  </sheetViews>
  <sheetFormatPr defaultRowHeight="15" x14ac:dyDescent="0.25"/>
  <cols>
    <col min="1" max="16384" width="9.140625" style="1"/>
  </cols>
  <sheetData>
    <row r="1" spans="1:18" x14ac:dyDescent="0.25">
      <c r="A1" s="3"/>
      <c r="B1" s="62" t="s">
        <v>0</v>
      </c>
      <c r="C1" s="62"/>
      <c r="D1" s="62"/>
      <c r="E1" s="62"/>
      <c r="F1" s="62"/>
      <c r="G1" s="62"/>
      <c r="H1" s="62"/>
      <c r="I1" s="63" t="s">
        <v>1</v>
      </c>
      <c r="J1" s="63"/>
      <c r="K1" s="63"/>
      <c r="L1" s="63"/>
      <c r="M1" s="63"/>
      <c r="N1" s="63"/>
      <c r="O1" s="63"/>
    </row>
    <row r="2" spans="1:18" x14ac:dyDescent="0.25">
      <c r="A2" s="3"/>
      <c r="B2" s="5">
        <v>3</v>
      </c>
      <c r="C2" s="5">
        <v>10</v>
      </c>
      <c r="D2" s="5">
        <v>25</v>
      </c>
      <c r="E2" s="5">
        <v>50</v>
      </c>
      <c r="F2" s="5">
        <v>75</v>
      </c>
      <c r="G2" s="5">
        <v>90</v>
      </c>
      <c r="H2" s="5">
        <v>97</v>
      </c>
      <c r="I2" s="6">
        <v>3</v>
      </c>
      <c r="J2" s="6">
        <v>10</v>
      </c>
      <c r="K2" s="6">
        <v>25</v>
      </c>
      <c r="L2" s="6">
        <v>50</v>
      </c>
      <c r="M2" s="6">
        <v>75</v>
      </c>
      <c r="N2" s="6">
        <v>90</v>
      </c>
      <c r="O2" s="6">
        <v>97</v>
      </c>
      <c r="R2" s="1" t="s">
        <v>0</v>
      </c>
    </row>
    <row r="3" spans="1:18" x14ac:dyDescent="0.25">
      <c r="A3" s="3">
        <v>0</v>
      </c>
      <c r="B3" s="10">
        <v>11.4</v>
      </c>
      <c r="C3" s="8">
        <v>12.2</v>
      </c>
      <c r="D3" s="8">
        <v>12.7</v>
      </c>
      <c r="E3" s="8">
        <v>13.7</v>
      </c>
      <c r="F3" s="8">
        <v>14.6</v>
      </c>
      <c r="G3" s="8">
        <v>15.2</v>
      </c>
      <c r="H3" s="8">
        <v>16.100000000000001</v>
      </c>
      <c r="I3" s="9">
        <v>11.4</v>
      </c>
      <c r="J3" s="9">
        <v>12.2</v>
      </c>
      <c r="K3" s="9">
        <v>12.6</v>
      </c>
      <c r="L3" s="9">
        <v>13.5</v>
      </c>
      <c r="M3" s="9">
        <v>14.4</v>
      </c>
      <c r="N3" s="9">
        <v>14.9</v>
      </c>
      <c r="O3" s="9">
        <v>15.8</v>
      </c>
    </row>
    <row r="4" spans="1:18" x14ac:dyDescent="0.25">
      <c r="A4" s="3">
        <v>3</v>
      </c>
      <c r="B4" s="10">
        <v>14.4</v>
      </c>
      <c r="C4" s="8">
        <v>15.3</v>
      </c>
      <c r="D4" s="8">
        <v>15.8</v>
      </c>
      <c r="E4" s="8">
        <v>16.899999999999999</v>
      </c>
      <c r="F4" s="8">
        <v>18</v>
      </c>
      <c r="G4" s="8">
        <v>18.600000000000001</v>
      </c>
      <c r="H4" s="8">
        <v>19.7</v>
      </c>
      <c r="I4" s="9">
        <v>13.9</v>
      </c>
      <c r="J4" s="9">
        <v>14.8</v>
      </c>
      <c r="K4" s="9">
        <v>15.3</v>
      </c>
      <c r="L4" s="9">
        <v>16.3</v>
      </c>
      <c r="M4" s="9">
        <v>17.3</v>
      </c>
      <c r="N4" s="9">
        <v>17.899999999999999</v>
      </c>
      <c r="O4" s="9">
        <v>18.899999999999999</v>
      </c>
    </row>
    <row r="5" spans="1:18" x14ac:dyDescent="0.25">
      <c r="A5" s="3">
        <v>6</v>
      </c>
      <c r="B5" s="10">
        <v>15</v>
      </c>
      <c r="C5" s="8">
        <v>15.9</v>
      </c>
      <c r="D5" s="8">
        <v>16.5</v>
      </c>
      <c r="E5" s="8">
        <v>17.5</v>
      </c>
      <c r="F5" s="8">
        <v>18.600000000000001</v>
      </c>
      <c r="G5" s="8">
        <v>19.2</v>
      </c>
      <c r="H5" s="8">
        <v>20.3</v>
      </c>
      <c r="I5" s="9">
        <v>14.7</v>
      </c>
      <c r="J5" s="9">
        <v>15.4</v>
      </c>
      <c r="K5" s="9">
        <v>15.9</v>
      </c>
      <c r="L5" s="9">
        <v>16.899999999999999</v>
      </c>
      <c r="M5" s="9">
        <v>18</v>
      </c>
      <c r="N5" s="9">
        <v>18.600000000000001</v>
      </c>
      <c r="O5" s="9">
        <v>19.7</v>
      </c>
    </row>
    <row r="6" spans="1:18" x14ac:dyDescent="0.25">
      <c r="A6" s="3">
        <v>9</v>
      </c>
      <c r="B6" s="10">
        <v>15.1</v>
      </c>
      <c r="C6" s="8">
        <v>16</v>
      </c>
      <c r="D6" s="8">
        <v>16.5</v>
      </c>
      <c r="E6" s="8">
        <v>17.5</v>
      </c>
      <c r="F6" s="8">
        <v>18.600000000000001</v>
      </c>
      <c r="G6" s="8">
        <v>19.3</v>
      </c>
      <c r="H6" s="8">
        <v>20.399999999999999</v>
      </c>
      <c r="I6" s="9">
        <v>14.8</v>
      </c>
      <c r="J6" s="9">
        <v>15.5</v>
      </c>
      <c r="K6" s="9">
        <v>16</v>
      </c>
      <c r="L6" s="9">
        <v>17</v>
      </c>
      <c r="M6" s="9">
        <v>18</v>
      </c>
      <c r="N6" s="9">
        <v>18.600000000000001</v>
      </c>
      <c r="O6" s="9">
        <v>19.8</v>
      </c>
    </row>
    <row r="7" spans="1:18" x14ac:dyDescent="0.25">
      <c r="A7" s="3">
        <v>12</v>
      </c>
      <c r="B7" s="10">
        <v>14.9</v>
      </c>
      <c r="C7" s="8">
        <v>15.7</v>
      </c>
      <c r="D7" s="8">
        <v>16.2</v>
      </c>
      <c r="E7" s="8">
        <v>17.2</v>
      </c>
      <c r="F7" s="8">
        <v>18.3</v>
      </c>
      <c r="G7" s="8">
        <v>18.899999999999999</v>
      </c>
      <c r="H7" s="8">
        <v>20</v>
      </c>
      <c r="I7" s="9">
        <v>14.6</v>
      </c>
      <c r="J7" s="9">
        <v>15.3</v>
      </c>
      <c r="K7" s="9">
        <v>15.7</v>
      </c>
      <c r="L7" s="9">
        <v>16.600000000000001</v>
      </c>
      <c r="M7" s="9">
        <v>17.7</v>
      </c>
      <c r="N7" s="9">
        <v>18.2</v>
      </c>
      <c r="O7" s="9">
        <v>19.399999999999999</v>
      </c>
    </row>
    <row r="8" spans="1:18" x14ac:dyDescent="0.25">
      <c r="A8" s="3">
        <v>15</v>
      </c>
      <c r="B8" s="10">
        <v>14.7</v>
      </c>
      <c r="C8" s="8">
        <v>15.5</v>
      </c>
      <c r="D8" s="8">
        <v>16</v>
      </c>
      <c r="E8" s="8">
        <v>17</v>
      </c>
      <c r="F8" s="8">
        <v>18</v>
      </c>
      <c r="G8" s="8">
        <v>18.600000000000001</v>
      </c>
      <c r="H8" s="8">
        <v>19.7</v>
      </c>
      <c r="I8" s="9">
        <v>14.5</v>
      </c>
      <c r="J8" s="9">
        <v>15.1</v>
      </c>
      <c r="K8" s="9">
        <v>15.6</v>
      </c>
      <c r="L8" s="9">
        <v>16.399999999999999</v>
      </c>
      <c r="M8" s="9">
        <v>17.399999999999999</v>
      </c>
      <c r="N8" s="9">
        <v>18</v>
      </c>
      <c r="O8" s="9">
        <v>19.100000000000001</v>
      </c>
    </row>
    <row r="9" spans="1:18" x14ac:dyDescent="0.25">
      <c r="A9" s="3">
        <v>18</v>
      </c>
      <c r="B9" s="10">
        <v>14.5</v>
      </c>
      <c r="C9" s="8">
        <v>15.3</v>
      </c>
      <c r="D9" s="8">
        <v>15.7</v>
      </c>
      <c r="E9" s="8">
        <v>16.7</v>
      </c>
      <c r="F9" s="8">
        <v>17.7</v>
      </c>
      <c r="G9" s="8">
        <v>18.3</v>
      </c>
      <c r="H9" s="8">
        <v>19.3</v>
      </c>
      <c r="I9" s="9">
        <v>14.2</v>
      </c>
      <c r="J9" s="9">
        <v>14.9</v>
      </c>
      <c r="K9" s="9">
        <v>15.3</v>
      </c>
      <c r="L9" s="9">
        <v>16.2</v>
      </c>
      <c r="M9" s="9">
        <v>17.100000000000001</v>
      </c>
      <c r="N9" s="9">
        <v>17.7</v>
      </c>
      <c r="O9" s="9">
        <v>18.8</v>
      </c>
    </row>
    <row r="10" spans="1:18" x14ac:dyDescent="0.25">
      <c r="A10" s="3">
        <v>24</v>
      </c>
      <c r="B10" s="10">
        <v>14.3</v>
      </c>
      <c r="C10" s="8">
        <v>15</v>
      </c>
      <c r="D10" s="8">
        <v>15.4</v>
      </c>
      <c r="E10" s="8">
        <v>16.3</v>
      </c>
      <c r="F10" s="8">
        <v>17.3</v>
      </c>
      <c r="G10" s="8">
        <v>17.899999999999999</v>
      </c>
      <c r="H10" s="8">
        <v>19</v>
      </c>
      <c r="I10" s="9">
        <v>14</v>
      </c>
      <c r="J10" s="9">
        <v>14.6</v>
      </c>
      <c r="K10" s="9">
        <v>15.1</v>
      </c>
      <c r="L10" s="9">
        <v>15.9</v>
      </c>
      <c r="M10" s="9">
        <v>16.899999999999999</v>
      </c>
      <c r="N10" s="9">
        <v>17.399999999999999</v>
      </c>
      <c r="O10" s="9">
        <v>18.5</v>
      </c>
    </row>
    <row r="11" spans="1:18" x14ac:dyDescent="0.25">
      <c r="A11" s="3">
        <v>30</v>
      </c>
      <c r="B11" s="10">
        <v>14.2</v>
      </c>
      <c r="C11" s="8">
        <v>14.8</v>
      </c>
      <c r="D11" s="8">
        <v>15.3</v>
      </c>
      <c r="E11" s="8">
        <v>16.2</v>
      </c>
      <c r="F11" s="8">
        <v>17.2</v>
      </c>
      <c r="G11" s="8">
        <v>17.7</v>
      </c>
      <c r="H11" s="8">
        <v>18.8</v>
      </c>
      <c r="I11" s="9">
        <v>13.9</v>
      </c>
      <c r="J11" s="9">
        <v>14.6</v>
      </c>
      <c r="K11" s="9">
        <v>15</v>
      </c>
      <c r="L11" s="9">
        <v>15.8</v>
      </c>
      <c r="M11" s="9">
        <v>16.7</v>
      </c>
      <c r="N11" s="9">
        <v>17.3</v>
      </c>
      <c r="O11" s="9">
        <v>18.3</v>
      </c>
    </row>
    <row r="12" spans="1:18" x14ac:dyDescent="0.25">
      <c r="A12" s="3">
        <v>36</v>
      </c>
      <c r="B12" s="10">
        <v>13.9</v>
      </c>
      <c r="C12" s="8">
        <v>14.6</v>
      </c>
      <c r="D12" s="8">
        <v>15</v>
      </c>
      <c r="E12" s="8">
        <v>15.9</v>
      </c>
      <c r="F12" s="8">
        <v>17</v>
      </c>
      <c r="G12" s="8">
        <v>17.600000000000001</v>
      </c>
      <c r="H12" s="8">
        <v>18.7</v>
      </c>
      <c r="I12" s="9">
        <v>13.8</v>
      </c>
      <c r="J12" s="9">
        <v>14.4</v>
      </c>
      <c r="K12" s="9">
        <v>14.8</v>
      </c>
      <c r="L12" s="9">
        <v>15.5</v>
      </c>
      <c r="M12" s="9">
        <v>16.399999999999999</v>
      </c>
      <c r="N12" s="9">
        <v>17</v>
      </c>
      <c r="O12" s="9">
        <v>17.899999999999999</v>
      </c>
    </row>
    <row r="13" spans="1:18" x14ac:dyDescent="0.25">
      <c r="A13" s="3">
        <v>42</v>
      </c>
      <c r="B13" s="10">
        <v>13.8</v>
      </c>
      <c r="C13" s="8">
        <v>14.5</v>
      </c>
      <c r="D13" s="8">
        <v>14.9</v>
      </c>
      <c r="E13" s="8">
        <v>15.8</v>
      </c>
      <c r="F13" s="8">
        <v>16.8</v>
      </c>
      <c r="G13" s="8">
        <v>17.399999999999999</v>
      </c>
      <c r="H13" s="8">
        <v>18.5</v>
      </c>
      <c r="I13" s="9">
        <v>13.7</v>
      </c>
      <c r="J13" s="9">
        <v>14.3</v>
      </c>
      <c r="K13" s="9">
        <v>14.7</v>
      </c>
      <c r="L13" s="9">
        <v>15.5</v>
      </c>
      <c r="M13" s="9">
        <v>16.399999999999999</v>
      </c>
      <c r="N13" s="9">
        <v>17</v>
      </c>
      <c r="O13" s="9">
        <v>18</v>
      </c>
    </row>
    <row r="14" spans="1:18" x14ac:dyDescent="0.25">
      <c r="A14" s="3">
        <v>48</v>
      </c>
      <c r="B14" s="10">
        <v>13.7</v>
      </c>
      <c r="C14" s="8">
        <v>14.4</v>
      </c>
      <c r="D14" s="8">
        <v>14.8</v>
      </c>
      <c r="E14" s="8">
        <v>15.7</v>
      </c>
      <c r="F14" s="8">
        <v>16.7</v>
      </c>
      <c r="G14" s="8">
        <v>17.3</v>
      </c>
      <c r="H14" s="8">
        <v>18.399999999999999</v>
      </c>
      <c r="I14" s="9">
        <v>13.6</v>
      </c>
      <c r="J14" s="9">
        <v>14.2</v>
      </c>
      <c r="K14" s="9">
        <v>14.6</v>
      </c>
      <c r="L14" s="9">
        <v>15.4</v>
      </c>
      <c r="M14" s="9">
        <v>16.399999999999999</v>
      </c>
      <c r="N14" s="9">
        <v>17</v>
      </c>
      <c r="O14" s="9">
        <v>18.100000000000001</v>
      </c>
    </row>
    <row r="15" spans="1:18" x14ac:dyDescent="0.25">
      <c r="A15" s="3">
        <v>54</v>
      </c>
      <c r="B15" s="10">
        <v>13.6</v>
      </c>
      <c r="C15" s="8">
        <v>14.2</v>
      </c>
      <c r="D15" s="8">
        <v>14.7</v>
      </c>
      <c r="E15" s="8">
        <v>15.6</v>
      </c>
      <c r="F15" s="8">
        <v>16.600000000000001</v>
      </c>
      <c r="G15" s="8">
        <v>17.2</v>
      </c>
      <c r="H15" s="8">
        <v>18.399999999999999</v>
      </c>
      <c r="I15" s="9">
        <v>13.5</v>
      </c>
      <c r="J15" s="9">
        <v>14.2</v>
      </c>
      <c r="K15" s="9">
        <v>14.6</v>
      </c>
      <c r="L15" s="9">
        <v>15.4</v>
      </c>
      <c r="M15" s="9">
        <v>16.5</v>
      </c>
      <c r="N15" s="9">
        <v>17.100000000000001</v>
      </c>
      <c r="O15" s="9">
        <v>18.2</v>
      </c>
    </row>
    <row r="16" spans="1:18" x14ac:dyDescent="0.25">
      <c r="A16" s="3">
        <v>60</v>
      </c>
      <c r="B16" s="10">
        <v>13.5</v>
      </c>
      <c r="C16" s="8">
        <v>14.2</v>
      </c>
      <c r="D16" s="8">
        <v>14.6</v>
      </c>
      <c r="E16" s="8">
        <v>15.5</v>
      </c>
      <c r="F16" s="8">
        <v>16.5</v>
      </c>
      <c r="G16" s="8">
        <v>17.100000000000001</v>
      </c>
      <c r="H16" s="8">
        <v>18.3</v>
      </c>
      <c r="I16" s="9">
        <v>13.4</v>
      </c>
      <c r="J16" s="9">
        <v>14.1</v>
      </c>
      <c r="K16" s="9">
        <v>14.5</v>
      </c>
      <c r="L16" s="9">
        <v>15.4</v>
      </c>
      <c r="M16" s="9">
        <v>16.5</v>
      </c>
      <c r="N16" s="9">
        <v>17.2</v>
      </c>
      <c r="O16" s="9">
        <v>18.5</v>
      </c>
    </row>
    <row r="17" spans="1:15" x14ac:dyDescent="0.25">
      <c r="A17" s="3">
        <v>66</v>
      </c>
      <c r="B17" s="10">
        <v>13.4</v>
      </c>
      <c r="C17" s="8">
        <v>14.1</v>
      </c>
      <c r="D17" s="8">
        <v>14.5</v>
      </c>
      <c r="E17" s="8">
        <v>15.4</v>
      </c>
      <c r="F17" s="8">
        <v>16.5</v>
      </c>
      <c r="G17" s="8">
        <v>17.100000000000001</v>
      </c>
      <c r="H17" s="8">
        <v>18.399999999999999</v>
      </c>
      <c r="I17" s="9">
        <v>13.4</v>
      </c>
      <c r="J17" s="9">
        <v>14</v>
      </c>
      <c r="K17" s="9">
        <v>14.5</v>
      </c>
      <c r="L17" s="9">
        <v>15.5</v>
      </c>
      <c r="M17" s="9">
        <v>16.600000000000001</v>
      </c>
      <c r="N17" s="9">
        <v>17.3</v>
      </c>
      <c r="O17" s="9">
        <v>18.8</v>
      </c>
    </row>
    <row r="18" spans="1:15" x14ac:dyDescent="0.25">
      <c r="A18" s="3">
        <v>72</v>
      </c>
      <c r="B18" s="10">
        <v>13.4</v>
      </c>
      <c r="C18" s="8">
        <v>14.1</v>
      </c>
      <c r="D18" s="8">
        <v>14.5</v>
      </c>
      <c r="E18" s="8">
        <v>15.4</v>
      </c>
      <c r="F18" s="8">
        <v>16.5</v>
      </c>
      <c r="G18" s="8">
        <v>17.2</v>
      </c>
      <c r="H18" s="8">
        <v>18.5</v>
      </c>
      <c r="I18" s="9">
        <v>13.3</v>
      </c>
      <c r="J18" s="9">
        <v>14</v>
      </c>
      <c r="K18" s="9">
        <v>14.5</v>
      </c>
      <c r="L18" s="9">
        <v>15.5</v>
      </c>
      <c r="M18" s="9">
        <v>16.7</v>
      </c>
      <c r="N18" s="9">
        <v>17.5</v>
      </c>
      <c r="O18" s="9">
        <v>19.100000000000001</v>
      </c>
    </row>
    <row r="19" spans="1:15" x14ac:dyDescent="0.25">
      <c r="A19" s="3">
        <v>84</v>
      </c>
      <c r="B19" s="10">
        <v>13.6</v>
      </c>
      <c r="C19" s="8">
        <v>14.3</v>
      </c>
      <c r="D19" s="8">
        <v>14.7</v>
      </c>
      <c r="E19" s="8">
        <v>15.7</v>
      </c>
      <c r="F19" s="8">
        <v>16.899999999999999</v>
      </c>
      <c r="G19" s="8">
        <v>17.600000000000001</v>
      </c>
      <c r="H19" s="8">
        <v>19.100000000000001</v>
      </c>
      <c r="I19" s="9">
        <v>13.3</v>
      </c>
      <c r="J19" s="9">
        <v>14</v>
      </c>
      <c r="K19" s="9">
        <v>14.5</v>
      </c>
      <c r="L19" s="9">
        <v>15.6</v>
      </c>
      <c r="M19" s="9">
        <v>16.899999999999999</v>
      </c>
      <c r="N19" s="9">
        <v>17.8</v>
      </c>
      <c r="O19" s="9">
        <v>19.7</v>
      </c>
    </row>
    <row r="20" spans="1:15" x14ac:dyDescent="0.25">
      <c r="A20" s="3">
        <v>96</v>
      </c>
      <c r="B20" s="10">
        <v>13.8</v>
      </c>
      <c r="C20" s="8">
        <v>14.5</v>
      </c>
      <c r="D20" s="8">
        <v>15</v>
      </c>
      <c r="E20" s="8">
        <v>16.100000000000001</v>
      </c>
      <c r="F20" s="8">
        <v>17.399999999999999</v>
      </c>
      <c r="G20" s="8">
        <v>18.2</v>
      </c>
      <c r="H20" s="8">
        <v>19.899999999999999</v>
      </c>
      <c r="I20" s="9">
        <v>13.4</v>
      </c>
      <c r="J20" s="9">
        <v>14.2</v>
      </c>
      <c r="K20" s="9">
        <v>14.7</v>
      </c>
      <c r="L20" s="9">
        <v>15.9</v>
      </c>
      <c r="M20" s="9">
        <v>17.399999999999999</v>
      </c>
      <c r="N20" s="9">
        <v>18.399999999999999</v>
      </c>
      <c r="O20" s="9">
        <v>20.399999999999999</v>
      </c>
    </row>
    <row r="21" spans="1:15" x14ac:dyDescent="0.25">
      <c r="A21" s="3">
        <v>108</v>
      </c>
      <c r="B21" s="10">
        <v>14</v>
      </c>
      <c r="C21" s="8">
        <v>14.8</v>
      </c>
      <c r="D21" s="8">
        <v>15.3</v>
      </c>
      <c r="E21" s="8">
        <v>16.5</v>
      </c>
      <c r="F21" s="8">
        <v>18</v>
      </c>
      <c r="G21" s="8">
        <v>19</v>
      </c>
      <c r="H21" s="8">
        <v>21</v>
      </c>
      <c r="I21" s="9">
        <v>13.6</v>
      </c>
      <c r="J21" s="9">
        <v>14.5</v>
      </c>
      <c r="K21" s="9">
        <v>15.1</v>
      </c>
      <c r="L21" s="9">
        <v>16.399999999999999</v>
      </c>
      <c r="M21" s="9">
        <v>18.100000000000001</v>
      </c>
      <c r="N21" s="9">
        <v>19.2</v>
      </c>
      <c r="O21" s="9">
        <v>21.5</v>
      </c>
    </row>
    <row r="22" spans="1:15" x14ac:dyDescent="0.25">
      <c r="A22" s="3">
        <v>120</v>
      </c>
      <c r="B22" s="10">
        <v>14.1</v>
      </c>
      <c r="C22" s="8">
        <v>15.1</v>
      </c>
      <c r="D22" s="8">
        <v>15.7</v>
      </c>
      <c r="E22" s="8">
        <v>17.100000000000001</v>
      </c>
      <c r="F22" s="8">
        <v>18.899999999999999</v>
      </c>
      <c r="G22" s="8">
        <v>20.100000000000001</v>
      </c>
      <c r="H22" s="8">
        <v>22.5</v>
      </c>
      <c r="I22" s="9">
        <v>13.9</v>
      </c>
      <c r="J22" s="9">
        <v>14.9</v>
      </c>
      <c r="K22" s="9">
        <v>15.6</v>
      </c>
      <c r="L22" s="9">
        <v>17.100000000000001</v>
      </c>
      <c r="M22" s="9">
        <v>19</v>
      </c>
      <c r="N22" s="9">
        <v>20.2</v>
      </c>
      <c r="O22" s="9">
        <v>22.6</v>
      </c>
    </row>
    <row r="23" spans="1:15" x14ac:dyDescent="0.25">
      <c r="A23" s="3">
        <v>132</v>
      </c>
      <c r="B23" s="10">
        <v>14.6</v>
      </c>
      <c r="C23" s="8">
        <v>15.8</v>
      </c>
      <c r="D23" s="8">
        <v>16.5</v>
      </c>
      <c r="E23" s="8">
        <v>18.2</v>
      </c>
      <c r="F23" s="8">
        <v>20.399999999999999</v>
      </c>
      <c r="G23" s="8">
        <v>21.7</v>
      </c>
      <c r="H23" s="8">
        <v>24.5</v>
      </c>
      <c r="I23" s="9">
        <v>14.5</v>
      </c>
      <c r="J23" s="9">
        <v>15.6</v>
      </c>
      <c r="K23" s="9">
        <v>16.399999999999999</v>
      </c>
      <c r="L23" s="9">
        <v>18</v>
      </c>
      <c r="M23" s="9">
        <v>20</v>
      </c>
      <c r="N23" s="9">
        <v>21.3</v>
      </c>
      <c r="O23" s="9">
        <v>23.8</v>
      </c>
    </row>
    <row r="24" spans="1:15" x14ac:dyDescent="0.25">
      <c r="A24" s="3">
        <v>144</v>
      </c>
      <c r="B24" s="10">
        <v>15.2</v>
      </c>
      <c r="C24" s="8">
        <v>16.5</v>
      </c>
      <c r="D24" s="8">
        <v>17.399999999999999</v>
      </c>
      <c r="E24" s="8">
        <v>19.3</v>
      </c>
      <c r="F24" s="8">
        <v>21.7</v>
      </c>
      <c r="G24" s="8">
        <v>23.1</v>
      </c>
      <c r="H24" s="8">
        <v>26</v>
      </c>
      <c r="I24" s="9">
        <v>15.3</v>
      </c>
      <c r="J24" s="9">
        <v>16.5</v>
      </c>
      <c r="K24" s="9">
        <v>17.3</v>
      </c>
      <c r="L24" s="9">
        <v>19</v>
      </c>
      <c r="M24" s="9">
        <v>21.1</v>
      </c>
      <c r="N24" s="9">
        <v>22.3</v>
      </c>
      <c r="O24" s="9">
        <v>24.8</v>
      </c>
    </row>
    <row r="25" spans="1:15" x14ac:dyDescent="0.25">
      <c r="A25" s="3">
        <v>156</v>
      </c>
      <c r="B25" s="10">
        <v>15.6</v>
      </c>
      <c r="C25" s="8">
        <v>17</v>
      </c>
      <c r="D25" s="8">
        <v>18</v>
      </c>
      <c r="E25" s="8">
        <v>19.899999999999999</v>
      </c>
      <c r="F25" s="8">
        <v>22.3</v>
      </c>
      <c r="G25" s="8">
        <v>23.7</v>
      </c>
      <c r="H25" s="8">
        <v>26.5</v>
      </c>
      <c r="I25" s="9">
        <v>16.3</v>
      </c>
      <c r="J25" s="9">
        <v>17.5</v>
      </c>
      <c r="K25" s="9">
        <v>18.3</v>
      </c>
      <c r="L25" s="9">
        <v>19.899999999999999</v>
      </c>
      <c r="M25" s="9">
        <v>21.9</v>
      </c>
      <c r="N25" s="9">
        <v>23.1</v>
      </c>
      <c r="O25" s="9">
        <v>25.4</v>
      </c>
    </row>
    <row r="26" spans="1:15" x14ac:dyDescent="0.25">
      <c r="A26" s="3">
        <v>168</v>
      </c>
      <c r="B26" s="10">
        <v>16.399999999999999</v>
      </c>
      <c r="C26" s="8">
        <v>17.7</v>
      </c>
      <c r="D26" s="8">
        <v>18.600000000000001</v>
      </c>
      <c r="E26" s="8">
        <v>20.5</v>
      </c>
      <c r="F26" s="8">
        <v>22.8</v>
      </c>
      <c r="G26" s="8">
        <v>24.2</v>
      </c>
      <c r="H26" s="8">
        <v>27</v>
      </c>
      <c r="I26" s="9">
        <v>17.100000000000001</v>
      </c>
      <c r="J26" s="9">
        <v>18.3</v>
      </c>
      <c r="K26" s="9">
        <v>19</v>
      </c>
      <c r="L26" s="9">
        <v>20.6</v>
      </c>
      <c r="M26" s="9">
        <v>22.5</v>
      </c>
      <c r="N26" s="9">
        <v>23.6</v>
      </c>
      <c r="O26" s="9">
        <v>25.8</v>
      </c>
    </row>
    <row r="27" spans="1:15" x14ac:dyDescent="0.25">
      <c r="A27" s="3">
        <v>180</v>
      </c>
      <c r="B27" s="10">
        <v>17.2</v>
      </c>
      <c r="C27" s="8">
        <v>18.5</v>
      </c>
      <c r="D27" s="8">
        <v>19.399999999999999</v>
      </c>
      <c r="E27" s="8">
        <v>21.2</v>
      </c>
      <c r="F27" s="8">
        <v>23.4</v>
      </c>
      <c r="G27" s="8">
        <v>24.8</v>
      </c>
      <c r="H27" s="8">
        <v>27.6</v>
      </c>
      <c r="I27" s="9">
        <v>17.7</v>
      </c>
      <c r="J27" s="9">
        <v>18.8</v>
      </c>
      <c r="K27" s="9">
        <v>19.5</v>
      </c>
      <c r="L27" s="9">
        <v>21</v>
      </c>
      <c r="M27" s="9">
        <v>22.8</v>
      </c>
      <c r="N27" s="9">
        <v>23.9</v>
      </c>
      <c r="O27" s="9">
        <v>26</v>
      </c>
    </row>
    <row r="28" spans="1:15" x14ac:dyDescent="0.25">
      <c r="A28" s="3">
        <v>192</v>
      </c>
      <c r="B28" s="10">
        <v>18</v>
      </c>
      <c r="C28" s="8">
        <v>19.3</v>
      </c>
      <c r="D28" s="8">
        <v>20.100000000000001</v>
      </c>
      <c r="E28" s="8">
        <v>21.9</v>
      </c>
      <c r="F28" s="8">
        <v>24.1</v>
      </c>
      <c r="G28" s="8">
        <v>25.4</v>
      </c>
      <c r="H28" s="8">
        <v>28.2</v>
      </c>
      <c r="I28" s="9">
        <v>18.100000000000001</v>
      </c>
      <c r="J28" s="9">
        <v>19.100000000000001</v>
      </c>
      <c r="K28" s="9">
        <v>19.8</v>
      </c>
      <c r="L28" s="9">
        <v>21.2</v>
      </c>
      <c r="M28" s="9">
        <v>23</v>
      </c>
      <c r="N28" s="9">
        <v>24</v>
      </c>
      <c r="O28" s="9">
        <v>26.1</v>
      </c>
    </row>
    <row r="29" spans="1:15" x14ac:dyDescent="0.25">
      <c r="A29" s="3">
        <v>204</v>
      </c>
      <c r="B29" s="10">
        <v>18.7</v>
      </c>
      <c r="C29" s="8">
        <v>19.899999999999999</v>
      </c>
      <c r="D29" s="8">
        <v>20.7</v>
      </c>
      <c r="E29" s="8">
        <v>22.5</v>
      </c>
      <c r="F29" s="8">
        <v>24.7</v>
      </c>
      <c r="G29" s="8">
        <v>26.1</v>
      </c>
      <c r="H29" s="8">
        <v>28.8</v>
      </c>
      <c r="I29" s="9">
        <v>18.5</v>
      </c>
      <c r="J29" s="9">
        <v>19.5</v>
      </c>
      <c r="K29" s="9">
        <v>20.100000000000001</v>
      </c>
      <c r="L29" s="9">
        <v>21.5</v>
      </c>
      <c r="M29" s="9">
        <v>23.1</v>
      </c>
      <c r="N29" s="9">
        <v>24.2</v>
      </c>
      <c r="O29" s="9">
        <v>26.2</v>
      </c>
    </row>
    <row r="30" spans="1:15" x14ac:dyDescent="0.25">
      <c r="A30" s="3">
        <v>216</v>
      </c>
      <c r="B30" s="10">
        <v>19.2</v>
      </c>
      <c r="C30" s="8">
        <v>20.5</v>
      </c>
      <c r="D30" s="8">
        <v>21.3</v>
      </c>
      <c r="E30" s="8">
        <v>23.1</v>
      </c>
      <c r="F30" s="8">
        <v>25.2</v>
      </c>
      <c r="G30" s="8">
        <v>26.6</v>
      </c>
      <c r="H30" s="8">
        <v>29.4</v>
      </c>
      <c r="I30" s="9">
        <v>19</v>
      </c>
      <c r="J30" s="9">
        <v>19.899999999999999</v>
      </c>
      <c r="K30" s="9">
        <v>20.5</v>
      </c>
      <c r="L30" s="9">
        <v>21.8</v>
      </c>
      <c r="M30" s="9">
        <v>23.3</v>
      </c>
      <c r="N30" s="9">
        <v>24.3</v>
      </c>
      <c r="O30" s="9">
        <v>26.1</v>
      </c>
    </row>
    <row r="34" spans="18:18" x14ac:dyDescent="0.25">
      <c r="R34" s="1" t="s">
        <v>1</v>
      </c>
    </row>
  </sheetData>
  <mergeCells count="2">
    <mergeCell ref="B1:H1"/>
    <mergeCell ref="I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olcumler</vt:lpstr>
      <vt:lpstr>agirlik</vt:lpstr>
      <vt:lpstr>boy</vt:lpstr>
      <vt:lpstr>bascevresi</vt:lpstr>
      <vt:lpstr>BMI</vt:lpstr>
      <vt:lpstr>agirlik_erkek</vt:lpstr>
      <vt:lpstr>agirlik_kiz</vt:lpstr>
      <vt:lpstr>bc_erkek</vt:lpstr>
      <vt:lpstr>bc_kiz</vt:lpstr>
      <vt:lpstr>BMI_erkek</vt:lpstr>
      <vt:lpstr>BMI_kiz</vt:lpstr>
      <vt:lpstr>boy_erkek</vt:lpstr>
      <vt:lpstr>boy_kiz</vt:lpstr>
      <vt:lpstr>ch_types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Zubeyir Bayraktaroglu</dc:creator>
  <cp:lastModifiedBy>Zubeyir Bayraktaroglu</cp:lastModifiedBy>
  <cp:lastPrinted>2014-03-02T20:13:06Z</cp:lastPrinted>
  <dcterms:created xsi:type="dcterms:W3CDTF">2014-02-28T22:20:09Z</dcterms:created>
  <dcterms:modified xsi:type="dcterms:W3CDTF">2014-03-02T21:36:42Z</dcterms:modified>
</cp:coreProperties>
</file>