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fia\Desktop\"/>
    </mc:Choice>
  </mc:AlternateContent>
  <bookViews>
    <workbookView xWindow="0" yWindow="0" windowWidth="20490" windowHeight="7620"/>
  </bookViews>
  <sheets>
    <sheet name="Dashboard" sheetId="2" r:id="rId1"/>
    <sheet name="Data " sheetId="1" r:id="rId2"/>
    <sheet name="Units sold by month" sheetId="6" r:id="rId3"/>
    <sheet name="Profit by State and product" sheetId="5" r:id="rId4"/>
    <sheet name="Profit by Month" sheetId="7" r:id="rId5"/>
  </sheets>
  <definedNames>
    <definedName name="NativeTimeline_Date">#N/A</definedName>
    <definedName name="Slicer_Product">#N/A</definedName>
    <definedName name="Slicer_State">#N/A</definedName>
  </definedNames>
  <calcPr calcId="162913"/>
  <pivotCaches>
    <pivotCache cacheId="2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Lst>
</workbook>
</file>

<file path=xl/calcChain.xml><?xml version="1.0" encoding="utf-8"?>
<calcChain xmlns="http://schemas.openxmlformats.org/spreadsheetml/2006/main">
  <c r="J200" i="1" l="1"/>
  <c r="J201" i="1"/>
  <c r="J199" i="1"/>
</calcChain>
</file>

<file path=xl/sharedStrings.xml><?xml version="1.0" encoding="utf-8"?>
<sst xmlns="http://schemas.openxmlformats.org/spreadsheetml/2006/main" count="458" uniqueCount="40">
  <si>
    <t>State</t>
  </si>
  <si>
    <t>Product</t>
  </si>
  <si>
    <t>Units Sold</t>
  </si>
  <si>
    <t>Revenue</t>
  </si>
  <si>
    <t>Cost</t>
  </si>
  <si>
    <t>Profit</t>
  </si>
  <si>
    <t>Date</t>
  </si>
  <si>
    <t>Illinois</t>
  </si>
  <si>
    <t>Ohio</t>
  </si>
  <si>
    <t>Florida</t>
  </si>
  <si>
    <t>California</t>
  </si>
  <si>
    <t>Texas</t>
  </si>
  <si>
    <t>New York</t>
  </si>
  <si>
    <t>Bourbon</t>
  </si>
  <si>
    <t>Chips Ahoy</t>
  </si>
  <si>
    <t>Oreo</t>
  </si>
  <si>
    <t>Marie Gold</t>
  </si>
  <si>
    <t>Digestive</t>
  </si>
  <si>
    <t>Row Labels</t>
  </si>
  <si>
    <t>Grand Total</t>
  </si>
  <si>
    <t>Column Labels</t>
  </si>
  <si>
    <t>Sum of Profit</t>
  </si>
  <si>
    <t>Jan</t>
  </si>
  <si>
    <t>Feb</t>
  </si>
  <si>
    <t>Mar</t>
  </si>
  <si>
    <t>Apr</t>
  </si>
  <si>
    <t>May</t>
  </si>
  <si>
    <t>Jun</t>
  </si>
  <si>
    <t>Jul</t>
  </si>
  <si>
    <t>Aug</t>
  </si>
  <si>
    <t>Sep</t>
  </si>
  <si>
    <t>Oct</t>
  </si>
  <si>
    <t>Nov</t>
  </si>
  <si>
    <t>Dec</t>
  </si>
  <si>
    <t>Sum of Units Sold</t>
  </si>
  <si>
    <t>Sales</t>
  </si>
  <si>
    <t>units  sold</t>
  </si>
  <si>
    <t>profit</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</si>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</sst>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164" formatCode="mm/dd/yy;@"/>
    <numFmt numFmtId="165" formatCode="m/d/yy;@"/>
    <numFmt numFmtId="166" formatCode="_(&quot;$&quot;* #,##0_);_(&quot;$&quot;* \(#,##0\);_(&quot;$&quot;* &quot;-&quot;??_);_(@_)"/>
    <numFmt numFmtId="167"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67" fontId="0" fillId="0" borderId="0" xfId="0" applyNumberFormat="1"/>
    <xf numFmtId="0" fontId="0" fillId="2" borderId="0" xfId="0" applyFill="1"/>
    <xf numFmtId="44" fontId="0" fillId="0" borderId="0" xfId="1" applyFont="1"/>
    <xf numFmtId="166" fontId="0" fillId="0" borderId="0" xfId="1" applyNumberFormat="1" applyFont="1"/>
  </cellXfs>
  <cellStyles count="2">
    <cellStyle name="Currency" xfId="1" builtinId="4"/>
    <cellStyle name="Normal" xfId="0" builtinId="0"/>
  </cellStyles>
  <dxfs count="11">
    <dxf>
      <numFmt numFmtId="166" formatCode="_(&quot;$&quot;* #,##0_);_(&quot;$&quot;* \(#,##0\);_(&quot;$&quot;* &quot;-&quot;??_);_(@_)"/>
    </dxf>
    <dxf>
      <numFmt numFmtId="169" formatCode="_(&quot;$&quot;* #,##0.0_);_(&quot;$&quot;* \(#,##0.0\);_(&quot;$&quot;* &quot;-&quot;??_);_(@_)"/>
    </dxf>
    <dxf>
      <numFmt numFmtId="34" formatCode="_(&quot;$&quot;* #,##0.00_);_(&quot;$&quot;* \(#,##0.00\);_(&quot;$&quot;* &quot;-&quot;??_);_(@_)"/>
    </dxf>
    <dxf>
      <numFmt numFmtId="1" formatCode="0"/>
    </dxf>
    <dxf>
      <numFmt numFmtId="168" formatCode="0.0"/>
    </dxf>
    <dxf>
      <numFmt numFmtId="167" formatCode="_(* #,##0_);_(* \(#,##0\);_(* &quot;-&quot;??_);_(@_)"/>
    </dxf>
    <dxf>
      <numFmt numFmtId="170" formatCode="_(* #,##0.0_);_(* \(#,##0.0\);_(* &quot;-&quot;??_);_(@_)"/>
    </dxf>
    <dxf>
      <numFmt numFmtId="35" formatCode="_(* #,##0.00_);_(* \(#,##0.00\);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[Project-101.xlsx]Profit by State and product!PivotTable1</c:name>
    <c:fmtId val="2"/>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Profit by State and Product</a:t>
            </a:r>
          </a:p>
        </c:rich>
      </c:tx>
      <c:layout>
        <c:manualLayout>
          <c:xMode val="edge"/>
          <c:yMode val="edge"/>
          <c:x val="0.29107759806426442"/>
          <c:y val="3.9205461855032479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spPr>
          <a:solidFill>
            <a:schemeClr val="accent1"/>
          </a:solidFill>
          <a:ln>
            <a:noFill/>
          </a:ln>
          <a:effectLst/>
          <a:sp3d/>
        </c:spPr>
        <c:marker>
          <c:symbol val="none"/>
        </c:marker>
      </c:pivotFmt>
      <c:pivotFmt>
        <c:idx val="16"/>
        <c:spPr>
          <a:solidFill>
            <a:schemeClr val="accent1"/>
          </a:solidFill>
          <a:ln>
            <a:noFill/>
          </a:ln>
          <a:effectLst/>
          <a:sp3d/>
        </c:spPr>
        <c:marker>
          <c:symbol val="none"/>
        </c:marker>
      </c:pivotFmt>
      <c:pivotFmt>
        <c:idx val="17"/>
        <c:spPr>
          <a:solidFill>
            <a:schemeClr val="accent1"/>
          </a:solidFill>
          <a:ln>
            <a:noFill/>
          </a:ln>
          <a:effectLst/>
          <a:sp3d/>
        </c:spPr>
        <c:marker>
          <c:symbol val="none"/>
        </c:marker>
      </c:pivotFmt>
      <c:pivotFmt>
        <c:idx val="18"/>
        <c:spPr>
          <a:solidFill>
            <a:schemeClr val="accent1"/>
          </a:solidFill>
          <a:ln>
            <a:noFill/>
          </a:ln>
          <a:effectLst/>
          <a:sp3d/>
        </c:spPr>
        <c:marker>
          <c:symbol val="none"/>
        </c:marker>
      </c:pivotFmt>
      <c:pivotFmt>
        <c:idx val="19"/>
        <c:spPr>
          <a:solidFill>
            <a:schemeClr val="accent1"/>
          </a:solidFill>
          <a:ln>
            <a:noFill/>
          </a:ln>
          <a:effectLst/>
          <a:sp3d/>
        </c:spPr>
        <c:marker>
          <c:symbol val="none"/>
        </c:marker>
      </c:pivotFmt>
      <c:pivotFmt>
        <c:idx val="20"/>
        <c:spPr>
          <a:solidFill>
            <a:schemeClr val="accent1"/>
          </a:solidFill>
          <a:ln>
            <a:noFill/>
          </a:ln>
          <a:effectLst/>
          <a:sp3d/>
        </c:spPr>
        <c:marker>
          <c:symbol val="none"/>
        </c:marker>
      </c:pivotFmt>
      <c:pivotFmt>
        <c:idx val="21"/>
        <c:spPr>
          <a:solidFill>
            <a:schemeClr val="accent1"/>
          </a:solidFill>
          <a:ln>
            <a:noFill/>
          </a:ln>
          <a:effectLst/>
          <a:sp3d/>
        </c:spPr>
        <c:marker>
          <c:symbol val="none"/>
        </c:marker>
      </c:pivotFmt>
      <c:pivotFmt>
        <c:idx val="22"/>
        <c:spPr>
          <a:solidFill>
            <a:schemeClr val="accent1"/>
          </a:solidFill>
          <a:ln>
            <a:noFill/>
          </a:ln>
          <a:effectLst/>
          <a:sp3d/>
        </c:spPr>
        <c:marker>
          <c:symbol val="none"/>
        </c:marker>
      </c:pivotFmt>
      <c:pivotFmt>
        <c:idx val="23"/>
        <c:spPr>
          <a:solidFill>
            <a:schemeClr val="accent1"/>
          </a:solidFill>
          <a:ln>
            <a:noFill/>
          </a:ln>
          <a:effectLst/>
          <a:sp3d/>
        </c:spPr>
        <c:marker>
          <c:symbol val="none"/>
        </c:marker>
      </c:pivotFmt>
      <c:pivotFmt>
        <c:idx val="24"/>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'Profit by State and product'!$B$3:$B$4</c:f>
              <c:strCache>
                <c:ptCount val="1"/>
                <c:pt idx="0">
                  <c:v>Oreo</c:v>
                </c:pt>
              </c:strCache>
            </c:strRef>
          </c:tx>
          <c:spPr>
            <a:solidFill>
              <a:schemeClr val="accent1"/>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product'!$B$5:$B$11</c:f>
              <c:numCache>
                <c:formatCode>_("$"* #,##0_);_("$"* \(#,##0\);_("$"* "-"??_);_(@_)</c:formatCode>
                <c:ptCount val="6"/>
                <c:pt idx="0">
                  <c:v>3196.1899999999996</c:v>
                </c:pt>
                <c:pt idx="1">
                  <c:v>3624.1099999999997</c:v>
                </c:pt>
                <c:pt idx="2">
                  <c:v>3396.1800000000003</c:v>
                </c:pt>
                <c:pt idx="3">
                  <c:v>3127.17</c:v>
                </c:pt>
                <c:pt idx="4">
                  <c:v>2472.38</c:v>
                </c:pt>
                <c:pt idx="5">
                  <c:v>823.26999999999975</c:v>
                </c:pt>
              </c:numCache>
            </c:numRef>
          </c:val>
          <c:extLst>
            <c:ext xmlns:c16="http://schemas.microsoft.com/office/drawing/2014/chart" uri="{C3380CC4-5D6E-409C-BE32-E72D297353CC}">
              <c16:uniqueId val="{00000000-BA4F-4F27-B50E-A92AFB09D3E9}"/>
            </c:ext>
          </c:extLst>
        </c:ser>
        <c:ser>
          <c:idx val="1"/>
          <c:order val="1"/>
          <c:tx>
            <c:strRef>
              <c:f>'Profit by State and product'!$C$3:$C$4</c:f>
              <c:strCache>
                <c:ptCount val="1"/>
                <c:pt idx="0">
                  <c:v>Digestive</c:v>
                </c:pt>
              </c:strCache>
            </c:strRef>
          </c:tx>
          <c:spPr>
            <a:solidFill>
              <a:schemeClr val="accent3"/>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product'!$C$5:$C$11</c:f>
              <c:numCache>
                <c:formatCode>_("$"* #,##0_);_("$"* \(#,##0\);_("$"* "-"??_);_(@_)</c:formatCode>
                <c:ptCount val="6"/>
                <c:pt idx="0">
                  <c:v>4675.8100000000004</c:v>
                </c:pt>
                <c:pt idx="1">
                  <c:v>2288.64</c:v>
                </c:pt>
                <c:pt idx="2">
                  <c:v>2359.6099999999997</c:v>
                </c:pt>
                <c:pt idx="3">
                  <c:v>2272.91</c:v>
                </c:pt>
                <c:pt idx="4">
                  <c:v>3518.88</c:v>
                </c:pt>
                <c:pt idx="5">
                  <c:v>420.13000000000005</c:v>
                </c:pt>
              </c:numCache>
            </c:numRef>
          </c:val>
          <c:extLst>
            <c:ext xmlns:c16="http://schemas.microsoft.com/office/drawing/2014/chart" uri="{C3380CC4-5D6E-409C-BE32-E72D297353CC}">
              <c16:uniqueId val="{00000006-35A7-4606-AB90-7CC820D8950C}"/>
            </c:ext>
          </c:extLst>
        </c:ser>
        <c:ser>
          <c:idx val="2"/>
          <c:order val="2"/>
          <c:tx>
            <c:strRef>
              <c:f>'Profit by State and product'!$D$3:$D$4</c:f>
              <c:strCache>
                <c:ptCount val="1"/>
                <c:pt idx="0">
                  <c:v>Bourbon</c:v>
                </c:pt>
              </c:strCache>
            </c:strRef>
          </c:tx>
          <c:spPr>
            <a:solidFill>
              <a:schemeClr val="accent5"/>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product'!$D$5:$D$11</c:f>
              <c:numCache>
                <c:formatCode>_("$"* #,##0_);_("$"* \(#,##0\);_("$"* "-"??_);_(@_)</c:formatCode>
                <c:ptCount val="6"/>
                <c:pt idx="0">
                  <c:v>2959.4900000000002</c:v>
                </c:pt>
                <c:pt idx="1">
                  <c:v>3285.1000000000004</c:v>
                </c:pt>
                <c:pt idx="2">
                  <c:v>2662.14</c:v>
                </c:pt>
                <c:pt idx="3">
                  <c:v>3012.1800000000003</c:v>
                </c:pt>
                <c:pt idx="4">
                  <c:v>539.67999999999995</c:v>
                </c:pt>
                <c:pt idx="5">
                  <c:v>2229.67</c:v>
                </c:pt>
              </c:numCache>
            </c:numRef>
          </c:val>
          <c:extLst>
            <c:ext xmlns:c16="http://schemas.microsoft.com/office/drawing/2014/chart" uri="{C3380CC4-5D6E-409C-BE32-E72D297353CC}">
              <c16:uniqueId val="{00000007-35A7-4606-AB90-7CC820D8950C}"/>
            </c:ext>
          </c:extLst>
        </c:ser>
        <c:ser>
          <c:idx val="3"/>
          <c:order val="3"/>
          <c:tx>
            <c:strRef>
              <c:f>'Profit by State and product'!$E$3:$E$4</c:f>
              <c:strCache>
                <c:ptCount val="1"/>
                <c:pt idx="0">
                  <c:v>Chips Ahoy</c:v>
                </c:pt>
              </c:strCache>
            </c:strRef>
          </c:tx>
          <c:spPr>
            <a:solidFill>
              <a:schemeClr val="accent1">
                <a:lumMod val="60000"/>
              </a:schemeClr>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product'!$E$5:$E$11</c:f>
              <c:numCache>
                <c:formatCode>_("$"* #,##0_);_("$"* \(#,##0\);_("$"* "-"??_);_(@_)</c:formatCode>
                <c:ptCount val="6"/>
                <c:pt idx="0">
                  <c:v>2866.67</c:v>
                </c:pt>
                <c:pt idx="1">
                  <c:v>4520.55</c:v>
                </c:pt>
                <c:pt idx="2">
                  <c:v>2326.2800000000002</c:v>
                </c:pt>
                <c:pt idx="3">
                  <c:v>1520.5600000000002</c:v>
                </c:pt>
                <c:pt idx="4">
                  <c:v>1701.18</c:v>
                </c:pt>
                <c:pt idx="5">
                  <c:v>449.23999999999995</c:v>
                </c:pt>
              </c:numCache>
            </c:numRef>
          </c:val>
          <c:extLst>
            <c:ext xmlns:c16="http://schemas.microsoft.com/office/drawing/2014/chart" uri="{C3380CC4-5D6E-409C-BE32-E72D297353CC}">
              <c16:uniqueId val="{00000008-35A7-4606-AB90-7CC820D8950C}"/>
            </c:ext>
          </c:extLst>
        </c:ser>
        <c:ser>
          <c:idx val="4"/>
          <c:order val="4"/>
          <c:tx>
            <c:strRef>
              <c:f>'Profit by State and product'!$F$3:$F$4</c:f>
              <c:strCache>
                <c:ptCount val="1"/>
                <c:pt idx="0">
                  <c:v>Marie Gold</c:v>
                </c:pt>
              </c:strCache>
            </c:strRef>
          </c:tx>
          <c:spPr>
            <a:solidFill>
              <a:schemeClr val="accent3">
                <a:lumMod val="60000"/>
              </a:schemeClr>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product'!$F$5:$F$11</c:f>
              <c:numCache>
                <c:formatCode>_("$"* #,##0_);_("$"* \(#,##0\);_("$"* "-"??_);_(@_)</c:formatCode>
                <c:ptCount val="6"/>
                <c:pt idx="0">
                  <c:v>2531.6099999999997</c:v>
                </c:pt>
                <c:pt idx="1">
                  <c:v>2055.1800000000003</c:v>
                </c:pt>
                <c:pt idx="2">
                  <c:v>2761.9399999999996</c:v>
                </c:pt>
                <c:pt idx="3">
                  <c:v>509.86</c:v>
                </c:pt>
                <c:pt idx="4">
                  <c:v>1274.8600000000001</c:v>
                </c:pt>
                <c:pt idx="5">
                  <c:v>2877.1099999999997</c:v>
                </c:pt>
              </c:numCache>
            </c:numRef>
          </c:val>
          <c:extLst>
            <c:ext xmlns:c16="http://schemas.microsoft.com/office/drawing/2014/chart" uri="{C3380CC4-5D6E-409C-BE32-E72D297353CC}">
              <c16:uniqueId val="{00000009-35A7-4606-AB90-7CC820D8950C}"/>
            </c:ext>
          </c:extLst>
        </c:ser>
        <c:dLbls>
          <c:showLegendKey val="0"/>
          <c:showVal val="0"/>
          <c:showCatName val="0"/>
          <c:showSerName val="0"/>
          <c:showPercent val="0"/>
          <c:showBubbleSize val="0"/>
        </c:dLbls>
        <c:gapWidth val="150"/>
        <c:shape val="box"/>
        <c:axId val="1263683007"/>
        <c:axId val="1263685087"/>
        <c:axId val="0"/>
      </c:bar3DChart>
      <c:catAx>
        <c:axId val="1263683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263685087"/>
        <c:crosses val="autoZero"/>
        <c:auto val="1"/>
        <c:lblAlgn val="ctr"/>
        <c:lblOffset val="100"/>
        <c:noMultiLvlLbl val="0"/>
      </c:catAx>
      <c:valAx>
        <c:axId val="126368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263683007"/>
        <c:crosses val="autoZero"/>
        <c:crossBetween val="between"/>
      </c:valAx>
      <c:spPr>
        <a:noFill/>
        <a:ln>
          <a:noFill/>
        </a:ln>
        <a:effectLst/>
      </c:spPr>
    </c:plotArea>
    <c:legend>
      <c:legendPos val="r"/>
      <c:layout>
        <c:manualLayout>
          <c:xMode val="edge"/>
          <c:yMode val="edge"/>
          <c:x val="0.69096203568156611"/>
          <c:y val="0.20769520065462313"/>
          <c:w val="0.30903796431843383"/>
          <c:h val="0.55143661570419733"/>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chart>
  <c:spPr>
    <a:solidFill>
      <a:schemeClr val="tx2">
        <a:lumMod val="20000"/>
        <a:lumOff val="80000"/>
      </a:schemeClr>
    </a:solid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[Project-101.xlsx]Units sold by month!PivotTable2</c:name>
    <c:fmtId val="2"/>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Units Sold </a:t>
            </a:r>
          </a:p>
        </c:rich>
      </c:tx>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pivotFmt>
      <c:pivotFmt>
        <c:idx val="1"/>
      </c:pivotFmt>
      <c:pivotFmt>
        <c:idx val="2"/>
      </c:pivotFmt>
      <c:pivotFmt>
        <c:idx val="3"/>
        <c:spPr>
          <a:solidFill>
            <a:schemeClr val="accent3"/>
          </a:solidFill>
          <a:ln>
            <a:noFill/>
          </a:ln>
          <a:effectLst/>
        </c:spPr>
        <c:marker>
          <c:symbol val="none"/>
        </c:marker>
      </c:pivotFmt>
    </c:pivotFmts>
    <c:plotArea>
      <c:layout/>
      <c:areaChart>
        <c:grouping val="standard"/>
        <c:varyColors val="0"/>
        <c:ser>
          <c:idx val="0"/>
          <c:order val="0"/>
          <c:tx>
            <c:strRef>
              <c:f>'Units sold by month'!$B$3</c:f>
              <c:strCache>
                <c:ptCount val="1"/>
                <c:pt idx="0">
                  <c:v>Total</c:v>
                </c:pt>
              </c:strCache>
            </c:strRef>
          </c:tx>
          <c:spPr>
            <a:solidFill>
              <a:schemeClr val="accent3"/>
            </a:solidFill>
            <a:ln>
              <a:noFill/>
            </a:ln>
            <a:effectLst/>
          </c:spPr>
          <c:cat>
            <c:strRef>
              <c:f>'Units sold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by month'!$B$4:$B$16</c:f>
              <c:numCache>
                <c:formatCode>_(* #,##0_);_(* \(#,##0\);_(* "-"??_);_(@_)</c:formatCode>
                <c:ptCount val="12"/>
                <c:pt idx="0">
                  <c:v>2991</c:v>
                </c:pt>
                <c:pt idx="1">
                  <c:v>2458</c:v>
                </c:pt>
                <c:pt idx="2">
                  <c:v>4581</c:v>
                </c:pt>
                <c:pt idx="3">
                  <c:v>4932</c:v>
                </c:pt>
                <c:pt idx="4">
                  <c:v>4195</c:v>
                </c:pt>
                <c:pt idx="5">
                  <c:v>3762</c:v>
                </c:pt>
                <c:pt idx="6">
                  <c:v>3538</c:v>
                </c:pt>
                <c:pt idx="7">
                  <c:v>3699</c:v>
                </c:pt>
                <c:pt idx="8">
                  <c:v>4781</c:v>
                </c:pt>
                <c:pt idx="9">
                  <c:v>7069</c:v>
                </c:pt>
                <c:pt idx="10">
                  <c:v>4843</c:v>
                </c:pt>
                <c:pt idx="11">
                  <c:v>4118</c:v>
                </c:pt>
              </c:numCache>
            </c:numRef>
          </c:val>
          <c:extLst>
            <c:ext xmlns:c16="http://schemas.microsoft.com/office/drawing/2014/chart" uri="{C3380CC4-5D6E-409C-BE32-E72D297353CC}">
              <c16:uniqueId val="{00000000-ECCA-40B1-9358-4BC174728ED5}"/>
            </c:ext>
          </c:extLst>
        </c:ser>
        <c:dLbls>
          <c:showLegendKey val="0"/>
          <c:showVal val="0"/>
          <c:showCatName val="0"/>
          <c:showSerName val="0"/>
          <c:showPercent val="0"/>
          <c:showBubbleSize val="0"/>
        </c:dLbls>
        <c:axId val="1600226703"/>
        <c:axId val="1600227951"/>
      </c:areaChart>
      <c:catAx>
        <c:axId val="1600226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0227951"/>
        <c:crosses val="autoZero"/>
        <c:auto val="1"/>
        <c:lblAlgn val="ctr"/>
        <c:lblOffset val="100"/>
        <c:noMultiLvlLbl val="0"/>
      </c:catAx>
      <c:valAx>
        <c:axId val="160022795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600226703"/>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zero"/>
    <c:showDLblsOverMax val="0"/>
  </c:chart>
  <c:spPr>
    <a:solidFill>
      <a:schemeClr val="tx2">
        <a:lumMod val="20000"/>
        <a:lumOff val="80000"/>
      </a:schemeClr>
    </a:solidFill>
    <a:ln w="9525" cap="flat" cmpd="sng" algn="ctr">
      <a:noFill/>
      <a:round/>
    </a:ln>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[Project-101.xlsx]Profit by Month!PivotTable3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Month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'Profit by Month'!$B$3</c:f>
              <c:strCache>
                <c:ptCount val="1"/>
                <c:pt idx="0">
                  <c:v>Total</c:v>
                </c:pt>
              </c:strCache>
            </c:strRef>
          </c:tx>
          <c:spPr>
            <a:solidFill>
              <a:schemeClr val="accent1"/>
            </a:solidFill>
            <a:ln>
              <a:noFill/>
            </a:ln>
            <a:effectLst/>
            <a:sp3d/>
          </c:spPr>
          <c:invertIfNegative val="0"/>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General</c:formatCode>
                <c:ptCount val="12"/>
                <c:pt idx="0">
                  <c:v>5470.9</c:v>
                </c:pt>
                <c:pt idx="1">
                  <c:v>5252.77</c:v>
                </c:pt>
                <c:pt idx="2">
                  <c:v>5860.3200000000006</c:v>
                </c:pt>
                <c:pt idx="3">
                  <c:v>8150.7699999999995</c:v>
                </c:pt>
                <c:pt idx="4">
                  <c:v>5941.92</c:v>
                </c:pt>
                <c:pt idx="5">
                  <c:v>4095.82</c:v>
                </c:pt>
                <c:pt idx="6">
                  <c:v>4078.8799999999997</c:v>
                </c:pt>
                <c:pt idx="7">
                  <c:v>7428.619999999999</c:v>
                </c:pt>
                <c:pt idx="8">
                  <c:v>7445.5800000000017</c:v>
                </c:pt>
                <c:pt idx="9">
                  <c:v>9774.0099999999984</c:v>
                </c:pt>
                <c:pt idx="10">
                  <c:v>3969.2700000000004</c:v>
                </c:pt>
                <c:pt idx="11">
                  <c:v>4789.72</c:v>
                </c:pt>
              </c:numCache>
            </c:numRef>
          </c:val>
          <c:extLst>
            <c:ext xmlns:c16="http://schemas.microsoft.com/office/drawing/2014/chart" uri="{C3380CC4-5D6E-409C-BE32-E72D297353CC}">
              <c16:uniqueId val="{00000000-A63A-4D24-915E-9882C508FF68}"/>
            </c:ext>
          </c:extLst>
        </c:ser>
        <c:dLbls>
          <c:showLegendKey val="0"/>
          <c:showVal val="0"/>
          <c:showCatName val="0"/>
          <c:showSerName val="0"/>
          <c:showPercent val="0"/>
          <c:showBubbleSize val="0"/>
        </c:dLbls>
        <c:gapWidth val="150"/>
        <c:shape val="box"/>
        <c:axId val="1600234191"/>
        <c:axId val="1600229615"/>
        <c:axId val="0"/>
      </c:bar3DChart>
      <c:catAx>
        <c:axId val="1600234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229615"/>
        <c:crosses val="autoZero"/>
        <c:auto val="1"/>
        <c:lblAlgn val="ctr"/>
        <c:lblOffset val="100"/>
        <c:noMultiLvlLbl val="0"/>
      </c:catAx>
      <c:valAx>
        <c:axId val="1600229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2341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[Project-101.xlsx]Units sold by month!PivotTable2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a:t>
            </a:r>
            <a:r>
              <a:rPr lang="en-US" baseline="0"/>
              <a:t> Sold by Month</a:t>
            </a:r>
          </a:p>
          <a:p>
            <a:pPr>
              <a:defRPr/>
            </a:pPr>
            <a:r>
              <a:rPr lang="en-US"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0.10945625546806648"/>
          <c:y val="0.2600925925925926"/>
          <c:w val="0.72855293088363959"/>
          <c:h val="0.64176727909011377"/>
        </c:manualLayout>
      </c:layout>
      <c:areaChart>
        <c:grouping val="standard"/>
        <c:varyColors val="0"/>
        <c:ser>
          <c:idx val="0"/>
          <c:order val="0"/>
          <c:tx>
            <c:strRef>
              <c:f>'Units sold by month'!$B$3</c:f>
              <c:strCache>
                <c:ptCount val="1"/>
                <c:pt idx="0">
                  <c:v>Total</c:v>
                </c:pt>
              </c:strCache>
            </c:strRef>
          </c:tx>
          <c:spPr>
            <a:solidFill>
              <a:schemeClr val="accent1"/>
            </a:solidFill>
            <a:ln>
              <a:noFill/>
            </a:ln>
            <a:effectLst/>
          </c:spPr>
          <c:cat>
            <c:strRef>
              <c:f>'Units sold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'Units sold by month'!$B$4:$B$16</c:f>
              <c:numCache>
                <c:formatCode>_(* #,##0_);_(* \(#,##0\);_(* "-"??_);_(@_)</c:formatCode>
                <c:ptCount val="12"/>
                <c:pt idx="0">
                  <c:v>2991</c:v>
                </c:pt>
                <c:pt idx="1">
                  <c:v>2458</c:v>
                </c:pt>
                <c:pt idx="2">
                  <c:v>4581</c:v>
                </c:pt>
                <c:pt idx="3">
                  <c:v>4932</c:v>
                </c:pt>
                <c:pt idx="4">
                  <c:v>4195</c:v>
                </c:pt>
                <c:pt idx="5">
                  <c:v>3762</c:v>
                </c:pt>
                <c:pt idx="6">
                  <c:v>3538</c:v>
                </c:pt>
                <c:pt idx="7">
                  <c:v>3699</c:v>
                </c:pt>
                <c:pt idx="8">
                  <c:v>4781</c:v>
                </c:pt>
                <c:pt idx="9">
                  <c:v>7069</c:v>
                </c:pt>
                <c:pt idx="10">
                  <c:v>4843</c:v>
                </c:pt>
                <c:pt idx="11">
                  <c:v>4118</c:v>
                </c:pt>
              </c:numCache>
            </c:numRef>
          </c:val>
          <c:extLst>
            <c:ext xmlns:c16="http://schemas.microsoft.com/office/drawing/2014/chart" uri="{C3380CC4-5D6E-409C-BE32-E72D297353CC}">
              <c16:uniqueId val="{00000000-ACE2-4B4C-B3EF-0865A3A4EC66}"/>
            </c:ext>
          </c:extLst>
        </c:ser>
        <c:dLbls>
          <c:showLegendKey val="0"/>
          <c:showVal val="0"/>
          <c:showCatName val="0"/>
          <c:showSerName val="0"/>
          <c:showPercent val="0"/>
          <c:showBubbleSize val="0"/>
        </c:dLbls>
        <c:axId val="1600226703"/>
        <c:axId val="1600227951"/>
      </c:areaChart>
      <c:catAx>
        <c:axId val="1600226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227951"/>
        <c:crosses val="autoZero"/>
        <c:auto val="1"/>
        <c:lblAlgn val="ctr"/>
        <c:lblOffset val="100"/>
        <c:noMultiLvlLbl val="0"/>
      </c:catAx>
      <c:valAx>
        <c:axId val="160022795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226703"/>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[Project-101.xlsx]Profit by State and product!PivotTable1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State and Product</a:t>
            </a:r>
          </a:p>
        </c:rich>
      </c:tx>
      <c:layout>
        <c:manualLayout>
          <c:xMode val="edge"/>
          <c:yMode val="edge"/>
          <c:x val="0.29107759806426442"/>
          <c:y val="3.92054618550324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
        <c:idx val="3"/>
        <c:spPr>
          <a:solidFill>
            <a:schemeClr val="accent1"/>
          </a:solidFill>
          <a:ln>
            <a:noFill/>
          </a:ln>
          <a:effectLst/>
          <a:sp3d/>
        </c:spPr>
        <c:marker>
          <c:symbol val="none"/>
        </c:marker>
      </c:pivotFmt>
      <c:pivotFmt>
        <c:idx val="4"/>
        <c:spPr>
          <a:solidFill>
            <a:schemeClr val="accent1"/>
          </a:solidFill>
          <a:ln>
            <a:noFill/>
          </a:ln>
          <a:effectLst/>
          <a:sp3d/>
        </c:spPr>
        <c:marker>
          <c:symbol val="none"/>
        </c:marker>
      </c:pivotFmt>
      <c:pivotFmt>
        <c:idx val="5"/>
        <c:spPr>
          <a:solidFill>
            <a:schemeClr val="accent1"/>
          </a:solidFill>
          <a:ln>
            <a:noFill/>
          </a:ln>
          <a:effectLst/>
          <a:sp3d/>
        </c:spPr>
        <c:marker>
          <c:symbol val="none"/>
        </c:marker>
      </c:pivotFmt>
      <c:pivotFmt>
        <c:idx val="6"/>
        <c:spPr>
          <a:solidFill>
            <a:schemeClr val="accent1"/>
          </a:solidFill>
          <a:ln>
            <a:noFill/>
          </a:ln>
          <a:effectLst/>
          <a:sp3d/>
        </c:spPr>
        <c:marker>
          <c:symbol val="none"/>
        </c:marker>
      </c:pivotFmt>
      <c:pivotFmt>
        <c:idx val="7"/>
        <c:spPr>
          <a:solidFill>
            <a:schemeClr val="accent1"/>
          </a:solidFill>
          <a:ln>
            <a:noFill/>
          </a:ln>
          <a:effectLst/>
          <a:sp3d/>
        </c:spPr>
        <c:marker>
          <c:symbol val="none"/>
        </c:marker>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'Profit by State and product'!$B$3:$B$4</c:f>
              <c:strCache>
                <c:ptCount val="1"/>
                <c:pt idx="0">
                  <c:v>Oreo</c:v>
                </c:pt>
              </c:strCache>
            </c:strRef>
          </c:tx>
          <c:spPr>
            <a:solidFill>
              <a:schemeClr val="accent1"/>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product'!$B$5:$B$11</c:f>
              <c:numCache>
                <c:formatCode>_("$"* #,##0_);_("$"* \(#,##0\);_("$"* "-"??_);_(@_)</c:formatCode>
                <c:ptCount val="6"/>
                <c:pt idx="0">
                  <c:v>3196.1899999999996</c:v>
                </c:pt>
                <c:pt idx="1">
                  <c:v>3624.1099999999997</c:v>
                </c:pt>
                <c:pt idx="2">
                  <c:v>3396.1800000000003</c:v>
                </c:pt>
                <c:pt idx="3">
                  <c:v>3127.17</c:v>
                </c:pt>
                <c:pt idx="4">
                  <c:v>2472.38</c:v>
                </c:pt>
                <c:pt idx="5">
                  <c:v>823.26999999999975</c:v>
                </c:pt>
              </c:numCache>
            </c:numRef>
          </c:val>
          <c:extLst>
            <c:ext xmlns:c16="http://schemas.microsoft.com/office/drawing/2014/chart" uri="{C3380CC4-5D6E-409C-BE32-E72D297353CC}">
              <c16:uniqueId val="{00000000-399F-4555-BC7C-33309A3D1D0F}"/>
            </c:ext>
          </c:extLst>
        </c:ser>
        <c:ser>
          <c:idx val="1"/>
          <c:order val="1"/>
          <c:tx>
            <c:strRef>
              <c:f>'Profit by State and product'!$C$3:$C$4</c:f>
              <c:strCache>
                <c:ptCount val="1"/>
                <c:pt idx="0">
                  <c:v>Digestive</c:v>
                </c:pt>
              </c:strCache>
            </c:strRef>
          </c:tx>
          <c:spPr>
            <a:solidFill>
              <a:schemeClr val="accent2"/>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product'!$C$5:$C$11</c:f>
              <c:numCache>
                <c:formatCode>_("$"* #,##0_);_("$"* \(#,##0\);_("$"* "-"??_);_(@_)</c:formatCode>
                <c:ptCount val="6"/>
                <c:pt idx="0">
                  <c:v>4675.8100000000004</c:v>
                </c:pt>
                <c:pt idx="1">
                  <c:v>2288.64</c:v>
                </c:pt>
                <c:pt idx="2">
                  <c:v>2359.6099999999997</c:v>
                </c:pt>
                <c:pt idx="3">
                  <c:v>2272.91</c:v>
                </c:pt>
                <c:pt idx="4">
                  <c:v>3518.88</c:v>
                </c:pt>
                <c:pt idx="5">
                  <c:v>420.13000000000005</c:v>
                </c:pt>
              </c:numCache>
            </c:numRef>
          </c:val>
          <c:extLst>
            <c:ext xmlns:c16="http://schemas.microsoft.com/office/drawing/2014/chart" uri="{C3380CC4-5D6E-409C-BE32-E72D297353CC}">
              <c16:uniqueId val="{00000006-5673-4974-A4F9-2B49BF537FDB}"/>
            </c:ext>
          </c:extLst>
        </c:ser>
        <c:ser>
          <c:idx val="2"/>
          <c:order val="2"/>
          <c:tx>
            <c:strRef>
              <c:f>'Profit by State and product'!$D$3:$D$4</c:f>
              <c:strCache>
                <c:ptCount val="1"/>
                <c:pt idx="0">
                  <c:v>Bourbon</c:v>
                </c:pt>
              </c:strCache>
            </c:strRef>
          </c:tx>
          <c:spPr>
            <a:solidFill>
              <a:schemeClr val="accent3"/>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product'!$D$5:$D$11</c:f>
              <c:numCache>
                <c:formatCode>_("$"* #,##0_);_("$"* \(#,##0\);_("$"* "-"??_);_(@_)</c:formatCode>
                <c:ptCount val="6"/>
                <c:pt idx="0">
                  <c:v>2959.4900000000002</c:v>
                </c:pt>
                <c:pt idx="1">
                  <c:v>3285.1000000000004</c:v>
                </c:pt>
                <c:pt idx="2">
                  <c:v>2662.14</c:v>
                </c:pt>
                <c:pt idx="3">
                  <c:v>3012.1800000000003</c:v>
                </c:pt>
                <c:pt idx="4">
                  <c:v>539.67999999999995</c:v>
                </c:pt>
                <c:pt idx="5">
                  <c:v>2229.67</c:v>
                </c:pt>
              </c:numCache>
            </c:numRef>
          </c:val>
          <c:extLst>
            <c:ext xmlns:c16="http://schemas.microsoft.com/office/drawing/2014/chart" uri="{C3380CC4-5D6E-409C-BE32-E72D297353CC}">
              <c16:uniqueId val="{00000007-5673-4974-A4F9-2B49BF537FDB}"/>
            </c:ext>
          </c:extLst>
        </c:ser>
        <c:ser>
          <c:idx val="3"/>
          <c:order val="3"/>
          <c:tx>
            <c:strRef>
              <c:f>'Profit by State and product'!$E$3:$E$4</c:f>
              <c:strCache>
                <c:ptCount val="1"/>
                <c:pt idx="0">
                  <c:v>Chips Ahoy</c:v>
                </c:pt>
              </c:strCache>
            </c:strRef>
          </c:tx>
          <c:spPr>
            <a:solidFill>
              <a:schemeClr val="accent4"/>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product'!$E$5:$E$11</c:f>
              <c:numCache>
                <c:formatCode>_("$"* #,##0_);_("$"* \(#,##0\);_("$"* "-"??_);_(@_)</c:formatCode>
                <c:ptCount val="6"/>
                <c:pt idx="0">
                  <c:v>2866.67</c:v>
                </c:pt>
                <c:pt idx="1">
                  <c:v>4520.55</c:v>
                </c:pt>
                <c:pt idx="2">
                  <c:v>2326.2800000000002</c:v>
                </c:pt>
                <c:pt idx="3">
                  <c:v>1520.5600000000002</c:v>
                </c:pt>
                <c:pt idx="4">
                  <c:v>1701.18</c:v>
                </c:pt>
                <c:pt idx="5">
                  <c:v>449.23999999999995</c:v>
                </c:pt>
              </c:numCache>
            </c:numRef>
          </c:val>
          <c:extLst>
            <c:ext xmlns:c16="http://schemas.microsoft.com/office/drawing/2014/chart" uri="{C3380CC4-5D6E-409C-BE32-E72D297353CC}">
              <c16:uniqueId val="{00000008-5673-4974-A4F9-2B49BF537FDB}"/>
            </c:ext>
          </c:extLst>
        </c:ser>
        <c:ser>
          <c:idx val="4"/>
          <c:order val="4"/>
          <c:tx>
            <c:strRef>
              <c:f>'Profit by State and product'!$F$3:$F$4</c:f>
              <c:strCache>
                <c:ptCount val="1"/>
                <c:pt idx="0">
                  <c:v>Marie Gold</c:v>
                </c:pt>
              </c:strCache>
            </c:strRef>
          </c:tx>
          <c:spPr>
            <a:solidFill>
              <a:schemeClr val="accent5"/>
            </a:solidFill>
            <a:ln>
              <a:noFill/>
            </a:ln>
            <a:effectLst/>
            <a:sp3d/>
          </c:spPr>
          <c:invertIfNegative val="0"/>
          <c:cat>
            <c:strRef>
              <c:f>'Profit by State and product'!$A$5:$A$11</c:f>
              <c:strCache>
                <c:ptCount val="6"/>
                <c:pt idx="0">
                  <c:v>Illinois</c:v>
                </c:pt>
                <c:pt idx="1">
                  <c:v>Florida</c:v>
                </c:pt>
                <c:pt idx="2">
                  <c:v>California</c:v>
                </c:pt>
                <c:pt idx="3">
                  <c:v>Ohio</c:v>
                </c:pt>
                <c:pt idx="4">
                  <c:v>Texas</c:v>
                </c:pt>
                <c:pt idx="5">
                  <c:v>New York</c:v>
                </c:pt>
              </c:strCache>
            </c:strRef>
          </c:cat>
          <c:val>
            <c:numRef>
              <c:f>'Profit by State and product'!$F$5:$F$11</c:f>
              <c:numCache>
                <c:formatCode>_("$"* #,##0_);_("$"* \(#,##0\);_("$"* "-"??_);_(@_)</c:formatCode>
                <c:ptCount val="6"/>
                <c:pt idx="0">
                  <c:v>2531.6099999999997</c:v>
                </c:pt>
                <c:pt idx="1">
                  <c:v>2055.1800000000003</c:v>
                </c:pt>
                <c:pt idx="2">
                  <c:v>2761.9399999999996</c:v>
                </c:pt>
                <c:pt idx="3">
                  <c:v>509.86</c:v>
                </c:pt>
                <c:pt idx="4">
                  <c:v>1274.8600000000001</c:v>
                </c:pt>
                <c:pt idx="5">
                  <c:v>2877.1099999999997</c:v>
                </c:pt>
              </c:numCache>
            </c:numRef>
          </c:val>
          <c:extLst>
            <c:ext xmlns:c16="http://schemas.microsoft.com/office/drawing/2014/chart" uri="{C3380CC4-5D6E-409C-BE32-E72D297353CC}">
              <c16:uniqueId val="{00000009-5673-4974-A4F9-2B49BF537FDB}"/>
            </c:ext>
          </c:extLst>
        </c:ser>
        <c:dLbls>
          <c:showLegendKey val="0"/>
          <c:showVal val="0"/>
          <c:showCatName val="0"/>
          <c:showSerName val="0"/>
          <c:showPercent val="0"/>
          <c:showBubbleSize val="0"/>
        </c:dLbls>
        <c:gapWidth val="150"/>
        <c:shape val="box"/>
        <c:axId val="1263683007"/>
        <c:axId val="1263685087"/>
        <c:axId val="0"/>
      </c:bar3DChart>
      <c:catAx>
        <c:axId val="1263683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685087"/>
        <c:crosses val="autoZero"/>
        <c:auto val="1"/>
        <c:lblAlgn val="ctr"/>
        <c:lblOffset val="100"/>
        <c:noMultiLvlLbl val="0"/>
      </c:catAx>
      <c:valAx>
        <c:axId val="126368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3683007"/>
        <c:crosses val="autoZero"/>
        <c:crossBetween val="between"/>
      </c:valAx>
      <c:spPr>
        <a:noFill/>
        <a:ln>
          <a:noFill/>
        </a:ln>
        <a:effectLst/>
      </c:spPr>
    </c:plotArea>
    <c:legend>
      <c:legendPos val="r"/>
      <c:layout>
        <c:manualLayout>
          <c:xMode val="edge"/>
          <c:yMode val="edge"/>
          <c:x val="0.78935629921259831"/>
          <c:y val="0.27711650627004952"/>
          <c:w val="0.14071612935551711"/>
          <c:h val="0.339881532935271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[Project-101.xlsx]Profit by Month!PivotTable3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Month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'Profit by Month'!$B$3</c:f>
              <c:strCache>
                <c:ptCount val="1"/>
                <c:pt idx="0">
                  <c:v>Total</c:v>
                </c:pt>
              </c:strCache>
            </c:strRef>
          </c:tx>
          <c:spPr>
            <a:solidFill>
              <a:schemeClr val="accent1"/>
            </a:solidFill>
            <a:ln>
              <a:noFill/>
            </a:ln>
            <a:effectLst/>
            <a:sp3d/>
          </c:spPr>
          <c:invertIfNegative val="0"/>
          <c:cat>
            <c:strRef>
              <c:f>'Profit by 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 by Month'!$B$4:$B$16</c:f>
              <c:numCache>
                <c:formatCode>General</c:formatCode>
                <c:ptCount val="12"/>
                <c:pt idx="0">
                  <c:v>5470.9</c:v>
                </c:pt>
                <c:pt idx="1">
                  <c:v>5252.77</c:v>
                </c:pt>
                <c:pt idx="2">
                  <c:v>5860.3200000000006</c:v>
                </c:pt>
                <c:pt idx="3">
                  <c:v>8150.7699999999995</c:v>
                </c:pt>
                <c:pt idx="4">
                  <c:v>5941.92</c:v>
                </c:pt>
                <c:pt idx="5">
                  <c:v>4095.82</c:v>
                </c:pt>
                <c:pt idx="6">
                  <c:v>4078.8799999999997</c:v>
                </c:pt>
                <c:pt idx="7">
                  <c:v>7428.619999999999</c:v>
                </c:pt>
                <c:pt idx="8">
                  <c:v>7445.5800000000017</c:v>
                </c:pt>
                <c:pt idx="9">
                  <c:v>9774.0099999999984</c:v>
                </c:pt>
                <c:pt idx="10">
                  <c:v>3969.2700000000004</c:v>
                </c:pt>
                <c:pt idx="11">
                  <c:v>4789.72</c:v>
                </c:pt>
              </c:numCache>
            </c:numRef>
          </c:val>
          <c:extLst>
            <c:ext xmlns:c16="http://schemas.microsoft.com/office/drawing/2014/chart" uri="{C3380CC4-5D6E-409C-BE32-E72D297353CC}">
              <c16:uniqueId val="{00000000-0D91-4ECE-9860-01D8D6E73257}"/>
            </c:ext>
          </c:extLst>
        </c:ser>
        <c:dLbls>
          <c:showLegendKey val="0"/>
          <c:showVal val="0"/>
          <c:showCatName val="0"/>
          <c:showSerName val="0"/>
          <c:showPercent val="0"/>
          <c:showBubbleSize val="0"/>
        </c:dLbls>
        <c:gapWidth val="150"/>
        <c:shape val="box"/>
        <c:axId val="1600234191"/>
        <c:axId val="1600229615"/>
        <c:axId val="0"/>
      </c:bar3DChart>
      <c:catAx>
        <c:axId val="1600234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229615"/>
        <c:crosses val="autoZero"/>
        <c:auto val="1"/>
        <c:lblAlgn val="ctr"/>
        <c:lblOffset val="100"/>
        <c:noMultiLvlLbl val="0"/>
      </c:catAx>
      <c:valAx>
        <c:axId val="1600229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2341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11</xdr:col>
      <xdr:colOff>171450</xdr:colOff>
      <xdr:row>13</xdr:row>
      <xdr:rowOff>171450</xdr:rowOff>
    </xdr:from>
    <xdr:to>
      <xdr:col>18</xdr:col>
      <xdr:colOff>542925</xdr:colOff>
      <xdr:row>21</xdr:row>
      <xdr:rowOff>28575</xdr:rowOff>
    </xdr:to>
    <xdr:sp macro="" textlink="">
      <xdr:nvSpPr>
        <xdr:cNvPr id="14" name="Rounded Rectangle 13"/>
        <xdr:cNvSpPr/>
      </xdr:nvSpPr>
      <xdr:spPr>
        <a:xfrm>
          <a:off x="6877050" y="2647950"/>
          <a:ext cx="4638675" cy="1381125"/>
        </a:xfrm>
        <a:prstGeom prst="roundRect">
          <a:avLst/>
        </a:prstGeom>
        <a:solidFill>
          <a:schemeClr val="tx2">
            <a:lumMod val="20000"/>
            <a:lumOff val="80000"/>
          </a:schemeClr>
        </a:solidFill>
        <a:ln>
          <a:noFill/>
        </a:ln>
        <a:effectLst>
          <a:outerShdw blurRad="127000" sx="103000" sy="103000" algn="ctr" rotWithShape="0">
            <a:prstClr val="black">
              <a:alpha val="4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161925</xdr:colOff>
      <xdr:row>5</xdr:row>
      <xdr:rowOff>76200</xdr:rowOff>
    </xdr:from>
    <xdr:to>
      <xdr:col>18</xdr:col>
      <xdr:colOff>523875</xdr:colOff>
      <xdr:row>13</xdr:row>
      <xdr:rowOff>104775</xdr:rowOff>
    </xdr:to>
    <xdr:sp macro="" textlink="">
      <xdr:nvSpPr>
        <xdr:cNvPr id="13" name="Rounded Rectangle 12"/>
        <xdr:cNvSpPr/>
      </xdr:nvSpPr>
      <xdr:spPr>
        <a:xfrm>
          <a:off x="6867525" y="1028700"/>
          <a:ext cx="4629150" cy="1552575"/>
        </a:xfrm>
        <a:prstGeom prst="roundRect">
          <a:avLst/>
        </a:prstGeom>
        <a:solidFill>
          <a:schemeClr val="tx2">
            <a:lumMod val="20000"/>
            <a:lumOff val="80000"/>
          </a:schemeClr>
        </a:solidFill>
        <a:ln>
          <a:noFill/>
        </a:ln>
        <a:effectLst>
          <a:outerShdw blurRad="127000" sx="103000" sy="103000" algn="ctr" rotWithShape="0">
            <a:schemeClr val="tx1">
              <a:alpha val="45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57150</xdr:colOff>
      <xdr:row>5</xdr:row>
      <xdr:rowOff>47626</xdr:rowOff>
    </xdr:from>
    <xdr:to>
      <xdr:col>10</xdr:col>
      <xdr:colOff>561975</xdr:colOff>
      <xdr:row>21</xdr:row>
      <xdr:rowOff>47626</xdr:rowOff>
    </xdr:to>
    <xdr:sp macro="" textlink="">
      <xdr:nvSpPr>
        <xdr:cNvPr id="12" name="Rounded Rectangle 11"/>
        <xdr:cNvSpPr/>
      </xdr:nvSpPr>
      <xdr:spPr>
        <a:xfrm>
          <a:off x="3105150" y="1000126"/>
          <a:ext cx="3552825" cy="3048000"/>
        </a:xfrm>
        <a:prstGeom prst="roundRect">
          <a:avLst/>
        </a:prstGeom>
        <a:solidFill>
          <a:schemeClr val="tx2">
            <a:lumMod val="20000"/>
            <a:lumOff val="80000"/>
          </a:schemeClr>
        </a:solidFill>
        <a:ln>
          <a:solidFill>
            <a:schemeClr val="tx2">
              <a:lumMod val="20000"/>
              <a:lumOff val="80000"/>
            </a:schemeClr>
          </a:solidFill>
        </a:ln>
        <a:effectLst>
          <a:outerShdw blurRad="127000" sx="103000" sy="103000" algn="ctr" rotWithShape="0">
            <a:schemeClr val="tx1">
              <a:alpha val="45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221794</xdr:colOff>
      <xdr:row>6</xdr:row>
      <xdr:rowOff>20413</xdr:rowOff>
    </xdr:from>
    <xdr:to>
      <xdr:col>10</xdr:col>
      <xdr:colOff>390525</xdr:colOff>
      <xdr:row>20</xdr:row>
      <xdr:rowOff>76201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333375</xdr:colOff>
      <xdr:row>5</xdr:row>
      <xdr:rowOff>161924</xdr:rowOff>
    </xdr:from>
    <xdr:to>
      <xdr:col>18</xdr:col>
      <xdr:colOff>390525</xdr:colOff>
      <xdr:row>13</xdr:row>
      <xdr:rowOff>19049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136071</xdr:colOff>
      <xdr:row>0</xdr:row>
      <xdr:rowOff>163286</xdr:rowOff>
    </xdr:from>
    <xdr:to>
      <xdr:col>18</xdr:col>
      <xdr:colOff>367393</xdr:colOff>
      <xdr:row>4</xdr:row>
      <xdr:rowOff>68036</xdr:rowOff>
    </xdr:to>
    <xdr:sp macro="" textlink="">
      <xdr:nvSpPr>
        <xdr:cNvPr id="4" name="Rectangle 3"/>
        <xdr:cNvSpPr/>
      </xdr:nvSpPr>
      <xdr:spPr>
        <a:xfrm>
          <a:off x="136071" y="163286"/>
          <a:ext cx="11253108" cy="666750"/>
        </a:xfrm>
        <a:prstGeom prst="rect">
          <a:avLst/>
        </a:prstGeom>
        <a:solidFill>
          <a:schemeClr val="bg2">
            <a:lumMod val="25000"/>
          </a:schemeClr>
        </a:solidFill>
        <a:ln>
          <a:noFill/>
        </a:ln>
        <a:effectLst>
          <a:innerShdw blurRad="114300">
            <a:schemeClr val="tx1"/>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266700</xdr:colOff>
      <xdr:row>0</xdr:row>
      <xdr:rowOff>176893</xdr:rowOff>
    </xdr:from>
    <xdr:to>
      <xdr:col>18</xdr:col>
      <xdr:colOff>367393</xdr:colOff>
      <xdr:row>3</xdr:row>
      <xdr:rowOff>171450</xdr:rowOff>
    </xdr:to>
    <xdr:sp macro="" textlink="">
      <xdr:nvSpPr>
        <xdr:cNvPr id="5" name="TextBox 4"/>
        <xdr:cNvSpPr txBox="1"/>
      </xdr:nvSpPr>
      <xdr:spPr>
        <a:xfrm>
          <a:off x="266700" y="176893"/>
          <a:ext cx="11073493" cy="566057"/>
        </a:xfrm>
        <a:prstGeom prst="rect">
          <a:avLst/>
        </a:prstGeom>
        <a:solidFill>
          <a:schemeClr val="bg2">
            <a:lumMod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i="1">
              <a:solidFill>
                <a:schemeClr val="bg1"/>
              </a:solidFill>
              <a:latin typeface="Algerian" panose="04020705040A02060702" pitchFamily="82" charset="0"/>
            </a:rPr>
            <a:t>cookies</a:t>
          </a:r>
          <a:r>
            <a:rPr lang="en-US" sz="3600" i="1" baseline="0">
              <a:solidFill>
                <a:schemeClr val="bg1"/>
              </a:solidFill>
              <a:latin typeface="Algerian" panose="04020705040A02060702" pitchFamily="82" charset="0"/>
            </a:rPr>
            <a:t> </a:t>
          </a:r>
          <a:r>
            <a:rPr lang="en-US" sz="3600" i="1">
              <a:solidFill>
                <a:schemeClr val="bg1"/>
              </a:solidFill>
              <a:latin typeface="Algerian" panose="04020705040A02060702" pitchFamily="82" charset="0"/>
            </a:rPr>
            <a:t> DISTRIBUTORS</a:t>
          </a:r>
        </a:p>
      </xdr:txBody>
    </xdr:sp>
    <xdr:clientData/>
  </xdr:twoCellAnchor>
  <xdr:twoCellAnchor>
    <xdr:from>
      <xdr:col>9</xdr:col>
      <xdr:colOff>276225</xdr:colOff>
      <xdr:row>2</xdr:row>
      <xdr:rowOff>2268</xdr:rowOff>
    </xdr:from>
    <xdr:to>
      <xdr:col>13</xdr:col>
      <xdr:colOff>416378</xdr:colOff>
      <xdr:row>3</xdr:row>
      <xdr:rowOff>142875</xdr:rowOff>
    </xdr:to>
    <xdr:sp macro="" textlink="">
      <xdr:nvSpPr>
        <xdr:cNvPr id="6" name="TextBox 5"/>
        <xdr:cNvSpPr txBox="1"/>
      </xdr:nvSpPr>
      <xdr:spPr>
        <a:xfrm>
          <a:off x="5762625" y="383268"/>
          <a:ext cx="2578553" cy="331107"/>
        </a:xfrm>
        <a:prstGeom prst="rect">
          <a:avLst/>
        </a:prstGeom>
        <a:solidFill>
          <a:schemeClr val="bg2">
            <a:lumMod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bg1"/>
              </a:solidFill>
            </a:rPr>
            <a:t>DASHBOARD</a:t>
          </a:r>
        </a:p>
      </xdr:txBody>
    </xdr:sp>
    <xdr:clientData/>
  </xdr:twoCellAnchor>
  <xdr:twoCellAnchor>
    <xdr:from>
      <xdr:col>11</xdr:col>
      <xdr:colOff>371475</xdr:colOff>
      <xdr:row>14</xdr:row>
      <xdr:rowOff>29030</xdr:rowOff>
    </xdr:from>
    <xdr:to>
      <xdr:col>18</xdr:col>
      <xdr:colOff>428625</xdr:colOff>
      <xdr:row>20</xdr:row>
      <xdr:rowOff>142875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85726</xdr:colOff>
      <xdr:row>5</xdr:row>
      <xdr:rowOff>133350</xdr:rowOff>
    </xdr:from>
    <xdr:to>
      <xdr:col>4</xdr:col>
      <xdr:colOff>333375</xdr:colOff>
      <xdr:row>25</xdr:row>
      <xdr:rowOff>161925</xdr:rowOff>
    </xdr:to>
    <xdr:sp macro="" textlink="">
      <xdr:nvSpPr>
        <xdr:cNvPr id="11" name="Rectangle 10"/>
        <xdr:cNvSpPr/>
      </xdr:nvSpPr>
      <xdr:spPr>
        <a:xfrm>
          <a:off x="85726" y="1085850"/>
          <a:ext cx="2686049" cy="3838575"/>
        </a:xfrm>
        <a:prstGeom prst="rect">
          <a:avLst/>
        </a:prstGeom>
        <a:solidFill>
          <a:schemeClr val="bg1"/>
        </a:solidFill>
        <a:ln>
          <a:noFill/>
        </a:ln>
        <a:effectLst>
          <a:outerShdw blurRad="63500" sx="102000" sy="102000" algn="ctr" rotWithShape="0">
            <a:prstClr val="black">
              <a:alpha val="40000"/>
            </a:prstClr>
          </a:outerShdw>
        </a:effectLst>
        <a:scene3d>
          <a:camera prst="orthographicFront">
            <a:rot lat="0" lon="0" rev="0"/>
          </a:camera>
          <a:lightRig rig="contrasting" dir="t">
            <a:rot lat="0" lon="0" rev="1500000"/>
          </a:lightRig>
        </a:scene3d>
        <a:sp3d prstMaterial="metal">
          <a:bevelT w="88900" h="889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127000</xdr:colOff>
      <xdr:row>6</xdr:row>
      <xdr:rowOff>155575</xdr:rowOff>
    </xdr:from>
    <xdr:to>
      <xdr:col>4</xdr:col>
      <xdr:colOff>295275</xdr:colOff>
      <xdr:row>12</xdr:row>
      <xdr:rowOff>180975</xdr:rowOff>
    </xdr:to>
    <mc:AlternateContent xmlns:mc="http://schemas.openxmlformats.org/markup-compatibility/2006">
      <mc:Choice xmlns:tsle="http://schemas.microsoft.com/office/drawing/2012/timeslicer" Requires="tsle">
        <xdr:graphicFrame macro="">
          <xdr:nvGraphicFramePr>
            <xdr:cNvPr id="8" name="Date"/>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27000" y="1298575"/>
              <a:ext cx="2606675" cy="116840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0</xdr:col>
      <xdr:colOff>104775</xdr:colOff>
      <xdr:row>15</xdr:row>
      <xdr:rowOff>1</xdr:rowOff>
    </xdr:from>
    <xdr:to>
      <xdr:col>2</xdr:col>
      <xdr:colOff>209550</xdr:colOff>
      <xdr:row>25</xdr:row>
      <xdr:rowOff>38101</xdr:rowOff>
    </xdr:to>
    <mc:AlternateContent xmlns:mc="http://schemas.openxmlformats.org/markup-compatibility/2006">
      <mc:Choice xmlns:a14="http://schemas.microsoft.com/office/drawing/2010/main" Requires="a14">
        <xdr:graphicFrame macro="">
          <xdr:nvGraphicFramePr>
            <xdr:cNvPr id="9"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04775" y="2857501"/>
              <a:ext cx="1323975"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266700</xdr:colOff>
      <xdr:row>15</xdr:row>
      <xdr:rowOff>1</xdr:rowOff>
    </xdr:from>
    <xdr:to>
      <xdr:col>4</xdr:col>
      <xdr:colOff>257175</xdr:colOff>
      <xdr:row>25</xdr:row>
      <xdr:rowOff>66675</xdr:rowOff>
    </xdr:to>
    <mc:AlternateContent xmlns:mc="http://schemas.openxmlformats.org/markup-compatibility/2006">
      <mc:Choice xmlns:a14="http://schemas.microsoft.com/office/drawing/2010/main" Requires="a14">
        <xdr:graphicFrame macro="">
          <xdr:nvGraphicFramePr>
            <xdr:cNvPr id="10"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485900" y="2857501"/>
              <a:ext cx="1209675" cy="1971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142875</xdr:colOff>
      <xdr:row>22</xdr:row>
      <xdr:rowOff>19050</xdr:rowOff>
    </xdr:from>
    <xdr:to>
      <xdr:col>12</xdr:col>
      <xdr:colOff>419100</xdr:colOff>
      <xdr:row>26</xdr:row>
      <xdr:rowOff>104775</xdr:rowOff>
    </xdr:to>
    <xdr:sp macro="" textlink="">
      <xdr:nvSpPr>
        <xdr:cNvPr id="15" name="Rounded Rectangle 14"/>
        <xdr:cNvSpPr/>
      </xdr:nvSpPr>
      <xdr:spPr>
        <a:xfrm>
          <a:off x="6238875" y="4210050"/>
          <a:ext cx="1495425" cy="847725"/>
        </a:xfrm>
        <a:prstGeom prst="roundRect">
          <a:avLst/>
        </a:prstGeom>
        <a:solidFill>
          <a:schemeClr val="bg2">
            <a:lumMod val="50000"/>
          </a:schemeClr>
        </a:solidFill>
        <a:effectLst>
          <a:outerShdw blurRad="127000" sx="104000" sy="104000" algn="ctr" rotWithShape="0">
            <a:prstClr val="black">
              <a:alpha val="4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n w="6350">
                <a:solidFill>
                  <a:schemeClr val="bg1"/>
                </a:solidFill>
              </a:ln>
            </a:rPr>
            <a:t>PROFIT</a:t>
          </a:r>
        </a:p>
      </xdr:txBody>
    </xdr:sp>
    <xdr:clientData/>
  </xdr:twoCellAnchor>
  <xdr:twoCellAnchor>
    <xdr:from>
      <xdr:col>7</xdr:col>
      <xdr:colOff>342900</xdr:colOff>
      <xdr:row>22</xdr:row>
      <xdr:rowOff>9525</xdr:rowOff>
    </xdr:from>
    <xdr:to>
      <xdr:col>10</xdr:col>
      <xdr:colOff>9525</xdr:colOff>
      <xdr:row>26</xdr:row>
      <xdr:rowOff>114300</xdr:rowOff>
    </xdr:to>
    <xdr:sp macro="" textlink="">
      <xdr:nvSpPr>
        <xdr:cNvPr id="16" name="Rounded Rectangle 15"/>
        <xdr:cNvSpPr/>
      </xdr:nvSpPr>
      <xdr:spPr>
        <a:xfrm>
          <a:off x="4610100" y="4200525"/>
          <a:ext cx="1495425" cy="866775"/>
        </a:xfrm>
        <a:prstGeom prst="roundRect">
          <a:avLst/>
        </a:prstGeom>
        <a:solidFill>
          <a:schemeClr val="bg2">
            <a:lumMod val="50000"/>
          </a:schemeClr>
        </a:solidFill>
        <a:effectLst>
          <a:outerShdw blurRad="127000" sx="103000" sy="103000" algn="ctr" rotWithShape="0">
            <a:schemeClr val="tx1">
              <a:alpha val="45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n w="0">
                <a:solidFill>
                  <a:schemeClr val="bg1"/>
                </a:solidFill>
              </a:ln>
              <a:solidFill>
                <a:schemeClr val="bg1"/>
              </a:solidFill>
            </a:rPr>
            <a:t>SALES</a:t>
          </a:r>
        </a:p>
      </xdr:txBody>
    </xdr:sp>
    <xdr:clientData/>
  </xdr:twoCellAnchor>
  <xdr:twoCellAnchor>
    <xdr:from>
      <xdr:col>12</xdr:col>
      <xdr:colOff>561976</xdr:colOff>
      <xdr:row>22</xdr:row>
      <xdr:rowOff>19049</xdr:rowOff>
    </xdr:from>
    <xdr:to>
      <xdr:col>15</xdr:col>
      <xdr:colOff>219076</xdr:colOff>
      <xdr:row>26</xdr:row>
      <xdr:rowOff>104774</xdr:rowOff>
    </xdr:to>
    <xdr:sp macro="" textlink="">
      <xdr:nvSpPr>
        <xdr:cNvPr id="17" name="Rounded Rectangle 16"/>
        <xdr:cNvSpPr/>
      </xdr:nvSpPr>
      <xdr:spPr>
        <a:xfrm>
          <a:off x="7877176" y="4210049"/>
          <a:ext cx="1485900" cy="847725"/>
        </a:xfrm>
        <a:prstGeom prst="roundRect">
          <a:avLst/>
        </a:prstGeom>
        <a:solidFill>
          <a:schemeClr val="bg2">
            <a:lumMod val="50000"/>
          </a:schemeClr>
        </a:solidFill>
        <a:effectLst>
          <a:outerShdw blurRad="127000" sx="103000" sy="103000" algn="ctr" rotWithShape="0">
            <a:prstClr val="black">
              <a:alpha val="4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ln w="6350">
                <a:solidFill>
                  <a:schemeClr val="bg1"/>
                </a:solidFill>
              </a:ln>
            </a:rPr>
            <a:t>UNITS</a:t>
          </a:r>
          <a:r>
            <a:rPr lang="en-US" sz="1100"/>
            <a:t> </a:t>
          </a:r>
          <a:r>
            <a:rPr lang="en-US" sz="1100">
              <a:ln w="6350">
                <a:solidFill>
                  <a:schemeClr val="bg1"/>
                </a:solidFill>
              </a:ln>
            </a:rPr>
            <a:t>SOLD</a:t>
          </a:r>
        </a:p>
      </xdr:txBody>
    </xdr:sp>
    <xdr:clientData/>
  </xdr:twoCellAnchor>
  <xdr:twoCellAnchor>
    <xdr:from>
      <xdr:col>7</xdr:col>
      <xdr:colOff>447674</xdr:colOff>
      <xdr:row>23</xdr:row>
      <xdr:rowOff>76199</xdr:rowOff>
    </xdr:from>
    <xdr:to>
      <xdr:col>9</xdr:col>
      <xdr:colOff>457199</xdr:colOff>
      <xdr:row>25</xdr:row>
      <xdr:rowOff>142875</xdr:rowOff>
    </xdr:to>
    <xdr:sp macro="" textlink="'Data '!J199">
      <xdr:nvSpPr>
        <xdr:cNvPr id="18" name="TextBox 17"/>
        <xdr:cNvSpPr txBox="1"/>
      </xdr:nvSpPr>
      <xdr:spPr>
        <a:xfrm>
          <a:off x="4714874" y="4457699"/>
          <a:ext cx="1228725" cy="447676"/>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AED438-3EAF-412D-A321-E699E146A36A}" type="TxLink">
            <a:rPr lang="en-US" sz="2000" b="1" i="0" u="none" strike="noStrike">
              <a:solidFill>
                <a:schemeClr val="bg1"/>
              </a:solidFill>
              <a:latin typeface="Calibri"/>
              <a:cs typeface="Calibri"/>
            </a:rPr>
            <a:t> $168,861 </a:t>
          </a:fld>
          <a:endParaRPr lang="en-US" sz="2000" b="1">
            <a:solidFill>
              <a:schemeClr val="bg1"/>
            </a:solidFill>
          </a:endParaRPr>
        </a:p>
      </xdr:txBody>
    </xdr:sp>
    <xdr:clientData/>
  </xdr:twoCellAnchor>
  <xdr:twoCellAnchor>
    <xdr:from>
      <xdr:col>10</xdr:col>
      <xdr:colOff>295275</xdr:colOff>
      <xdr:row>23</xdr:row>
      <xdr:rowOff>85725</xdr:rowOff>
    </xdr:from>
    <xdr:to>
      <xdr:col>12</xdr:col>
      <xdr:colOff>295275</xdr:colOff>
      <xdr:row>25</xdr:row>
      <xdr:rowOff>85725</xdr:rowOff>
    </xdr:to>
    <xdr:sp macro="" textlink="'Data '!J201">
      <xdr:nvSpPr>
        <xdr:cNvPr id="19" name="TextBox 18"/>
        <xdr:cNvSpPr txBox="1"/>
      </xdr:nvSpPr>
      <xdr:spPr>
        <a:xfrm>
          <a:off x="6391275" y="4467225"/>
          <a:ext cx="1219200" cy="38100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73C8D99-51DC-46DF-AB66-471320FB2BA7}" type="TxLink">
            <a:rPr lang="en-US" sz="2000" b="1" i="0" u="none" strike="noStrike">
              <a:solidFill>
                <a:schemeClr val="bg1"/>
              </a:solidFill>
              <a:latin typeface="Calibri"/>
              <a:cs typeface="Calibri"/>
            </a:rPr>
            <a:t> $72,259 </a:t>
          </a:fld>
          <a:endParaRPr lang="en-US" sz="2000" b="1">
            <a:solidFill>
              <a:schemeClr val="bg1"/>
            </a:solidFill>
          </a:endParaRPr>
        </a:p>
      </xdr:txBody>
    </xdr:sp>
    <xdr:clientData/>
  </xdr:twoCellAnchor>
  <xdr:twoCellAnchor>
    <xdr:from>
      <xdr:col>13</xdr:col>
      <xdr:colOff>209551</xdr:colOff>
      <xdr:row>23</xdr:row>
      <xdr:rowOff>95250</xdr:rowOff>
    </xdr:from>
    <xdr:to>
      <xdr:col>14</xdr:col>
      <xdr:colOff>476251</xdr:colOff>
      <xdr:row>25</xdr:row>
      <xdr:rowOff>76200</xdr:rowOff>
    </xdr:to>
    <xdr:sp macro="" textlink="'Data '!J200">
      <xdr:nvSpPr>
        <xdr:cNvPr id="20" name="TextBox 19"/>
        <xdr:cNvSpPr txBox="1"/>
      </xdr:nvSpPr>
      <xdr:spPr>
        <a:xfrm>
          <a:off x="8134351" y="4476750"/>
          <a:ext cx="876300" cy="3619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63B588-57FD-4D4A-B7B1-BA9A34DF266D}" type="TxLink">
            <a:rPr lang="en-US" sz="2000" b="1" i="0" u="none" strike="noStrike">
              <a:solidFill>
                <a:schemeClr val="bg1"/>
              </a:solidFill>
              <a:latin typeface="Calibri"/>
              <a:cs typeface="Calibri"/>
            </a:rPr>
            <a:t>50967</a:t>
          </a:fld>
          <a:endParaRPr lang="en-US" sz="20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271462</xdr:colOff>
      <xdr:row>4</xdr:row>
      <xdr:rowOff>152400</xdr:rowOff>
    </xdr:from>
    <xdr:to>
      <xdr:col>10</xdr:col>
      <xdr:colOff>576262</xdr:colOff>
      <xdr:row>19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157161</xdr:colOff>
      <xdr:row>1</xdr:row>
      <xdr:rowOff>85724</xdr:rowOff>
    </xdr:from>
    <xdr:to>
      <xdr:col>15</xdr:col>
      <xdr:colOff>409574</xdr:colOff>
      <xdr:row>17</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290512</xdr:colOff>
      <xdr:row>4</xdr:row>
      <xdr:rowOff>152400</xdr:rowOff>
    </xdr:from>
    <xdr:to>
      <xdr:col>15</xdr:col>
      <xdr:colOff>766762</xdr:colOff>
      <xdr:row>19</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afia" refreshedDate="45641.677788078705" createdVersion="6" refreshedVersion="6" minRefreshableVersion="3" recordCount="200">
  <cacheSource type="worksheet">
    <worksheetSource name="Table1"/>
  </cacheSource>
  <cacheFields count="8">
    <cacheField name="State" numFmtId="0">
      <sharedItems count="6">
        <s v="Illinois"/>
        <s v="Ohio"/>
        <s v="Florida"/>
        <s v="California"/>
        <s v="Texas"/>
        <s v="New York"/>
      </sharedItems>
    </cacheField>
    <cacheField name="Product" numFmtId="0">
      <sharedItems count="5">
        <s v="Bourbon"/>
        <s v="Chips Ahoy"/>
        <s v="Oreo"/>
        <s v="Marie Gold"/>
        <s v="Digestive"/>
      </sharedItems>
    </cacheField>
    <cacheField name="Units Sold" numFmtId="0">
      <sharedItems containsSemiMixedTypes="0" containsString="0" containsNumber="1" containsInteger="1" minValue="10" maxValue="496" count="164">
        <n v="149"/>
        <n v="166"/>
        <n v="317"/>
        <n v="313"/>
        <n v="292"/>
        <n v="383"/>
        <n v="302"/>
        <n v="61"/>
        <n v="173"/>
        <n v="169"/>
        <n v="160"/>
        <n v="27"/>
        <n v="353"/>
        <n v="97"/>
        <n v="274"/>
        <n v="110"/>
        <n v="424"/>
        <n v="31"/>
        <n v="81"/>
        <n v="318"/>
        <n v="476"/>
        <n v="54"/>
        <n v="84"/>
        <n v="213"/>
        <n v="273"/>
        <n v="374"/>
        <n v="470"/>
        <n v="439"/>
        <n v="227"/>
        <n v="469"/>
        <n v="388"/>
        <n v="35"/>
        <n v="196"/>
        <n v="38"/>
        <n v="117"/>
        <n v="490"/>
        <n v="296"/>
        <n v="363"/>
        <n v="137"/>
        <n v="288"/>
        <n v="297"/>
        <n v="432"/>
        <n v="334"/>
        <n v="294"/>
        <n v="404"/>
        <n v="369"/>
        <n v="205"/>
        <n v="282"/>
        <n v="249"/>
        <n v="114"/>
        <n v="29"/>
        <n v="79"/>
        <n v="44"/>
        <n v="204"/>
        <n v="496"/>
        <n v="454"/>
        <n v="310"/>
        <n v="43"/>
        <n v="170"/>
        <n v="10"/>
        <n v="328"/>
        <n v="214"/>
        <n v="209"/>
        <n v="406"/>
        <n v="107"/>
        <n v="486"/>
        <n v="47"/>
        <n v="473"/>
        <n v="59"/>
        <n v="190"/>
        <n v="41"/>
        <n v="154"/>
        <n v="269"/>
        <n v="276"/>
        <n v="244"/>
        <n v="83"/>
        <n v="457"/>
        <n v="156"/>
        <n v="184"/>
        <n v="429"/>
        <n v="217"/>
        <n v="250"/>
        <n v="471"/>
        <n v="14"/>
        <n v="223"/>
        <n v="96"/>
        <n v="226"/>
        <n v="132"/>
        <n v="345"/>
        <n v="161"/>
        <n v="138"/>
        <n v="362"/>
        <n v="66"/>
        <n v="202"/>
        <n v="444"/>
        <n v="26"/>
        <n v="90"/>
        <n v="360"/>
        <n v="198"/>
        <n v="75"/>
        <n v="467"/>
        <n v="245"/>
        <n v="478"/>
        <n v="337"/>
        <n v="357"/>
        <n v="215"/>
        <n v="67"/>
        <n v="285"/>
        <n v="222"/>
        <n v="16"/>
        <n v="401"/>
        <n v="397"/>
        <n v="384"/>
        <n v="411"/>
        <n v="225"/>
        <n v="491"/>
        <n v="124"/>
        <n v="370"/>
        <n v="165"/>
        <n v="224"/>
        <n v="474"/>
        <n v="134"/>
        <n v="459"/>
        <n v="472"/>
        <n v="372"/>
        <n v="168"/>
        <n v="234"/>
        <n v="164"/>
        <n v="462"/>
        <n v="11"/>
        <n v="188"/>
        <n v="231"/>
        <n v="456"/>
        <n v="284"/>
        <n v="92"/>
        <n v="236"/>
        <n v="32"/>
        <n v="262"/>
        <n v="256"/>
        <n v="307"/>
        <n v="15"/>
        <n v="103"/>
        <n v="420"/>
        <n v="451"/>
        <n v="238"/>
        <n v="220"/>
        <n v="174"/>
        <n v="130"/>
        <n v="22"/>
        <n v="485"/>
        <n v="158"/>
        <n v="177"/>
        <n v="126"/>
        <n v="481"/>
        <n v="247"/>
        <n v="340"/>
        <n v="495"/>
        <n v="366"/>
        <n v="331"/>
        <n v="136"/>
        <n v="483"/>
        <n v="402"/>
        <n v="87"/>
        <n v="414"/>
      </sharedItems>
    </cacheField>
    <cacheField name="Revenue" numFmtId="0">
      <sharedItems containsSemiMixedTypes="0" containsString="0" containsNumber="1" minValue="22.66" maxValue="2278.89"/>
    </cacheField>
    <cacheField name="Cost" numFmtId="0">
      <sharedItems containsSemiMixedTypes="0" containsString="0" containsNumber="1" minValue="12.79" maxValue="1379.5"/>
    </cacheField>
    <cacheField name="Profit" numFmtId="0">
      <sharedItems containsSemiMixedTypes="0" containsString="0" containsNumber="1" minValue="-499.64" maxValue="1666.75" count="200">
        <n v="143.12"/>
        <n v="108.46"/>
        <n v="1299.6400000000001"/>
        <n v="379.18"/>
        <n v="-292.13"/>
        <n v="478.58"/>
        <n v="308.79000000000002"/>
        <n v="36.020000000000003"/>
        <n v="58.54"/>
        <n v="212.31"/>
        <n v="87.33"/>
        <n v="18.7"/>
        <n v="412.03"/>
        <n v="126.09"/>
        <n v="499.54"/>
        <n v="290.36"/>
        <n v="936.27"/>
        <n v="59.55"/>
        <n v="-16.579999999999998"/>
        <n v="388.28"/>
        <n v="417.33"/>
        <n v="118.03"/>
        <n v="401.72"/>
        <n v="53.58"/>
        <n v="170.4"/>
        <n v="674.37"/>
        <n v="657.13"/>
        <n v="256.52999999999997"/>
        <n v="1190.53"/>
        <n v="219.03"/>
        <n v="1085.3599999999999"/>
        <n v="346.98"/>
        <n v="48.47"/>
        <n v="886.29"/>
        <n v="274.39"/>
        <n v="57.69"/>
        <n v="-51.8"/>
        <n v="1571.34"/>
        <n v="118.98"/>
        <n v="-4.0599999999999996"/>
        <n v="-6.27"/>
        <n v="20.64"/>
        <n v="989.03"/>
        <n v="664.02"/>
        <n v="1259.55"/>
        <n v="439.76"/>
        <n v="915.1"/>
        <n v="579.80999999999995"/>
        <n v="967.28"/>
        <n v="-65.08"/>
        <n v="881.91"/>
        <n v="113.95"/>
        <n v="409.06"/>
        <n v="17.5"/>
        <n v="96.34"/>
        <n v="90.43"/>
        <n v="-1.98"/>
        <n v="728.28"/>
        <n v="-37.270000000000003"/>
        <n v="334.43"/>
        <n v="475.01"/>
        <n v="42.14"/>
        <n v="128.86000000000001"/>
        <n v="333.57"/>
        <n v="33.17"/>
        <n v="161.62"/>
        <n v="155.32"/>
        <n v="391.15"/>
        <n v="386.56"/>
        <n v="158.77000000000001"/>
        <n v="484.55"/>
        <n v="60.24"/>
        <n v="432.33"/>
        <n v="83.37"/>
        <n v="467.92"/>
        <n v="-19.420000000000002"/>
        <n v="393.43"/>
        <n v="264.79000000000002"/>
        <n v="276.44"/>
        <n v="781.18"/>
        <n v="59.33"/>
        <n v="38.19"/>
        <n v="1276.73"/>
        <n v="495.81"/>
        <n v="-0.28000000000000003"/>
        <n v="351.78"/>
        <n v="229.8"/>
        <n v="362.43"/>
        <n v="54.9"/>
        <n v="1093.28"/>
        <n v="101.17"/>
        <n v="43.53"/>
        <n v="312.47000000000003"/>
        <n v="187"/>
        <n v="630.15"/>
        <n v="19.100000000000001"/>
        <n v="247"/>
        <n v="171.97"/>
        <n v="638.82000000000005"/>
        <n v="237.56"/>
        <n v="766.91"/>
        <n v="-8.5399999999999991"/>
        <n v="423.35"/>
        <n v="183.81"/>
        <n v="-5.99"/>
        <n v="37.68"/>
        <n v="593.39"/>
        <n v="859.84"/>
        <n v="-45.32"/>
        <n v="373.7"/>
        <n v="58.46"/>
        <n v="306.87"/>
        <n v="444.56"/>
        <n v="1196.8399999999999"/>
        <n v="268.52"/>
        <n v="592.04999999999995"/>
        <n v="269.02999999999997"/>
        <n v="177.6"/>
        <n v="671.21"/>
        <n v="85.95"/>
        <n v="1024.93"/>
        <n v="52.21"/>
        <n v="-357.58"/>
        <n v="496.63"/>
        <n v="23.32"/>
        <n v="440.53"/>
        <n v="1267.51"/>
        <n v="706.01"/>
        <n v="831.74"/>
        <n v="173.99"/>
        <n v="443.34"/>
        <n v="-134.5"/>
        <n v="441.83"/>
        <n v="-20.399999999999999"/>
        <n v="19.059999999999999"/>
        <n v="539.74"/>
        <n v="1274.01"/>
        <n v="560.52"/>
        <n v="1497.04"/>
        <n v="200.69"/>
        <n v="95.85"/>
        <n v="330.71"/>
        <n v="810.79"/>
        <n v="199.04"/>
        <n v="-46.28"/>
        <n v="721.93"/>
        <n v="469.98"/>
        <n v="361.62"/>
        <n v="268.14999999999998"/>
        <n v="1501.39"/>
        <n v="17.510000000000002"/>
        <n v="1016.26"/>
        <n v="52.53"/>
        <n v="403.79"/>
        <n v="967.56"/>
        <n v="120.21"/>
        <n v="294.49"/>
        <n v="391.17"/>
        <n v="194.63"/>
        <n v="558.53"/>
        <n v="85.8"/>
        <n v="534.64"/>
        <n v="187.01"/>
        <n v="850.98"/>
        <n v="248.35"/>
        <n v="-226.85"/>
        <n v="46.31"/>
        <n v="38.36"/>
        <n v="716.58"/>
        <n v="-499.64"/>
        <n v="-7.08"/>
        <n v="810.14"/>
        <n v="103.8"/>
        <n v="586.37"/>
        <n v="541.36"/>
        <n v="105.67"/>
        <n v="60.1"/>
        <n v="5.07"/>
        <n v="59.64"/>
        <n v="265.63"/>
        <n v="24.56"/>
        <n v="558.87"/>
        <n v="-1.59"/>
        <n v="294.27"/>
        <n v="549.11"/>
        <n v="484.75"/>
        <n v="303.8"/>
        <n v="247.26"/>
        <n v="449.52"/>
        <n v="121.37"/>
        <n v="-18.63"/>
        <n v="413.36"/>
        <n v="-222.18"/>
        <n v="234.39"/>
        <n v="211.26"/>
        <n v="776.41"/>
        <n v="744.28"/>
        <n v="50.04"/>
        <n v="1666.75"/>
        <n v="933.74"/>
      </sharedItems>
    </cacheField>
    <cacheField name="Date" numFmtId="0">
      <sharedItems containsSemiMixedTypes="0" containsNonDate="0" containsDate="1" containsString="0" minDate="2023-01-03T00:00:00" maxDate="2024-01-01T00:00:00" count="149">
        <d v="2023-06-06T00:00:00"/>
        <d v="2023-02-02T00:00:00"/>
        <d v="2023-09-01T00:00:00"/>
        <d v="2023-12-11T00:00:00"/>
        <d v="2023-11-28T00:00:00"/>
        <d v="2023-05-25T00:00:00"/>
        <d v="2023-06-17T00:00:00"/>
        <d v="2023-03-22T00:00:00"/>
        <d v="2023-03-21T00:00:00"/>
        <d v="2023-06-09T00:00:00"/>
        <d v="2023-06-25T00:00:00"/>
        <d v="2023-04-18T00:00:00"/>
        <d v="2023-04-20T00:00:00"/>
        <d v="2023-09-30T00:00:00"/>
        <d v="2023-05-13T00:00:00"/>
        <d v="2023-05-03T00:00:00"/>
        <d v="2023-08-08T00:00:00"/>
        <d v="2023-07-09T00:00:00"/>
        <d v="2023-06-26T00:00:00"/>
        <d v="2023-01-09T00:00:00"/>
        <d v="2023-05-02T00:00:00"/>
        <d v="2023-05-04T00:00:00"/>
        <d v="2023-06-03T00:00:00"/>
        <d v="2023-12-13T00:00:00"/>
        <d v="2023-03-23T00:00:00"/>
        <d v="2023-10-27T00:00:00"/>
        <d v="2023-03-18T00:00:00"/>
        <d v="2023-10-18T00:00:00"/>
        <d v="2023-08-14T00:00:00"/>
        <d v="2023-02-19T00:00:00"/>
        <d v="2023-03-09T00:00:00"/>
        <d v="2023-08-30T00:00:00"/>
        <d v="2023-07-03T00:00:00"/>
        <d v="2023-10-13T00:00:00"/>
        <d v="2023-08-17T00:00:00"/>
        <d v="2023-01-06T00:00:00"/>
        <d v="2023-09-04T00:00:00"/>
        <d v="2023-09-25T00:00:00"/>
        <d v="2023-12-22T00:00:00"/>
        <d v="2023-01-13T00:00:00"/>
        <d v="2023-08-07T00:00:00"/>
        <d v="2023-11-26T00:00:00"/>
        <d v="2023-01-03T00:00:00"/>
        <d v="2023-11-08T00:00:00"/>
        <d v="2023-03-02T00:00:00"/>
        <d v="2023-11-25T00:00:00"/>
        <d v="2023-03-31T00:00:00"/>
        <d v="2023-10-07T00:00:00"/>
        <d v="2023-08-29T00:00:00"/>
        <d v="2023-10-02T00:00:00"/>
        <d v="2023-12-29T00:00:00"/>
        <d v="2023-10-03T00:00:00"/>
        <d v="2023-11-15T00:00:00"/>
        <d v="2023-09-21T00:00:00"/>
        <d v="2023-08-24T00:00:00"/>
        <d v="2023-11-02T00:00:00"/>
        <d v="2023-11-01T00:00:00"/>
        <d v="2023-10-22T00:00:00"/>
        <d v="2023-01-11T00:00:00"/>
        <d v="2023-09-26T00:00:00"/>
        <d v="2023-10-20T00:00:00"/>
        <d v="2023-07-04T00:00:00"/>
        <d v="2023-04-07T00:00:00"/>
        <d v="2023-11-30T00:00:00"/>
        <d v="2023-03-30T00:00:00"/>
        <d v="2023-11-05T00:00:00"/>
        <d v="2023-05-31T00:00:00"/>
        <d v="2023-10-28T00:00:00"/>
        <d v="2023-01-30T00:00:00"/>
        <d v="2023-06-16T00:00:00"/>
        <d v="2023-07-25T00:00:00"/>
        <d v="2023-04-12T00:00:00"/>
        <d v="2023-04-25T00:00:00"/>
        <d v="2023-12-21T00:00:00"/>
        <d v="2023-10-09T00:00:00"/>
        <d v="2023-08-04T00:00:00"/>
        <d v="2023-11-14T00:00:00"/>
        <d v="2023-06-22T00:00:00"/>
        <d v="2023-08-05T00:00:00"/>
        <d v="2023-07-29T00:00:00"/>
        <d v="2023-01-16T00:00:00"/>
        <d v="2023-03-20T00:00:00"/>
        <d v="2023-10-08T00:00:00"/>
        <d v="2023-03-11T00:00:00"/>
        <d v="2023-07-28T00:00:00"/>
        <d v="2023-04-19T00:00:00"/>
        <d v="2023-09-09T00:00:00"/>
        <d v="2023-04-29T00:00:00"/>
        <d v="2023-08-02T00:00:00"/>
        <d v="2023-10-31T00:00:00"/>
        <d v="2023-10-19T00:00:00"/>
        <d v="2023-04-10T00:00:00"/>
        <d v="2023-04-06T00:00:00"/>
        <d v="2023-02-24T00:00:00"/>
        <d v="2023-12-16T00:00:00"/>
        <d v="2023-09-28T00:00:00"/>
        <d v="2023-09-15T00:00:00"/>
        <d v="2023-11-20T00:00:00"/>
        <d v="2023-10-23T00:00:00"/>
        <d v="2023-05-09T00:00:00"/>
        <d v="2023-08-11T00:00:00"/>
        <d v="2023-02-13T00:00:00"/>
        <d v="2023-06-29T00:00:00"/>
        <d v="2023-06-05T00:00:00"/>
        <d v="2023-09-17T00:00:00"/>
        <d v="2023-06-14T00:00:00"/>
        <d v="2023-12-24T00:00:00"/>
        <d v="2023-05-11T00:00:00"/>
        <d v="2023-01-27T00:00:00"/>
        <d v="2023-11-06T00:00:00"/>
        <d v="2023-05-17T00:00:00"/>
        <d v="2023-07-10T00:00:00"/>
        <d v="2023-04-05T00:00:00"/>
        <d v="2023-05-19T00:00:00"/>
        <d v="2023-05-28T00:00:00"/>
        <d v="2023-03-28T00:00:00"/>
        <d v="2023-07-27T00:00:00"/>
        <d v="2023-11-23T00:00:00"/>
        <d v="2023-04-04T00:00:00"/>
        <d v="2023-12-01T00:00:00"/>
        <d v="2023-12-31T00:00:00"/>
        <d v="2023-03-10T00:00:00"/>
        <d v="2023-06-13T00:00:00"/>
        <d v="2023-05-15T00:00:00"/>
        <d v="2023-10-04T00:00:00"/>
        <d v="2023-02-23T00:00:00"/>
        <d v="2023-06-27T00:00:00"/>
        <d v="2023-05-27T00:00:00"/>
        <d v="2023-10-10T00:00:00"/>
        <d v="2023-10-06T00:00:00"/>
        <d v="2023-03-07T00:00:00"/>
        <d v="2023-03-12T00:00:00"/>
        <d v="2023-02-09T00:00:00"/>
        <d v="2023-12-08T00:00:00"/>
        <d v="2023-12-20T00:00:00"/>
        <d v="2023-03-25T00:00:00"/>
        <d v="2023-08-21T00:00:00"/>
        <d v="2023-03-13T00:00:00"/>
        <d v="2023-04-11T00:00:00"/>
        <d v="2023-04-14T00:00:00"/>
        <d v="2023-12-07T00:00:00"/>
        <d v="2023-07-11T00:00:00"/>
        <d v="2023-07-08T00:00:00"/>
        <d v="2023-02-04T00:00:00"/>
        <d v="2023-11-11T00:00:00"/>
        <d v="2023-11-29T00:00:00"/>
        <d v="2023-04-08T00:00:00"/>
        <d v="2023-01-26T00:00:00"/>
        <d v="2023-09-29T00:00:00"/>
      </sharedItems>
      <fieldGroup par="7" base="6">
        <rangePr groupBy="days" startDate="2023-01-03T00:00:00" endDate="2024-01-01T00:00:00"/>
        <groupItems count="368">
          <s v="&lt;03-01-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4"/>
        </groupItems>
      </fieldGroup>
    </cacheField>
    <cacheField name="Months" numFmtId="0" databaseField="0">
      <fieldGroup base="6">
        <rangePr groupBy="months" startDate="2023-01-03T00:00:00" endDate="2024-01-01T00:00:00"/>
        <groupItems count="14">
          <s v="&lt;03-01-23"/>
          <s v="Jan"/>
          <s v="Feb"/>
          <s v="Mar"/>
          <s v="Apr"/>
          <s v="May"/>
          <s v="Jun"/>
          <s v="Jul"/>
          <s v="Aug"/>
          <s v="Sep"/>
          <s v="Oct"/>
          <s v="Nov"/>
          <s v="Dec"/>
          <s v="&gt;01-01-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0">
  <r>
    <x v="0"/>
    <x v="0"/>
    <x v="0"/>
    <n v="304.92"/>
    <n v="161.80000000000001"/>
    <x v="0"/>
    <x v="0"/>
  </r>
  <r>
    <x v="1"/>
    <x v="1"/>
    <x v="1"/>
    <n v="289.95999999999998"/>
    <n v="181.5"/>
    <x v="1"/>
    <x v="1"/>
  </r>
  <r>
    <x v="0"/>
    <x v="2"/>
    <x v="2"/>
    <n v="1571.74"/>
    <n v="272.10000000000002"/>
    <x v="2"/>
    <x v="2"/>
  </r>
  <r>
    <x v="2"/>
    <x v="3"/>
    <x v="3"/>
    <n v="1076.4000000000001"/>
    <n v="697.22"/>
    <x v="3"/>
    <x v="3"/>
  </r>
  <r>
    <x v="3"/>
    <x v="2"/>
    <x v="4"/>
    <n v="581.15"/>
    <n v="873.28"/>
    <x v="4"/>
    <x v="4"/>
  </r>
  <r>
    <x v="3"/>
    <x v="2"/>
    <x v="5"/>
    <n v="1361.43"/>
    <n v="882.85"/>
    <x v="5"/>
    <x v="5"/>
  </r>
  <r>
    <x v="3"/>
    <x v="2"/>
    <x v="6"/>
    <n v="1018.48"/>
    <n v="709.69"/>
    <x v="6"/>
    <x v="6"/>
  </r>
  <r>
    <x v="1"/>
    <x v="4"/>
    <x v="7"/>
    <n v="168.87"/>
    <n v="132.85"/>
    <x v="7"/>
    <x v="7"/>
  </r>
  <r>
    <x v="0"/>
    <x v="1"/>
    <x v="8"/>
    <n v="383.76"/>
    <n v="325.22000000000003"/>
    <x v="8"/>
    <x v="8"/>
  </r>
  <r>
    <x v="2"/>
    <x v="0"/>
    <x v="9"/>
    <n v="387.36"/>
    <n v="175.05"/>
    <x v="9"/>
    <x v="9"/>
  </r>
  <r>
    <x v="3"/>
    <x v="2"/>
    <x v="10"/>
    <n v="248.57"/>
    <n v="161.24"/>
    <x v="10"/>
    <x v="4"/>
  </r>
  <r>
    <x v="0"/>
    <x v="4"/>
    <x v="11"/>
    <n v="97.14"/>
    <n v="78.44"/>
    <x v="11"/>
    <x v="10"/>
  </r>
  <r>
    <x v="0"/>
    <x v="0"/>
    <x v="12"/>
    <n v="1279.4100000000001"/>
    <n v="867.38"/>
    <x v="12"/>
    <x v="11"/>
  </r>
  <r>
    <x v="4"/>
    <x v="3"/>
    <x v="13"/>
    <n v="409.82"/>
    <n v="283.73"/>
    <x v="13"/>
    <x v="12"/>
  </r>
  <r>
    <x v="0"/>
    <x v="0"/>
    <x v="14"/>
    <n v="855.02"/>
    <n v="355.48"/>
    <x v="14"/>
    <x v="13"/>
  </r>
  <r>
    <x v="5"/>
    <x v="4"/>
    <x v="15"/>
    <n v="545.41999999999996"/>
    <n v="255.06"/>
    <x v="15"/>
    <x v="14"/>
  </r>
  <r>
    <x v="5"/>
    <x v="0"/>
    <x v="16"/>
    <n v="1980.46"/>
    <n v="1044.19"/>
    <x v="16"/>
    <x v="15"/>
  </r>
  <r>
    <x v="4"/>
    <x v="1"/>
    <x v="17"/>
    <n v="134.94"/>
    <n v="75.39"/>
    <x v="17"/>
    <x v="16"/>
  </r>
  <r>
    <x v="4"/>
    <x v="2"/>
    <x v="18"/>
    <n v="214.59"/>
    <n v="231.17"/>
    <x v="18"/>
    <x v="17"/>
  </r>
  <r>
    <x v="4"/>
    <x v="4"/>
    <x v="19"/>
    <n v="943.97"/>
    <n v="555.69000000000005"/>
    <x v="19"/>
    <x v="18"/>
  </r>
  <r>
    <x v="1"/>
    <x v="1"/>
    <x v="20"/>
    <n v="1379.38"/>
    <n v="962.05"/>
    <x v="20"/>
    <x v="19"/>
  </r>
  <r>
    <x v="3"/>
    <x v="3"/>
    <x v="21"/>
    <n v="247.36"/>
    <n v="129.33000000000001"/>
    <x v="21"/>
    <x v="20"/>
  </r>
  <r>
    <x v="3"/>
    <x v="3"/>
    <x v="9"/>
    <n v="728.23"/>
    <n v="326.51"/>
    <x v="22"/>
    <x v="21"/>
  </r>
  <r>
    <x v="4"/>
    <x v="4"/>
    <x v="22"/>
    <n v="198"/>
    <n v="144.41999999999999"/>
    <x v="23"/>
    <x v="22"/>
  </r>
  <r>
    <x v="3"/>
    <x v="3"/>
    <x v="23"/>
    <n v="621.45000000000005"/>
    <n v="451.05"/>
    <x v="24"/>
    <x v="23"/>
  </r>
  <r>
    <x v="5"/>
    <x v="3"/>
    <x v="24"/>
    <n v="1263.8399999999999"/>
    <n v="589.47"/>
    <x v="25"/>
    <x v="24"/>
  </r>
  <r>
    <x v="0"/>
    <x v="3"/>
    <x v="25"/>
    <n v="1541.77"/>
    <n v="884.64"/>
    <x v="26"/>
    <x v="25"/>
  </r>
  <r>
    <x v="3"/>
    <x v="2"/>
    <x v="26"/>
    <n v="1295.99"/>
    <n v="1039.46"/>
    <x v="27"/>
    <x v="26"/>
  </r>
  <r>
    <x v="0"/>
    <x v="4"/>
    <x v="27"/>
    <n v="1719.87"/>
    <n v="529.34"/>
    <x v="28"/>
    <x v="27"/>
  </r>
  <r>
    <x v="3"/>
    <x v="0"/>
    <x v="28"/>
    <n v="605.79999999999995"/>
    <n v="386.77"/>
    <x v="29"/>
    <x v="28"/>
  </r>
  <r>
    <x v="3"/>
    <x v="1"/>
    <x v="29"/>
    <n v="1814.46"/>
    <n v="729.1"/>
    <x v="30"/>
    <x v="29"/>
  </r>
  <r>
    <x v="4"/>
    <x v="4"/>
    <x v="30"/>
    <n v="1136.52"/>
    <n v="789.54"/>
    <x v="31"/>
    <x v="30"/>
  </r>
  <r>
    <x v="1"/>
    <x v="3"/>
    <x v="31"/>
    <n v="98.35"/>
    <n v="49.88"/>
    <x v="32"/>
    <x v="31"/>
  </r>
  <r>
    <x v="0"/>
    <x v="1"/>
    <x v="27"/>
    <n v="1577.43"/>
    <n v="691.14"/>
    <x v="33"/>
    <x v="32"/>
  </r>
  <r>
    <x v="1"/>
    <x v="3"/>
    <x v="32"/>
    <n v="780.41"/>
    <n v="506.02"/>
    <x v="34"/>
    <x v="33"/>
  </r>
  <r>
    <x v="2"/>
    <x v="1"/>
    <x v="33"/>
    <n v="131.87"/>
    <n v="74.180000000000007"/>
    <x v="35"/>
    <x v="34"/>
  </r>
  <r>
    <x v="2"/>
    <x v="1"/>
    <x v="34"/>
    <n v="279.81"/>
    <n v="331.61"/>
    <x v="36"/>
    <x v="35"/>
  </r>
  <r>
    <x v="0"/>
    <x v="2"/>
    <x v="35"/>
    <n v="2278.89"/>
    <n v="707.55"/>
    <x v="37"/>
    <x v="36"/>
  </r>
  <r>
    <x v="5"/>
    <x v="0"/>
    <x v="36"/>
    <n v="557.54"/>
    <n v="438.56"/>
    <x v="38"/>
    <x v="37"/>
  </r>
  <r>
    <x v="5"/>
    <x v="0"/>
    <x v="37"/>
    <n v="660.11"/>
    <n v="664.17"/>
    <x v="39"/>
    <x v="38"/>
  </r>
  <r>
    <x v="0"/>
    <x v="1"/>
    <x v="38"/>
    <n v="344.38"/>
    <n v="350.65"/>
    <x v="40"/>
    <x v="39"/>
  </r>
  <r>
    <x v="5"/>
    <x v="0"/>
    <x v="7"/>
    <n v="183.06"/>
    <n v="162.41999999999999"/>
    <x v="41"/>
    <x v="32"/>
  </r>
  <r>
    <x v="2"/>
    <x v="2"/>
    <x v="39"/>
    <n v="1308.49"/>
    <n v="319.45999999999998"/>
    <x v="42"/>
    <x v="31"/>
  </r>
  <r>
    <x v="4"/>
    <x v="3"/>
    <x v="40"/>
    <n v="1451.15"/>
    <n v="787.13"/>
    <x v="43"/>
    <x v="40"/>
  </r>
  <r>
    <x v="2"/>
    <x v="4"/>
    <x v="41"/>
    <n v="1967.96"/>
    <n v="708.41"/>
    <x v="44"/>
    <x v="41"/>
  </r>
  <r>
    <x v="3"/>
    <x v="4"/>
    <x v="42"/>
    <n v="1245.8800000000001"/>
    <n v="806.12"/>
    <x v="45"/>
    <x v="42"/>
  </r>
  <r>
    <x v="2"/>
    <x v="1"/>
    <x v="43"/>
    <n v="1404.94"/>
    <n v="489.84"/>
    <x v="46"/>
    <x v="42"/>
  </r>
  <r>
    <x v="5"/>
    <x v="2"/>
    <x v="44"/>
    <n v="1610.39"/>
    <n v="1030.58"/>
    <x v="47"/>
    <x v="43"/>
  </r>
  <r>
    <x v="3"/>
    <x v="2"/>
    <x v="45"/>
    <n v="1799.12"/>
    <n v="831.84"/>
    <x v="48"/>
    <x v="44"/>
  </r>
  <r>
    <x v="3"/>
    <x v="4"/>
    <x v="46"/>
    <n v="394.19"/>
    <n v="459.27"/>
    <x v="49"/>
    <x v="45"/>
  </r>
  <r>
    <x v="2"/>
    <x v="4"/>
    <x v="47"/>
    <n v="1385.04"/>
    <n v="503.13"/>
    <x v="50"/>
    <x v="46"/>
  </r>
  <r>
    <x v="0"/>
    <x v="2"/>
    <x v="48"/>
    <n v="762.08"/>
    <n v="648.13"/>
    <x v="51"/>
    <x v="47"/>
  </r>
  <r>
    <x v="3"/>
    <x v="0"/>
    <x v="49"/>
    <n v="565.05999999999995"/>
    <n v="156"/>
    <x v="52"/>
    <x v="48"/>
  </r>
  <r>
    <x v="2"/>
    <x v="4"/>
    <x v="50"/>
    <n v="96.64"/>
    <n v="79.14"/>
    <x v="53"/>
    <x v="49"/>
  </r>
  <r>
    <x v="4"/>
    <x v="0"/>
    <x v="51"/>
    <n v="223.11"/>
    <n v="126.77"/>
    <x v="54"/>
    <x v="50"/>
  </r>
  <r>
    <x v="5"/>
    <x v="0"/>
    <x v="52"/>
    <n v="129.66999999999999"/>
    <n v="39.24"/>
    <x v="55"/>
    <x v="51"/>
  </r>
  <r>
    <x v="0"/>
    <x v="3"/>
    <x v="53"/>
    <n v="307.88"/>
    <n v="309.86"/>
    <x v="56"/>
    <x v="9"/>
  </r>
  <r>
    <x v="5"/>
    <x v="0"/>
    <x v="54"/>
    <n v="2107.7800000000002"/>
    <n v="1379.5"/>
    <x v="57"/>
    <x v="50"/>
  </r>
  <r>
    <x v="1"/>
    <x v="1"/>
    <x v="55"/>
    <n v="974.1"/>
    <n v="1011.37"/>
    <x v="58"/>
    <x v="52"/>
  </r>
  <r>
    <x v="5"/>
    <x v="4"/>
    <x v="48"/>
    <n v="869.2"/>
    <n v="534.77"/>
    <x v="59"/>
    <x v="34"/>
  </r>
  <r>
    <x v="2"/>
    <x v="1"/>
    <x v="56"/>
    <n v="814.96"/>
    <n v="339.95"/>
    <x v="60"/>
    <x v="53"/>
  </r>
  <r>
    <x v="0"/>
    <x v="3"/>
    <x v="57"/>
    <n v="105.25"/>
    <n v="63.11"/>
    <x v="61"/>
    <x v="54"/>
  </r>
  <r>
    <x v="1"/>
    <x v="0"/>
    <x v="58"/>
    <n v="267.58"/>
    <n v="138.72"/>
    <x v="62"/>
    <x v="55"/>
  </r>
  <r>
    <x v="4"/>
    <x v="2"/>
    <x v="12"/>
    <n v="1174.8900000000001"/>
    <n v="841.32"/>
    <x v="63"/>
    <x v="56"/>
  </r>
  <r>
    <x v="4"/>
    <x v="2"/>
    <x v="59"/>
    <n v="49.29"/>
    <n v="16.12"/>
    <x v="64"/>
    <x v="4"/>
  </r>
  <r>
    <x v="1"/>
    <x v="4"/>
    <x v="60"/>
    <n v="766.51"/>
    <n v="604.89"/>
    <x v="65"/>
    <x v="46"/>
  </r>
  <r>
    <x v="5"/>
    <x v="0"/>
    <x v="61"/>
    <n v="465.25"/>
    <n v="309.93"/>
    <x v="66"/>
    <x v="57"/>
  </r>
  <r>
    <x v="2"/>
    <x v="0"/>
    <x v="62"/>
    <n v="808.82"/>
    <n v="417.67"/>
    <x v="67"/>
    <x v="58"/>
  </r>
  <r>
    <x v="1"/>
    <x v="4"/>
    <x v="63"/>
    <n v="879.55"/>
    <n v="492.99"/>
    <x v="68"/>
    <x v="59"/>
  </r>
  <r>
    <x v="5"/>
    <x v="2"/>
    <x v="64"/>
    <n v="352.59"/>
    <n v="193.82"/>
    <x v="69"/>
    <x v="60"/>
  </r>
  <r>
    <x v="1"/>
    <x v="2"/>
    <x v="65"/>
    <n v="972.95"/>
    <n v="488.4"/>
    <x v="70"/>
    <x v="61"/>
  </r>
  <r>
    <x v="0"/>
    <x v="4"/>
    <x v="66"/>
    <n v="110.19"/>
    <n v="49.95"/>
    <x v="71"/>
    <x v="62"/>
  </r>
  <r>
    <x v="3"/>
    <x v="1"/>
    <x v="67"/>
    <n v="1797.02"/>
    <n v="1364.69"/>
    <x v="72"/>
    <x v="63"/>
  </r>
  <r>
    <x v="2"/>
    <x v="4"/>
    <x v="68"/>
    <n v="208.08"/>
    <n v="124.71"/>
    <x v="73"/>
    <x v="40"/>
  </r>
  <r>
    <x v="0"/>
    <x v="1"/>
    <x v="69"/>
    <n v="907.84"/>
    <n v="439.92"/>
    <x v="74"/>
    <x v="20"/>
  </r>
  <r>
    <x v="4"/>
    <x v="2"/>
    <x v="70"/>
    <n v="66.2"/>
    <n v="85.62"/>
    <x v="75"/>
    <x v="42"/>
  </r>
  <r>
    <x v="3"/>
    <x v="3"/>
    <x v="71"/>
    <n v="765.05"/>
    <n v="371.62"/>
    <x v="76"/>
    <x v="16"/>
  </r>
  <r>
    <x v="4"/>
    <x v="1"/>
    <x v="72"/>
    <n v="940.29"/>
    <n v="675.5"/>
    <x v="77"/>
    <x v="64"/>
  </r>
  <r>
    <x v="1"/>
    <x v="2"/>
    <x v="43"/>
    <n v="1139.98"/>
    <n v="863.54"/>
    <x v="78"/>
    <x v="46"/>
  </r>
  <r>
    <x v="2"/>
    <x v="2"/>
    <x v="73"/>
    <n v="1354.91"/>
    <n v="573.73"/>
    <x v="79"/>
    <x v="15"/>
  </r>
  <r>
    <x v="1"/>
    <x v="4"/>
    <x v="74"/>
    <n v="647.07000000000005"/>
    <n v="587.74"/>
    <x v="80"/>
    <x v="25"/>
  </r>
  <r>
    <x v="1"/>
    <x v="4"/>
    <x v="75"/>
    <n v="154.91999999999999"/>
    <n v="116.73"/>
    <x v="81"/>
    <x v="32"/>
  </r>
  <r>
    <x v="2"/>
    <x v="3"/>
    <x v="76"/>
    <n v="2010.5"/>
    <n v="733.77"/>
    <x v="82"/>
    <x v="11"/>
  </r>
  <r>
    <x v="3"/>
    <x v="3"/>
    <x v="77"/>
    <n v="667.53"/>
    <n v="171.72"/>
    <x v="83"/>
    <x v="65"/>
  </r>
  <r>
    <x v="5"/>
    <x v="4"/>
    <x v="78"/>
    <n v="318.63"/>
    <n v="318.91000000000003"/>
    <x v="84"/>
    <x v="66"/>
  </r>
  <r>
    <x v="3"/>
    <x v="1"/>
    <x v="10"/>
    <n v="703.52"/>
    <n v="351.74"/>
    <x v="85"/>
    <x v="67"/>
  </r>
  <r>
    <x v="2"/>
    <x v="2"/>
    <x v="79"/>
    <n v="672.55"/>
    <n v="442.75"/>
    <x v="86"/>
    <x v="68"/>
  </r>
  <r>
    <x v="2"/>
    <x v="1"/>
    <x v="80"/>
    <n v="835.43"/>
    <n v="473"/>
    <x v="87"/>
    <x v="69"/>
  </r>
  <r>
    <x v="4"/>
    <x v="2"/>
    <x v="81"/>
    <n v="709.33"/>
    <n v="654.42999999999995"/>
    <x v="88"/>
    <x v="70"/>
  </r>
  <r>
    <x v="0"/>
    <x v="4"/>
    <x v="82"/>
    <n v="1667.56"/>
    <n v="574.28"/>
    <x v="89"/>
    <x v="71"/>
  </r>
  <r>
    <x v="2"/>
    <x v="0"/>
    <x v="26"/>
    <n v="1331.97"/>
    <n v="1230.8"/>
    <x v="90"/>
    <x v="72"/>
  </r>
  <r>
    <x v="0"/>
    <x v="4"/>
    <x v="83"/>
    <n v="56.32"/>
    <n v="12.79"/>
    <x v="91"/>
    <x v="73"/>
  </r>
  <r>
    <x v="2"/>
    <x v="2"/>
    <x v="84"/>
    <n v="885.3"/>
    <n v="572.83000000000004"/>
    <x v="92"/>
    <x v="74"/>
  </r>
  <r>
    <x v="1"/>
    <x v="3"/>
    <x v="85"/>
    <n v="409.53"/>
    <n v="222.53"/>
    <x v="93"/>
    <x v="33"/>
  </r>
  <r>
    <x v="3"/>
    <x v="0"/>
    <x v="86"/>
    <n v="925.54"/>
    <n v="295.39"/>
    <x v="94"/>
    <x v="75"/>
  </r>
  <r>
    <x v="0"/>
    <x v="1"/>
    <x v="87"/>
    <n v="251.95"/>
    <n v="232.85"/>
    <x v="95"/>
    <x v="66"/>
  </r>
  <r>
    <x v="2"/>
    <x v="1"/>
    <x v="88"/>
    <n v="784.83"/>
    <n v="537.83000000000004"/>
    <x v="96"/>
    <x v="76"/>
  </r>
  <r>
    <x v="3"/>
    <x v="1"/>
    <x v="89"/>
    <n v="509.71"/>
    <n v="337.74"/>
    <x v="97"/>
    <x v="49"/>
  </r>
  <r>
    <x v="2"/>
    <x v="1"/>
    <x v="36"/>
    <n v="891.67"/>
    <n v="252.85"/>
    <x v="98"/>
    <x v="77"/>
  </r>
  <r>
    <x v="1"/>
    <x v="0"/>
    <x v="90"/>
    <n v="644.58000000000004"/>
    <n v="407.02"/>
    <x v="99"/>
    <x v="78"/>
  </r>
  <r>
    <x v="2"/>
    <x v="0"/>
    <x v="91"/>
    <n v="1694.45"/>
    <n v="927.54"/>
    <x v="100"/>
    <x v="79"/>
  </r>
  <r>
    <x v="5"/>
    <x v="4"/>
    <x v="92"/>
    <n v="116.56"/>
    <n v="125.1"/>
    <x v="101"/>
    <x v="80"/>
  </r>
  <r>
    <x v="1"/>
    <x v="1"/>
    <x v="93"/>
    <n v="962.78"/>
    <n v="539.42999999999995"/>
    <x v="102"/>
    <x v="81"/>
  </r>
  <r>
    <x v="5"/>
    <x v="0"/>
    <x v="94"/>
    <n v="1029.18"/>
    <n v="845.37"/>
    <x v="103"/>
    <x v="82"/>
  </r>
  <r>
    <x v="1"/>
    <x v="0"/>
    <x v="95"/>
    <n v="59.83"/>
    <n v="65.819999999999993"/>
    <x v="104"/>
    <x v="83"/>
  </r>
  <r>
    <x v="0"/>
    <x v="0"/>
    <x v="96"/>
    <n v="147.1"/>
    <n v="109.42"/>
    <x v="105"/>
    <x v="84"/>
  </r>
  <r>
    <x v="1"/>
    <x v="4"/>
    <x v="3"/>
    <n v="951.89"/>
    <n v="358.5"/>
    <x v="106"/>
    <x v="71"/>
  </r>
  <r>
    <x v="4"/>
    <x v="2"/>
    <x v="97"/>
    <n v="1441.11"/>
    <n v="581.27"/>
    <x v="107"/>
    <x v="85"/>
  </r>
  <r>
    <x v="5"/>
    <x v="3"/>
    <x v="20"/>
    <n v="1297.76"/>
    <n v="1343.08"/>
    <x v="108"/>
    <x v="86"/>
  </r>
  <r>
    <x v="0"/>
    <x v="1"/>
    <x v="98"/>
    <n v="619.79999999999995"/>
    <n v="246.1"/>
    <x v="109"/>
    <x v="87"/>
  </r>
  <r>
    <x v="1"/>
    <x v="1"/>
    <x v="99"/>
    <n v="215.96"/>
    <n v="157.5"/>
    <x v="110"/>
    <x v="88"/>
  </r>
  <r>
    <x v="5"/>
    <x v="2"/>
    <x v="100"/>
    <n v="1244.56"/>
    <n v="937.69"/>
    <x v="111"/>
    <x v="89"/>
  </r>
  <r>
    <x v="1"/>
    <x v="1"/>
    <x v="101"/>
    <n v="892.92"/>
    <n v="448.36"/>
    <x v="112"/>
    <x v="18"/>
  </r>
  <r>
    <x v="3"/>
    <x v="2"/>
    <x v="102"/>
    <n v="2237.0300000000002"/>
    <n v="1040.19"/>
    <x v="113"/>
    <x v="54"/>
  </r>
  <r>
    <x v="1"/>
    <x v="2"/>
    <x v="103"/>
    <n v="913.27"/>
    <n v="644.75"/>
    <x v="114"/>
    <x v="90"/>
  </r>
  <r>
    <x v="5"/>
    <x v="3"/>
    <x v="104"/>
    <n v="1001.67"/>
    <n v="409.62"/>
    <x v="115"/>
    <x v="91"/>
  </r>
  <r>
    <x v="0"/>
    <x v="3"/>
    <x v="105"/>
    <n v="764.86"/>
    <n v="495.83"/>
    <x v="116"/>
    <x v="92"/>
  </r>
  <r>
    <x v="5"/>
    <x v="3"/>
    <x v="106"/>
    <n v="302.58"/>
    <n v="124.98"/>
    <x v="117"/>
    <x v="93"/>
  </r>
  <r>
    <x v="2"/>
    <x v="0"/>
    <x v="107"/>
    <n v="1358.19"/>
    <n v="686.98"/>
    <x v="118"/>
    <x v="28"/>
  </r>
  <r>
    <x v="2"/>
    <x v="3"/>
    <x v="34"/>
    <n v="211.54"/>
    <n v="125.59"/>
    <x v="119"/>
    <x v="94"/>
  </r>
  <r>
    <x v="4"/>
    <x v="4"/>
    <x v="29"/>
    <n v="1498.87"/>
    <n v="473.94"/>
    <x v="120"/>
    <x v="95"/>
  </r>
  <r>
    <x v="4"/>
    <x v="2"/>
    <x v="108"/>
    <n v="643.75"/>
    <n v="591.54"/>
    <x v="121"/>
    <x v="96"/>
  </r>
  <r>
    <x v="0"/>
    <x v="4"/>
    <x v="3"/>
    <n v="572.42999999999995"/>
    <n v="930.01"/>
    <x v="122"/>
    <x v="97"/>
  </r>
  <r>
    <x v="4"/>
    <x v="1"/>
    <x v="82"/>
    <n v="874.42"/>
    <n v="377.79"/>
    <x v="123"/>
    <x v="98"/>
  </r>
  <r>
    <x v="2"/>
    <x v="0"/>
    <x v="109"/>
    <n v="58.91"/>
    <n v="35.590000000000003"/>
    <x v="124"/>
    <x v="99"/>
  </r>
  <r>
    <x v="3"/>
    <x v="0"/>
    <x v="110"/>
    <n v="1484.95"/>
    <n v="1044.42"/>
    <x v="125"/>
    <x v="100"/>
  </r>
  <r>
    <x v="1"/>
    <x v="2"/>
    <x v="111"/>
    <n v="1607.66"/>
    <n v="340.15"/>
    <x v="126"/>
    <x v="101"/>
  </r>
  <r>
    <x v="3"/>
    <x v="4"/>
    <x v="112"/>
    <n v="1310.06"/>
    <n v="604.04999999999995"/>
    <x v="127"/>
    <x v="13"/>
  </r>
  <r>
    <x v="1"/>
    <x v="2"/>
    <x v="113"/>
    <n v="1876.66"/>
    <n v="1044.92"/>
    <x v="128"/>
    <x v="102"/>
  </r>
  <r>
    <x v="4"/>
    <x v="2"/>
    <x v="114"/>
    <n v="494.71"/>
    <n v="320.72000000000003"/>
    <x v="129"/>
    <x v="103"/>
  </r>
  <r>
    <x v="4"/>
    <x v="0"/>
    <x v="115"/>
    <n v="1439"/>
    <n v="995.66"/>
    <x v="130"/>
    <x v="104"/>
  </r>
  <r>
    <x v="0"/>
    <x v="1"/>
    <x v="116"/>
    <n v="199.21"/>
    <n v="333.71"/>
    <x v="131"/>
    <x v="97"/>
  </r>
  <r>
    <x v="4"/>
    <x v="2"/>
    <x v="117"/>
    <n v="772.13"/>
    <n v="330.3"/>
    <x v="132"/>
    <x v="94"/>
  </r>
  <r>
    <x v="3"/>
    <x v="2"/>
    <x v="118"/>
    <n v="400.31"/>
    <n v="420.71"/>
    <x v="133"/>
    <x v="36"/>
  </r>
  <r>
    <x v="4"/>
    <x v="1"/>
    <x v="55"/>
    <n v="1151.92"/>
    <n v="1132.8599999999999"/>
    <x v="134"/>
    <x v="105"/>
  </r>
  <r>
    <x v="2"/>
    <x v="0"/>
    <x v="119"/>
    <n v="796.11"/>
    <n v="256.37"/>
    <x v="135"/>
    <x v="16"/>
  </r>
  <r>
    <x v="1"/>
    <x v="0"/>
    <x v="79"/>
    <n v="2055.73"/>
    <n v="781.72"/>
    <x v="136"/>
    <x v="106"/>
  </r>
  <r>
    <x v="0"/>
    <x v="3"/>
    <x v="61"/>
    <n v="951.98"/>
    <n v="391.46"/>
    <x v="137"/>
    <x v="107"/>
  </r>
  <r>
    <x v="5"/>
    <x v="3"/>
    <x v="120"/>
    <n v="2147.36"/>
    <n v="650.32000000000005"/>
    <x v="138"/>
    <x v="108"/>
  </r>
  <r>
    <x v="2"/>
    <x v="3"/>
    <x v="121"/>
    <n v="493.47"/>
    <n v="292.77999999999997"/>
    <x v="139"/>
    <x v="109"/>
  </r>
  <r>
    <x v="1"/>
    <x v="0"/>
    <x v="122"/>
    <n v="1229.7"/>
    <n v="1133.8499999999999"/>
    <x v="140"/>
    <x v="110"/>
  </r>
  <r>
    <x v="5"/>
    <x v="1"/>
    <x v="123"/>
    <n v="900.73"/>
    <n v="570.02"/>
    <x v="141"/>
    <x v="111"/>
  </r>
  <r>
    <x v="1"/>
    <x v="4"/>
    <x v="124"/>
    <n v="1439.47"/>
    <n v="628.67999999999995"/>
    <x v="142"/>
    <x v="112"/>
  </r>
  <r>
    <x v="3"/>
    <x v="1"/>
    <x v="4"/>
    <n v="816.63"/>
    <n v="617.59"/>
    <x v="143"/>
    <x v="113"/>
  </r>
  <r>
    <x v="3"/>
    <x v="0"/>
    <x v="125"/>
    <n v="454.74"/>
    <n v="501.02"/>
    <x v="144"/>
    <x v="114"/>
  </r>
  <r>
    <x v="0"/>
    <x v="4"/>
    <x v="93"/>
    <n v="981.56"/>
    <n v="259.63"/>
    <x v="145"/>
    <x v="115"/>
  </r>
  <r>
    <x v="4"/>
    <x v="1"/>
    <x v="126"/>
    <n v="702.85"/>
    <n v="232.87"/>
    <x v="146"/>
    <x v="101"/>
  </r>
  <r>
    <x v="3"/>
    <x v="3"/>
    <x v="58"/>
    <n v="756.31"/>
    <n v="394.69"/>
    <x v="147"/>
    <x v="14"/>
  </r>
  <r>
    <x v="0"/>
    <x v="1"/>
    <x v="127"/>
    <n v="605.25"/>
    <n v="337.1"/>
    <x v="148"/>
    <x v="116"/>
  </r>
  <r>
    <x v="0"/>
    <x v="4"/>
    <x v="128"/>
    <n v="2249.29"/>
    <n v="747.9"/>
    <x v="149"/>
    <x v="74"/>
  </r>
  <r>
    <x v="3"/>
    <x v="0"/>
    <x v="129"/>
    <n v="48.41"/>
    <n v="30.9"/>
    <x v="150"/>
    <x v="117"/>
  </r>
  <r>
    <x v="1"/>
    <x v="0"/>
    <x v="12"/>
    <n v="1360.42"/>
    <n v="344.16"/>
    <x v="151"/>
    <x v="17"/>
  </r>
  <r>
    <x v="2"/>
    <x v="3"/>
    <x v="130"/>
    <n v="534.07000000000005"/>
    <n v="481.54"/>
    <x v="152"/>
    <x v="97"/>
  </r>
  <r>
    <x v="0"/>
    <x v="4"/>
    <x v="131"/>
    <n v="1019.25"/>
    <n v="615.46"/>
    <x v="153"/>
    <x v="118"/>
  </r>
  <r>
    <x v="2"/>
    <x v="2"/>
    <x v="132"/>
    <n v="1718.92"/>
    <n v="751.36"/>
    <x v="154"/>
    <x v="119"/>
  </r>
  <r>
    <x v="5"/>
    <x v="1"/>
    <x v="51"/>
    <n v="264.77999999999997"/>
    <n v="144.57"/>
    <x v="155"/>
    <x v="71"/>
  </r>
  <r>
    <x v="0"/>
    <x v="0"/>
    <x v="84"/>
    <n v="676.35"/>
    <n v="381.86"/>
    <x v="156"/>
    <x v="120"/>
  </r>
  <r>
    <x v="4"/>
    <x v="1"/>
    <x v="133"/>
    <n v="1220.07"/>
    <n v="828.9"/>
    <x v="157"/>
    <x v="121"/>
  </r>
  <r>
    <x v="0"/>
    <x v="3"/>
    <x v="134"/>
    <n v="293.60000000000002"/>
    <n v="98.97"/>
    <x v="158"/>
    <x v="122"/>
  </r>
  <r>
    <x v="2"/>
    <x v="1"/>
    <x v="135"/>
    <n v="813.03"/>
    <n v="254.5"/>
    <x v="159"/>
    <x v="123"/>
  </r>
  <r>
    <x v="3"/>
    <x v="1"/>
    <x v="136"/>
    <n v="154.4"/>
    <n v="68.599999999999994"/>
    <x v="160"/>
    <x v="14"/>
  </r>
  <r>
    <x v="3"/>
    <x v="4"/>
    <x v="137"/>
    <n v="1248.95"/>
    <n v="714.31"/>
    <x v="161"/>
    <x v="0"/>
  </r>
  <r>
    <x v="1"/>
    <x v="4"/>
    <x v="138"/>
    <n v="598.39"/>
    <n v="411.38"/>
    <x v="162"/>
    <x v="124"/>
  </r>
  <r>
    <x v="0"/>
    <x v="0"/>
    <x v="63"/>
    <n v="1258.3499999999999"/>
    <n v="407.37"/>
    <x v="163"/>
    <x v="125"/>
  </r>
  <r>
    <x v="3"/>
    <x v="0"/>
    <x v="125"/>
    <n v="405.9"/>
    <n v="157.55000000000001"/>
    <x v="164"/>
    <x v="101"/>
  </r>
  <r>
    <x v="5"/>
    <x v="1"/>
    <x v="139"/>
    <n v="552.02"/>
    <n v="778.87"/>
    <x v="165"/>
    <x v="126"/>
  </r>
  <r>
    <x v="2"/>
    <x v="4"/>
    <x v="140"/>
    <n v="65.040000000000006"/>
    <n v="18.73"/>
    <x v="166"/>
    <x v="127"/>
  </r>
  <r>
    <x v="4"/>
    <x v="4"/>
    <x v="141"/>
    <n v="204.36"/>
    <n v="166"/>
    <x v="167"/>
    <x v="128"/>
  </r>
  <r>
    <x v="0"/>
    <x v="0"/>
    <x v="142"/>
    <n v="1521.82"/>
    <n v="805.24"/>
    <x v="168"/>
    <x v="129"/>
  </r>
  <r>
    <x v="5"/>
    <x v="4"/>
    <x v="143"/>
    <n v="732.08"/>
    <n v="1231.72"/>
    <x v="169"/>
    <x v="130"/>
  </r>
  <r>
    <x v="2"/>
    <x v="0"/>
    <x v="59"/>
    <n v="22.66"/>
    <n v="29.74"/>
    <x v="170"/>
    <x v="131"/>
  </r>
  <r>
    <x v="0"/>
    <x v="3"/>
    <x v="144"/>
    <n v="1125.49"/>
    <n v="315.35000000000002"/>
    <x v="171"/>
    <x v="132"/>
  </r>
  <r>
    <x v="5"/>
    <x v="1"/>
    <x v="81"/>
    <n v="396.61"/>
    <n v="292.81"/>
    <x v="172"/>
    <x v="133"/>
  </r>
  <r>
    <x v="2"/>
    <x v="0"/>
    <x v="145"/>
    <n v="1028.5899999999999"/>
    <n v="442.22"/>
    <x v="173"/>
    <x v="83"/>
  </r>
  <r>
    <x v="2"/>
    <x v="1"/>
    <x v="115"/>
    <n v="1336.01"/>
    <n v="794.65"/>
    <x v="174"/>
    <x v="15"/>
  </r>
  <r>
    <x v="1"/>
    <x v="1"/>
    <x v="146"/>
    <n v="279.52999999999997"/>
    <n v="173.86"/>
    <x v="175"/>
    <x v="134"/>
  </r>
  <r>
    <x v="2"/>
    <x v="3"/>
    <x v="147"/>
    <n v="308.77999999999997"/>
    <n v="248.68"/>
    <x v="176"/>
    <x v="135"/>
  </r>
  <r>
    <x v="0"/>
    <x v="0"/>
    <x v="59"/>
    <n v="26.62"/>
    <n v="21.55"/>
    <x v="177"/>
    <x v="124"/>
  </r>
  <r>
    <x v="2"/>
    <x v="2"/>
    <x v="10"/>
    <n v="528.54"/>
    <n v="468.9"/>
    <x v="178"/>
    <x v="136"/>
  </r>
  <r>
    <x v="1"/>
    <x v="0"/>
    <x v="0"/>
    <n v="634.65"/>
    <n v="369.02"/>
    <x v="179"/>
    <x v="137"/>
  </r>
  <r>
    <x v="3"/>
    <x v="3"/>
    <x v="148"/>
    <n v="87.36"/>
    <n v="62.8"/>
    <x v="180"/>
    <x v="20"/>
  </r>
  <r>
    <x v="4"/>
    <x v="2"/>
    <x v="149"/>
    <n v="1304.04"/>
    <n v="745.17"/>
    <x v="181"/>
    <x v="138"/>
  </r>
  <r>
    <x v="1"/>
    <x v="2"/>
    <x v="150"/>
    <n v="471.25"/>
    <n v="472.84"/>
    <x v="182"/>
    <x v="20"/>
  </r>
  <r>
    <x v="3"/>
    <x v="0"/>
    <x v="151"/>
    <n v="461.1"/>
    <n v="166.83"/>
    <x v="183"/>
    <x v="136"/>
  </r>
  <r>
    <x v="3"/>
    <x v="3"/>
    <x v="139"/>
    <n v="1243.4100000000001"/>
    <n v="694.3"/>
    <x v="184"/>
    <x v="128"/>
  </r>
  <r>
    <x v="4"/>
    <x v="3"/>
    <x v="152"/>
    <n v="622.03"/>
    <n v="137.28"/>
    <x v="185"/>
    <x v="60"/>
  </r>
  <r>
    <x v="5"/>
    <x v="4"/>
    <x v="153"/>
    <n v="1525.54"/>
    <n v="1221.74"/>
    <x v="186"/>
    <x v="67"/>
  </r>
  <r>
    <x v="3"/>
    <x v="3"/>
    <x v="154"/>
    <n v="847.44"/>
    <n v="600.17999999999995"/>
    <x v="187"/>
    <x v="90"/>
  </r>
  <r>
    <x v="3"/>
    <x v="0"/>
    <x v="155"/>
    <n v="1430.7"/>
    <n v="981.18"/>
    <x v="188"/>
    <x v="139"/>
  </r>
  <r>
    <x v="5"/>
    <x v="1"/>
    <x v="156"/>
    <n v="953.45"/>
    <n v="832.08"/>
    <x v="189"/>
    <x v="133"/>
  </r>
  <r>
    <x v="5"/>
    <x v="3"/>
    <x v="152"/>
    <n v="295.18"/>
    <n v="313.81"/>
    <x v="190"/>
    <x v="140"/>
  </r>
  <r>
    <x v="3"/>
    <x v="2"/>
    <x v="157"/>
    <n v="1107.9100000000001"/>
    <n v="694.55"/>
    <x v="191"/>
    <x v="141"/>
  </r>
  <r>
    <x v="5"/>
    <x v="2"/>
    <x v="158"/>
    <n v="663.49"/>
    <n v="885.67"/>
    <x v="192"/>
    <x v="142"/>
  </r>
  <r>
    <x v="2"/>
    <x v="2"/>
    <x v="3"/>
    <n v="676.58"/>
    <n v="442.19"/>
    <x v="193"/>
    <x v="143"/>
  </r>
  <r>
    <x v="0"/>
    <x v="2"/>
    <x v="159"/>
    <n v="540.09"/>
    <n v="328.83"/>
    <x v="194"/>
    <x v="144"/>
  </r>
  <r>
    <x v="2"/>
    <x v="1"/>
    <x v="160"/>
    <n v="1536.05"/>
    <n v="759.64"/>
    <x v="195"/>
    <x v="145"/>
  </r>
  <r>
    <x v="3"/>
    <x v="4"/>
    <x v="161"/>
    <n v="1183.53"/>
    <n v="439.25"/>
    <x v="196"/>
    <x v="82"/>
  </r>
  <r>
    <x v="2"/>
    <x v="2"/>
    <x v="162"/>
    <n v="196.6"/>
    <n v="146.56"/>
    <x v="197"/>
    <x v="146"/>
  </r>
  <r>
    <x v="4"/>
    <x v="4"/>
    <x v="163"/>
    <n v="1999.6"/>
    <n v="332.85"/>
    <x v="198"/>
    <x v="147"/>
  </r>
  <r>
    <x v="0"/>
    <x v="1"/>
    <x v="153"/>
    <n v="1982.15"/>
    <n v="1048.4100000000001"/>
    <x v="199"/>
    <x v="1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6" firstHeaderRow="1" firstDataRow="1" firstDataCol="1"/>
  <pivotFields count="8">
    <pivotField showAll="0"/>
    <pivotField showAll="0"/>
    <pivotField dataField="1"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7"/>
    <field x="6"/>
  </rowFields>
  <rowItems count="13">
    <i>
      <x v="1"/>
    </i>
    <i>
      <x v="2"/>
    </i>
    <i>
      <x v="3"/>
    </i>
    <i>
      <x v="4"/>
    </i>
    <i>
      <x v="5"/>
    </i>
    <i>
      <x v="6"/>
    </i>
    <i>
      <x v="7"/>
    </i>
    <i>
      <x v="8"/>
    </i>
    <i>
      <x v="9"/>
    </i>
    <i>
      <x v="10"/>
    </i>
    <i>
      <x v="11"/>
    </i>
    <i>
      <x v="12"/>
    </i>
    <i t="grand">
      <x/>
    </i>
  </rowItems>
  <colItems count="1">
    <i/>
  </colItems>
  <dataFields count="1">
    <dataField name="Sum of Units Sold" fld="2" baseField="0" baseItem="0" numFmtId="167"/>
  </dataFields>
  <formats count="3">
    <format dxfId="7">
      <pivotArea outline="0" collapsedLevelsAreSubtotals="1" fieldPosition="0"/>
    </format>
    <format dxfId="6">
      <pivotArea outline="0" collapsedLevelsAreSubtotals="1" fieldPosition="0"/>
    </format>
    <format dxfId="5">
      <pivotArea outline="0" collapsedLevelsAreSubtotals="1"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location ref="A3:G11" firstHeaderRow="1" firstDataRow="2" firstDataCol="1"/>
  <pivotFields count="8">
    <pivotField axis="axisRow" showAll="0" sortType="descending">
      <items count="7">
        <item x="3"/>
        <item x="2"/>
        <item x="0"/>
        <item x="5"/>
        <item x="1"/>
        <item x="4"/>
        <item t="default"/>
      </items>
      <autoSortScope>
        <pivotArea dataOnly="0" outline="0" fieldPosition="0">
          <references count="1">
            <reference field="4294967294" count="1" selected="0">
              <x v="0"/>
            </reference>
          </references>
        </pivotArea>
      </autoSortScope>
    </pivotField>
    <pivotField axis="axisCol"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defaultSubtotal="0">
      <items count="14">
        <item x="0"/>
        <item x="1"/>
        <item x="2"/>
        <item x="3"/>
        <item x="4"/>
        <item x="5"/>
        <item x="6"/>
        <item x="7"/>
        <item x="8"/>
        <item x="9"/>
        <item x="10"/>
        <item x="11"/>
        <item x="12"/>
        <item x="13"/>
      </items>
    </pivotField>
  </pivotFields>
  <rowFields count="1">
    <field x="0"/>
  </rowFields>
  <rowItems count="7">
    <i>
      <x v="2"/>
    </i>
    <i>
      <x v="1"/>
    </i>
    <i>
      <x/>
    </i>
    <i>
      <x v="4"/>
    </i>
    <i>
      <x v="5"/>
    </i>
    <i>
      <x v="3"/>
    </i>
    <i t="grand">
      <x/>
    </i>
  </rowItems>
  <colFields count="1">
    <field x="1"/>
  </colFields>
  <colItems count="6">
    <i>
      <x v="4"/>
    </i>
    <i>
      <x v="2"/>
    </i>
    <i>
      <x/>
    </i>
    <i>
      <x v="1"/>
    </i>
    <i>
      <x v="3"/>
    </i>
    <i t="grand">
      <x/>
    </i>
  </colItems>
  <dataFields count="1">
    <dataField name="Sum of Profit" fld="5" baseField="0" baseItem="0" numFmtId="166"/>
  </dataFields>
  <formats count="5">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10">
    <chartFormat chart="0" format="5" series="1">
      <pivotArea type="data" outline="0" fieldPosition="0">
        <references count="2">
          <reference field="4294967294" count="1" selected="0">
            <x v="0"/>
          </reference>
          <reference field="1" count="1" selected="0">
            <x v="4"/>
          </reference>
        </references>
      </pivotArea>
    </chartFormat>
    <chartFormat chart="0" format="6" series="1">
      <pivotArea type="data" outline="0" fieldPosition="0">
        <references count="2">
          <reference field="4294967294" count="1" selected="0">
            <x v="0"/>
          </reference>
          <reference field="1" count="1" selected="0">
            <x v="2"/>
          </reference>
        </references>
      </pivotArea>
    </chartFormat>
    <chartFormat chart="0" format="7" series="1">
      <pivotArea type="data" outline="0" fieldPosition="0">
        <references count="2">
          <reference field="4294967294" count="1" selected="0">
            <x v="0"/>
          </reference>
          <reference field="1" count="1" selected="0">
            <x v="0"/>
          </reference>
        </references>
      </pivotArea>
    </chartFormat>
    <chartFormat chart="0" format="8" series="1">
      <pivotArea type="data" outline="0" fieldPosition="0">
        <references count="2">
          <reference field="4294967294" count="1" selected="0">
            <x v="0"/>
          </reference>
          <reference field="1" count="1" selected="0">
            <x v="1"/>
          </reference>
        </references>
      </pivotArea>
    </chartFormat>
    <chartFormat chart="0" format="9" series="1">
      <pivotArea type="data" outline="0" fieldPosition="0">
        <references count="2">
          <reference field="4294967294" count="1" selected="0">
            <x v="0"/>
          </reference>
          <reference field="1" count="1" selected="0">
            <x v="3"/>
          </reference>
        </references>
      </pivotArea>
    </chartFormat>
    <chartFormat chart="2" format="20" series="1">
      <pivotArea type="data" outline="0" fieldPosition="0">
        <references count="2">
          <reference field="4294967294" count="1" selected="0">
            <x v="0"/>
          </reference>
          <reference field="1" count="1" selected="0">
            <x v="2"/>
          </reference>
        </references>
      </pivotArea>
    </chartFormat>
    <chartFormat chart="2" format="21" series="1">
      <pivotArea type="data" outline="0" fieldPosition="0">
        <references count="2">
          <reference field="4294967294" count="1" selected="0">
            <x v="0"/>
          </reference>
          <reference field="1" count="1" selected="0">
            <x v="0"/>
          </reference>
        </references>
      </pivotArea>
    </chartFormat>
    <chartFormat chart="2" format="22" series="1">
      <pivotArea type="data" outline="0" fieldPosition="0">
        <references count="2">
          <reference field="4294967294" count="1" selected="0">
            <x v="0"/>
          </reference>
          <reference field="1" count="1" selected="0">
            <x v="1"/>
          </reference>
        </references>
      </pivotArea>
    </chartFormat>
    <chartFormat chart="2" format="23" series="1">
      <pivotArea type="data" outline="0" fieldPosition="0">
        <references count="2">
          <reference field="4294967294" count="1" selected="0">
            <x v="0"/>
          </reference>
          <reference field="1" count="1" selected="0">
            <x v="4"/>
          </reference>
        </references>
      </pivotArea>
    </chartFormat>
    <chartFormat chart="2" format="24"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6" firstHeaderRow="1" firstDataRow="1" firstDataCol="1"/>
  <pivotFields count="8">
    <pivotField showAll="0"/>
    <pivotField showAll="0"/>
    <pivotField showAll="0"/>
    <pivotField showAll="0"/>
    <pivotField showAll="0"/>
    <pivotField dataField="1" showAll="0"/>
    <pivotField showAll="0"/>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Profit" fld="5" baseField="0" baseItem="0"/>
  </dataFields>
  <chartFormats count="2">
    <chartFormat chart="0" format="1"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5" name="PivotTable1"/>
  </pivotTables>
  <data>
    <tabular pivotCacheId="1">
      <items count="6">
        <i x="3" s="1"/>
        <i x="2" s="1"/>
        <i x="0" s="1"/>
        <i x="5"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1"/>
  </pivotTables>
  <data>
    <tabular pivotCacheId="1">
      <items count="5">
        <i x="0" s="1"/>
        <i x="1" s="1"/>
        <i x="4"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e" cache="Slicer_State" caption="State" rowHeight="241300"/>
  <slicer name="Product" cache="Slicer_Product" caption="Product" rowHeight="241300"/>
</slicers>
</file>

<file path=xl/tables/table1.xml><?xml version="1.0" encoding="utf-8"?>
<table xmlns="http://schemas.openxmlformats.org/spreadsheetml/2006/main" id="1" name="Table1" displayName="Table1" ref="A1:G201" totalsRowShown="0" headerRowDxfId="10" headerRowBorderDxfId="9" tableBorderDxfId="8">
  <autoFilter ref="A1:G201"/>
  <tableColumns count="7">
    <tableColumn id="1" name="State"/>
    <tableColumn id="2" name="Product"/>
    <tableColumn id="3" name="Units Sold"/>
    <tableColumn id="4" name="Revenue" dataCellStyle="Currency"/>
    <tableColumn id="5" name="Cost" dataCellStyle="Currency"/>
    <tableColumn id="6" name="Profit" dataCellStyle="Currency"/>
    <tableColumn id="7" name="Date"/>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I198:J201" totalsRowShown="0">
  <autoFilter ref="I198:J201"/>
  <tableColumns count="2">
    <tableColumn id="1" name="Column1"/>
    <tableColumn id="2" name="Column2"/>
  </tableColumns>
  <tableStyleInfo name="TableStyleMedium9" showFirstColumn="0" showLastColumn="0" showRowStripes="1" showColumnStripes="0"/>
</table>
</file>

<file path=xl/theme/theme1.xml><?xml version="1.0" encoding="utf-8"?>
<a:theme xmlns:a="http://schemas.openxmlformats.org/drawingml/2006/main" name="Retrospect">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5" name="PivotTable1"/>
  </pivotTables>
  <state minimalRefreshVersion="6" lastRefreshVersion="6" pivotCacheId="1" filterType="unknown">
    <bounds startDate="2023-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24-06-06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
  <sheetViews>
    <sheetView showGridLines="0" tabSelected="1" topLeftCell="A4" zoomScaleNormal="100" workbookViewId="0">
      <selection activeCell="N29" sqref="N29"/>
    </sheetView>
  </sheetViews>
  <sheetFormatPr defaultRowHeight="15" x14ac:dyDescent="0.25"/>
  <cols>
    <col min="1" max="16384" width="9.140625" style="10"/>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1"/>
  <sheetViews>
    <sheetView topLeftCell="A191" workbookViewId="0">
      <selection activeCell="K199" sqref="K199"/>
    </sheetView>
  </sheetViews>
  <sheetFormatPr defaultRowHeight="15" x14ac:dyDescent="0.25"/>
  <cols>
    <col min="1" max="1" width="13.42578125" customWidth="1"/>
    <col min="2" max="2" width="14" customWidth="1"/>
    <col min="3" max="3" width="12.140625" customWidth="1"/>
    <col min="4" max="4" width="11" customWidth="1"/>
    <col min="5" max="6" width="10.5703125" bestFit="1" customWidth="1"/>
    <col min="7" max="7" width="12.5703125" customWidth="1"/>
    <col min="9" max="9" width="11" customWidth="1"/>
    <col min="10" max="10" width="12.5703125" bestFit="1" customWidth="1"/>
  </cols>
  <sheetData>
    <row r="1" spans="1:7" x14ac:dyDescent="0.25">
      <c r="A1" s="1" t="s">
        <v>0</v>
      </c>
      <c r="B1" s="1" t="s">
        <v>1</v>
      </c>
      <c r="C1" s="1" t="s">
        <v>2</v>
      </c>
      <c r="D1" s="1" t="s">
        <v>3</v>
      </c>
      <c r="E1" s="1" t="s">
        <v>4</v>
      </c>
      <c r="F1" s="1" t="s">
        <v>5</v>
      </c>
      <c r="G1" s="1" t="s">
        <v>6</v>
      </c>
    </row>
    <row r="2" spans="1:7" x14ac:dyDescent="0.25">
      <c r="A2" t="s">
        <v>7</v>
      </c>
      <c r="B2" t="s">
        <v>13</v>
      </c>
      <c r="C2">
        <v>149</v>
      </c>
      <c r="D2" s="11">
        <v>304.92</v>
      </c>
      <c r="E2" s="11">
        <v>161.80000000000001</v>
      </c>
      <c r="F2" s="11">
        <v>143.12</v>
      </c>
      <c r="G2" s="2">
        <v>45083</v>
      </c>
    </row>
    <row r="3" spans="1:7" x14ac:dyDescent="0.25">
      <c r="A3" t="s">
        <v>8</v>
      </c>
      <c r="B3" t="s">
        <v>14</v>
      </c>
      <c r="C3">
        <v>166</v>
      </c>
      <c r="D3" s="11">
        <v>289.95999999999998</v>
      </c>
      <c r="E3" s="11">
        <v>181.5</v>
      </c>
      <c r="F3" s="11">
        <v>108.46</v>
      </c>
      <c r="G3" s="4">
        <v>44959</v>
      </c>
    </row>
    <row r="4" spans="1:7" x14ac:dyDescent="0.25">
      <c r="A4" t="s">
        <v>7</v>
      </c>
      <c r="B4" t="s">
        <v>15</v>
      </c>
      <c r="C4">
        <v>317</v>
      </c>
      <c r="D4" s="11">
        <v>1571.74</v>
      </c>
      <c r="E4" s="11">
        <v>272.10000000000002</v>
      </c>
      <c r="F4" s="11">
        <v>1299.6400000000001</v>
      </c>
      <c r="G4" s="3">
        <v>45170</v>
      </c>
    </row>
    <row r="5" spans="1:7" x14ac:dyDescent="0.25">
      <c r="A5" t="s">
        <v>9</v>
      </c>
      <c r="B5" t="s">
        <v>16</v>
      </c>
      <c r="C5">
        <v>313</v>
      </c>
      <c r="D5" s="11">
        <v>1076.4000000000001</v>
      </c>
      <c r="E5" s="11">
        <v>697.22</v>
      </c>
      <c r="F5" s="11">
        <v>379.18</v>
      </c>
      <c r="G5" s="3">
        <v>45271</v>
      </c>
    </row>
    <row r="6" spans="1:7" x14ac:dyDescent="0.25">
      <c r="A6" t="s">
        <v>10</v>
      </c>
      <c r="B6" t="s">
        <v>15</v>
      </c>
      <c r="C6">
        <v>292</v>
      </c>
      <c r="D6" s="11">
        <v>581.15</v>
      </c>
      <c r="E6" s="11">
        <v>873.28</v>
      </c>
      <c r="F6" s="11">
        <v>-292.13</v>
      </c>
      <c r="G6" s="3">
        <v>45258</v>
      </c>
    </row>
    <row r="7" spans="1:7" x14ac:dyDescent="0.25">
      <c r="A7" t="s">
        <v>10</v>
      </c>
      <c r="B7" t="s">
        <v>15</v>
      </c>
      <c r="C7">
        <v>383</v>
      </c>
      <c r="D7" s="11">
        <v>1361.43</v>
      </c>
      <c r="E7" s="11">
        <v>882.85</v>
      </c>
      <c r="F7" s="11">
        <v>478.58</v>
      </c>
      <c r="G7" s="3">
        <v>45071</v>
      </c>
    </row>
    <row r="8" spans="1:7" x14ac:dyDescent="0.25">
      <c r="A8" t="s">
        <v>10</v>
      </c>
      <c r="B8" t="s">
        <v>15</v>
      </c>
      <c r="C8">
        <v>302</v>
      </c>
      <c r="D8" s="11">
        <v>1018.48</v>
      </c>
      <c r="E8" s="11">
        <v>709.69</v>
      </c>
      <c r="F8" s="11">
        <v>308.79000000000002</v>
      </c>
      <c r="G8" s="3">
        <v>45094</v>
      </c>
    </row>
    <row r="9" spans="1:7" x14ac:dyDescent="0.25">
      <c r="A9" t="s">
        <v>8</v>
      </c>
      <c r="B9" t="s">
        <v>17</v>
      </c>
      <c r="C9">
        <v>61</v>
      </c>
      <c r="D9" s="11">
        <v>168.87</v>
      </c>
      <c r="E9" s="11">
        <v>132.85</v>
      </c>
      <c r="F9" s="11">
        <v>36.020000000000003</v>
      </c>
      <c r="G9" s="3">
        <v>45007</v>
      </c>
    </row>
    <row r="10" spans="1:7" x14ac:dyDescent="0.25">
      <c r="A10" t="s">
        <v>7</v>
      </c>
      <c r="B10" t="s">
        <v>14</v>
      </c>
      <c r="C10">
        <v>173</v>
      </c>
      <c r="D10" s="11">
        <v>383.76</v>
      </c>
      <c r="E10" s="11">
        <v>325.22000000000003</v>
      </c>
      <c r="F10" s="11">
        <v>58.54</v>
      </c>
      <c r="G10" s="3">
        <v>45006</v>
      </c>
    </row>
    <row r="11" spans="1:7" x14ac:dyDescent="0.25">
      <c r="A11" t="s">
        <v>9</v>
      </c>
      <c r="B11" t="s">
        <v>13</v>
      </c>
      <c r="C11">
        <v>169</v>
      </c>
      <c r="D11" s="11">
        <v>387.36</v>
      </c>
      <c r="E11" s="11">
        <v>175.05</v>
      </c>
      <c r="F11" s="11">
        <v>212.31</v>
      </c>
      <c r="G11" s="3">
        <v>45086</v>
      </c>
    </row>
    <row r="12" spans="1:7" x14ac:dyDescent="0.25">
      <c r="A12" t="s">
        <v>10</v>
      </c>
      <c r="B12" t="s">
        <v>15</v>
      </c>
      <c r="C12">
        <v>160</v>
      </c>
      <c r="D12" s="11">
        <v>248.57</v>
      </c>
      <c r="E12" s="11">
        <v>161.24</v>
      </c>
      <c r="F12" s="11">
        <v>87.33</v>
      </c>
      <c r="G12" s="3">
        <v>45258</v>
      </c>
    </row>
    <row r="13" spans="1:7" x14ac:dyDescent="0.25">
      <c r="A13" t="s">
        <v>7</v>
      </c>
      <c r="B13" t="s">
        <v>17</v>
      </c>
      <c r="C13">
        <v>27</v>
      </c>
      <c r="D13" s="11">
        <v>97.14</v>
      </c>
      <c r="E13" s="11">
        <v>78.44</v>
      </c>
      <c r="F13" s="11">
        <v>18.7</v>
      </c>
      <c r="G13" s="3">
        <v>45102</v>
      </c>
    </row>
    <row r="14" spans="1:7" x14ac:dyDescent="0.25">
      <c r="A14" t="s">
        <v>7</v>
      </c>
      <c r="B14" t="s">
        <v>13</v>
      </c>
      <c r="C14">
        <v>353</v>
      </c>
      <c r="D14" s="11">
        <v>1279.4100000000001</v>
      </c>
      <c r="E14" s="11">
        <v>867.38</v>
      </c>
      <c r="F14" s="11">
        <v>412.03</v>
      </c>
      <c r="G14" s="3">
        <v>45034</v>
      </c>
    </row>
    <row r="15" spans="1:7" x14ac:dyDescent="0.25">
      <c r="A15" t="s">
        <v>11</v>
      </c>
      <c r="B15" t="s">
        <v>16</v>
      </c>
      <c r="C15">
        <v>97</v>
      </c>
      <c r="D15" s="11">
        <v>409.82</v>
      </c>
      <c r="E15" s="11">
        <v>283.73</v>
      </c>
      <c r="F15" s="11">
        <v>126.09</v>
      </c>
      <c r="G15" s="3">
        <v>45036</v>
      </c>
    </row>
    <row r="16" spans="1:7" x14ac:dyDescent="0.25">
      <c r="A16" t="s">
        <v>7</v>
      </c>
      <c r="B16" t="s">
        <v>13</v>
      </c>
      <c r="C16">
        <v>274</v>
      </c>
      <c r="D16" s="11">
        <v>855.02</v>
      </c>
      <c r="E16" s="11">
        <v>355.48</v>
      </c>
      <c r="F16" s="11">
        <v>499.54</v>
      </c>
      <c r="G16" s="3">
        <v>45199</v>
      </c>
    </row>
    <row r="17" spans="1:7" x14ac:dyDescent="0.25">
      <c r="A17" t="s">
        <v>12</v>
      </c>
      <c r="B17" t="s">
        <v>17</v>
      </c>
      <c r="C17">
        <v>110</v>
      </c>
      <c r="D17" s="11">
        <v>545.41999999999996</v>
      </c>
      <c r="E17" s="11">
        <v>255.06</v>
      </c>
      <c r="F17" s="11">
        <v>290.36</v>
      </c>
      <c r="G17" s="3">
        <v>45059</v>
      </c>
    </row>
    <row r="18" spans="1:7" x14ac:dyDescent="0.25">
      <c r="A18" t="s">
        <v>12</v>
      </c>
      <c r="B18" t="s">
        <v>13</v>
      </c>
      <c r="C18">
        <v>424</v>
      </c>
      <c r="D18" s="11">
        <v>1980.46</v>
      </c>
      <c r="E18" s="11">
        <v>1044.19</v>
      </c>
      <c r="F18" s="11">
        <v>936.27</v>
      </c>
      <c r="G18" s="3">
        <v>45049</v>
      </c>
    </row>
    <row r="19" spans="1:7" x14ac:dyDescent="0.25">
      <c r="A19" t="s">
        <v>11</v>
      </c>
      <c r="B19" t="s">
        <v>14</v>
      </c>
      <c r="C19">
        <v>31</v>
      </c>
      <c r="D19" s="11">
        <v>134.94</v>
      </c>
      <c r="E19" s="11">
        <v>75.39</v>
      </c>
      <c r="F19" s="11">
        <v>59.55</v>
      </c>
      <c r="G19" s="3">
        <v>45146</v>
      </c>
    </row>
    <row r="20" spans="1:7" x14ac:dyDescent="0.25">
      <c r="A20" t="s">
        <v>11</v>
      </c>
      <c r="B20" t="s">
        <v>15</v>
      </c>
      <c r="C20">
        <v>81</v>
      </c>
      <c r="D20" s="11">
        <v>214.59</v>
      </c>
      <c r="E20" s="11">
        <v>231.17</v>
      </c>
      <c r="F20" s="11">
        <v>-16.579999999999998</v>
      </c>
      <c r="G20" s="3">
        <v>45116</v>
      </c>
    </row>
    <row r="21" spans="1:7" x14ac:dyDescent="0.25">
      <c r="A21" t="s">
        <v>11</v>
      </c>
      <c r="B21" t="s">
        <v>17</v>
      </c>
      <c r="C21">
        <v>318</v>
      </c>
      <c r="D21" s="11">
        <v>943.97</v>
      </c>
      <c r="E21" s="11">
        <v>555.69000000000005</v>
      </c>
      <c r="F21" s="11">
        <v>388.28</v>
      </c>
      <c r="G21" s="3">
        <v>45103</v>
      </c>
    </row>
    <row r="22" spans="1:7" x14ac:dyDescent="0.25">
      <c r="A22" t="s">
        <v>8</v>
      </c>
      <c r="B22" t="s">
        <v>14</v>
      </c>
      <c r="C22">
        <v>476</v>
      </c>
      <c r="D22" s="11">
        <v>1379.38</v>
      </c>
      <c r="E22" s="11">
        <v>962.05</v>
      </c>
      <c r="F22" s="11">
        <v>417.33</v>
      </c>
      <c r="G22" s="3">
        <v>44935</v>
      </c>
    </row>
    <row r="23" spans="1:7" x14ac:dyDescent="0.25">
      <c r="A23" t="s">
        <v>10</v>
      </c>
      <c r="B23" t="s">
        <v>16</v>
      </c>
      <c r="C23">
        <v>54</v>
      </c>
      <c r="D23" s="11">
        <v>247.36</v>
      </c>
      <c r="E23" s="11">
        <v>129.33000000000001</v>
      </c>
      <c r="F23" s="11">
        <v>118.03</v>
      </c>
      <c r="G23" s="3">
        <v>45048</v>
      </c>
    </row>
    <row r="24" spans="1:7" x14ac:dyDescent="0.25">
      <c r="A24" t="s">
        <v>10</v>
      </c>
      <c r="B24" t="s">
        <v>16</v>
      </c>
      <c r="C24">
        <v>169</v>
      </c>
      <c r="D24" s="11">
        <v>728.23</v>
      </c>
      <c r="E24" s="11">
        <v>326.51</v>
      </c>
      <c r="F24" s="11">
        <v>401.72</v>
      </c>
      <c r="G24" s="3">
        <v>45050</v>
      </c>
    </row>
    <row r="25" spans="1:7" x14ac:dyDescent="0.25">
      <c r="A25" t="s">
        <v>11</v>
      </c>
      <c r="B25" t="s">
        <v>17</v>
      </c>
      <c r="C25">
        <v>84</v>
      </c>
      <c r="D25" s="11">
        <v>198</v>
      </c>
      <c r="E25" s="11">
        <v>144.41999999999999</v>
      </c>
      <c r="F25" s="11">
        <v>53.58</v>
      </c>
      <c r="G25" s="3">
        <v>45080</v>
      </c>
    </row>
    <row r="26" spans="1:7" x14ac:dyDescent="0.25">
      <c r="A26" t="s">
        <v>10</v>
      </c>
      <c r="B26" t="s">
        <v>16</v>
      </c>
      <c r="C26">
        <v>213</v>
      </c>
      <c r="D26" s="11">
        <v>621.45000000000005</v>
      </c>
      <c r="E26" s="11">
        <v>451.05</v>
      </c>
      <c r="F26" s="11">
        <v>170.4</v>
      </c>
      <c r="G26" s="3">
        <v>45273</v>
      </c>
    </row>
    <row r="27" spans="1:7" x14ac:dyDescent="0.25">
      <c r="A27" t="s">
        <v>12</v>
      </c>
      <c r="B27" t="s">
        <v>16</v>
      </c>
      <c r="C27">
        <v>273</v>
      </c>
      <c r="D27" s="11">
        <v>1263.8399999999999</v>
      </c>
      <c r="E27" s="11">
        <v>589.47</v>
      </c>
      <c r="F27" s="11">
        <v>674.37</v>
      </c>
      <c r="G27" s="3">
        <v>45008</v>
      </c>
    </row>
    <row r="28" spans="1:7" x14ac:dyDescent="0.25">
      <c r="A28" t="s">
        <v>7</v>
      </c>
      <c r="B28" t="s">
        <v>16</v>
      </c>
      <c r="C28">
        <v>374</v>
      </c>
      <c r="D28" s="11">
        <v>1541.77</v>
      </c>
      <c r="E28" s="11">
        <v>884.64</v>
      </c>
      <c r="F28" s="11">
        <v>657.13</v>
      </c>
      <c r="G28" s="3">
        <v>45226</v>
      </c>
    </row>
    <row r="29" spans="1:7" x14ac:dyDescent="0.25">
      <c r="A29" t="s">
        <v>10</v>
      </c>
      <c r="B29" t="s">
        <v>15</v>
      </c>
      <c r="C29">
        <v>470</v>
      </c>
      <c r="D29" s="11">
        <v>1295.99</v>
      </c>
      <c r="E29" s="11">
        <v>1039.46</v>
      </c>
      <c r="F29" s="11">
        <v>256.52999999999997</v>
      </c>
      <c r="G29" s="3">
        <v>45003</v>
      </c>
    </row>
    <row r="30" spans="1:7" x14ac:dyDescent="0.25">
      <c r="A30" t="s">
        <v>7</v>
      </c>
      <c r="B30" t="s">
        <v>17</v>
      </c>
      <c r="C30">
        <v>439</v>
      </c>
      <c r="D30" s="11">
        <v>1719.87</v>
      </c>
      <c r="E30" s="11">
        <v>529.34</v>
      </c>
      <c r="F30" s="11">
        <v>1190.53</v>
      </c>
      <c r="G30" s="3">
        <v>45217</v>
      </c>
    </row>
    <row r="31" spans="1:7" x14ac:dyDescent="0.25">
      <c r="A31" t="s">
        <v>10</v>
      </c>
      <c r="B31" t="s">
        <v>13</v>
      </c>
      <c r="C31">
        <v>227</v>
      </c>
      <c r="D31" s="11">
        <v>605.79999999999995</v>
      </c>
      <c r="E31" s="11">
        <v>386.77</v>
      </c>
      <c r="F31" s="11">
        <v>219.03</v>
      </c>
      <c r="G31" s="3">
        <v>45152</v>
      </c>
    </row>
    <row r="32" spans="1:7" x14ac:dyDescent="0.25">
      <c r="A32" t="s">
        <v>10</v>
      </c>
      <c r="B32" t="s">
        <v>14</v>
      </c>
      <c r="C32">
        <v>469</v>
      </c>
      <c r="D32" s="11">
        <v>1814.46</v>
      </c>
      <c r="E32" s="11">
        <v>729.1</v>
      </c>
      <c r="F32" s="11">
        <v>1085.3599999999999</v>
      </c>
      <c r="G32" s="3">
        <v>44976</v>
      </c>
    </row>
    <row r="33" spans="1:7" x14ac:dyDescent="0.25">
      <c r="A33" t="s">
        <v>11</v>
      </c>
      <c r="B33" t="s">
        <v>17</v>
      </c>
      <c r="C33">
        <v>388</v>
      </c>
      <c r="D33" s="11">
        <v>1136.52</v>
      </c>
      <c r="E33" s="11">
        <v>789.54</v>
      </c>
      <c r="F33" s="11">
        <v>346.98</v>
      </c>
      <c r="G33" s="3">
        <v>44994</v>
      </c>
    </row>
    <row r="34" spans="1:7" x14ac:dyDescent="0.25">
      <c r="A34" t="s">
        <v>8</v>
      </c>
      <c r="B34" t="s">
        <v>16</v>
      </c>
      <c r="C34">
        <v>35</v>
      </c>
      <c r="D34" s="11">
        <v>98.35</v>
      </c>
      <c r="E34" s="11">
        <v>49.88</v>
      </c>
      <c r="F34" s="11">
        <v>48.47</v>
      </c>
      <c r="G34" s="3">
        <v>45168</v>
      </c>
    </row>
    <row r="35" spans="1:7" x14ac:dyDescent="0.25">
      <c r="A35" t="s">
        <v>7</v>
      </c>
      <c r="B35" t="s">
        <v>14</v>
      </c>
      <c r="C35">
        <v>439</v>
      </c>
      <c r="D35" s="11">
        <v>1577.43</v>
      </c>
      <c r="E35" s="11">
        <v>691.14</v>
      </c>
      <c r="F35" s="11">
        <v>886.29</v>
      </c>
      <c r="G35" s="3">
        <v>45110</v>
      </c>
    </row>
    <row r="36" spans="1:7" x14ac:dyDescent="0.25">
      <c r="A36" t="s">
        <v>8</v>
      </c>
      <c r="B36" t="s">
        <v>16</v>
      </c>
      <c r="C36">
        <v>196</v>
      </c>
      <c r="D36" s="11">
        <v>780.41</v>
      </c>
      <c r="E36" s="11">
        <v>506.02</v>
      </c>
      <c r="F36" s="11">
        <v>274.39</v>
      </c>
      <c r="G36" s="3">
        <v>45212</v>
      </c>
    </row>
    <row r="37" spans="1:7" x14ac:dyDescent="0.25">
      <c r="A37" t="s">
        <v>9</v>
      </c>
      <c r="B37" t="s">
        <v>14</v>
      </c>
      <c r="C37">
        <v>38</v>
      </c>
      <c r="D37" s="11">
        <v>131.87</v>
      </c>
      <c r="E37" s="11">
        <v>74.180000000000007</v>
      </c>
      <c r="F37" s="11">
        <v>57.69</v>
      </c>
      <c r="G37" s="3">
        <v>45155</v>
      </c>
    </row>
    <row r="38" spans="1:7" x14ac:dyDescent="0.25">
      <c r="A38" t="s">
        <v>9</v>
      </c>
      <c r="B38" t="s">
        <v>14</v>
      </c>
      <c r="C38">
        <v>117</v>
      </c>
      <c r="D38" s="11">
        <v>279.81</v>
      </c>
      <c r="E38" s="11">
        <v>331.61</v>
      </c>
      <c r="F38" s="11">
        <v>-51.8</v>
      </c>
      <c r="G38" s="3">
        <v>44932</v>
      </c>
    </row>
    <row r="39" spans="1:7" x14ac:dyDescent="0.25">
      <c r="A39" t="s">
        <v>7</v>
      </c>
      <c r="B39" t="s">
        <v>15</v>
      </c>
      <c r="C39">
        <v>490</v>
      </c>
      <c r="D39" s="11">
        <v>2278.89</v>
      </c>
      <c r="E39" s="11">
        <v>707.55</v>
      </c>
      <c r="F39" s="11">
        <v>1571.34</v>
      </c>
      <c r="G39" s="3">
        <v>45173</v>
      </c>
    </row>
    <row r="40" spans="1:7" x14ac:dyDescent="0.25">
      <c r="A40" t="s">
        <v>12</v>
      </c>
      <c r="B40" t="s">
        <v>13</v>
      </c>
      <c r="C40">
        <v>296</v>
      </c>
      <c r="D40" s="11">
        <v>557.54</v>
      </c>
      <c r="E40" s="11">
        <v>438.56</v>
      </c>
      <c r="F40" s="11">
        <v>118.98</v>
      </c>
      <c r="G40" s="3">
        <v>45194</v>
      </c>
    </row>
    <row r="41" spans="1:7" x14ac:dyDescent="0.25">
      <c r="A41" t="s">
        <v>12</v>
      </c>
      <c r="B41" t="s">
        <v>13</v>
      </c>
      <c r="C41">
        <v>363</v>
      </c>
      <c r="D41" s="11">
        <v>660.11</v>
      </c>
      <c r="E41" s="11">
        <v>664.17</v>
      </c>
      <c r="F41" s="11">
        <v>-4.0599999999999996</v>
      </c>
      <c r="G41" s="3">
        <v>45282</v>
      </c>
    </row>
    <row r="42" spans="1:7" x14ac:dyDescent="0.25">
      <c r="A42" t="s">
        <v>7</v>
      </c>
      <c r="B42" t="s">
        <v>14</v>
      </c>
      <c r="C42">
        <v>137</v>
      </c>
      <c r="D42" s="11">
        <v>344.38</v>
      </c>
      <c r="E42" s="11">
        <v>350.65</v>
      </c>
      <c r="F42" s="11">
        <v>-6.27</v>
      </c>
      <c r="G42" s="3">
        <v>44939</v>
      </c>
    </row>
    <row r="43" spans="1:7" x14ac:dyDescent="0.25">
      <c r="A43" t="s">
        <v>12</v>
      </c>
      <c r="B43" t="s">
        <v>13</v>
      </c>
      <c r="C43">
        <v>61</v>
      </c>
      <c r="D43" s="11">
        <v>183.06</v>
      </c>
      <c r="E43" s="11">
        <v>162.41999999999999</v>
      </c>
      <c r="F43" s="11">
        <v>20.64</v>
      </c>
      <c r="G43" s="3">
        <v>45110</v>
      </c>
    </row>
    <row r="44" spans="1:7" x14ac:dyDescent="0.25">
      <c r="A44" t="s">
        <v>9</v>
      </c>
      <c r="B44" t="s">
        <v>15</v>
      </c>
      <c r="C44">
        <v>288</v>
      </c>
      <c r="D44" s="11">
        <v>1308.49</v>
      </c>
      <c r="E44" s="11">
        <v>319.45999999999998</v>
      </c>
      <c r="F44" s="11">
        <v>989.03</v>
      </c>
      <c r="G44" s="3">
        <v>45168</v>
      </c>
    </row>
    <row r="45" spans="1:7" x14ac:dyDescent="0.25">
      <c r="A45" t="s">
        <v>11</v>
      </c>
      <c r="B45" t="s">
        <v>16</v>
      </c>
      <c r="C45">
        <v>297</v>
      </c>
      <c r="D45" s="11">
        <v>1451.15</v>
      </c>
      <c r="E45" s="11">
        <v>787.13</v>
      </c>
      <c r="F45" s="11">
        <v>664.02</v>
      </c>
      <c r="G45" s="3">
        <v>45145</v>
      </c>
    </row>
    <row r="46" spans="1:7" x14ac:dyDescent="0.25">
      <c r="A46" t="s">
        <v>9</v>
      </c>
      <c r="B46" t="s">
        <v>17</v>
      </c>
      <c r="C46">
        <v>432</v>
      </c>
      <c r="D46" s="11">
        <v>1967.96</v>
      </c>
      <c r="E46" s="11">
        <v>708.41</v>
      </c>
      <c r="F46" s="11">
        <v>1259.55</v>
      </c>
      <c r="G46" s="3">
        <v>45256</v>
      </c>
    </row>
    <row r="47" spans="1:7" x14ac:dyDescent="0.25">
      <c r="A47" t="s">
        <v>10</v>
      </c>
      <c r="B47" t="s">
        <v>17</v>
      </c>
      <c r="C47">
        <v>334</v>
      </c>
      <c r="D47" s="11">
        <v>1245.8800000000001</v>
      </c>
      <c r="E47" s="11">
        <v>806.12</v>
      </c>
      <c r="F47" s="11">
        <v>439.76</v>
      </c>
      <c r="G47" s="3">
        <v>44929</v>
      </c>
    </row>
    <row r="48" spans="1:7" x14ac:dyDescent="0.25">
      <c r="A48" t="s">
        <v>9</v>
      </c>
      <c r="B48" t="s">
        <v>14</v>
      </c>
      <c r="C48">
        <v>294</v>
      </c>
      <c r="D48" s="11">
        <v>1404.94</v>
      </c>
      <c r="E48" s="11">
        <v>489.84</v>
      </c>
      <c r="F48" s="11">
        <v>915.1</v>
      </c>
      <c r="G48" s="3">
        <v>44929</v>
      </c>
    </row>
    <row r="49" spans="1:7" x14ac:dyDescent="0.25">
      <c r="A49" t="s">
        <v>12</v>
      </c>
      <c r="B49" t="s">
        <v>15</v>
      </c>
      <c r="C49">
        <v>404</v>
      </c>
      <c r="D49" s="11">
        <v>1610.39</v>
      </c>
      <c r="E49" s="11">
        <v>1030.58</v>
      </c>
      <c r="F49" s="11">
        <v>579.80999999999995</v>
      </c>
      <c r="G49" s="3">
        <v>45238</v>
      </c>
    </row>
    <row r="50" spans="1:7" x14ac:dyDescent="0.25">
      <c r="A50" t="s">
        <v>10</v>
      </c>
      <c r="B50" t="s">
        <v>15</v>
      </c>
      <c r="C50">
        <v>369</v>
      </c>
      <c r="D50" s="11">
        <v>1799.12</v>
      </c>
      <c r="E50" s="11">
        <v>831.84</v>
      </c>
      <c r="F50" s="11">
        <v>967.28</v>
      </c>
      <c r="G50" s="3">
        <v>44987</v>
      </c>
    </row>
    <row r="51" spans="1:7" x14ac:dyDescent="0.25">
      <c r="A51" t="s">
        <v>10</v>
      </c>
      <c r="B51" t="s">
        <v>17</v>
      </c>
      <c r="C51">
        <v>205</v>
      </c>
      <c r="D51" s="11">
        <v>394.19</v>
      </c>
      <c r="E51" s="11">
        <v>459.27</v>
      </c>
      <c r="F51" s="11">
        <v>-65.08</v>
      </c>
      <c r="G51" s="3">
        <v>45255</v>
      </c>
    </row>
    <row r="52" spans="1:7" x14ac:dyDescent="0.25">
      <c r="A52" t="s">
        <v>9</v>
      </c>
      <c r="B52" t="s">
        <v>17</v>
      </c>
      <c r="C52">
        <v>282</v>
      </c>
      <c r="D52" s="11">
        <v>1385.04</v>
      </c>
      <c r="E52" s="11">
        <v>503.13</v>
      </c>
      <c r="F52" s="11">
        <v>881.91</v>
      </c>
      <c r="G52" s="3">
        <v>45016</v>
      </c>
    </row>
    <row r="53" spans="1:7" x14ac:dyDescent="0.25">
      <c r="A53" t="s">
        <v>7</v>
      </c>
      <c r="B53" t="s">
        <v>15</v>
      </c>
      <c r="C53">
        <v>249</v>
      </c>
      <c r="D53" s="11">
        <v>762.08</v>
      </c>
      <c r="E53" s="11">
        <v>648.13</v>
      </c>
      <c r="F53" s="11">
        <v>113.95</v>
      </c>
      <c r="G53" s="3">
        <v>45206</v>
      </c>
    </row>
    <row r="54" spans="1:7" x14ac:dyDescent="0.25">
      <c r="A54" t="s">
        <v>10</v>
      </c>
      <c r="B54" t="s">
        <v>13</v>
      </c>
      <c r="C54">
        <v>114</v>
      </c>
      <c r="D54" s="11">
        <v>565.05999999999995</v>
      </c>
      <c r="E54" s="11">
        <v>156</v>
      </c>
      <c r="F54" s="11">
        <v>409.06</v>
      </c>
      <c r="G54" s="3">
        <v>45167</v>
      </c>
    </row>
    <row r="55" spans="1:7" x14ac:dyDescent="0.25">
      <c r="A55" t="s">
        <v>9</v>
      </c>
      <c r="B55" t="s">
        <v>17</v>
      </c>
      <c r="C55">
        <v>29</v>
      </c>
      <c r="D55" s="11">
        <v>96.64</v>
      </c>
      <c r="E55" s="11">
        <v>79.14</v>
      </c>
      <c r="F55" s="11">
        <v>17.5</v>
      </c>
      <c r="G55" s="3">
        <v>45201</v>
      </c>
    </row>
    <row r="56" spans="1:7" x14ac:dyDescent="0.25">
      <c r="A56" t="s">
        <v>11</v>
      </c>
      <c r="B56" t="s">
        <v>13</v>
      </c>
      <c r="C56">
        <v>79</v>
      </c>
      <c r="D56" s="11">
        <v>223.11</v>
      </c>
      <c r="E56" s="11">
        <v>126.77</v>
      </c>
      <c r="F56" s="11">
        <v>96.34</v>
      </c>
      <c r="G56" s="3">
        <v>45289</v>
      </c>
    </row>
    <row r="57" spans="1:7" x14ac:dyDescent="0.25">
      <c r="A57" t="s">
        <v>12</v>
      </c>
      <c r="B57" t="s">
        <v>13</v>
      </c>
      <c r="C57">
        <v>44</v>
      </c>
      <c r="D57" s="11">
        <v>129.66999999999999</v>
      </c>
      <c r="E57" s="11">
        <v>39.24</v>
      </c>
      <c r="F57" s="11">
        <v>90.43</v>
      </c>
      <c r="G57" s="3">
        <v>45202</v>
      </c>
    </row>
    <row r="58" spans="1:7" x14ac:dyDescent="0.25">
      <c r="A58" t="s">
        <v>7</v>
      </c>
      <c r="B58" t="s">
        <v>16</v>
      </c>
      <c r="C58">
        <v>204</v>
      </c>
      <c r="D58" s="11">
        <v>307.88</v>
      </c>
      <c r="E58" s="11">
        <v>309.86</v>
      </c>
      <c r="F58" s="11">
        <v>-1.98</v>
      </c>
      <c r="G58" s="3">
        <v>45086</v>
      </c>
    </row>
    <row r="59" spans="1:7" x14ac:dyDescent="0.25">
      <c r="A59" t="s">
        <v>12</v>
      </c>
      <c r="B59" t="s">
        <v>13</v>
      </c>
      <c r="C59">
        <v>496</v>
      </c>
      <c r="D59" s="11">
        <v>2107.7800000000002</v>
      </c>
      <c r="E59" s="11">
        <v>1379.5</v>
      </c>
      <c r="F59" s="11">
        <v>728.28</v>
      </c>
      <c r="G59" s="3">
        <v>45289</v>
      </c>
    </row>
    <row r="60" spans="1:7" x14ac:dyDescent="0.25">
      <c r="A60" t="s">
        <v>8</v>
      </c>
      <c r="B60" t="s">
        <v>14</v>
      </c>
      <c r="C60">
        <v>454</v>
      </c>
      <c r="D60" s="11">
        <v>974.1</v>
      </c>
      <c r="E60" s="11">
        <v>1011.37</v>
      </c>
      <c r="F60" s="11">
        <v>-37.270000000000003</v>
      </c>
      <c r="G60" s="3">
        <v>45245</v>
      </c>
    </row>
    <row r="61" spans="1:7" x14ac:dyDescent="0.25">
      <c r="A61" t="s">
        <v>12</v>
      </c>
      <c r="B61" t="s">
        <v>17</v>
      </c>
      <c r="C61">
        <v>249</v>
      </c>
      <c r="D61" s="11">
        <v>869.2</v>
      </c>
      <c r="E61" s="11">
        <v>534.77</v>
      </c>
      <c r="F61" s="11">
        <v>334.43</v>
      </c>
      <c r="G61" s="3">
        <v>45155</v>
      </c>
    </row>
    <row r="62" spans="1:7" x14ac:dyDescent="0.25">
      <c r="A62" t="s">
        <v>9</v>
      </c>
      <c r="B62" t="s">
        <v>14</v>
      </c>
      <c r="C62">
        <v>310</v>
      </c>
      <c r="D62" s="11">
        <v>814.96</v>
      </c>
      <c r="E62" s="11">
        <v>339.95</v>
      </c>
      <c r="F62" s="11">
        <v>475.01</v>
      </c>
      <c r="G62" s="3">
        <v>45190</v>
      </c>
    </row>
    <row r="63" spans="1:7" x14ac:dyDescent="0.25">
      <c r="A63" t="s">
        <v>7</v>
      </c>
      <c r="B63" t="s">
        <v>16</v>
      </c>
      <c r="C63">
        <v>43</v>
      </c>
      <c r="D63" s="11">
        <v>105.25</v>
      </c>
      <c r="E63" s="11">
        <v>63.11</v>
      </c>
      <c r="F63" s="11">
        <v>42.14</v>
      </c>
      <c r="G63" s="3">
        <v>45162</v>
      </c>
    </row>
    <row r="64" spans="1:7" x14ac:dyDescent="0.25">
      <c r="A64" t="s">
        <v>8</v>
      </c>
      <c r="B64" t="s">
        <v>13</v>
      </c>
      <c r="C64">
        <v>170</v>
      </c>
      <c r="D64" s="11">
        <v>267.58</v>
      </c>
      <c r="E64" s="11">
        <v>138.72</v>
      </c>
      <c r="F64" s="11">
        <v>128.86000000000001</v>
      </c>
      <c r="G64" s="3">
        <v>45232</v>
      </c>
    </row>
    <row r="65" spans="1:7" x14ac:dyDescent="0.25">
      <c r="A65" t="s">
        <v>11</v>
      </c>
      <c r="B65" t="s">
        <v>15</v>
      </c>
      <c r="C65">
        <v>353</v>
      </c>
      <c r="D65" s="11">
        <v>1174.8900000000001</v>
      </c>
      <c r="E65" s="11">
        <v>841.32</v>
      </c>
      <c r="F65" s="11">
        <v>333.57</v>
      </c>
      <c r="G65" s="3">
        <v>45231</v>
      </c>
    </row>
    <row r="66" spans="1:7" x14ac:dyDescent="0.25">
      <c r="A66" t="s">
        <v>11</v>
      </c>
      <c r="B66" t="s">
        <v>15</v>
      </c>
      <c r="C66">
        <v>10</v>
      </c>
      <c r="D66" s="11">
        <v>49.29</v>
      </c>
      <c r="E66" s="11">
        <v>16.12</v>
      </c>
      <c r="F66" s="11">
        <v>33.17</v>
      </c>
      <c r="G66" s="3">
        <v>45258</v>
      </c>
    </row>
    <row r="67" spans="1:7" x14ac:dyDescent="0.25">
      <c r="A67" t="s">
        <v>8</v>
      </c>
      <c r="B67" t="s">
        <v>17</v>
      </c>
      <c r="C67">
        <v>328</v>
      </c>
      <c r="D67" s="11">
        <v>766.51</v>
      </c>
      <c r="E67" s="11">
        <v>604.89</v>
      </c>
      <c r="F67" s="11">
        <v>161.62</v>
      </c>
      <c r="G67" s="3">
        <v>45016</v>
      </c>
    </row>
    <row r="68" spans="1:7" x14ac:dyDescent="0.25">
      <c r="A68" t="s">
        <v>12</v>
      </c>
      <c r="B68" t="s">
        <v>13</v>
      </c>
      <c r="C68">
        <v>214</v>
      </c>
      <c r="D68" s="11">
        <v>465.25</v>
      </c>
      <c r="E68" s="11">
        <v>309.93</v>
      </c>
      <c r="F68" s="11">
        <v>155.32</v>
      </c>
      <c r="G68" s="3">
        <v>45221</v>
      </c>
    </row>
    <row r="69" spans="1:7" x14ac:dyDescent="0.25">
      <c r="A69" t="s">
        <v>9</v>
      </c>
      <c r="B69" t="s">
        <v>13</v>
      </c>
      <c r="C69">
        <v>209</v>
      </c>
      <c r="D69" s="11">
        <v>808.82</v>
      </c>
      <c r="E69" s="11">
        <v>417.67</v>
      </c>
      <c r="F69" s="11">
        <v>391.15</v>
      </c>
      <c r="G69" s="3">
        <v>44937</v>
      </c>
    </row>
    <row r="70" spans="1:7" x14ac:dyDescent="0.25">
      <c r="A70" t="s">
        <v>8</v>
      </c>
      <c r="B70" t="s">
        <v>17</v>
      </c>
      <c r="C70">
        <v>406</v>
      </c>
      <c r="D70" s="11">
        <v>879.55</v>
      </c>
      <c r="E70" s="11">
        <v>492.99</v>
      </c>
      <c r="F70" s="11">
        <v>386.56</v>
      </c>
      <c r="G70" s="3">
        <v>45195</v>
      </c>
    </row>
    <row r="71" spans="1:7" x14ac:dyDescent="0.25">
      <c r="A71" t="s">
        <v>12</v>
      </c>
      <c r="B71" t="s">
        <v>15</v>
      </c>
      <c r="C71">
        <v>107</v>
      </c>
      <c r="D71" s="11">
        <v>352.59</v>
      </c>
      <c r="E71" s="11">
        <v>193.82</v>
      </c>
      <c r="F71" s="11">
        <v>158.77000000000001</v>
      </c>
      <c r="G71" s="3">
        <v>45219</v>
      </c>
    </row>
    <row r="72" spans="1:7" x14ac:dyDescent="0.25">
      <c r="A72" t="s">
        <v>8</v>
      </c>
      <c r="B72" t="s">
        <v>15</v>
      </c>
      <c r="C72">
        <v>486</v>
      </c>
      <c r="D72" s="11">
        <v>972.95</v>
      </c>
      <c r="E72" s="11">
        <v>488.4</v>
      </c>
      <c r="F72" s="11">
        <v>484.55</v>
      </c>
      <c r="G72" s="3">
        <v>45111</v>
      </c>
    </row>
    <row r="73" spans="1:7" x14ac:dyDescent="0.25">
      <c r="A73" t="s">
        <v>7</v>
      </c>
      <c r="B73" t="s">
        <v>17</v>
      </c>
      <c r="C73">
        <v>47</v>
      </c>
      <c r="D73" s="11">
        <v>110.19</v>
      </c>
      <c r="E73" s="11">
        <v>49.95</v>
      </c>
      <c r="F73" s="11">
        <v>60.24</v>
      </c>
      <c r="G73" s="3">
        <v>45023</v>
      </c>
    </row>
    <row r="74" spans="1:7" x14ac:dyDescent="0.25">
      <c r="A74" t="s">
        <v>10</v>
      </c>
      <c r="B74" t="s">
        <v>14</v>
      </c>
      <c r="C74">
        <v>473</v>
      </c>
      <c r="D74" s="11">
        <v>1797.02</v>
      </c>
      <c r="E74" s="11">
        <v>1364.69</v>
      </c>
      <c r="F74" s="11">
        <v>432.33</v>
      </c>
      <c r="G74" s="3">
        <v>45260</v>
      </c>
    </row>
    <row r="75" spans="1:7" x14ac:dyDescent="0.25">
      <c r="A75" t="s">
        <v>9</v>
      </c>
      <c r="B75" t="s">
        <v>17</v>
      </c>
      <c r="C75">
        <v>59</v>
      </c>
      <c r="D75" s="11">
        <v>208.08</v>
      </c>
      <c r="E75" s="11">
        <v>124.71</v>
      </c>
      <c r="F75" s="11">
        <v>83.37</v>
      </c>
      <c r="G75" s="3">
        <v>45145</v>
      </c>
    </row>
    <row r="76" spans="1:7" x14ac:dyDescent="0.25">
      <c r="A76" t="s">
        <v>7</v>
      </c>
      <c r="B76" t="s">
        <v>14</v>
      </c>
      <c r="C76">
        <v>190</v>
      </c>
      <c r="D76" s="11">
        <v>907.84</v>
      </c>
      <c r="E76" s="11">
        <v>439.92</v>
      </c>
      <c r="F76" s="11">
        <v>467.92</v>
      </c>
      <c r="G76" s="3">
        <v>45048</v>
      </c>
    </row>
    <row r="77" spans="1:7" x14ac:dyDescent="0.25">
      <c r="A77" t="s">
        <v>11</v>
      </c>
      <c r="B77" t="s">
        <v>15</v>
      </c>
      <c r="C77">
        <v>41</v>
      </c>
      <c r="D77" s="11">
        <v>66.2</v>
      </c>
      <c r="E77" s="11">
        <v>85.62</v>
      </c>
      <c r="F77" s="11">
        <v>-19.420000000000002</v>
      </c>
      <c r="G77" s="3">
        <v>44929</v>
      </c>
    </row>
    <row r="78" spans="1:7" x14ac:dyDescent="0.25">
      <c r="A78" t="s">
        <v>10</v>
      </c>
      <c r="B78" t="s">
        <v>16</v>
      </c>
      <c r="C78">
        <v>154</v>
      </c>
      <c r="D78" s="11">
        <v>765.05</v>
      </c>
      <c r="E78" s="11">
        <v>371.62</v>
      </c>
      <c r="F78" s="11">
        <v>393.43</v>
      </c>
      <c r="G78" s="3">
        <v>45146</v>
      </c>
    </row>
    <row r="79" spans="1:7" x14ac:dyDescent="0.25">
      <c r="A79" t="s">
        <v>11</v>
      </c>
      <c r="B79" t="s">
        <v>14</v>
      </c>
      <c r="C79">
        <v>269</v>
      </c>
      <c r="D79" s="11">
        <v>940.29</v>
      </c>
      <c r="E79" s="11">
        <v>675.5</v>
      </c>
      <c r="F79" s="11">
        <v>264.79000000000002</v>
      </c>
      <c r="G79" s="3">
        <v>45015</v>
      </c>
    </row>
    <row r="80" spans="1:7" x14ac:dyDescent="0.25">
      <c r="A80" t="s">
        <v>8</v>
      </c>
      <c r="B80" t="s">
        <v>15</v>
      </c>
      <c r="C80">
        <v>294</v>
      </c>
      <c r="D80" s="11">
        <v>1139.98</v>
      </c>
      <c r="E80" s="11">
        <v>863.54</v>
      </c>
      <c r="F80" s="11">
        <v>276.44</v>
      </c>
      <c r="G80" s="3">
        <v>45016</v>
      </c>
    </row>
    <row r="81" spans="1:7" x14ac:dyDescent="0.25">
      <c r="A81" t="s">
        <v>9</v>
      </c>
      <c r="B81" t="s">
        <v>15</v>
      </c>
      <c r="C81">
        <v>276</v>
      </c>
      <c r="D81" s="11">
        <v>1354.91</v>
      </c>
      <c r="E81" s="11">
        <v>573.73</v>
      </c>
      <c r="F81" s="11">
        <v>781.18</v>
      </c>
      <c r="G81" s="3">
        <v>45049</v>
      </c>
    </row>
    <row r="82" spans="1:7" x14ac:dyDescent="0.25">
      <c r="A82" t="s">
        <v>8</v>
      </c>
      <c r="B82" t="s">
        <v>17</v>
      </c>
      <c r="C82">
        <v>244</v>
      </c>
      <c r="D82" s="11">
        <v>647.07000000000005</v>
      </c>
      <c r="E82" s="11">
        <v>587.74</v>
      </c>
      <c r="F82" s="11">
        <v>59.33</v>
      </c>
      <c r="G82" s="3">
        <v>45226</v>
      </c>
    </row>
    <row r="83" spans="1:7" x14ac:dyDescent="0.25">
      <c r="A83" t="s">
        <v>8</v>
      </c>
      <c r="B83" t="s">
        <v>17</v>
      </c>
      <c r="C83">
        <v>83</v>
      </c>
      <c r="D83" s="11">
        <v>154.91999999999999</v>
      </c>
      <c r="E83" s="11">
        <v>116.73</v>
      </c>
      <c r="F83" s="11">
        <v>38.19</v>
      </c>
      <c r="G83" s="3">
        <v>45110</v>
      </c>
    </row>
    <row r="84" spans="1:7" x14ac:dyDescent="0.25">
      <c r="A84" t="s">
        <v>9</v>
      </c>
      <c r="B84" t="s">
        <v>16</v>
      </c>
      <c r="C84">
        <v>457</v>
      </c>
      <c r="D84" s="11">
        <v>2010.5</v>
      </c>
      <c r="E84" s="11">
        <v>733.77</v>
      </c>
      <c r="F84" s="11">
        <v>1276.73</v>
      </c>
      <c r="G84" s="3">
        <v>45034</v>
      </c>
    </row>
    <row r="85" spans="1:7" x14ac:dyDescent="0.25">
      <c r="A85" t="s">
        <v>10</v>
      </c>
      <c r="B85" t="s">
        <v>16</v>
      </c>
      <c r="C85">
        <v>156</v>
      </c>
      <c r="D85" s="11">
        <v>667.53</v>
      </c>
      <c r="E85" s="11">
        <v>171.72</v>
      </c>
      <c r="F85" s="11">
        <v>495.81</v>
      </c>
      <c r="G85" s="3">
        <v>45235</v>
      </c>
    </row>
    <row r="86" spans="1:7" x14ac:dyDescent="0.25">
      <c r="A86" t="s">
        <v>12</v>
      </c>
      <c r="B86" t="s">
        <v>17</v>
      </c>
      <c r="C86">
        <v>184</v>
      </c>
      <c r="D86" s="11">
        <v>318.63</v>
      </c>
      <c r="E86" s="11">
        <v>318.91000000000003</v>
      </c>
      <c r="F86" s="11">
        <v>-0.28000000000000003</v>
      </c>
      <c r="G86" s="3">
        <v>45077</v>
      </c>
    </row>
    <row r="87" spans="1:7" x14ac:dyDescent="0.25">
      <c r="A87" t="s">
        <v>10</v>
      </c>
      <c r="B87" t="s">
        <v>14</v>
      </c>
      <c r="C87">
        <v>160</v>
      </c>
      <c r="D87" s="11">
        <v>703.52</v>
      </c>
      <c r="E87" s="11">
        <v>351.74</v>
      </c>
      <c r="F87" s="11">
        <v>351.78</v>
      </c>
      <c r="G87" s="3">
        <v>45227</v>
      </c>
    </row>
    <row r="88" spans="1:7" x14ac:dyDescent="0.25">
      <c r="A88" t="s">
        <v>9</v>
      </c>
      <c r="B88" t="s">
        <v>15</v>
      </c>
      <c r="C88">
        <v>429</v>
      </c>
      <c r="D88" s="11">
        <v>672.55</v>
      </c>
      <c r="E88" s="11">
        <v>442.75</v>
      </c>
      <c r="F88" s="11">
        <v>229.8</v>
      </c>
      <c r="G88" s="3">
        <v>44956</v>
      </c>
    </row>
    <row r="89" spans="1:7" x14ac:dyDescent="0.25">
      <c r="A89" t="s">
        <v>9</v>
      </c>
      <c r="B89" t="s">
        <v>14</v>
      </c>
      <c r="C89">
        <v>217</v>
      </c>
      <c r="D89" s="11">
        <v>835.43</v>
      </c>
      <c r="E89" s="11">
        <v>473</v>
      </c>
      <c r="F89" s="11">
        <v>362.43</v>
      </c>
      <c r="G89" s="3">
        <v>45093</v>
      </c>
    </row>
    <row r="90" spans="1:7" x14ac:dyDescent="0.25">
      <c r="A90" t="s">
        <v>11</v>
      </c>
      <c r="B90" t="s">
        <v>15</v>
      </c>
      <c r="C90">
        <v>250</v>
      </c>
      <c r="D90" s="11">
        <v>709.33</v>
      </c>
      <c r="E90" s="11">
        <v>654.42999999999995</v>
      </c>
      <c r="F90" s="11">
        <v>54.9</v>
      </c>
      <c r="G90" s="3">
        <v>45132</v>
      </c>
    </row>
    <row r="91" spans="1:7" x14ac:dyDescent="0.25">
      <c r="A91" t="s">
        <v>7</v>
      </c>
      <c r="B91" t="s">
        <v>17</v>
      </c>
      <c r="C91">
        <v>471</v>
      </c>
      <c r="D91" s="11">
        <v>1667.56</v>
      </c>
      <c r="E91" s="11">
        <v>574.28</v>
      </c>
      <c r="F91" s="11">
        <v>1093.28</v>
      </c>
      <c r="G91" s="3">
        <v>45028</v>
      </c>
    </row>
    <row r="92" spans="1:7" x14ac:dyDescent="0.25">
      <c r="A92" t="s">
        <v>9</v>
      </c>
      <c r="B92" t="s">
        <v>13</v>
      </c>
      <c r="C92">
        <v>470</v>
      </c>
      <c r="D92" s="11">
        <v>1331.97</v>
      </c>
      <c r="E92" s="11">
        <v>1230.8</v>
      </c>
      <c r="F92" s="11">
        <v>101.17</v>
      </c>
      <c r="G92" s="3">
        <v>45041</v>
      </c>
    </row>
    <row r="93" spans="1:7" x14ac:dyDescent="0.25">
      <c r="A93" t="s">
        <v>7</v>
      </c>
      <c r="B93" t="s">
        <v>17</v>
      </c>
      <c r="C93">
        <v>14</v>
      </c>
      <c r="D93" s="11">
        <v>56.32</v>
      </c>
      <c r="E93" s="11">
        <v>12.79</v>
      </c>
      <c r="F93" s="11">
        <v>43.53</v>
      </c>
      <c r="G93" s="3">
        <v>45281</v>
      </c>
    </row>
    <row r="94" spans="1:7" x14ac:dyDescent="0.25">
      <c r="A94" t="s">
        <v>9</v>
      </c>
      <c r="B94" t="s">
        <v>15</v>
      </c>
      <c r="C94">
        <v>223</v>
      </c>
      <c r="D94" s="11">
        <v>885.3</v>
      </c>
      <c r="E94" s="11">
        <v>572.83000000000004</v>
      </c>
      <c r="F94" s="11">
        <v>312.47000000000003</v>
      </c>
      <c r="G94" s="3">
        <v>45208</v>
      </c>
    </row>
    <row r="95" spans="1:7" x14ac:dyDescent="0.25">
      <c r="A95" t="s">
        <v>8</v>
      </c>
      <c r="B95" t="s">
        <v>16</v>
      </c>
      <c r="C95">
        <v>96</v>
      </c>
      <c r="D95" s="11">
        <v>409.53</v>
      </c>
      <c r="E95" s="11">
        <v>222.53</v>
      </c>
      <c r="F95" s="11">
        <v>187</v>
      </c>
      <c r="G95" s="3">
        <v>45212</v>
      </c>
    </row>
    <row r="96" spans="1:7" x14ac:dyDescent="0.25">
      <c r="A96" t="s">
        <v>10</v>
      </c>
      <c r="B96" t="s">
        <v>13</v>
      </c>
      <c r="C96">
        <v>226</v>
      </c>
      <c r="D96" s="11">
        <v>925.54</v>
      </c>
      <c r="E96" s="11">
        <v>295.39</v>
      </c>
      <c r="F96" s="11">
        <v>630.15</v>
      </c>
      <c r="G96" s="3">
        <v>45142</v>
      </c>
    </row>
    <row r="97" spans="1:7" x14ac:dyDescent="0.25">
      <c r="A97" t="s">
        <v>7</v>
      </c>
      <c r="B97" t="s">
        <v>14</v>
      </c>
      <c r="C97">
        <v>132</v>
      </c>
      <c r="D97" s="11">
        <v>251.95</v>
      </c>
      <c r="E97" s="11">
        <v>232.85</v>
      </c>
      <c r="F97" s="11">
        <v>19.100000000000001</v>
      </c>
      <c r="G97" s="3">
        <v>45077</v>
      </c>
    </row>
    <row r="98" spans="1:7" x14ac:dyDescent="0.25">
      <c r="A98" t="s">
        <v>9</v>
      </c>
      <c r="B98" t="s">
        <v>14</v>
      </c>
      <c r="C98">
        <v>345</v>
      </c>
      <c r="D98" s="11">
        <v>784.83</v>
      </c>
      <c r="E98" s="11">
        <v>537.83000000000004</v>
      </c>
      <c r="F98" s="11">
        <v>247</v>
      </c>
      <c r="G98" s="3">
        <v>45244</v>
      </c>
    </row>
    <row r="99" spans="1:7" x14ac:dyDescent="0.25">
      <c r="A99" t="s">
        <v>10</v>
      </c>
      <c r="B99" t="s">
        <v>14</v>
      </c>
      <c r="C99">
        <v>161</v>
      </c>
      <c r="D99" s="11">
        <v>509.71</v>
      </c>
      <c r="E99" s="11">
        <v>337.74</v>
      </c>
      <c r="F99" s="11">
        <v>171.97</v>
      </c>
      <c r="G99" s="3">
        <v>45201</v>
      </c>
    </row>
    <row r="100" spans="1:7" x14ac:dyDescent="0.25">
      <c r="A100" t="s">
        <v>9</v>
      </c>
      <c r="B100" t="s">
        <v>14</v>
      </c>
      <c r="C100">
        <v>296</v>
      </c>
      <c r="D100" s="11">
        <v>891.67</v>
      </c>
      <c r="E100" s="11">
        <v>252.85</v>
      </c>
      <c r="F100" s="11">
        <v>638.82000000000005</v>
      </c>
      <c r="G100" s="3">
        <v>45099</v>
      </c>
    </row>
    <row r="101" spans="1:7" x14ac:dyDescent="0.25">
      <c r="A101" t="s">
        <v>8</v>
      </c>
      <c r="B101" t="s">
        <v>13</v>
      </c>
      <c r="C101">
        <v>138</v>
      </c>
      <c r="D101" s="11">
        <v>644.58000000000004</v>
      </c>
      <c r="E101" s="11">
        <v>407.02</v>
      </c>
      <c r="F101" s="11">
        <v>237.56</v>
      </c>
      <c r="G101" s="3">
        <v>45143</v>
      </c>
    </row>
    <row r="102" spans="1:7" x14ac:dyDescent="0.25">
      <c r="A102" t="s">
        <v>9</v>
      </c>
      <c r="B102" t="s">
        <v>13</v>
      </c>
      <c r="C102">
        <v>362</v>
      </c>
      <c r="D102" s="11">
        <v>1694.45</v>
      </c>
      <c r="E102" s="11">
        <v>927.54</v>
      </c>
      <c r="F102" s="11">
        <v>766.91</v>
      </c>
      <c r="G102" s="3">
        <v>45136</v>
      </c>
    </row>
    <row r="103" spans="1:7" x14ac:dyDescent="0.25">
      <c r="A103" t="s">
        <v>12</v>
      </c>
      <c r="B103" t="s">
        <v>17</v>
      </c>
      <c r="C103">
        <v>66</v>
      </c>
      <c r="D103" s="11">
        <v>116.56</v>
      </c>
      <c r="E103" s="11">
        <v>125.1</v>
      </c>
      <c r="F103" s="11">
        <v>-8.5399999999999991</v>
      </c>
      <c r="G103" s="3">
        <v>44942</v>
      </c>
    </row>
    <row r="104" spans="1:7" x14ac:dyDescent="0.25">
      <c r="A104" t="s">
        <v>8</v>
      </c>
      <c r="B104" t="s">
        <v>14</v>
      </c>
      <c r="C104">
        <v>202</v>
      </c>
      <c r="D104" s="11">
        <v>962.78</v>
      </c>
      <c r="E104" s="11">
        <v>539.42999999999995</v>
      </c>
      <c r="F104" s="11">
        <v>423.35</v>
      </c>
      <c r="G104" s="3">
        <v>45005</v>
      </c>
    </row>
    <row r="105" spans="1:7" x14ac:dyDescent="0.25">
      <c r="A105" t="s">
        <v>12</v>
      </c>
      <c r="B105" t="s">
        <v>13</v>
      </c>
      <c r="C105">
        <v>444</v>
      </c>
      <c r="D105" s="11">
        <v>1029.18</v>
      </c>
      <c r="E105" s="11">
        <v>845.37</v>
      </c>
      <c r="F105" s="11">
        <v>183.81</v>
      </c>
      <c r="G105" s="3">
        <v>45207</v>
      </c>
    </row>
    <row r="106" spans="1:7" x14ac:dyDescent="0.25">
      <c r="A106" t="s">
        <v>8</v>
      </c>
      <c r="B106" t="s">
        <v>13</v>
      </c>
      <c r="C106">
        <v>26</v>
      </c>
      <c r="D106" s="11">
        <v>59.83</v>
      </c>
      <c r="E106" s="11">
        <v>65.819999999999993</v>
      </c>
      <c r="F106" s="11">
        <v>-5.99</v>
      </c>
      <c r="G106" s="3">
        <v>44996</v>
      </c>
    </row>
    <row r="107" spans="1:7" x14ac:dyDescent="0.25">
      <c r="A107" t="s">
        <v>7</v>
      </c>
      <c r="B107" t="s">
        <v>13</v>
      </c>
      <c r="C107">
        <v>90</v>
      </c>
      <c r="D107" s="11">
        <v>147.1</v>
      </c>
      <c r="E107" s="11">
        <v>109.42</v>
      </c>
      <c r="F107" s="11">
        <v>37.68</v>
      </c>
      <c r="G107" s="3">
        <v>45135</v>
      </c>
    </row>
    <row r="108" spans="1:7" x14ac:dyDescent="0.25">
      <c r="A108" t="s">
        <v>8</v>
      </c>
      <c r="B108" t="s">
        <v>17</v>
      </c>
      <c r="C108">
        <v>313</v>
      </c>
      <c r="D108" s="11">
        <v>951.89</v>
      </c>
      <c r="E108" s="11">
        <v>358.5</v>
      </c>
      <c r="F108" s="11">
        <v>593.39</v>
      </c>
      <c r="G108" s="3">
        <v>45028</v>
      </c>
    </row>
    <row r="109" spans="1:7" x14ac:dyDescent="0.25">
      <c r="A109" t="s">
        <v>11</v>
      </c>
      <c r="B109" t="s">
        <v>15</v>
      </c>
      <c r="C109">
        <v>360</v>
      </c>
      <c r="D109" s="11">
        <v>1441.11</v>
      </c>
      <c r="E109" s="11">
        <v>581.27</v>
      </c>
      <c r="F109" s="11">
        <v>859.84</v>
      </c>
      <c r="G109" s="3">
        <v>45035</v>
      </c>
    </row>
    <row r="110" spans="1:7" x14ac:dyDescent="0.25">
      <c r="A110" t="s">
        <v>12</v>
      </c>
      <c r="B110" t="s">
        <v>16</v>
      </c>
      <c r="C110">
        <v>476</v>
      </c>
      <c r="D110" s="11">
        <v>1297.76</v>
      </c>
      <c r="E110" s="11">
        <v>1343.08</v>
      </c>
      <c r="F110" s="11">
        <v>-45.32</v>
      </c>
      <c r="G110" s="3">
        <v>45178</v>
      </c>
    </row>
    <row r="111" spans="1:7" x14ac:dyDescent="0.25">
      <c r="A111" t="s">
        <v>7</v>
      </c>
      <c r="B111" t="s">
        <v>14</v>
      </c>
      <c r="C111">
        <v>198</v>
      </c>
      <c r="D111" s="11">
        <v>619.79999999999995</v>
      </c>
      <c r="E111" s="11">
        <v>246.1</v>
      </c>
      <c r="F111" s="11">
        <v>373.7</v>
      </c>
      <c r="G111" s="3">
        <v>45045</v>
      </c>
    </row>
    <row r="112" spans="1:7" x14ac:dyDescent="0.25">
      <c r="A112" t="s">
        <v>8</v>
      </c>
      <c r="B112" t="s">
        <v>14</v>
      </c>
      <c r="C112">
        <v>75</v>
      </c>
      <c r="D112" s="11">
        <v>215.96</v>
      </c>
      <c r="E112" s="11">
        <v>157.5</v>
      </c>
      <c r="F112" s="11">
        <v>58.46</v>
      </c>
      <c r="G112" s="3">
        <v>45140</v>
      </c>
    </row>
    <row r="113" spans="1:7" x14ac:dyDescent="0.25">
      <c r="A113" t="s">
        <v>12</v>
      </c>
      <c r="B113" t="s">
        <v>15</v>
      </c>
      <c r="C113">
        <v>467</v>
      </c>
      <c r="D113" s="11">
        <v>1244.56</v>
      </c>
      <c r="E113" s="11">
        <v>937.69</v>
      </c>
      <c r="F113" s="11">
        <v>306.87</v>
      </c>
      <c r="G113" s="3">
        <v>45230</v>
      </c>
    </row>
    <row r="114" spans="1:7" x14ac:dyDescent="0.25">
      <c r="A114" t="s">
        <v>8</v>
      </c>
      <c r="B114" t="s">
        <v>14</v>
      </c>
      <c r="C114">
        <v>245</v>
      </c>
      <c r="D114" s="11">
        <v>892.92</v>
      </c>
      <c r="E114" s="11">
        <v>448.36</v>
      </c>
      <c r="F114" s="11">
        <v>444.56</v>
      </c>
      <c r="G114" s="3">
        <v>45103</v>
      </c>
    </row>
    <row r="115" spans="1:7" x14ac:dyDescent="0.25">
      <c r="A115" t="s">
        <v>10</v>
      </c>
      <c r="B115" t="s">
        <v>15</v>
      </c>
      <c r="C115">
        <v>478</v>
      </c>
      <c r="D115" s="11">
        <v>2237.0300000000002</v>
      </c>
      <c r="E115" s="11">
        <v>1040.19</v>
      </c>
      <c r="F115" s="11">
        <v>1196.8399999999999</v>
      </c>
      <c r="G115" s="3">
        <v>45162</v>
      </c>
    </row>
    <row r="116" spans="1:7" x14ac:dyDescent="0.25">
      <c r="A116" t="s">
        <v>8</v>
      </c>
      <c r="B116" t="s">
        <v>15</v>
      </c>
      <c r="C116">
        <v>337</v>
      </c>
      <c r="D116" s="11">
        <v>913.27</v>
      </c>
      <c r="E116" s="11">
        <v>644.75</v>
      </c>
      <c r="F116" s="11">
        <v>268.52</v>
      </c>
      <c r="G116" s="3">
        <v>45218</v>
      </c>
    </row>
    <row r="117" spans="1:7" x14ac:dyDescent="0.25">
      <c r="A117" t="s">
        <v>12</v>
      </c>
      <c r="B117" t="s">
        <v>16</v>
      </c>
      <c r="C117">
        <v>357</v>
      </c>
      <c r="D117" s="11">
        <v>1001.67</v>
      </c>
      <c r="E117" s="11">
        <v>409.62</v>
      </c>
      <c r="F117" s="11">
        <v>592.04999999999995</v>
      </c>
      <c r="G117" s="3">
        <v>45026</v>
      </c>
    </row>
    <row r="118" spans="1:7" x14ac:dyDescent="0.25">
      <c r="A118" t="s">
        <v>7</v>
      </c>
      <c r="B118" t="s">
        <v>16</v>
      </c>
      <c r="C118">
        <v>215</v>
      </c>
      <c r="D118" s="11">
        <v>764.86</v>
      </c>
      <c r="E118" s="11">
        <v>495.83</v>
      </c>
      <c r="F118" s="11">
        <v>269.02999999999997</v>
      </c>
      <c r="G118" s="3">
        <v>45022</v>
      </c>
    </row>
    <row r="119" spans="1:7" x14ac:dyDescent="0.25">
      <c r="A119" t="s">
        <v>12</v>
      </c>
      <c r="B119" t="s">
        <v>16</v>
      </c>
      <c r="C119">
        <v>67</v>
      </c>
      <c r="D119" s="11">
        <v>302.58</v>
      </c>
      <c r="E119" s="11">
        <v>124.98</v>
      </c>
      <c r="F119" s="11">
        <v>177.6</v>
      </c>
      <c r="G119" s="3">
        <v>44981</v>
      </c>
    </row>
    <row r="120" spans="1:7" x14ac:dyDescent="0.25">
      <c r="A120" t="s">
        <v>9</v>
      </c>
      <c r="B120" t="s">
        <v>13</v>
      </c>
      <c r="C120">
        <v>285</v>
      </c>
      <c r="D120" s="11">
        <v>1358.19</v>
      </c>
      <c r="E120" s="11">
        <v>686.98</v>
      </c>
      <c r="F120" s="11">
        <v>671.21</v>
      </c>
      <c r="G120" s="3">
        <v>45152</v>
      </c>
    </row>
    <row r="121" spans="1:7" x14ac:dyDescent="0.25">
      <c r="A121" t="s">
        <v>9</v>
      </c>
      <c r="B121" t="s">
        <v>16</v>
      </c>
      <c r="C121">
        <v>117</v>
      </c>
      <c r="D121" s="11">
        <v>211.54</v>
      </c>
      <c r="E121" s="11">
        <v>125.59</v>
      </c>
      <c r="F121" s="11">
        <v>85.95</v>
      </c>
      <c r="G121" s="3">
        <v>45276</v>
      </c>
    </row>
    <row r="122" spans="1:7" x14ac:dyDescent="0.25">
      <c r="A122" t="s">
        <v>11</v>
      </c>
      <c r="B122" t="s">
        <v>17</v>
      </c>
      <c r="C122">
        <v>469</v>
      </c>
      <c r="D122" s="11">
        <v>1498.87</v>
      </c>
      <c r="E122" s="11">
        <v>473.94</v>
      </c>
      <c r="F122" s="11">
        <v>1024.93</v>
      </c>
      <c r="G122" s="3">
        <v>45197</v>
      </c>
    </row>
    <row r="123" spans="1:7" x14ac:dyDescent="0.25">
      <c r="A123" t="s">
        <v>11</v>
      </c>
      <c r="B123" t="s">
        <v>15</v>
      </c>
      <c r="C123">
        <v>222</v>
      </c>
      <c r="D123" s="11">
        <v>643.75</v>
      </c>
      <c r="E123" s="11">
        <v>591.54</v>
      </c>
      <c r="F123" s="11">
        <v>52.21</v>
      </c>
      <c r="G123" s="3">
        <v>45184</v>
      </c>
    </row>
    <row r="124" spans="1:7" x14ac:dyDescent="0.25">
      <c r="A124" t="s">
        <v>7</v>
      </c>
      <c r="B124" t="s">
        <v>17</v>
      </c>
      <c r="C124">
        <v>313</v>
      </c>
      <c r="D124" s="11">
        <v>572.42999999999995</v>
      </c>
      <c r="E124" s="11">
        <v>930.01</v>
      </c>
      <c r="F124" s="11">
        <v>-357.58</v>
      </c>
      <c r="G124" s="3">
        <v>45250</v>
      </c>
    </row>
    <row r="125" spans="1:7" x14ac:dyDescent="0.25">
      <c r="A125" t="s">
        <v>11</v>
      </c>
      <c r="B125" t="s">
        <v>14</v>
      </c>
      <c r="C125">
        <v>471</v>
      </c>
      <c r="D125" s="11">
        <v>874.42</v>
      </c>
      <c r="E125" s="11">
        <v>377.79</v>
      </c>
      <c r="F125" s="11">
        <v>496.63</v>
      </c>
      <c r="G125" s="3">
        <v>45222</v>
      </c>
    </row>
    <row r="126" spans="1:7" x14ac:dyDescent="0.25">
      <c r="A126" t="s">
        <v>9</v>
      </c>
      <c r="B126" t="s">
        <v>13</v>
      </c>
      <c r="C126">
        <v>16</v>
      </c>
      <c r="D126" s="11">
        <v>58.91</v>
      </c>
      <c r="E126" s="11">
        <v>35.590000000000003</v>
      </c>
      <c r="F126" s="11">
        <v>23.32</v>
      </c>
      <c r="G126" s="3">
        <v>45055</v>
      </c>
    </row>
    <row r="127" spans="1:7" x14ac:dyDescent="0.25">
      <c r="A127" t="s">
        <v>10</v>
      </c>
      <c r="B127" t="s">
        <v>13</v>
      </c>
      <c r="C127">
        <v>401</v>
      </c>
      <c r="D127" s="11">
        <v>1484.95</v>
      </c>
      <c r="E127" s="11">
        <v>1044.42</v>
      </c>
      <c r="F127" s="11">
        <v>440.53</v>
      </c>
      <c r="G127" s="3">
        <v>45149</v>
      </c>
    </row>
    <row r="128" spans="1:7" x14ac:dyDescent="0.25">
      <c r="A128" t="s">
        <v>8</v>
      </c>
      <c r="B128" t="s">
        <v>15</v>
      </c>
      <c r="C128">
        <v>397</v>
      </c>
      <c r="D128" s="11">
        <v>1607.66</v>
      </c>
      <c r="E128" s="11">
        <v>340.15</v>
      </c>
      <c r="F128" s="11">
        <v>1267.51</v>
      </c>
      <c r="G128" s="3">
        <v>44970</v>
      </c>
    </row>
    <row r="129" spans="1:7" x14ac:dyDescent="0.25">
      <c r="A129" t="s">
        <v>10</v>
      </c>
      <c r="B129" t="s">
        <v>17</v>
      </c>
      <c r="C129">
        <v>384</v>
      </c>
      <c r="D129" s="11">
        <v>1310.06</v>
      </c>
      <c r="E129" s="11">
        <v>604.04999999999995</v>
      </c>
      <c r="F129" s="11">
        <v>706.01</v>
      </c>
      <c r="G129" s="3">
        <v>45199</v>
      </c>
    </row>
    <row r="130" spans="1:7" x14ac:dyDescent="0.25">
      <c r="A130" t="s">
        <v>8</v>
      </c>
      <c r="B130" t="s">
        <v>15</v>
      </c>
      <c r="C130">
        <v>411</v>
      </c>
      <c r="D130" s="11">
        <v>1876.66</v>
      </c>
      <c r="E130" s="11">
        <v>1044.92</v>
      </c>
      <c r="F130" s="11">
        <v>831.74</v>
      </c>
      <c r="G130" s="3">
        <v>45106</v>
      </c>
    </row>
    <row r="131" spans="1:7" x14ac:dyDescent="0.25">
      <c r="A131" t="s">
        <v>11</v>
      </c>
      <c r="B131" t="s">
        <v>15</v>
      </c>
      <c r="C131">
        <v>225</v>
      </c>
      <c r="D131" s="11">
        <v>494.71</v>
      </c>
      <c r="E131" s="11">
        <v>320.72000000000003</v>
      </c>
      <c r="F131" s="11">
        <v>173.99</v>
      </c>
      <c r="G131" s="3">
        <v>45082</v>
      </c>
    </row>
    <row r="132" spans="1:7" x14ac:dyDescent="0.25">
      <c r="A132" t="s">
        <v>11</v>
      </c>
      <c r="B132" t="s">
        <v>13</v>
      </c>
      <c r="C132">
        <v>491</v>
      </c>
      <c r="D132" s="11">
        <v>1439</v>
      </c>
      <c r="E132" s="11">
        <v>995.66</v>
      </c>
      <c r="F132" s="11">
        <v>443.34</v>
      </c>
      <c r="G132" s="3">
        <v>45186</v>
      </c>
    </row>
    <row r="133" spans="1:7" x14ac:dyDescent="0.25">
      <c r="A133" t="s">
        <v>7</v>
      </c>
      <c r="B133" t="s">
        <v>14</v>
      </c>
      <c r="C133">
        <v>124</v>
      </c>
      <c r="D133" s="11">
        <v>199.21</v>
      </c>
      <c r="E133" s="11">
        <v>333.71</v>
      </c>
      <c r="F133" s="11">
        <v>-134.5</v>
      </c>
      <c r="G133" s="3">
        <v>45250</v>
      </c>
    </row>
    <row r="134" spans="1:7" x14ac:dyDescent="0.25">
      <c r="A134" t="s">
        <v>11</v>
      </c>
      <c r="B134" t="s">
        <v>15</v>
      </c>
      <c r="C134">
        <v>370</v>
      </c>
      <c r="D134" s="11">
        <v>772.13</v>
      </c>
      <c r="E134" s="11">
        <v>330.3</v>
      </c>
      <c r="F134" s="11">
        <v>441.83</v>
      </c>
      <c r="G134" s="3">
        <v>45276</v>
      </c>
    </row>
    <row r="135" spans="1:7" x14ac:dyDescent="0.25">
      <c r="A135" t="s">
        <v>10</v>
      </c>
      <c r="B135" t="s">
        <v>15</v>
      </c>
      <c r="C135">
        <v>165</v>
      </c>
      <c r="D135" s="11">
        <v>400.31</v>
      </c>
      <c r="E135" s="11">
        <v>420.71</v>
      </c>
      <c r="F135" s="11">
        <v>-20.399999999999999</v>
      </c>
      <c r="G135" s="3">
        <v>45173</v>
      </c>
    </row>
    <row r="136" spans="1:7" x14ac:dyDescent="0.25">
      <c r="A136" t="s">
        <v>11</v>
      </c>
      <c r="B136" t="s">
        <v>14</v>
      </c>
      <c r="C136">
        <v>454</v>
      </c>
      <c r="D136" s="11">
        <v>1151.92</v>
      </c>
      <c r="E136" s="11">
        <v>1132.8599999999999</v>
      </c>
      <c r="F136" s="11">
        <v>19.059999999999999</v>
      </c>
      <c r="G136" s="3">
        <v>45091</v>
      </c>
    </row>
    <row r="137" spans="1:7" x14ac:dyDescent="0.25">
      <c r="A137" t="s">
        <v>9</v>
      </c>
      <c r="B137" t="s">
        <v>13</v>
      </c>
      <c r="C137">
        <v>224</v>
      </c>
      <c r="D137" s="11">
        <v>796.11</v>
      </c>
      <c r="E137" s="11">
        <v>256.37</v>
      </c>
      <c r="F137" s="11">
        <v>539.74</v>
      </c>
      <c r="G137" s="3">
        <v>45146</v>
      </c>
    </row>
    <row r="138" spans="1:7" x14ac:dyDescent="0.25">
      <c r="A138" t="s">
        <v>8</v>
      </c>
      <c r="B138" t="s">
        <v>13</v>
      </c>
      <c r="C138">
        <v>429</v>
      </c>
      <c r="D138" s="11">
        <v>2055.73</v>
      </c>
      <c r="E138" s="11">
        <v>781.72</v>
      </c>
      <c r="F138" s="11">
        <v>1274.01</v>
      </c>
      <c r="G138" s="3">
        <v>45284</v>
      </c>
    </row>
    <row r="139" spans="1:7" x14ac:dyDescent="0.25">
      <c r="A139" t="s">
        <v>7</v>
      </c>
      <c r="B139" t="s">
        <v>16</v>
      </c>
      <c r="C139">
        <v>214</v>
      </c>
      <c r="D139" s="11">
        <v>951.98</v>
      </c>
      <c r="E139" s="11">
        <v>391.46</v>
      </c>
      <c r="F139" s="11">
        <v>560.52</v>
      </c>
      <c r="G139" s="3">
        <v>45057</v>
      </c>
    </row>
    <row r="140" spans="1:7" x14ac:dyDescent="0.25">
      <c r="A140" t="s">
        <v>12</v>
      </c>
      <c r="B140" t="s">
        <v>16</v>
      </c>
      <c r="C140">
        <v>474</v>
      </c>
      <c r="D140" s="11">
        <v>2147.36</v>
      </c>
      <c r="E140" s="11">
        <v>650.32000000000005</v>
      </c>
      <c r="F140" s="11">
        <v>1497.04</v>
      </c>
      <c r="G140" s="3">
        <v>44953</v>
      </c>
    </row>
    <row r="141" spans="1:7" x14ac:dyDescent="0.25">
      <c r="A141" t="s">
        <v>9</v>
      </c>
      <c r="B141" t="s">
        <v>16</v>
      </c>
      <c r="C141">
        <v>134</v>
      </c>
      <c r="D141" s="11">
        <v>493.47</v>
      </c>
      <c r="E141" s="11">
        <v>292.77999999999997</v>
      </c>
      <c r="F141" s="11">
        <v>200.69</v>
      </c>
      <c r="G141" s="3">
        <v>45236</v>
      </c>
    </row>
    <row r="142" spans="1:7" x14ac:dyDescent="0.25">
      <c r="A142" t="s">
        <v>8</v>
      </c>
      <c r="B142" t="s">
        <v>13</v>
      </c>
      <c r="C142">
        <v>459</v>
      </c>
      <c r="D142" s="11">
        <v>1229.7</v>
      </c>
      <c r="E142" s="11">
        <v>1133.8499999999999</v>
      </c>
      <c r="F142" s="11">
        <v>95.85</v>
      </c>
      <c r="G142" s="3">
        <v>45063</v>
      </c>
    </row>
    <row r="143" spans="1:7" x14ac:dyDescent="0.25">
      <c r="A143" t="s">
        <v>12</v>
      </c>
      <c r="B143" t="s">
        <v>14</v>
      </c>
      <c r="C143">
        <v>472</v>
      </c>
      <c r="D143" s="11">
        <v>900.73</v>
      </c>
      <c r="E143" s="11">
        <v>570.02</v>
      </c>
      <c r="F143" s="11">
        <v>330.71</v>
      </c>
      <c r="G143" s="3">
        <v>45117</v>
      </c>
    </row>
    <row r="144" spans="1:7" x14ac:dyDescent="0.25">
      <c r="A144" t="s">
        <v>8</v>
      </c>
      <c r="B144" t="s">
        <v>17</v>
      </c>
      <c r="C144">
        <v>372</v>
      </c>
      <c r="D144" s="11">
        <v>1439.47</v>
      </c>
      <c r="E144" s="11">
        <v>628.67999999999995</v>
      </c>
      <c r="F144" s="11">
        <v>810.79</v>
      </c>
      <c r="G144" s="3">
        <v>45021</v>
      </c>
    </row>
    <row r="145" spans="1:7" x14ac:dyDescent="0.25">
      <c r="A145" t="s">
        <v>10</v>
      </c>
      <c r="B145" t="s">
        <v>14</v>
      </c>
      <c r="C145">
        <v>292</v>
      </c>
      <c r="D145" s="11">
        <v>816.63</v>
      </c>
      <c r="E145" s="11">
        <v>617.59</v>
      </c>
      <c r="F145" s="11">
        <v>199.04</v>
      </c>
      <c r="G145" s="3">
        <v>45065</v>
      </c>
    </row>
    <row r="146" spans="1:7" x14ac:dyDescent="0.25">
      <c r="A146" t="s">
        <v>10</v>
      </c>
      <c r="B146" t="s">
        <v>13</v>
      </c>
      <c r="C146">
        <v>168</v>
      </c>
      <c r="D146" s="11">
        <v>454.74</v>
      </c>
      <c r="E146" s="11">
        <v>501.02</v>
      </c>
      <c r="F146" s="11">
        <v>-46.28</v>
      </c>
      <c r="G146" s="3">
        <v>45074</v>
      </c>
    </row>
    <row r="147" spans="1:7" x14ac:dyDescent="0.25">
      <c r="A147" t="s">
        <v>7</v>
      </c>
      <c r="B147" t="s">
        <v>17</v>
      </c>
      <c r="C147">
        <v>202</v>
      </c>
      <c r="D147" s="11">
        <v>981.56</v>
      </c>
      <c r="E147" s="11">
        <v>259.63</v>
      </c>
      <c r="F147" s="11">
        <v>721.93</v>
      </c>
      <c r="G147" s="3">
        <v>45013</v>
      </c>
    </row>
    <row r="148" spans="1:7" x14ac:dyDescent="0.25">
      <c r="A148" t="s">
        <v>11</v>
      </c>
      <c r="B148" t="s">
        <v>14</v>
      </c>
      <c r="C148">
        <v>234</v>
      </c>
      <c r="D148" s="11">
        <v>702.85</v>
      </c>
      <c r="E148" s="11">
        <v>232.87</v>
      </c>
      <c r="F148" s="11">
        <v>469.98</v>
      </c>
      <c r="G148" s="3">
        <v>44970</v>
      </c>
    </row>
    <row r="149" spans="1:7" x14ac:dyDescent="0.25">
      <c r="A149" t="s">
        <v>10</v>
      </c>
      <c r="B149" t="s">
        <v>16</v>
      </c>
      <c r="C149">
        <v>170</v>
      </c>
      <c r="D149" s="11">
        <v>756.31</v>
      </c>
      <c r="E149" s="11">
        <v>394.69</v>
      </c>
      <c r="F149" s="11">
        <v>361.62</v>
      </c>
      <c r="G149" s="3">
        <v>45059</v>
      </c>
    </row>
    <row r="150" spans="1:7" x14ac:dyDescent="0.25">
      <c r="A150" t="s">
        <v>7</v>
      </c>
      <c r="B150" t="s">
        <v>14</v>
      </c>
      <c r="C150">
        <v>164</v>
      </c>
      <c r="D150" s="11">
        <v>605.25</v>
      </c>
      <c r="E150" s="11">
        <v>337.1</v>
      </c>
      <c r="F150" s="11">
        <v>268.14999999999998</v>
      </c>
      <c r="G150" s="3">
        <v>45134</v>
      </c>
    </row>
    <row r="151" spans="1:7" x14ac:dyDescent="0.25">
      <c r="A151" t="s">
        <v>7</v>
      </c>
      <c r="B151" t="s">
        <v>17</v>
      </c>
      <c r="C151">
        <v>462</v>
      </c>
      <c r="D151" s="11">
        <v>2249.29</v>
      </c>
      <c r="E151" s="11">
        <v>747.9</v>
      </c>
      <c r="F151" s="11">
        <v>1501.39</v>
      </c>
      <c r="G151" s="3">
        <v>45208</v>
      </c>
    </row>
    <row r="152" spans="1:7" x14ac:dyDescent="0.25">
      <c r="A152" t="s">
        <v>10</v>
      </c>
      <c r="B152" t="s">
        <v>13</v>
      </c>
      <c r="C152">
        <v>11</v>
      </c>
      <c r="D152" s="11">
        <v>48.41</v>
      </c>
      <c r="E152" s="11">
        <v>30.9</v>
      </c>
      <c r="F152" s="11">
        <v>17.510000000000002</v>
      </c>
      <c r="G152" s="3">
        <v>45253</v>
      </c>
    </row>
    <row r="153" spans="1:7" x14ac:dyDescent="0.25">
      <c r="A153" t="s">
        <v>8</v>
      </c>
      <c r="B153" t="s">
        <v>13</v>
      </c>
      <c r="C153">
        <v>353</v>
      </c>
      <c r="D153" s="11">
        <v>1360.42</v>
      </c>
      <c r="E153" s="11">
        <v>344.16</v>
      </c>
      <c r="F153" s="11">
        <v>1016.26</v>
      </c>
      <c r="G153" s="3">
        <v>45116</v>
      </c>
    </row>
    <row r="154" spans="1:7" x14ac:dyDescent="0.25">
      <c r="A154" t="s">
        <v>9</v>
      </c>
      <c r="B154" t="s">
        <v>16</v>
      </c>
      <c r="C154">
        <v>188</v>
      </c>
      <c r="D154" s="11">
        <v>534.07000000000005</v>
      </c>
      <c r="E154" s="11">
        <v>481.54</v>
      </c>
      <c r="F154" s="11">
        <v>52.53</v>
      </c>
      <c r="G154" s="3">
        <v>45250</v>
      </c>
    </row>
    <row r="155" spans="1:7" x14ac:dyDescent="0.25">
      <c r="A155" t="s">
        <v>7</v>
      </c>
      <c r="B155" t="s">
        <v>17</v>
      </c>
      <c r="C155">
        <v>231</v>
      </c>
      <c r="D155" s="11">
        <v>1019.25</v>
      </c>
      <c r="E155" s="11">
        <v>615.46</v>
      </c>
      <c r="F155" s="11">
        <v>403.79</v>
      </c>
      <c r="G155" s="3">
        <v>45020</v>
      </c>
    </row>
    <row r="156" spans="1:7" x14ac:dyDescent="0.25">
      <c r="A156" t="s">
        <v>9</v>
      </c>
      <c r="B156" t="s">
        <v>15</v>
      </c>
      <c r="C156">
        <v>456</v>
      </c>
      <c r="D156" s="11">
        <v>1718.92</v>
      </c>
      <c r="E156" s="11">
        <v>751.36</v>
      </c>
      <c r="F156" s="11">
        <v>967.56</v>
      </c>
      <c r="G156" s="3">
        <v>45261</v>
      </c>
    </row>
    <row r="157" spans="1:7" x14ac:dyDescent="0.25">
      <c r="A157" t="s">
        <v>12</v>
      </c>
      <c r="B157" t="s">
        <v>14</v>
      </c>
      <c r="C157">
        <v>79</v>
      </c>
      <c r="D157" s="11">
        <v>264.77999999999997</v>
      </c>
      <c r="E157" s="11">
        <v>144.57</v>
      </c>
      <c r="F157" s="11">
        <v>120.21</v>
      </c>
      <c r="G157" s="3">
        <v>45028</v>
      </c>
    </row>
    <row r="158" spans="1:7" x14ac:dyDescent="0.25">
      <c r="A158" t="s">
        <v>7</v>
      </c>
      <c r="B158" t="s">
        <v>13</v>
      </c>
      <c r="C158">
        <v>223</v>
      </c>
      <c r="D158" s="11">
        <v>676.35</v>
      </c>
      <c r="E158" s="11">
        <v>381.86</v>
      </c>
      <c r="F158" s="11">
        <v>294.49</v>
      </c>
      <c r="G158" s="3">
        <v>45291</v>
      </c>
    </row>
    <row r="159" spans="1:7" x14ac:dyDescent="0.25">
      <c r="A159" t="s">
        <v>11</v>
      </c>
      <c r="B159" t="s">
        <v>14</v>
      </c>
      <c r="C159">
        <v>284</v>
      </c>
      <c r="D159" s="11">
        <v>1220.07</v>
      </c>
      <c r="E159" s="11">
        <v>828.9</v>
      </c>
      <c r="F159" s="11">
        <v>391.17</v>
      </c>
      <c r="G159" s="3">
        <v>44995</v>
      </c>
    </row>
    <row r="160" spans="1:7" x14ac:dyDescent="0.25">
      <c r="A160" t="s">
        <v>7</v>
      </c>
      <c r="B160" t="s">
        <v>16</v>
      </c>
      <c r="C160">
        <v>92</v>
      </c>
      <c r="D160" s="11">
        <v>293.60000000000002</v>
      </c>
      <c r="E160" s="11">
        <v>98.97</v>
      </c>
      <c r="F160" s="11">
        <v>194.63</v>
      </c>
      <c r="G160" s="3">
        <v>45090</v>
      </c>
    </row>
    <row r="161" spans="1:7" x14ac:dyDescent="0.25">
      <c r="A161" t="s">
        <v>9</v>
      </c>
      <c r="B161" t="s">
        <v>14</v>
      </c>
      <c r="C161">
        <v>236</v>
      </c>
      <c r="D161" s="11">
        <v>813.03</v>
      </c>
      <c r="E161" s="11">
        <v>254.5</v>
      </c>
      <c r="F161" s="11">
        <v>558.53</v>
      </c>
      <c r="G161" s="3">
        <v>45061</v>
      </c>
    </row>
    <row r="162" spans="1:7" x14ac:dyDescent="0.25">
      <c r="A162" t="s">
        <v>10</v>
      </c>
      <c r="B162" t="s">
        <v>14</v>
      </c>
      <c r="C162">
        <v>32</v>
      </c>
      <c r="D162" s="11">
        <v>154.4</v>
      </c>
      <c r="E162" s="11">
        <v>68.599999999999994</v>
      </c>
      <c r="F162" s="11">
        <v>85.8</v>
      </c>
      <c r="G162" s="3">
        <v>45059</v>
      </c>
    </row>
    <row r="163" spans="1:7" x14ac:dyDescent="0.25">
      <c r="A163" t="s">
        <v>10</v>
      </c>
      <c r="B163" t="s">
        <v>17</v>
      </c>
      <c r="C163">
        <v>262</v>
      </c>
      <c r="D163" s="11">
        <v>1248.95</v>
      </c>
      <c r="E163" s="11">
        <v>714.31</v>
      </c>
      <c r="F163" s="11">
        <v>534.64</v>
      </c>
      <c r="G163" s="3">
        <v>45083</v>
      </c>
    </row>
    <row r="164" spans="1:7" x14ac:dyDescent="0.25">
      <c r="A164" t="s">
        <v>8</v>
      </c>
      <c r="B164" t="s">
        <v>17</v>
      </c>
      <c r="C164">
        <v>256</v>
      </c>
      <c r="D164" s="11">
        <v>598.39</v>
      </c>
      <c r="E164" s="11">
        <v>411.38</v>
      </c>
      <c r="F164" s="11">
        <v>187.01</v>
      </c>
      <c r="G164" s="3">
        <v>45203</v>
      </c>
    </row>
    <row r="165" spans="1:7" x14ac:dyDescent="0.25">
      <c r="A165" t="s">
        <v>7</v>
      </c>
      <c r="B165" t="s">
        <v>13</v>
      </c>
      <c r="C165">
        <v>406</v>
      </c>
      <c r="D165" s="11">
        <v>1258.3499999999999</v>
      </c>
      <c r="E165" s="11">
        <v>407.37</v>
      </c>
      <c r="F165" s="11">
        <v>850.98</v>
      </c>
      <c r="G165" s="3">
        <v>44980</v>
      </c>
    </row>
    <row r="166" spans="1:7" x14ac:dyDescent="0.25">
      <c r="A166" t="s">
        <v>10</v>
      </c>
      <c r="B166" t="s">
        <v>13</v>
      </c>
      <c r="C166">
        <v>168</v>
      </c>
      <c r="D166" s="11">
        <v>405.9</v>
      </c>
      <c r="E166" s="11">
        <v>157.55000000000001</v>
      </c>
      <c r="F166" s="11">
        <v>248.35</v>
      </c>
      <c r="G166" s="3">
        <v>44970</v>
      </c>
    </row>
    <row r="167" spans="1:7" x14ac:dyDescent="0.25">
      <c r="A167" t="s">
        <v>12</v>
      </c>
      <c r="B167" t="s">
        <v>14</v>
      </c>
      <c r="C167">
        <v>307</v>
      </c>
      <c r="D167" s="11">
        <v>552.02</v>
      </c>
      <c r="E167" s="11">
        <v>778.87</v>
      </c>
      <c r="F167" s="11">
        <v>-226.85</v>
      </c>
      <c r="G167" s="3">
        <v>45104</v>
      </c>
    </row>
    <row r="168" spans="1:7" x14ac:dyDescent="0.25">
      <c r="A168" t="s">
        <v>9</v>
      </c>
      <c r="B168" t="s">
        <v>17</v>
      </c>
      <c r="C168">
        <v>15</v>
      </c>
      <c r="D168" s="11">
        <v>65.040000000000006</v>
      </c>
      <c r="E168" s="11">
        <v>18.73</v>
      </c>
      <c r="F168" s="11">
        <v>46.31</v>
      </c>
      <c r="G168" s="3">
        <v>45073</v>
      </c>
    </row>
    <row r="169" spans="1:7" x14ac:dyDescent="0.25">
      <c r="A169" t="s">
        <v>11</v>
      </c>
      <c r="B169" t="s">
        <v>17</v>
      </c>
      <c r="C169">
        <v>103</v>
      </c>
      <c r="D169" s="11">
        <v>204.36</v>
      </c>
      <c r="E169" s="11">
        <v>166</v>
      </c>
      <c r="F169" s="11">
        <v>38.36</v>
      </c>
      <c r="G169" s="3">
        <v>45209</v>
      </c>
    </row>
    <row r="170" spans="1:7" x14ac:dyDescent="0.25">
      <c r="A170" t="s">
        <v>7</v>
      </c>
      <c r="B170" t="s">
        <v>13</v>
      </c>
      <c r="C170">
        <v>420</v>
      </c>
      <c r="D170" s="11">
        <v>1521.82</v>
      </c>
      <c r="E170" s="11">
        <v>805.24</v>
      </c>
      <c r="F170" s="11">
        <v>716.58</v>
      </c>
      <c r="G170" s="3">
        <v>45205</v>
      </c>
    </row>
    <row r="171" spans="1:7" x14ac:dyDescent="0.25">
      <c r="A171" t="s">
        <v>12</v>
      </c>
      <c r="B171" t="s">
        <v>17</v>
      </c>
      <c r="C171">
        <v>451</v>
      </c>
      <c r="D171" s="11">
        <v>732.08</v>
      </c>
      <c r="E171" s="11">
        <v>1231.72</v>
      </c>
      <c r="F171" s="11">
        <v>-499.64</v>
      </c>
      <c r="G171" s="3">
        <v>44992</v>
      </c>
    </row>
    <row r="172" spans="1:7" x14ac:dyDescent="0.25">
      <c r="A172" t="s">
        <v>9</v>
      </c>
      <c r="B172" t="s">
        <v>13</v>
      </c>
      <c r="C172">
        <v>10</v>
      </c>
      <c r="D172" s="11">
        <v>22.66</v>
      </c>
      <c r="E172" s="11">
        <v>29.74</v>
      </c>
      <c r="F172" s="11">
        <v>-7.08</v>
      </c>
      <c r="G172" s="3">
        <v>44997</v>
      </c>
    </row>
    <row r="173" spans="1:7" x14ac:dyDescent="0.25">
      <c r="A173" t="s">
        <v>7</v>
      </c>
      <c r="B173" t="s">
        <v>16</v>
      </c>
      <c r="C173">
        <v>238</v>
      </c>
      <c r="D173" s="11">
        <v>1125.49</v>
      </c>
      <c r="E173" s="11">
        <v>315.35000000000002</v>
      </c>
      <c r="F173" s="11">
        <v>810.14</v>
      </c>
      <c r="G173" s="3">
        <v>44966</v>
      </c>
    </row>
    <row r="174" spans="1:7" x14ac:dyDescent="0.25">
      <c r="A174" t="s">
        <v>12</v>
      </c>
      <c r="B174" t="s">
        <v>14</v>
      </c>
      <c r="C174">
        <v>250</v>
      </c>
      <c r="D174" s="11">
        <v>396.61</v>
      </c>
      <c r="E174" s="11">
        <v>292.81</v>
      </c>
      <c r="F174" s="11">
        <v>103.8</v>
      </c>
      <c r="G174" s="3">
        <v>45268</v>
      </c>
    </row>
    <row r="175" spans="1:7" x14ac:dyDescent="0.25">
      <c r="A175" t="s">
        <v>9</v>
      </c>
      <c r="B175" t="s">
        <v>13</v>
      </c>
      <c r="C175">
        <v>220</v>
      </c>
      <c r="D175" s="11">
        <v>1028.5899999999999</v>
      </c>
      <c r="E175" s="11">
        <v>442.22</v>
      </c>
      <c r="F175" s="11">
        <v>586.37</v>
      </c>
      <c r="G175" s="3">
        <v>44996</v>
      </c>
    </row>
    <row r="176" spans="1:7" x14ac:dyDescent="0.25">
      <c r="A176" t="s">
        <v>9</v>
      </c>
      <c r="B176" t="s">
        <v>14</v>
      </c>
      <c r="C176">
        <v>491</v>
      </c>
      <c r="D176" s="11">
        <v>1336.01</v>
      </c>
      <c r="E176" s="11">
        <v>794.65</v>
      </c>
      <c r="F176" s="11">
        <v>541.36</v>
      </c>
      <c r="G176" s="3">
        <v>45049</v>
      </c>
    </row>
    <row r="177" spans="1:7" x14ac:dyDescent="0.25">
      <c r="A177" t="s">
        <v>8</v>
      </c>
      <c r="B177" t="s">
        <v>14</v>
      </c>
      <c r="C177">
        <v>174</v>
      </c>
      <c r="D177" s="11">
        <v>279.52999999999997</v>
      </c>
      <c r="E177" s="11">
        <v>173.86</v>
      </c>
      <c r="F177" s="11">
        <v>105.67</v>
      </c>
      <c r="G177" s="3">
        <v>45280</v>
      </c>
    </row>
    <row r="178" spans="1:7" x14ac:dyDescent="0.25">
      <c r="A178" t="s">
        <v>9</v>
      </c>
      <c r="B178" t="s">
        <v>16</v>
      </c>
      <c r="C178">
        <v>130</v>
      </c>
      <c r="D178" s="11">
        <v>308.77999999999997</v>
      </c>
      <c r="E178" s="11">
        <v>248.68</v>
      </c>
      <c r="F178" s="11">
        <v>60.1</v>
      </c>
      <c r="G178" s="3">
        <v>45010</v>
      </c>
    </row>
    <row r="179" spans="1:7" x14ac:dyDescent="0.25">
      <c r="A179" t="s">
        <v>7</v>
      </c>
      <c r="B179" t="s">
        <v>13</v>
      </c>
      <c r="C179">
        <v>10</v>
      </c>
      <c r="D179" s="11">
        <v>26.62</v>
      </c>
      <c r="E179" s="11">
        <v>21.55</v>
      </c>
      <c r="F179" s="11">
        <v>5.07</v>
      </c>
      <c r="G179" s="3">
        <v>45203</v>
      </c>
    </row>
    <row r="180" spans="1:7" x14ac:dyDescent="0.25">
      <c r="A180" t="s">
        <v>9</v>
      </c>
      <c r="B180" t="s">
        <v>15</v>
      </c>
      <c r="C180">
        <v>160</v>
      </c>
      <c r="D180" s="11">
        <v>528.54</v>
      </c>
      <c r="E180" s="11">
        <v>468.9</v>
      </c>
      <c r="F180" s="11">
        <v>59.64</v>
      </c>
      <c r="G180" s="3">
        <v>45159</v>
      </c>
    </row>
    <row r="181" spans="1:7" x14ac:dyDescent="0.25">
      <c r="A181" t="s">
        <v>8</v>
      </c>
      <c r="B181" t="s">
        <v>13</v>
      </c>
      <c r="C181">
        <v>149</v>
      </c>
      <c r="D181" s="11">
        <v>634.65</v>
      </c>
      <c r="E181" s="11">
        <v>369.02</v>
      </c>
      <c r="F181" s="11">
        <v>265.63</v>
      </c>
      <c r="G181" s="3">
        <v>44998</v>
      </c>
    </row>
    <row r="182" spans="1:7" x14ac:dyDescent="0.25">
      <c r="A182" t="s">
        <v>10</v>
      </c>
      <c r="B182" t="s">
        <v>16</v>
      </c>
      <c r="C182">
        <v>22</v>
      </c>
      <c r="D182" s="11">
        <v>87.36</v>
      </c>
      <c r="E182" s="11">
        <v>62.8</v>
      </c>
      <c r="F182" s="11">
        <v>24.56</v>
      </c>
      <c r="G182" s="3">
        <v>45048</v>
      </c>
    </row>
    <row r="183" spans="1:7" x14ac:dyDescent="0.25">
      <c r="A183" t="s">
        <v>11</v>
      </c>
      <c r="B183" t="s">
        <v>15</v>
      </c>
      <c r="C183">
        <v>485</v>
      </c>
      <c r="D183" s="11">
        <v>1304.04</v>
      </c>
      <c r="E183" s="11">
        <v>745.17</v>
      </c>
      <c r="F183" s="11">
        <v>558.87</v>
      </c>
      <c r="G183" s="3">
        <v>45027</v>
      </c>
    </row>
    <row r="184" spans="1:7" x14ac:dyDescent="0.25">
      <c r="A184" t="s">
        <v>8</v>
      </c>
      <c r="B184" t="s">
        <v>15</v>
      </c>
      <c r="C184">
        <v>158</v>
      </c>
      <c r="D184" s="11">
        <v>471.25</v>
      </c>
      <c r="E184" s="11">
        <v>472.84</v>
      </c>
      <c r="F184" s="11">
        <v>-1.59</v>
      </c>
      <c r="G184" s="3">
        <v>45048</v>
      </c>
    </row>
    <row r="185" spans="1:7" x14ac:dyDescent="0.25">
      <c r="A185" t="s">
        <v>10</v>
      </c>
      <c r="B185" t="s">
        <v>13</v>
      </c>
      <c r="C185">
        <v>177</v>
      </c>
      <c r="D185" s="11">
        <v>461.1</v>
      </c>
      <c r="E185" s="11">
        <v>166.83</v>
      </c>
      <c r="F185" s="11">
        <v>294.27</v>
      </c>
      <c r="G185" s="3">
        <v>45159</v>
      </c>
    </row>
    <row r="186" spans="1:7" x14ac:dyDescent="0.25">
      <c r="A186" t="s">
        <v>10</v>
      </c>
      <c r="B186" t="s">
        <v>16</v>
      </c>
      <c r="C186">
        <v>307</v>
      </c>
      <c r="D186" s="11">
        <v>1243.4100000000001</v>
      </c>
      <c r="E186" s="11">
        <v>694.3</v>
      </c>
      <c r="F186" s="11">
        <v>549.11</v>
      </c>
      <c r="G186" s="3">
        <v>45209</v>
      </c>
    </row>
    <row r="187" spans="1:7" x14ac:dyDescent="0.25">
      <c r="A187" t="s">
        <v>11</v>
      </c>
      <c r="B187" t="s">
        <v>16</v>
      </c>
      <c r="C187">
        <v>126</v>
      </c>
      <c r="D187" s="11">
        <v>622.03</v>
      </c>
      <c r="E187" s="11">
        <v>137.28</v>
      </c>
      <c r="F187" s="11">
        <v>484.75</v>
      </c>
      <c r="G187" s="3">
        <v>45219</v>
      </c>
    </row>
    <row r="188" spans="1:7" x14ac:dyDescent="0.25">
      <c r="A188" t="s">
        <v>12</v>
      </c>
      <c r="B188" t="s">
        <v>17</v>
      </c>
      <c r="C188">
        <v>481</v>
      </c>
      <c r="D188" s="11">
        <v>1525.54</v>
      </c>
      <c r="E188" s="11">
        <v>1221.74</v>
      </c>
      <c r="F188" s="11">
        <v>303.8</v>
      </c>
      <c r="G188" s="3">
        <v>45227</v>
      </c>
    </row>
    <row r="189" spans="1:7" x14ac:dyDescent="0.25">
      <c r="A189" t="s">
        <v>10</v>
      </c>
      <c r="B189" t="s">
        <v>16</v>
      </c>
      <c r="C189">
        <v>247</v>
      </c>
      <c r="D189" s="11">
        <v>847.44</v>
      </c>
      <c r="E189" s="11">
        <v>600.17999999999995</v>
      </c>
      <c r="F189" s="11">
        <v>247.26</v>
      </c>
      <c r="G189" s="3">
        <v>45218</v>
      </c>
    </row>
    <row r="190" spans="1:7" x14ac:dyDescent="0.25">
      <c r="A190" t="s">
        <v>10</v>
      </c>
      <c r="B190" t="s">
        <v>13</v>
      </c>
      <c r="C190">
        <v>340</v>
      </c>
      <c r="D190" s="11">
        <v>1430.7</v>
      </c>
      <c r="E190" s="11">
        <v>981.18</v>
      </c>
      <c r="F190" s="11">
        <v>449.52</v>
      </c>
      <c r="G190" s="3">
        <v>45030</v>
      </c>
    </row>
    <row r="191" spans="1:7" x14ac:dyDescent="0.25">
      <c r="A191" t="s">
        <v>12</v>
      </c>
      <c r="B191" t="s">
        <v>14</v>
      </c>
      <c r="C191">
        <v>495</v>
      </c>
      <c r="D191" s="11">
        <v>953.45</v>
      </c>
      <c r="E191" s="11">
        <v>832.08</v>
      </c>
      <c r="F191" s="11">
        <v>121.37</v>
      </c>
      <c r="G191" s="3">
        <v>45268</v>
      </c>
    </row>
    <row r="192" spans="1:7" x14ac:dyDescent="0.25">
      <c r="A192" t="s">
        <v>12</v>
      </c>
      <c r="B192" t="s">
        <v>16</v>
      </c>
      <c r="C192">
        <v>126</v>
      </c>
      <c r="D192" s="11">
        <v>295.18</v>
      </c>
      <c r="E192" s="11">
        <v>313.81</v>
      </c>
      <c r="F192" s="11">
        <v>-18.63</v>
      </c>
      <c r="G192" s="3">
        <v>45267</v>
      </c>
    </row>
    <row r="193" spans="1:10" x14ac:dyDescent="0.25">
      <c r="A193" t="s">
        <v>10</v>
      </c>
      <c r="B193" t="s">
        <v>15</v>
      </c>
      <c r="C193">
        <v>366</v>
      </c>
      <c r="D193" s="11">
        <v>1107.9100000000001</v>
      </c>
      <c r="E193" s="11">
        <v>694.55</v>
      </c>
      <c r="F193" s="11">
        <v>413.36</v>
      </c>
      <c r="G193" s="3">
        <v>45118</v>
      </c>
    </row>
    <row r="194" spans="1:10" x14ac:dyDescent="0.25">
      <c r="A194" t="s">
        <v>12</v>
      </c>
      <c r="B194" t="s">
        <v>15</v>
      </c>
      <c r="C194">
        <v>331</v>
      </c>
      <c r="D194" s="11">
        <v>663.49</v>
      </c>
      <c r="E194" s="11">
        <v>885.67</v>
      </c>
      <c r="F194" s="11">
        <v>-222.18</v>
      </c>
      <c r="G194" s="3">
        <v>45115</v>
      </c>
    </row>
    <row r="195" spans="1:10" x14ac:dyDescent="0.25">
      <c r="A195" t="s">
        <v>9</v>
      </c>
      <c r="B195" t="s">
        <v>15</v>
      </c>
      <c r="C195">
        <v>313</v>
      </c>
      <c r="D195" s="11">
        <v>676.58</v>
      </c>
      <c r="E195" s="11">
        <v>442.19</v>
      </c>
      <c r="F195" s="11">
        <v>234.39</v>
      </c>
      <c r="G195" s="3">
        <v>44961</v>
      </c>
    </row>
    <row r="196" spans="1:10" x14ac:dyDescent="0.25">
      <c r="A196" t="s">
        <v>7</v>
      </c>
      <c r="B196" t="s">
        <v>15</v>
      </c>
      <c r="C196">
        <v>136</v>
      </c>
      <c r="D196" s="11">
        <v>540.09</v>
      </c>
      <c r="E196" s="11">
        <v>328.83</v>
      </c>
      <c r="F196" s="11">
        <v>211.26</v>
      </c>
      <c r="G196" s="3">
        <v>45241</v>
      </c>
    </row>
    <row r="197" spans="1:10" x14ac:dyDescent="0.25">
      <c r="A197" t="s">
        <v>9</v>
      </c>
      <c r="B197" t="s">
        <v>14</v>
      </c>
      <c r="C197">
        <v>483</v>
      </c>
      <c r="D197" s="11">
        <v>1536.05</v>
      </c>
      <c r="E197" s="11">
        <v>759.64</v>
      </c>
      <c r="F197" s="11">
        <v>776.41</v>
      </c>
      <c r="G197" s="3">
        <v>45259</v>
      </c>
    </row>
    <row r="198" spans="1:10" x14ac:dyDescent="0.25">
      <c r="A198" t="s">
        <v>10</v>
      </c>
      <c r="B198" t="s">
        <v>17</v>
      </c>
      <c r="C198">
        <v>402</v>
      </c>
      <c r="D198" s="11">
        <v>1183.53</v>
      </c>
      <c r="E198" s="11">
        <v>439.25</v>
      </c>
      <c r="F198" s="11">
        <v>744.28</v>
      </c>
      <c r="G198" s="3">
        <v>45207</v>
      </c>
      <c r="I198" t="s">
        <v>38</v>
      </c>
      <c r="J198" s="12" t="s">
        <v>39</v>
      </c>
    </row>
    <row r="199" spans="1:10" x14ac:dyDescent="0.25">
      <c r="A199" t="s">
        <v>9</v>
      </c>
      <c r="B199" t="s">
        <v>15</v>
      </c>
      <c r="C199">
        <v>87</v>
      </c>
      <c r="D199" s="11">
        <v>196.6</v>
      </c>
      <c r="E199" s="11">
        <v>146.56</v>
      </c>
      <c r="F199" s="11">
        <v>50.04</v>
      </c>
      <c r="G199" s="3">
        <v>45024</v>
      </c>
      <c r="I199" t="s">
        <v>35</v>
      </c>
      <c r="J199" s="12">
        <f>SUM(Table1[Revenue])</f>
        <v>168860.65</v>
      </c>
    </row>
    <row r="200" spans="1:10" x14ac:dyDescent="0.25">
      <c r="A200" t="s">
        <v>11</v>
      </c>
      <c r="B200" t="s">
        <v>17</v>
      </c>
      <c r="C200">
        <v>414</v>
      </c>
      <c r="D200" s="11">
        <v>1999.6</v>
      </c>
      <c r="E200" s="11">
        <v>332.85</v>
      </c>
      <c r="F200" s="11">
        <v>1666.75</v>
      </c>
      <c r="G200" s="3">
        <v>44952</v>
      </c>
      <c r="I200" t="s">
        <v>36</v>
      </c>
      <c r="J200">
        <f>SUM(Table1[Units Sold])</f>
        <v>50967</v>
      </c>
    </row>
    <row r="201" spans="1:10" x14ac:dyDescent="0.25">
      <c r="A201" t="s">
        <v>7</v>
      </c>
      <c r="B201" t="s">
        <v>14</v>
      </c>
      <c r="C201">
        <v>481</v>
      </c>
      <c r="D201" s="11">
        <v>1982.15</v>
      </c>
      <c r="E201" s="11">
        <v>1048.4100000000001</v>
      </c>
      <c r="F201" s="11">
        <v>933.74</v>
      </c>
      <c r="G201" s="3">
        <v>45198</v>
      </c>
      <c r="I201" t="s">
        <v>37</v>
      </c>
      <c r="J201" s="12">
        <f>SUM(Table1[Profit])</f>
        <v>72258.579999999973</v>
      </c>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B15" sqref="B15"/>
    </sheetView>
  </sheetViews>
  <sheetFormatPr defaultRowHeight="15" x14ac:dyDescent="0.25"/>
  <cols>
    <col min="1" max="1" width="13.140625" customWidth="1"/>
    <col min="2" max="2" width="16.7109375" customWidth="1"/>
  </cols>
  <sheetData>
    <row r="3" spans="1:2" x14ac:dyDescent="0.25">
      <c r="A3" s="5" t="s">
        <v>18</v>
      </c>
      <c r="B3" t="s">
        <v>34</v>
      </c>
    </row>
    <row r="4" spans="1:2" x14ac:dyDescent="0.25">
      <c r="A4" s="6" t="s">
        <v>22</v>
      </c>
      <c r="B4" s="9">
        <v>2991</v>
      </c>
    </row>
    <row r="5" spans="1:2" x14ac:dyDescent="0.25">
      <c r="A5" s="6" t="s">
        <v>23</v>
      </c>
      <c r="B5" s="9">
        <v>2458</v>
      </c>
    </row>
    <row r="6" spans="1:2" x14ac:dyDescent="0.25">
      <c r="A6" s="6" t="s">
        <v>24</v>
      </c>
      <c r="B6" s="9">
        <v>4581</v>
      </c>
    </row>
    <row r="7" spans="1:2" x14ac:dyDescent="0.25">
      <c r="A7" s="6" t="s">
        <v>25</v>
      </c>
      <c r="B7" s="9">
        <v>4932</v>
      </c>
    </row>
    <row r="8" spans="1:2" x14ac:dyDescent="0.25">
      <c r="A8" s="6" t="s">
        <v>26</v>
      </c>
      <c r="B8" s="9">
        <v>4195</v>
      </c>
    </row>
    <row r="9" spans="1:2" x14ac:dyDescent="0.25">
      <c r="A9" s="6" t="s">
        <v>27</v>
      </c>
      <c r="B9" s="9">
        <v>3762</v>
      </c>
    </row>
    <row r="10" spans="1:2" x14ac:dyDescent="0.25">
      <c r="A10" s="6" t="s">
        <v>28</v>
      </c>
      <c r="B10" s="9">
        <v>3538</v>
      </c>
    </row>
    <row r="11" spans="1:2" x14ac:dyDescent="0.25">
      <c r="A11" s="6" t="s">
        <v>29</v>
      </c>
      <c r="B11" s="9">
        <v>3699</v>
      </c>
    </row>
    <row r="12" spans="1:2" x14ac:dyDescent="0.25">
      <c r="A12" s="6" t="s">
        <v>30</v>
      </c>
      <c r="B12" s="9">
        <v>4781</v>
      </c>
    </row>
    <row r="13" spans="1:2" x14ac:dyDescent="0.25">
      <c r="A13" s="6" t="s">
        <v>31</v>
      </c>
      <c r="B13" s="9">
        <v>7069</v>
      </c>
    </row>
    <row r="14" spans="1:2" x14ac:dyDescent="0.25">
      <c r="A14" s="6" t="s">
        <v>32</v>
      </c>
      <c r="B14" s="9">
        <v>4843</v>
      </c>
    </row>
    <row r="15" spans="1:2" x14ac:dyDescent="0.25">
      <c r="A15" s="6" t="s">
        <v>33</v>
      </c>
      <c r="B15" s="9">
        <v>4118</v>
      </c>
    </row>
    <row r="16" spans="1:2" x14ac:dyDescent="0.25">
      <c r="A16" s="6" t="s">
        <v>19</v>
      </c>
      <c r="B16" s="9">
        <v>50967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1"/>
  <sheetViews>
    <sheetView workbookViewId="0">
      <selection activeCell="F6" sqref="F6"/>
    </sheetView>
  </sheetViews>
  <sheetFormatPr defaultRowHeight="15" x14ac:dyDescent="0.25"/>
  <cols>
    <col min="1" max="1" width="13.140625" customWidth="1"/>
    <col min="2" max="2" width="16.28515625" customWidth="1"/>
    <col min="3" max="3" width="9.28515625" bestFit="1" customWidth="1"/>
    <col min="4" max="4" width="9" bestFit="1" customWidth="1"/>
    <col min="5" max="5" width="10.85546875" bestFit="1" customWidth="1"/>
    <col min="6" max="6" width="11" bestFit="1" customWidth="1"/>
    <col min="7" max="7" width="11.28515625" customWidth="1"/>
  </cols>
  <sheetData>
    <row r="3" spans="1:7" x14ac:dyDescent="0.25">
      <c r="A3" s="5" t="s">
        <v>21</v>
      </c>
      <c r="B3" s="5" t="s">
        <v>20</v>
      </c>
    </row>
    <row r="4" spans="1:7" x14ac:dyDescent="0.25">
      <c r="A4" s="5" t="s">
        <v>18</v>
      </c>
      <c r="B4" t="s">
        <v>15</v>
      </c>
      <c r="C4" t="s">
        <v>17</v>
      </c>
      <c r="D4" t="s">
        <v>13</v>
      </c>
      <c r="E4" t="s">
        <v>14</v>
      </c>
      <c r="F4" t="s">
        <v>16</v>
      </c>
      <c r="G4" t="s">
        <v>19</v>
      </c>
    </row>
    <row r="5" spans="1:7" x14ac:dyDescent="0.25">
      <c r="A5" s="6" t="s">
        <v>7</v>
      </c>
      <c r="B5" s="8">
        <v>3196.1899999999996</v>
      </c>
      <c r="C5" s="8">
        <v>4675.8100000000004</v>
      </c>
      <c r="D5" s="8">
        <v>2959.4900000000002</v>
      </c>
      <c r="E5" s="8">
        <v>2866.67</v>
      </c>
      <c r="F5" s="8">
        <v>2531.6099999999997</v>
      </c>
      <c r="G5" s="8">
        <v>16229.77</v>
      </c>
    </row>
    <row r="6" spans="1:7" x14ac:dyDescent="0.25">
      <c r="A6" s="6" t="s">
        <v>9</v>
      </c>
      <c r="B6" s="8">
        <v>3624.1099999999997</v>
      </c>
      <c r="C6" s="8">
        <v>2288.64</v>
      </c>
      <c r="D6" s="8">
        <v>3285.1000000000004</v>
      </c>
      <c r="E6" s="8">
        <v>4520.55</v>
      </c>
      <c r="F6" s="8">
        <v>2055.1800000000003</v>
      </c>
      <c r="G6" s="8">
        <v>15773.580000000002</v>
      </c>
    </row>
    <row r="7" spans="1:7" x14ac:dyDescent="0.25">
      <c r="A7" s="6" t="s">
        <v>10</v>
      </c>
      <c r="B7" s="8">
        <v>3396.1800000000003</v>
      </c>
      <c r="C7" s="8">
        <v>2359.6099999999997</v>
      </c>
      <c r="D7" s="8">
        <v>2662.14</v>
      </c>
      <c r="E7" s="8">
        <v>2326.2800000000002</v>
      </c>
      <c r="F7" s="8">
        <v>2761.9399999999996</v>
      </c>
      <c r="G7" s="8">
        <v>13506.15</v>
      </c>
    </row>
    <row r="8" spans="1:7" x14ac:dyDescent="0.25">
      <c r="A8" s="6" t="s">
        <v>8</v>
      </c>
      <c r="B8" s="8">
        <v>3127.17</v>
      </c>
      <c r="C8" s="8">
        <v>2272.91</v>
      </c>
      <c r="D8" s="8">
        <v>3012.1800000000003</v>
      </c>
      <c r="E8" s="8">
        <v>1520.5600000000002</v>
      </c>
      <c r="F8" s="8">
        <v>509.86</v>
      </c>
      <c r="G8" s="8">
        <v>10442.68</v>
      </c>
    </row>
    <row r="9" spans="1:7" x14ac:dyDescent="0.25">
      <c r="A9" s="6" t="s">
        <v>11</v>
      </c>
      <c r="B9" s="8">
        <v>2472.38</v>
      </c>
      <c r="C9" s="8">
        <v>3518.88</v>
      </c>
      <c r="D9" s="8">
        <v>539.67999999999995</v>
      </c>
      <c r="E9" s="8">
        <v>1701.18</v>
      </c>
      <c r="F9" s="8">
        <v>1274.8600000000001</v>
      </c>
      <c r="G9" s="8">
        <v>9506.98</v>
      </c>
    </row>
    <row r="10" spans="1:7" x14ac:dyDescent="0.25">
      <c r="A10" s="6" t="s">
        <v>12</v>
      </c>
      <c r="B10" s="8">
        <v>823.26999999999975</v>
      </c>
      <c r="C10" s="8">
        <v>420.13000000000005</v>
      </c>
      <c r="D10" s="8">
        <v>2229.67</v>
      </c>
      <c r="E10" s="8">
        <v>449.23999999999995</v>
      </c>
      <c r="F10" s="8">
        <v>2877.1099999999997</v>
      </c>
      <c r="G10" s="8">
        <v>6799.4199999999992</v>
      </c>
    </row>
    <row r="11" spans="1:7" x14ac:dyDescent="0.25">
      <c r="A11" s="6" t="s">
        <v>19</v>
      </c>
      <c r="B11" s="8">
        <v>16639.3</v>
      </c>
      <c r="C11" s="8">
        <v>15535.98</v>
      </c>
      <c r="D11" s="8">
        <v>14688.26</v>
      </c>
      <c r="E11" s="8">
        <v>13384.48</v>
      </c>
      <c r="F11" s="8">
        <v>12010.560000000001</v>
      </c>
      <c r="G11" s="8">
        <v>72258.58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B10" sqref="B10"/>
    </sheetView>
  </sheetViews>
  <sheetFormatPr defaultRowHeight="15" x14ac:dyDescent="0.25"/>
  <cols>
    <col min="1" max="1" width="13.140625" customWidth="1"/>
    <col min="2" max="2" width="12.5703125" customWidth="1"/>
    <col min="3" max="3" width="4.28515625" customWidth="1"/>
    <col min="4" max="4" width="4.5703125" customWidth="1"/>
    <col min="5" max="5" width="4.140625" customWidth="1"/>
    <col min="6" max="6" width="4.85546875" customWidth="1"/>
    <col min="7" max="7" width="4" customWidth="1"/>
    <col min="8" max="8" width="3.42578125" customWidth="1"/>
    <col min="9" max="9" width="4.42578125" customWidth="1"/>
    <col min="10" max="10" width="4.28515625" customWidth="1"/>
    <col min="11" max="11" width="4" customWidth="1"/>
    <col min="12" max="12" width="4.5703125" customWidth="1"/>
    <col min="13" max="13" width="4.28515625" customWidth="1"/>
    <col min="14" max="14" width="11.28515625" customWidth="1"/>
    <col min="15" max="200" width="16.28515625" customWidth="1"/>
    <col min="201" max="201" width="11.28515625" customWidth="1"/>
  </cols>
  <sheetData>
    <row r="3" spans="1:2" x14ac:dyDescent="0.25">
      <c r="A3" s="5" t="s">
        <v>18</v>
      </c>
      <c r="B3" t="s">
        <v>21</v>
      </c>
    </row>
    <row r="4" spans="1:2" x14ac:dyDescent="0.25">
      <c r="A4" s="6" t="s">
        <v>22</v>
      </c>
      <c r="B4" s="7">
        <v>5470.9</v>
      </c>
    </row>
    <row r="5" spans="1:2" x14ac:dyDescent="0.25">
      <c r="A5" s="6" t="s">
        <v>23</v>
      </c>
      <c r="B5" s="7">
        <v>5252.77</v>
      </c>
    </row>
    <row r="6" spans="1:2" x14ac:dyDescent="0.25">
      <c r="A6" s="6" t="s">
        <v>24</v>
      </c>
      <c r="B6" s="7">
        <v>5860.3200000000006</v>
      </c>
    </row>
    <row r="7" spans="1:2" x14ac:dyDescent="0.25">
      <c r="A7" s="6" t="s">
        <v>25</v>
      </c>
      <c r="B7" s="7">
        <v>8150.7699999999995</v>
      </c>
    </row>
    <row r="8" spans="1:2" x14ac:dyDescent="0.25">
      <c r="A8" s="6" t="s">
        <v>26</v>
      </c>
      <c r="B8" s="7">
        <v>5941.92</v>
      </c>
    </row>
    <row r="9" spans="1:2" x14ac:dyDescent="0.25">
      <c r="A9" s="6" t="s">
        <v>27</v>
      </c>
      <c r="B9" s="7">
        <v>4095.82</v>
      </c>
    </row>
    <row r="10" spans="1:2" x14ac:dyDescent="0.25">
      <c r="A10" s="6" t="s">
        <v>28</v>
      </c>
      <c r="B10" s="7">
        <v>4078.8799999999997</v>
      </c>
    </row>
    <row r="11" spans="1:2" x14ac:dyDescent="0.25">
      <c r="A11" s="6" t="s">
        <v>29</v>
      </c>
      <c r="B11" s="7">
        <v>7428.619999999999</v>
      </c>
    </row>
    <row r="12" spans="1:2" x14ac:dyDescent="0.25">
      <c r="A12" s="6" t="s">
        <v>30</v>
      </c>
      <c r="B12" s="7">
        <v>7445.5800000000017</v>
      </c>
    </row>
    <row r="13" spans="1:2" x14ac:dyDescent="0.25">
      <c r="A13" s="6" t="s">
        <v>31</v>
      </c>
      <c r="B13" s="7">
        <v>9774.0099999999984</v>
      </c>
    </row>
    <row r="14" spans="1:2" x14ac:dyDescent="0.25">
      <c r="A14" s="6" t="s">
        <v>32</v>
      </c>
      <c r="B14" s="7">
        <v>3969.2700000000004</v>
      </c>
    </row>
    <row r="15" spans="1:2" x14ac:dyDescent="0.25">
      <c r="A15" s="6" t="s">
        <v>33</v>
      </c>
      <c r="B15" s="7">
        <v>4789.72</v>
      </c>
    </row>
    <row r="16" spans="1:2" x14ac:dyDescent="0.25">
      <c r="A16" s="6" t="s">
        <v>19</v>
      </c>
      <c r="B16" s="7">
        <v>72258.58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Data </vt:lpstr>
      <vt:lpstr>Units sold by month</vt:lpstr>
      <vt:lpstr>Profit by State and product</vt:lpstr>
      <vt:lpstr>Profit by 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Super</dc:creator>
  <cp:lastModifiedBy>Rafia</cp:lastModifiedBy>
  <dcterms:created xsi:type="dcterms:W3CDTF">2024-12-15T09:30:35Z</dcterms:created>
  <dcterms:modified xsi:type="dcterms:W3CDTF">2024-12-21T08:15:56Z</dcterms:modified>
</cp:coreProperties>
</file>