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eronclark/Documents/UCT/EEE4113F/EEE4113F_Proj/Component Analysis/"/>
    </mc:Choice>
  </mc:AlternateContent>
  <xr:revisionPtr revIDLastSave="0" documentId="13_ncr:1_{FF904560-A230-F549-97CA-5AA2E7CC1F65}" xr6:coauthVersionLast="47" xr6:coauthVersionMax="47" xr10:uidLastSave="{00000000-0000-0000-0000-000000000000}"/>
  <bookViews>
    <workbookView xWindow="-20" yWindow="0" windowWidth="28800" windowHeight="18000" activeTab="2" xr2:uid="{930919B5-51B7-E647-AFD1-EDD08F276963}"/>
  </bookViews>
  <sheets>
    <sheet name="Microcontroller" sheetId="1" r:id="rId1"/>
    <sheet name="Camera" sheetId="2" r:id="rId2"/>
    <sheet name="Wireless modu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" i="2" l="1"/>
  <c r="H39" i="2"/>
  <c r="H40" i="2"/>
  <c r="H34" i="2"/>
  <c r="D35" i="2"/>
  <c r="H35" i="2" s="1"/>
  <c r="D37" i="2"/>
  <c r="D38" i="2"/>
  <c r="H38" i="2" s="1"/>
  <c r="D39" i="2"/>
  <c r="D40" i="2"/>
  <c r="D34" i="2"/>
  <c r="C34" i="2"/>
  <c r="B34" i="2"/>
  <c r="H37" i="2" l="1"/>
</calcChain>
</file>

<file path=xl/sharedStrings.xml><?xml version="1.0" encoding="utf-8"?>
<sst xmlns="http://schemas.openxmlformats.org/spreadsheetml/2006/main" count="173" uniqueCount="129">
  <si>
    <t>Name</t>
  </si>
  <si>
    <t>Company</t>
  </si>
  <si>
    <t>Cost</t>
  </si>
  <si>
    <t>Model</t>
  </si>
  <si>
    <t>Raspberry Pi</t>
  </si>
  <si>
    <t>Pico</t>
  </si>
  <si>
    <t>Clock speed</t>
  </si>
  <si>
    <t>Processor</t>
  </si>
  <si>
    <t>133M</t>
  </si>
  <si>
    <t>Dual M0</t>
  </si>
  <si>
    <t>Other</t>
  </si>
  <si>
    <t>Coms</t>
  </si>
  <si>
    <t>Link</t>
  </si>
  <si>
    <t>https://www.pishop.co.za/store/raspberry-pi-pico_0/raspberry-pi-pico</t>
  </si>
  <si>
    <t>UART, PIO (SD)</t>
  </si>
  <si>
    <t>UART, Quad-SPI Flash, Wifi, PIO (SD)</t>
  </si>
  <si>
    <t>https://www.pishop.co.za/store/raspberry-pi-pico_0/raspberry-pi-pico-w</t>
  </si>
  <si>
    <t>Zero W</t>
  </si>
  <si>
    <t>Pico W</t>
  </si>
  <si>
    <t>Single</t>
  </si>
  <si>
    <t>1G</t>
  </si>
  <si>
    <t>Power</t>
  </si>
  <si>
    <t>140mA @ 5V</t>
  </si>
  <si>
    <t>Requires uSD</t>
  </si>
  <si>
    <t>https://www.pishop.co.za/store/boards_0/raspberry-pi-zero-wireless</t>
  </si>
  <si>
    <t>CSI, Wifi, BT, SD</t>
  </si>
  <si>
    <t>1 B+</t>
  </si>
  <si>
    <t>700M</t>
  </si>
  <si>
    <t>More efficient</t>
  </si>
  <si>
    <t>https://www.pishop.co.za/store/raspberry-pi-1/raspberry-pi--model-b</t>
  </si>
  <si>
    <t>Sleep, Temp, timers, RTC</t>
  </si>
  <si>
    <t>RTC</t>
  </si>
  <si>
    <t>ESP32</t>
  </si>
  <si>
    <t>Original</t>
  </si>
  <si>
    <t>S/D</t>
  </si>
  <si>
    <t>240M</t>
  </si>
  <si>
    <t xml:space="preserve">RTC, </t>
  </si>
  <si>
    <t xml:space="preserve">QSPI, Wifi, BT, UART, SD/eMMC/SDIO, RMT, </t>
  </si>
  <si>
    <t>ULP down to 10uA @ 3.3v</t>
  </si>
  <si>
    <t>https://www.pishop.co.za/store/esp/esp8266-esp-12f-remote-serial-port-wifi-transceiver-wireless-module</t>
  </si>
  <si>
    <t>12F</t>
  </si>
  <si>
    <t>https://www.robofactory.co.za/esp-controllers/45-esp32-development-board-wifibluetooth.html?gad_source=1&amp;gclid=Cj0KCQjwztOwBhD7ARIsAPDKnkAU5GijklfEDQUugpKFxPOX1x-4AqPmEJVKGOjGvKEEofq8uOHYd4EaAtA-EALw_wcB</t>
  </si>
  <si>
    <t>Dual</t>
  </si>
  <si>
    <t>S3 dev</t>
  </si>
  <si>
    <t>DC-DC</t>
  </si>
  <si>
    <t>UART, SPI, DVP (cam), Wifi, BT</t>
  </si>
  <si>
    <t>https://www.communica.co.za/products/hkd-esp32-wifi-b-tooth-cam-base?utm_source=www.communica.co.za&amp;variant=44293671452972&amp;sfdr_ptcid=31591_617_694882797&amp;sfdr_hash=2433d86a6f7cddc9adfe960d38d1a564</t>
  </si>
  <si>
    <t>Cam HDK</t>
  </si>
  <si>
    <t xml:space="preserve">Dual </t>
  </si>
  <si>
    <t>UART, SPI, Wifi, BT, SD</t>
  </si>
  <si>
    <t>OV2640 and OV7670, TF Card holder</t>
  </si>
  <si>
    <t>Wrover Cam</t>
  </si>
  <si>
    <t>3v3</t>
  </si>
  <si>
    <t>OV2640 2MP + JPEG encoder</t>
  </si>
  <si>
    <t>UART, SPI, Wifi, BT</t>
  </si>
  <si>
    <t>https://isphome.co.za/shop/all-products/esp32-devkit-v1-wroom-32/</t>
  </si>
  <si>
    <t>MP</t>
  </si>
  <si>
    <t>Frame rate</t>
  </si>
  <si>
    <t>Quality</t>
  </si>
  <si>
    <t>FOV</t>
  </si>
  <si>
    <t>OV2640</t>
  </si>
  <si>
    <t>Interface</t>
  </si>
  <si>
    <t>DVP</t>
  </si>
  <si>
    <t>Okdo</t>
  </si>
  <si>
    <t>Rpi CSI</t>
  </si>
  <si>
    <t>1080p</t>
  </si>
  <si>
    <t>Adjustable focus</t>
  </si>
  <si>
    <t>720p</t>
  </si>
  <si>
    <t>https://za.rs-online.com/web/p/raspberry-pi-cameras/2020456?cm_mmc=ZA-PLA-DS3A-_-google-_-PLA_ZA_EN_PMAX_Catch+All-_--_-2020456&amp;matchtype=&amp;&amp;gad_source=1&amp;gclid=Cj0KCQjwztOwBhD7ARIsAPDKnkCvoBLg6ePPE8XnltBxEDkkOy76e2KDKwokqE9mCh5VCNWARNOyk5oaAqivEALw_wcB&amp;gclsrc=aw.ds</t>
  </si>
  <si>
    <t>2592 x 1944</t>
  </si>
  <si>
    <t>OmniVision OV5647</t>
  </si>
  <si>
    <t>https://www.communica.co.za/products/hkd-raspberry-pi-camera-mod-5mp?utm_source=www.communica.co.za&amp;variant=31916110217289&amp;sfdr_ptcid=31591_617_668161149&amp;sfdr_hash=1b69e0c741141b5afbf6298cb5a728f0</t>
  </si>
  <si>
    <t>RP noir V2</t>
  </si>
  <si>
    <t>No IR filter</t>
  </si>
  <si>
    <t>https://www.diyelectronics.co.za/store/cameras/1300-raspberry-pi-noir-camera-v2-modular-camera-with-infrared.html?srsltid=AfmBOopLU0NREwkC9p9ShmP8YVaGa9sspj_hO-OoOP8PZbjN6PsqtlDv8co</t>
  </si>
  <si>
    <t>https://www.raspberrypi.com/documentation/accessories/camera.html</t>
  </si>
  <si>
    <t>IMX219</t>
  </si>
  <si>
    <t>https://www.diyelectronics.co.za/store/cameras/4288-nvidia-jetson-nano-camera-imx219-77-8mp.html?srsltid=AfmBOooLxrCXM58C4OfMap1Xrr7wVjiC9KsNeJxpPn1BAET3NcRXFdX-q1E</t>
  </si>
  <si>
    <t>https://www.botshop.co.za/shop/pi-003-5mp-adjustable-focus-night-vision-camera-for-raspberry-pi-376?srsltid=AfmBOoqtuTkam-dg5pJeu7GrPmxtP-d4zA9PCgXpYJx7TF7q7elC3NrEOpI</t>
  </si>
  <si>
    <t>https://www.mavericksales.co.za/products/waveshare-rpi-camera-f-adjustable-focus-camera-module-supports-night-vision?variant=32591566405710&amp;currency=ZAR&amp;utm_medium=product_sync&amp;utm_source=google&amp;utm_content=sag_organic&amp;utm_campaign=sag_organic&amp;srsltid=AfmBOoqDTqj46Gc7iZ0emzNuqSn-VYaWtHq6sj8SNOlPBPGJ_2Zm75yJH00</t>
  </si>
  <si>
    <t>RP noir V3</t>
  </si>
  <si>
    <t>https://www.robofactory.co.za/arduino-modules/90-wireless-transmitter-and-receiver-kit-433mhz-rf.html</t>
  </si>
  <si>
    <t>OV3660</t>
  </si>
  <si>
    <t>ESP DVP</t>
  </si>
  <si>
    <t>https://m5stack.oss-cn-shenzhen.aliyuncs.com/resource/docs/datasheet/unit/OV3660_CSP3_DS_1.3_sida.pdf</t>
  </si>
  <si>
    <t>OV5640</t>
  </si>
  <si>
    <t>1,5V @ 98mA</t>
  </si>
  <si>
    <t>1,5V @ 140mA</t>
  </si>
  <si>
    <t>https://cdn.sparkfun.com/datasheets/Sensors/LightImaging/OV5640_datasheet.pdf</t>
  </si>
  <si>
    <t>https://github.com/espressif/esp32-camera</t>
  </si>
  <si>
    <t>Pi NoIR v3</t>
  </si>
  <si>
    <t>PDAF AF</t>
  </si>
  <si>
    <t>27,6?</t>
  </si>
  <si>
    <t>75/120</t>
  </si>
  <si>
    <t>All have same temp rating 0-50ºC</t>
  </si>
  <si>
    <t>https://www.pishop.co.za/store/raspberry-pi-camera-module-3-noir-standard-76-lens</t>
  </si>
  <si>
    <t>?</t>
  </si>
  <si>
    <t>Pi NoIR v2</t>
  </si>
  <si>
    <t>RPI CSI-2</t>
  </si>
  <si>
    <t>880nm IR light req</t>
  </si>
  <si>
    <t>https://www.okdo.com/wp-content/uploads/2019/03/Pi_NoIR_Camera-Data-Sheet.pdf</t>
  </si>
  <si>
    <t>https://datasheets.raspberrypi.com/camera/camera-module-3-product-brief.pdf</t>
  </si>
  <si>
    <t>Op Temp</t>
  </si>
  <si>
    <t>-20 to 60</t>
  </si>
  <si>
    <t>0 to 50</t>
  </si>
  <si>
    <t>https://www.diyelectronics.co.za/store/cameras/1300-raspberry-pi-noir-camera-v2-modular-camera-with-infrared.html?gad_source=1&amp;gclid=CjwKCAjw8diwBhAbEiwA7i_sJWh91-d1ZX4KfM0q-YRzZ5DI80HQSxw4DGiSotyqT2ywVt1bGEDYZRoCNXEQAvD_BwE</t>
  </si>
  <si>
    <t>https://www.robotics.org.za/ESP32-CAM-OV5640?search=OV5640</t>
  </si>
  <si>
    <t>268 incl ESP</t>
  </si>
  <si>
    <t>AF, req programmer</t>
  </si>
  <si>
    <t>https://www.arducam.com/stm32-cameras-that-support-dcmi/</t>
  </si>
  <si>
    <t>IR LED</t>
  </si>
  <si>
    <t>Input power</t>
  </si>
  <si>
    <t>Output power</t>
  </si>
  <si>
    <t>Efficiency</t>
  </si>
  <si>
    <t>Wave Length</t>
  </si>
  <si>
    <t>TSAL6400</t>
  </si>
  <si>
    <t>https://www.diyelectronics.co.za/store/5mm/1893-940nm-ir-led-vishay-tsal6400-5mm-package-25deg.html?gad_source=4&amp;gclid=Cj0KCQjwlN6wBhCcARIsAKZvD5iyLSOjjNYEGLjUcQl7zFePpevaCDn7lE93jNvpxxvq0MbetJp8kxEaAuUfEALw_wcB</t>
  </si>
  <si>
    <t>Mount Type</t>
  </si>
  <si>
    <t>TH</t>
  </si>
  <si>
    <t>https://www.mantech.co.za/ProductInfo.aspx?Item=72M3087</t>
  </si>
  <si>
    <t>SMD 16mm</t>
  </si>
  <si>
    <t>WS-AS2HPL-940</t>
  </si>
  <si>
    <t>Cost/Efficiency</t>
  </si>
  <si>
    <t>https://www.digikey.co.za/en/products/detail/xssy/SE03-EMC3838A-B90-3/16164296?utm_adgroup=&amp;utm_source=google&amp;utm_medium=cpc&amp;utm_campaign=PMax_Product_All%20Products&amp;utm_term=&amp;productid=16164296&amp;utm_content=&amp;utm_id=go_cmp-18332619487_adg-_ad-__dev-c_ext-_prd-16164296_sig-Cj0KCQjwlN6wBhCcARIsAKZvD5g0w5cpg_Lii0lKCiX6H9gOJnsKiOvHfdllrim80RHc3CtV2rjXB3kaApRfEALw_wcB&amp;gad_source=4&amp;gclid=Cj0KCQjwlN6wBhCcARIsAKZvD5g0w5cpg_Lii0lKCiX6H9gOJnsKiOvHfdllrim80RHc3CtV2rjXB3kaApRfEALw_wcB</t>
  </si>
  <si>
    <t>SMD 3mm</t>
  </si>
  <si>
    <t>SE03-EMC3838A-B90-3</t>
  </si>
  <si>
    <t>https://www.robotics.org.za/IR333C-A?search=IR%20LED</t>
  </si>
  <si>
    <t>https://icgram.com/wp-content/uploads/2020/06/TA6053.pdf</t>
  </si>
  <si>
    <t>https://www.netram.co.za/rf/9437-315mhz-rf-link-kit.html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</si>
</sst>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R&quot;* #,##0.00_);_(&quot;R&quot;* \(#,##0.00\);_(&quot;R&quot;* &quot;-&quot;??_);_(@_)"/>
    <numFmt numFmtId="164" formatCode="&quot;R&quot;#,##0.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164" fontId="1" fillId="0" borderId="0" xfId="0" applyNumberFormat="1" applyFont="1"/>
    <xf numFmtId="0" fontId="0" fillId="0" borderId="0" xfId="0" quotePrefix="1"/>
    <xf numFmtId="44" fontId="0" fillId="0" borderId="0" xfId="1" applyFont="1"/>
    <xf numFmtId="0" fontId="1" fillId="0" borderId="0" xfId="1" applyNumberFormat="1" applyFont="1"/>
    <xf numFmtId="0" fontId="0" fillId="0" borderId="0" xfId="1" applyNumberFormat="1" applyFont="1"/>
    <xf numFmtId="9" fontId="0" fillId="0" borderId="0" xfId="2" applyFont="1"/>
    <xf numFmtId="44" fontId="0" fillId="0" borderId="0" xfId="0" applyNumberFormat="1"/>
  </cellXfs>
  <cellStyles count="3">
    <cellStyle name="Currency" xfId="1" builtinId="4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278BF-D178-B44C-BD1D-DEF5CEC59A05}">
  <dimension ref="A1:I10"/>
  <sheetViews>
    <sheetView zoomScale="150" workbookViewId="0">
      <selection activeCell="G11" sqref="G11"/>
    </sheetView>
  </sheetViews>
  <sheetFormatPr baseColWidth="10" defaultRowHeight="16" x14ac:dyDescent="0.2"/>
  <cols>
    <col min="1" max="1" width="11.1640625" bestFit="1" customWidth="1"/>
    <col min="4" max="4" width="11.33203125" bestFit="1" customWidth="1"/>
    <col min="5" max="5" width="11.33203125" customWidth="1"/>
    <col min="6" max="6" width="12.33203125" bestFit="1" customWidth="1"/>
    <col min="7" max="7" width="22.6640625" customWidth="1"/>
    <col min="8" max="8" width="16.5" customWidth="1"/>
  </cols>
  <sheetData>
    <row r="1" spans="1:9" s="1" customFormat="1" x14ac:dyDescent="0.2">
      <c r="A1" s="1" t="s">
        <v>1</v>
      </c>
      <c r="B1" s="1" t="s">
        <v>3</v>
      </c>
      <c r="C1" s="1" t="s">
        <v>2</v>
      </c>
      <c r="D1" s="1" t="s">
        <v>6</v>
      </c>
      <c r="E1" s="1" t="s">
        <v>7</v>
      </c>
      <c r="F1" s="1" t="s">
        <v>21</v>
      </c>
      <c r="G1" s="1" t="s">
        <v>11</v>
      </c>
      <c r="H1" s="1" t="s">
        <v>10</v>
      </c>
      <c r="I1" s="1" t="s">
        <v>12</v>
      </c>
    </row>
    <row r="2" spans="1:9" ht="34" x14ac:dyDescent="0.2">
      <c r="A2" t="s">
        <v>4</v>
      </c>
      <c r="B2" t="s">
        <v>5</v>
      </c>
      <c r="C2" s="3">
        <v>72</v>
      </c>
      <c r="D2" t="s">
        <v>8</v>
      </c>
      <c r="E2" t="s">
        <v>9</v>
      </c>
      <c r="G2" s="2" t="s">
        <v>14</v>
      </c>
      <c r="H2" s="2" t="s">
        <v>30</v>
      </c>
      <c r="I2" t="s">
        <v>13</v>
      </c>
    </row>
    <row r="3" spans="1:9" ht="34" x14ac:dyDescent="0.2">
      <c r="A3" t="s">
        <v>4</v>
      </c>
      <c r="B3" t="s">
        <v>18</v>
      </c>
      <c r="C3" s="3">
        <v>135</v>
      </c>
      <c r="D3" t="s">
        <v>8</v>
      </c>
      <c r="E3" t="s">
        <v>9</v>
      </c>
      <c r="G3" s="2" t="s">
        <v>15</v>
      </c>
      <c r="H3" t="s">
        <v>31</v>
      </c>
      <c r="I3" t="s">
        <v>16</v>
      </c>
    </row>
    <row r="4" spans="1:9" x14ac:dyDescent="0.2">
      <c r="A4" t="s">
        <v>4</v>
      </c>
      <c r="B4" t="s">
        <v>17</v>
      </c>
      <c r="C4" s="3">
        <v>310</v>
      </c>
      <c r="D4" t="s">
        <v>20</v>
      </c>
      <c r="E4" t="s">
        <v>19</v>
      </c>
      <c r="F4" t="s">
        <v>22</v>
      </c>
      <c r="G4" t="s">
        <v>25</v>
      </c>
      <c r="H4" t="s">
        <v>23</v>
      </c>
      <c r="I4" t="s">
        <v>24</v>
      </c>
    </row>
    <row r="5" spans="1:9" x14ac:dyDescent="0.2">
      <c r="A5" t="s">
        <v>4</v>
      </c>
      <c r="B5" t="s">
        <v>26</v>
      </c>
      <c r="C5" s="3">
        <v>600</v>
      </c>
      <c r="D5" t="s">
        <v>27</v>
      </c>
      <c r="E5" t="s">
        <v>19</v>
      </c>
      <c r="F5" t="s">
        <v>28</v>
      </c>
      <c r="G5" t="s">
        <v>25</v>
      </c>
      <c r="H5" t="s">
        <v>23</v>
      </c>
      <c r="I5" t="s">
        <v>29</v>
      </c>
    </row>
    <row r="6" spans="1:9" ht="34" x14ac:dyDescent="0.2">
      <c r="A6" t="s">
        <v>32</v>
      </c>
      <c r="B6" t="s">
        <v>33</v>
      </c>
      <c r="C6" s="3">
        <v>200</v>
      </c>
      <c r="D6" t="s">
        <v>35</v>
      </c>
      <c r="E6" t="s">
        <v>34</v>
      </c>
      <c r="F6" s="2" t="s">
        <v>38</v>
      </c>
      <c r="G6" s="2" t="s">
        <v>37</v>
      </c>
      <c r="H6" t="s">
        <v>36</v>
      </c>
      <c r="I6" t="s">
        <v>41</v>
      </c>
    </row>
    <row r="7" spans="1:9" ht="34" x14ac:dyDescent="0.2">
      <c r="A7" t="s">
        <v>32</v>
      </c>
      <c r="B7" t="s">
        <v>43</v>
      </c>
      <c r="C7" s="3">
        <v>250</v>
      </c>
      <c r="D7" t="s">
        <v>35</v>
      </c>
      <c r="E7" t="s">
        <v>42</v>
      </c>
      <c r="F7" t="s">
        <v>52</v>
      </c>
      <c r="G7" s="2" t="s">
        <v>45</v>
      </c>
      <c r="H7" t="s">
        <v>44</v>
      </c>
    </row>
    <row r="8" spans="1:9" ht="51" x14ac:dyDescent="0.2">
      <c r="A8" t="s">
        <v>32</v>
      </c>
      <c r="B8" t="s">
        <v>47</v>
      </c>
      <c r="C8" s="3">
        <v>235</v>
      </c>
      <c r="D8" t="s">
        <v>35</v>
      </c>
      <c r="E8" t="s">
        <v>48</v>
      </c>
      <c r="F8" t="s">
        <v>52</v>
      </c>
      <c r="G8" s="2" t="s">
        <v>49</v>
      </c>
      <c r="H8" s="2" t="s">
        <v>50</v>
      </c>
      <c r="I8" t="s">
        <v>46</v>
      </c>
    </row>
    <row r="9" spans="1:9" ht="34" x14ac:dyDescent="0.2">
      <c r="A9" t="s">
        <v>32</v>
      </c>
      <c r="B9" t="s">
        <v>51</v>
      </c>
      <c r="C9" s="3">
        <v>240</v>
      </c>
      <c r="D9" t="s">
        <v>35</v>
      </c>
      <c r="E9" t="s">
        <v>42</v>
      </c>
      <c r="F9" t="s">
        <v>52</v>
      </c>
      <c r="G9" s="2" t="s">
        <v>54</v>
      </c>
      <c r="H9" s="2" t="s">
        <v>53</v>
      </c>
    </row>
    <row r="10" spans="1:9" x14ac:dyDescent="0.2">
      <c r="I1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19169-7B23-1E4F-A6D6-08DB48DFF0FB}">
  <dimension ref="A1:L46"/>
  <sheetViews>
    <sheetView topLeftCell="A14" zoomScale="150" workbookViewId="0">
      <selection activeCell="L20" sqref="L20"/>
    </sheetView>
  </sheetViews>
  <sheetFormatPr baseColWidth="10" defaultRowHeight="16" x14ac:dyDescent="0.2"/>
  <cols>
    <col min="1" max="1" width="17.1640625" bestFit="1" customWidth="1"/>
    <col min="2" max="2" width="12.1640625" bestFit="1" customWidth="1"/>
    <col min="3" max="3" width="10.83203125" style="3"/>
    <col min="4" max="4" width="12.6640625" bestFit="1" customWidth="1"/>
    <col min="5" max="5" width="11.6640625" bestFit="1" customWidth="1"/>
    <col min="7" max="8" width="15" bestFit="1" customWidth="1"/>
  </cols>
  <sheetData>
    <row r="1" spans="1:11" s="1" customFormat="1" x14ac:dyDescent="0.2">
      <c r="A1" s="1" t="s">
        <v>0</v>
      </c>
      <c r="B1" s="1" t="s">
        <v>56</v>
      </c>
      <c r="C1" s="4" t="s">
        <v>2</v>
      </c>
      <c r="D1" s="1" t="s">
        <v>21</v>
      </c>
      <c r="E1" s="1" t="s">
        <v>57</v>
      </c>
      <c r="F1" s="1" t="s">
        <v>58</v>
      </c>
      <c r="G1" s="1" t="s">
        <v>59</v>
      </c>
      <c r="H1" s="1" t="s">
        <v>102</v>
      </c>
      <c r="I1" s="1" t="s">
        <v>10</v>
      </c>
      <c r="J1" s="1" t="s">
        <v>61</v>
      </c>
      <c r="K1" s="1" t="s">
        <v>12</v>
      </c>
    </row>
    <row r="2" spans="1:11" x14ac:dyDescent="0.2">
      <c r="A2" t="s">
        <v>60</v>
      </c>
      <c r="B2">
        <v>2</v>
      </c>
      <c r="C2" s="3">
        <v>50</v>
      </c>
      <c r="E2">
        <v>15</v>
      </c>
      <c r="G2">
        <v>120</v>
      </c>
      <c r="J2" t="s">
        <v>62</v>
      </c>
    </row>
    <row r="3" spans="1:11" x14ac:dyDescent="0.2">
      <c r="A3" t="s">
        <v>63</v>
      </c>
      <c r="B3">
        <v>5</v>
      </c>
      <c r="C3" s="3">
        <v>240</v>
      </c>
      <c r="E3">
        <v>30</v>
      </c>
      <c r="F3" t="s">
        <v>65</v>
      </c>
      <c r="G3">
        <v>90</v>
      </c>
      <c r="I3" t="s">
        <v>66</v>
      </c>
      <c r="J3" t="s">
        <v>64</v>
      </c>
      <c r="K3" t="s">
        <v>68</v>
      </c>
    </row>
    <row r="4" spans="1:11" x14ac:dyDescent="0.2">
      <c r="E4">
        <v>60</v>
      </c>
      <c r="F4" t="s">
        <v>67</v>
      </c>
    </row>
    <row r="5" spans="1:11" x14ac:dyDescent="0.2">
      <c r="A5" t="s">
        <v>70</v>
      </c>
      <c r="B5">
        <v>5</v>
      </c>
      <c r="C5" s="3">
        <v>135</v>
      </c>
      <c r="F5" t="s">
        <v>69</v>
      </c>
      <c r="G5">
        <v>54</v>
      </c>
      <c r="J5" t="s">
        <v>64</v>
      </c>
      <c r="K5" t="s">
        <v>71</v>
      </c>
    </row>
    <row r="6" spans="1:11" x14ac:dyDescent="0.2">
      <c r="E6">
        <v>30</v>
      </c>
      <c r="F6" t="s">
        <v>65</v>
      </c>
    </row>
    <row r="7" spans="1:11" x14ac:dyDescent="0.2">
      <c r="A7" t="s">
        <v>72</v>
      </c>
      <c r="B7">
        <v>8</v>
      </c>
      <c r="C7" s="3">
        <v>480</v>
      </c>
      <c r="E7">
        <v>30</v>
      </c>
      <c r="F7" t="s">
        <v>65</v>
      </c>
      <c r="I7" t="s">
        <v>73</v>
      </c>
      <c r="J7" t="s">
        <v>64</v>
      </c>
      <c r="K7" t="s">
        <v>74</v>
      </c>
    </row>
    <row r="8" spans="1:11" x14ac:dyDescent="0.2">
      <c r="E8">
        <v>60</v>
      </c>
      <c r="F8" t="s">
        <v>67</v>
      </c>
    </row>
    <row r="9" spans="1:11" x14ac:dyDescent="0.2">
      <c r="K9" t="s">
        <v>75</v>
      </c>
    </row>
    <row r="10" spans="1:11" x14ac:dyDescent="0.2">
      <c r="A10" t="s">
        <v>76</v>
      </c>
      <c r="B10">
        <v>8</v>
      </c>
      <c r="K10" t="s">
        <v>77</v>
      </c>
    </row>
    <row r="11" spans="1:11" x14ac:dyDescent="0.2">
      <c r="K11" t="s">
        <v>78</v>
      </c>
    </row>
    <row r="12" spans="1:11" x14ac:dyDescent="0.2">
      <c r="K12" t="s">
        <v>79</v>
      </c>
    </row>
    <row r="13" spans="1:11" x14ac:dyDescent="0.2">
      <c r="A13" t="s">
        <v>80</v>
      </c>
      <c r="C13" s="3">
        <v>450</v>
      </c>
    </row>
    <row r="17" spans="1:12" x14ac:dyDescent="0.2">
      <c r="J17" t="s">
        <v>99</v>
      </c>
      <c r="K17" t="s">
        <v>94</v>
      </c>
    </row>
    <row r="18" spans="1:12" x14ac:dyDescent="0.2">
      <c r="K18" t="s">
        <v>89</v>
      </c>
    </row>
    <row r="19" spans="1:12" x14ac:dyDescent="0.2">
      <c r="A19" t="s">
        <v>82</v>
      </c>
      <c r="B19">
        <v>3.1</v>
      </c>
      <c r="D19" t="s">
        <v>86</v>
      </c>
      <c r="E19">
        <v>20</v>
      </c>
      <c r="F19" t="s">
        <v>65</v>
      </c>
      <c r="G19" t="s">
        <v>92</v>
      </c>
      <c r="J19" t="s">
        <v>83</v>
      </c>
      <c r="K19" t="s">
        <v>84</v>
      </c>
    </row>
    <row r="20" spans="1:12" x14ac:dyDescent="0.2">
      <c r="A20" t="s">
        <v>85</v>
      </c>
      <c r="B20">
        <v>5</v>
      </c>
      <c r="C20" s="3" t="s">
        <v>107</v>
      </c>
      <c r="D20" t="s">
        <v>87</v>
      </c>
      <c r="E20">
        <v>30</v>
      </c>
      <c r="F20" t="s">
        <v>65</v>
      </c>
      <c r="G20">
        <v>66</v>
      </c>
      <c r="I20" t="s">
        <v>108</v>
      </c>
      <c r="J20" t="s">
        <v>83</v>
      </c>
      <c r="K20" t="s">
        <v>88</v>
      </c>
      <c r="L20" t="s">
        <v>106</v>
      </c>
    </row>
    <row r="21" spans="1:12" x14ac:dyDescent="0.2">
      <c r="A21" t="s">
        <v>97</v>
      </c>
      <c r="B21">
        <v>8</v>
      </c>
      <c r="C21" s="3">
        <v>480</v>
      </c>
      <c r="E21">
        <v>30</v>
      </c>
      <c r="F21" t="s">
        <v>65</v>
      </c>
      <c r="G21">
        <v>75</v>
      </c>
      <c r="H21" s="5" t="s">
        <v>103</v>
      </c>
      <c r="J21" t="s">
        <v>98</v>
      </c>
      <c r="K21" t="s">
        <v>100</v>
      </c>
      <c r="L21" t="s">
        <v>105</v>
      </c>
    </row>
    <row r="22" spans="1:12" x14ac:dyDescent="0.2">
      <c r="A22" t="s">
        <v>90</v>
      </c>
      <c r="B22">
        <v>11.9</v>
      </c>
      <c r="C22" s="3">
        <v>527</v>
      </c>
      <c r="D22" t="s">
        <v>96</v>
      </c>
      <c r="E22">
        <v>50</v>
      </c>
      <c r="F22" t="s">
        <v>65</v>
      </c>
      <c r="G22" t="s">
        <v>93</v>
      </c>
      <c r="H22" t="s">
        <v>104</v>
      </c>
      <c r="I22" t="s">
        <v>91</v>
      </c>
      <c r="J22" t="s">
        <v>98</v>
      </c>
      <c r="K22" t="s">
        <v>101</v>
      </c>
      <c r="L22" t="s">
        <v>95</v>
      </c>
    </row>
    <row r="25" spans="1:12" x14ac:dyDescent="0.2">
      <c r="F25" t="s">
        <v>109</v>
      </c>
    </row>
    <row r="28" spans="1:12" x14ac:dyDescent="0.2">
      <c r="F28" t="s">
        <v>95</v>
      </c>
    </row>
    <row r="33" spans="1:10" x14ac:dyDescent="0.2">
      <c r="A33" s="1" t="s">
        <v>110</v>
      </c>
      <c r="B33" s="1" t="s">
        <v>112</v>
      </c>
      <c r="C33" s="7" t="s">
        <v>111</v>
      </c>
      <c r="D33" s="1" t="s">
        <v>113</v>
      </c>
      <c r="E33" s="1" t="s">
        <v>114</v>
      </c>
      <c r="F33" s="1" t="s">
        <v>59</v>
      </c>
      <c r="G33" s="1" t="s">
        <v>2</v>
      </c>
      <c r="H33" s="1" t="s">
        <v>122</v>
      </c>
      <c r="I33" s="1" t="s">
        <v>117</v>
      </c>
      <c r="J33" s="1" t="s">
        <v>12</v>
      </c>
    </row>
    <row r="34" spans="1:10" x14ac:dyDescent="0.2">
      <c r="A34" t="s">
        <v>115</v>
      </c>
      <c r="B34">
        <f>40/1000</f>
        <v>0.04</v>
      </c>
      <c r="C34" s="8">
        <f>1.6*0.1</f>
        <v>0.16000000000000003</v>
      </c>
      <c r="D34" s="9">
        <f>B34/C34</f>
        <v>0.24999999999999994</v>
      </c>
      <c r="E34">
        <v>940</v>
      </c>
      <c r="F34">
        <v>25</v>
      </c>
      <c r="G34" s="6">
        <v>9.9499999999999993</v>
      </c>
      <c r="H34" s="10">
        <f>G34/D34</f>
        <v>39.800000000000004</v>
      </c>
      <c r="I34" t="s">
        <v>118</v>
      </c>
      <c r="J34" t="s">
        <v>116</v>
      </c>
    </row>
    <row r="35" spans="1:10" x14ac:dyDescent="0.2">
      <c r="A35" t="s">
        <v>121</v>
      </c>
      <c r="B35">
        <v>0.18</v>
      </c>
      <c r="C35" s="8">
        <v>0.7</v>
      </c>
      <c r="D35" s="9">
        <f t="shared" ref="D35:D40" si="0">B35/C35</f>
        <v>0.25714285714285717</v>
      </c>
      <c r="E35">
        <v>940</v>
      </c>
      <c r="F35">
        <v>150</v>
      </c>
      <c r="G35" s="6">
        <v>53</v>
      </c>
      <c r="H35" s="10">
        <f>G35/D35</f>
        <v>206.11111111111109</v>
      </c>
      <c r="I35" t="s">
        <v>120</v>
      </c>
      <c r="J35" t="s">
        <v>119</v>
      </c>
    </row>
    <row r="36" spans="1:10" x14ac:dyDescent="0.2">
      <c r="A36" t="s">
        <v>125</v>
      </c>
      <c r="J36" t="s">
        <v>123</v>
      </c>
    </row>
    <row r="37" spans="1:10" x14ac:dyDescent="0.2">
      <c r="B37">
        <v>0.09</v>
      </c>
      <c r="C37" s="8">
        <v>0.1</v>
      </c>
      <c r="D37" s="9">
        <f>B37/C37</f>
        <v>0.89999999999999991</v>
      </c>
      <c r="E37">
        <v>875</v>
      </c>
      <c r="F37">
        <v>90</v>
      </c>
      <c r="G37" s="6">
        <f>10/4</f>
        <v>2.5</v>
      </c>
      <c r="H37" s="10">
        <f>G37/D37</f>
        <v>2.7777777777777781</v>
      </c>
      <c r="I37" t="s">
        <v>124</v>
      </c>
      <c r="J37" t="s">
        <v>126</v>
      </c>
    </row>
    <row r="38" spans="1:10" x14ac:dyDescent="0.2">
      <c r="C38" s="8"/>
      <c r="D38" s="9" t="e">
        <f t="shared" si="0"/>
        <v>#DIV/0!</v>
      </c>
      <c r="G38" s="6"/>
      <c r="H38" s="10" t="e">
        <f t="shared" ref="H38:H40" si="1">G38/D38</f>
        <v>#DIV/0!</v>
      </c>
    </row>
    <row r="39" spans="1:10" x14ac:dyDescent="0.2">
      <c r="C39" s="8"/>
      <c r="D39" s="9" t="e">
        <f t="shared" si="0"/>
        <v>#DIV/0!</v>
      </c>
      <c r="H39" s="10" t="e">
        <f t="shared" si="1"/>
        <v>#DIV/0!</v>
      </c>
    </row>
    <row r="40" spans="1:10" x14ac:dyDescent="0.2">
      <c r="C40" s="8"/>
      <c r="D40" s="9" t="e">
        <f t="shared" si="0"/>
        <v>#DIV/0!</v>
      </c>
      <c r="H40" s="10" t="e">
        <f t="shared" si="1"/>
        <v>#DIV/0!</v>
      </c>
    </row>
    <row r="41" spans="1:10" x14ac:dyDescent="0.2">
      <c r="C41" s="8"/>
    </row>
    <row r="42" spans="1:10" x14ac:dyDescent="0.2">
      <c r="C42" s="8"/>
    </row>
    <row r="43" spans="1:10" x14ac:dyDescent="0.2">
      <c r="C43" s="8"/>
    </row>
    <row r="44" spans="1:10" x14ac:dyDescent="0.2">
      <c r="C44" s="8"/>
    </row>
    <row r="45" spans="1:10" x14ac:dyDescent="0.2">
      <c r="C45" s="8"/>
    </row>
    <row r="46" spans="1:10" x14ac:dyDescent="0.2">
      <c r="C4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3F0DA-81DB-2D40-81C0-F00D3B188EA0}">
  <dimension ref="A1:G7"/>
  <sheetViews>
    <sheetView tabSelected="1" zoomScale="174" workbookViewId="0">
      <selection activeCell="E7" sqref="E7"/>
    </sheetView>
  </sheetViews>
  <sheetFormatPr baseColWidth="10" defaultRowHeight="16" x14ac:dyDescent="0.2"/>
  <sheetData>
    <row r="1" spans="1:7" x14ac:dyDescent="0.2">
      <c r="A1" s="1" t="s">
        <v>1</v>
      </c>
      <c r="B1" s="1" t="s">
        <v>3</v>
      </c>
      <c r="C1" s="1" t="s">
        <v>2</v>
      </c>
      <c r="D1" s="1" t="s">
        <v>21</v>
      </c>
      <c r="E1" s="1" t="s">
        <v>11</v>
      </c>
      <c r="F1" s="1" t="s">
        <v>10</v>
      </c>
      <c r="G1" s="1" t="s">
        <v>12</v>
      </c>
    </row>
    <row r="2" spans="1:7" x14ac:dyDescent="0.2">
      <c r="A2" t="s">
        <v>32</v>
      </c>
      <c r="B2" t="s">
        <v>40</v>
      </c>
      <c r="C2">
        <v>47</v>
      </c>
      <c r="G2" t="s">
        <v>39</v>
      </c>
    </row>
    <row r="3" spans="1:7" x14ac:dyDescent="0.2">
      <c r="G3" t="s">
        <v>81</v>
      </c>
    </row>
    <row r="6" spans="1:7" x14ac:dyDescent="0.2">
      <c r="G6" t="s">
        <v>127</v>
      </c>
    </row>
    <row r="7" spans="1:7" x14ac:dyDescent="0.2">
      <c r="G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Microcontroller</vt:lpstr>
      <vt:lpstr>Camera</vt:lpstr>
      <vt:lpstr>Wireless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Clark</dc:creator>
  <cp:lastModifiedBy>Cameron Clark</cp:lastModifiedBy>
  <dcterms:created xsi:type="dcterms:W3CDTF">2024-04-09T07:15:55Z</dcterms:created>
  <dcterms:modified xsi:type="dcterms:W3CDTF">2024-04-12T11:23:20Z</dcterms:modified>
</cp:coreProperties>
</file>