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lumne\Downloads\"/>
    </mc:Choice>
  </mc:AlternateContent>
  <bookViews>
    <workbookView xWindow="0" yWindow="0" windowWidth="25125" windowHeight="12300" tabRatio="708" firstSheet="1" activeTab="4"/>
  </bookViews>
  <sheets>
    <sheet name="Exercici 1" sheetId="2" r:id="rId1"/>
    <sheet name="Exercici 1 (solució)" sheetId="10" r:id="rId2"/>
    <sheet name="Exercici 2" sheetId="8" r:id="rId3"/>
    <sheet name="Exercici 2 (solució)" sheetId="9" r:id="rId4"/>
    <sheet name="Exercici 3" sheetId="22" r:id="rId5"/>
    <sheet name="Exercici 3 (solució)" sheetId="23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22" l="1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B13" i="8" l="1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12" i="8"/>
  <c r="G27" i="2"/>
  <c r="G25" i="2"/>
  <c r="G23" i="2"/>
  <c r="G21" i="2"/>
  <c r="G19" i="2"/>
</calcChain>
</file>

<file path=xl/sharedStrings.xml><?xml version="1.0" encoding="utf-8"?>
<sst xmlns="http://schemas.openxmlformats.org/spreadsheetml/2006/main" count="336" uniqueCount="222">
  <si>
    <t>Tipos de cambio frente al euro</t>
  </si>
  <si>
    <t>Libras esterlinas</t>
  </si>
  <si>
    <t>Yenes japoneses</t>
  </si>
  <si>
    <t>Pesos argentinos</t>
  </si>
  <si>
    <t>Dólares australianos</t>
  </si>
  <si>
    <t>Reales brasileños</t>
  </si>
  <si>
    <t>Dólares canadienses</t>
  </si>
  <si>
    <t>Pesos chilenos</t>
  </si>
  <si>
    <t>Pesos colombianos</t>
  </si>
  <si>
    <t>Coronas danesas</t>
  </si>
  <si>
    <t>Pesos filipinos</t>
  </si>
  <si>
    <t>Dólares de Hong Kong</t>
  </si>
  <si>
    <t>Forints húngaros</t>
  </si>
  <si>
    <t>Rupias indias</t>
  </si>
  <si>
    <t>Coronas islandesas</t>
  </si>
  <si>
    <t>Coronas noruegas</t>
  </si>
  <si>
    <t>Dólares neozelandeses</t>
  </si>
  <si>
    <t>Zlotys polacos</t>
  </si>
  <si>
    <t>Coronas checas</t>
  </si>
  <si>
    <t>Rublos rusos</t>
  </si>
  <si>
    <t>Coronas suecas</t>
  </si>
  <si>
    <t>Francos suizos</t>
  </si>
  <si>
    <t>Liras turcas</t>
  </si>
  <si>
    <t>Pesos uruguayos</t>
  </si>
  <si>
    <t>01 DIC 2020</t>
  </si>
  <si>
    <t>02 DIC 2020</t>
  </si>
  <si>
    <t>03 DIC 2020</t>
  </si>
  <si>
    <t>04 DIC 2020</t>
  </si>
  <si>
    <t>07 DIC 2020</t>
  </si>
  <si>
    <t>08 DIC 2020</t>
  </si>
  <si>
    <t>09 DIC 2020</t>
  </si>
  <si>
    <t>10 DIC 2020</t>
  </si>
  <si>
    <t>11 DIC 2020</t>
  </si>
  <si>
    <t>14 DIC 2020</t>
  </si>
  <si>
    <t>15 DIC 2020</t>
  </si>
  <si>
    <t>16 DIC 2020</t>
  </si>
  <si>
    <t>17 DIC 2020</t>
  </si>
  <si>
    <t>18 DIC 2020</t>
  </si>
  <si>
    <t>21 DIC 2020</t>
  </si>
  <si>
    <t>22 DIC 2020</t>
  </si>
  <si>
    <t>23 DIC 2020</t>
  </si>
  <si>
    <t>24 DIC 2020</t>
  </si>
  <si>
    <t>25 DIC 2020</t>
  </si>
  <si>
    <t>28 DIC 2020</t>
  </si>
  <si>
    <t>29 DIC 2020</t>
  </si>
  <si>
    <t>30 DIC 2020</t>
  </si>
  <si>
    <t>31 DIC 2020</t>
  </si>
  <si>
    <t>01 ENE 2021</t>
  </si>
  <si>
    <t>04 ENE 2021</t>
  </si>
  <si>
    <t>05 ENE 2021</t>
  </si>
  <si>
    <t>06 ENE 2021</t>
  </si>
  <si>
    <t>07 ENE 2021</t>
  </si>
  <si>
    <t>08 ENE 2021</t>
  </si>
  <si>
    <t>11 ENE 2021</t>
  </si>
  <si>
    <t>12 ENE 2021</t>
  </si>
  <si>
    <t>13 ENE 2021</t>
  </si>
  <si>
    <t>14 ENE 2021</t>
  </si>
  <si>
    <t>15 ENE 2021</t>
  </si>
  <si>
    <t>18 ENE 2021</t>
  </si>
  <si>
    <t>19 ENE 2021</t>
  </si>
  <si>
    <t>20 ENE 2021</t>
  </si>
  <si>
    <t>21 ENE 2021</t>
  </si>
  <si>
    <t>22 ENE 2021</t>
  </si>
  <si>
    <t>25 ENE 2021</t>
  </si>
  <si>
    <t>26 ENE 2021</t>
  </si>
  <si>
    <t>27 ENE 2021</t>
  </si>
  <si>
    <t>28 ENE 2021</t>
  </si>
  <si>
    <t>29 ENE 2021</t>
  </si>
  <si>
    <t>Dólares de Estados Unidos</t>
  </si>
  <si>
    <t>Leva búlgaros</t>
  </si>
  <si>
    <t>SDR (Derechos especiales de giro)</t>
  </si>
  <si>
    <t>Lei rumanos</t>
  </si>
  <si>
    <t>Kunas</t>
  </si>
  <si>
    <t>Yuans</t>
  </si>
  <si>
    <t>Rupias indonesias</t>
  </si>
  <si>
    <t>nuevos sheqalim israelíes</t>
  </si>
  <si>
    <t>Wons surcoreanos</t>
  </si>
  <si>
    <t>Pesos mejicanos</t>
  </si>
  <si>
    <t>Ringgits malayo</t>
  </si>
  <si>
    <t>Dólares de Singapur</t>
  </si>
  <si>
    <t>Bahts de tailandia</t>
  </si>
  <si>
    <t>Rands sudafricanos</t>
  </si>
  <si>
    <t>TOTAL ACUMULADO</t>
  </si>
  <si>
    <t>Bolivianos de Bolivia</t>
  </si>
  <si>
    <t>Pesos  dominicanos</t>
  </si>
  <si>
    <t>Quetzales guatemaltecos</t>
  </si>
  <si>
    <t>Cordobas nicaragüenses</t>
  </si>
  <si>
    <t>Guaraníes paraguayos</t>
  </si>
  <si>
    <t>Nuevos soles peruanos</t>
  </si>
  <si>
    <t>Bolivares venezolanos</t>
  </si>
  <si>
    <t>Riyales saudies</t>
  </si>
  <si>
    <t>dinares argelinos</t>
  </si>
  <si>
    <t>libras egipcias</t>
  </si>
  <si>
    <t>dinares jordanos</t>
  </si>
  <si>
    <t>libras libanesas</t>
  </si>
  <si>
    <t>libras libias</t>
  </si>
  <si>
    <t>Dirhams marroquíes</t>
  </si>
  <si>
    <t>libras sirias</t>
  </si>
  <si>
    <t>dinares tunecinos</t>
  </si>
  <si>
    <t>Dates</t>
  </si>
  <si>
    <t xml:space="preserve">La capital de </t>
  </si>
  <si>
    <t>és</t>
  </si>
  <si>
    <t>Endevina les capitals dels següents països:</t>
  </si>
  <si>
    <t>.</t>
  </si>
  <si>
    <t xml:space="preserve">La teva resposta és </t>
  </si>
  <si>
    <t>Solucions</t>
  </si>
  <si>
    <t>Referència</t>
  </si>
  <si>
    <t>Tipus inmoble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</si>
  <si>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</si>
  <si>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Num. Hab.</t>
  </si>
  <si>
    <t>Núm. WC</t>
  </si>
  <si>
    <t>Preu compra</t>
  </si>
  <si>
    <t>Preu venda</t>
  </si>
  <si>
    <t>Benefici</t>
  </si>
  <si>
    <t>C80271</t>
  </si>
  <si>
    <t>Apartament</t>
  </si>
  <si>
    <t>C80384</t>
  </si>
  <si>
    <t>Chalet</t>
  </si>
  <si>
    <t>C55183</t>
  </si>
  <si>
    <t>V93910</t>
  </si>
  <si>
    <t>Pis</t>
  </si>
  <si>
    <t>V55436</t>
  </si>
  <si>
    <t>V51730</t>
  </si>
  <si>
    <t>V65890</t>
  </si>
  <si>
    <t>V60861</t>
  </si>
  <si>
    <t>V71919</t>
  </si>
  <si>
    <t>V71650</t>
  </si>
  <si>
    <t>C60298</t>
  </si>
  <si>
    <t>V86924</t>
  </si>
  <si>
    <t>V26145</t>
  </si>
  <si>
    <t>C90226</t>
  </si>
  <si>
    <t>C01556</t>
  </si>
  <si>
    <t>V68401</t>
  </si>
  <si>
    <t>C78987</t>
  </si>
  <si>
    <t>C35050</t>
  </si>
  <si>
    <t>V26917</t>
  </si>
  <si>
    <t>V05474</t>
  </si>
  <si>
    <t>C79942</t>
  </si>
  <si>
    <t>C12600</t>
  </si>
  <si>
    <t>C18049</t>
  </si>
  <si>
    <t>V64035</t>
  </si>
  <si>
    <t>C62581</t>
  </si>
  <si>
    <t>V03677</t>
  </si>
  <si>
    <t>V41223</t>
  </si>
  <si>
    <t>V75164</t>
  </si>
  <si>
    <t>C37037</t>
  </si>
  <si>
    <t>V58758</t>
  </si>
  <si>
    <t>V07305</t>
  </si>
  <si>
    <t>V93683</t>
  </si>
  <si>
    <t>V26723</t>
  </si>
  <si>
    <t>C44690</t>
  </si>
  <si>
    <t>V45943</t>
  </si>
  <si>
    <t>V75347</t>
  </si>
  <si>
    <t>V72899</t>
  </si>
  <si>
    <t>C29479</t>
  </si>
  <si>
    <t>V72924</t>
  </si>
  <si>
    <t>C19361</t>
  </si>
  <si>
    <t>V47072</t>
  </si>
  <si>
    <t>V39410</t>
  </si>
  <si>
    <t>V48798</t>
  </si>
  <si>
    <t>V74205</t>
  </si>
  <si>
    <t>V28956</t>
  </si>
  <si>
    <t>V81607</t>
  </si>
  <si>
    <t>C63205</t>
  </si>
  <si>
    <t>C98139</t>
  </si>
  <si>
    <t>C90792</t>
  </si>
  <si>
    <t>C69155</t>
  </si>
  <si>
    <t>C81010</t>
  </si>
  <si>
    <t>V25354</t>
  </si>
  <si>
    <t>V40608</t>
  </si>
  <si>
    <t>V02558</t>
  </si>
  <si>
    <t>V21931</t>
  </si>
  <si>
    <t>C47298</t>
  </si>
  <si>
    <t>V45695</t>
  </si>
  <si>
    <t>C06045</t>
  </si>
  <si>
    <t>C98552</t>
  </si>
  <si>
    <t>C39588</t>
  </si>
  <si>
    <t>C20249</t>
  </si>
  <si>
    <t>V95734</t>
  </si>
  <si>
    <t>C74289</t>
  </si>
  <si>
    <t>V53418</t>
  </si>
  <si>
    <t>C11627</t>
  </si>
  <si>
    <t>V28490</t>
  </si>
  <si>
    <t>C86424</t>
  </si>
  <si>
    <t>V96006</t>
  </si>
  <si>
    <t>C67928</t>
  </si>
  <si>
    <t>C94945</t>
  </si>
  <si>
    <t>V89516</t>
  </si>
  <si>
    <t>V70002</t>
  </si>
  <si>
    <t>V77556</t>
  </si>
  <si>
    <t>V83468</t>
  </si>
  <si>
    <t>C07059</t>
  </si>
  <si>
    <t>C63966</t>
  </si>
  <si>
    <t>V21882</t>
  </si>
  <si>
    <t>V89464</t>
  </si>
  <si>
    <t>C89633</t>
  </si>
  <si>
    <t>V37051</t>
  </si>
  <si>
    <t>V23892</t>
  </si>
  <si>
    <t>V64848</t>
  </si>
  <si>
    <t>C46989</t>
  </si>
  <si>
    <t>C57220</t>
  </si>
  <si>
    <t>V25588</t>
  </si>
  <si>
    <t>V10288</t>
  </si>
  <si>
    <t>C53418</t>
  </si>
  <si>
    <t>V78327</t>
  </si>
  <si>
    <t>C16669</t>
  </si>
  <si>
    <t>V72883</t>
  </si>
  <si>
    <t>V62423</t>
  </si>
  <si>
    <t>V99905</t>
  </si>
  <si>
    <t>C09365</t>
  </si>
  <si>
    <t>C17249</t>
  </si>
  <si>
    <t>V05199</t>
  </si>
  <si>
    <t>C81341</t>
  </si>
  <si>
    <t>C41605</t>
  </si>
  <si>
    <t>V15986</t>
  </si>
  <si>
    <t>C05500</t>
  </si>
  <si>
    <t>Valoració estat vivenda</t>
  </si>
  <si>
    <t>Valoració zona</t>
  </si>
  <si>
    <t>Espanya</t>
  </si>
  <si>
    <t>Italia</t>
  </si>
  <si>
    <t>Madrid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</si>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</sst>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0" fontId="0" fillId="0" borderId="0" xfId="1" applyNumberFormat="1" applyFont="1" applyAlignment="1">
      <alignment wrapText="1"/>
    </xf>
    <xf numFmtId="10" fontId="0" fillId="2" borderId="0" xfId="1" applyNumberFormat="1" applyFont="1" applyFill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3" borderId="1" xfId="0" applyFill="1" applyBorder="1"/>
    <xf numFmtId="49" fontId="0" fillId="3" borderId="2" xfId="0" applyNumberFormat="1" applyFill="1" applyBorder="1" applyAlignment="1">
      <alignment wrapText="1"/>
    </xf>
    <xf numFmtId="0" fontId="2" fillId="3" borderId="0" xfId="0" applyFont="1" applyFill="1"/>
    <xf numFmtId="0" fontId="3" fillId="0" borderId="0" xfId="0" applyFont="1"/>
    <xf numFmtId="0" fontId="2" fillId="3" borderId="4" xfId="0" applyFont="1" applyFill="1" applyBorder="1"/>
    <xf numFmtId="49" fontId="0" fillId="3" borderId="3" xfId="0" applyNumberForma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0" borderId="2" xfId="0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0" fillId="0" borderId="5" xfId="0" applyBorder="1"/>
    <xf numFmtId="0" fontId="0" fillId="6" borderId="5" xfId="0" applyFill="1" applyBorder="1"/>
    <xf numFmtId="0" fontId="0" fillId="2" borderId="0" xfId="0" applyFill="1" applyProtection="1">
      <protection locked="0"/>
    </xf>
  </cellXfs>
  <cellStyles count="2">
    <cellStyle name="Normal" xfId="0" builtinId="0"/>
    <cellStyle name="Porcentaje" xfId="1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TUv-qWqoOqU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8oLgUGhJ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190498</xdr:rowOff>
    </xdr:from>
    <xdr:to>
      <xdr:col>8</xdr:col>
      <xdr:colOff>742950</xdr:colOff>
      <xdr:row>14</xdr:row>
      <xdr:rowOff>133349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0975" y="190498"/>
          <a:ext cx="7143750" cy="26098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600"/>
            </a:spcAft>
            <a:buFontTx/>
            <a:buNone/>
          </a:pPr>
          <a:r>
            <a:rPr lang="es-ES" sz="1400" b="1" baseline="0"/>
            <a:t>Posa cinc paisos (els que vulguis) i les seves capitals a la columna de solucions.</a:t>
          </a:r>
        </a:p>
        <a:p>
          <a:pPr marL="0" indent="0">
            <a:spcAft>
              <a:spcPts val="600"/>
            </a:spcAft>
            <a:buFontTx/>
            <a:buNone/>
          </a:pPr>
          <a:r>
            <a:rPr lang="es-ES" sz="1400" b="1" baseline="0"/>
            <a:t>Corregeix la resposta que un usuari posi als quadres grocs comparant-la amb la columna de solucions i fent servir FORMAT CONDICIONALS de forma que al quadre blau surti: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Si ha encertat: el text "CORRECTA" amb lletres i fons verds que contrastin.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Si ha fallat: el text "INCORRECTA" amb lletres i fons vermells que contrastin</a:t>
          </a:r>
        </a:p>
        <a:p>
          <a:pPr marL="0" indent="0">
            <a:spcAft>
              <a:spcPts val="600"/>
            </a:spcAft>
            <a:buFontTx/>
            <a:buNone/>
          </a:pPr>
          <a:r>
            <a:rPr lang="es-ES" sz="1400" b="1" baseline="0"/>
            <a:t>Amaga la columna amb les solucions</a:t>
          </a:r>
        </a:p>
        <a:p>
          <a:pPr marL="0" indent="0">
            <a:spcAft>
              <a:spcPts val="600"/>
            </a:spcAft>
            <a:buFontTx/>
            <a:buNone/>
          </a:pPr>
          <a:r>
            <a:rPr lang="es-ES" sz="1400" b="1" baseline="0"/>
            <a:t>Protegeix la fulla (sense contrasenya) per a evitar que es vegin les fórmules amb les solucions i per a que només es pugui escriure als quadres grocs.</a:t>
          </a:r>
        </a:p>
        <a:p>
          <a:pPr marL="0" indent="0">
            <a:spcAft>
              <a:spcPts val="600"/>
            </a:spcAft>
            <a:buFontTx/>
            <a:buNone/>
          </a:pPr>
          <a:r>
            <a:rPr lang="es-ES" sz="1400" b="1" baseline="0"/>
            <a:t>Entrega el document omplert amb les </a:t>
          </a:r>
          <a:r>
            <a:rPr lang="es-ES" sz="1400" b="1" u="sng" baseline="0"/>
            <a:t>respostes correctes</a:t>
          </a:r>
          <a:r>
            <a:rPr lang="es-ES" sz="1400" b="1" baseline="0"/>
            <a:t>.</a:t>
          </a:r>
          <a:endParaRPr lang="es-ES" sz="1400" b="1"/>
        </a:p>
      </xdr:txBody>
    </xdr:sp>
    <xdr:clientData/>
  </xdr:twoCellAnchor>
  <xdr:twoCellAnchor>
    <xdr:from>
      <xdr:col>9</xdr:col>
      <xdr:colOff>243840</xdr:colOff>
      <xdr:row>12</xdr:row>
      <xdr:rowOff>60960</xdr:rowOff>
    </xdr:from>
    <xdr:to>
      <xdr:col>11</xdr:col>
      <xdr:colOff>243840</xdr:colOff>
      <xdr:row>14</xdr:row>
      <xdr:rowOff>114300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37F3C0-5CF5-E641-8F58-19120A473092}"/>
            </a:ext>
          </a:extLst>
        </xdr:cNvPr>
        <xdr:cNvSpPr/>
      </xdr:nvSpPr>
      <xdr:spPr>
        <a:xfrm>
          <a:off x="7810500" y="2255520"/>
          <a:ext cx="1584960" cy="419100"/>
        </a:xfrm>
        <a:prstGeom prst="round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/>
            <a:t>VÍDEO</a:t>
          </a:r>
          <a:r>
            <a:rPr lang="es-ES" sz="1400" b="1" baseline="0"/>
            <a:t>-PÍNDOLA</a:t>
          </a:r>
          <a:endParaRPr lang="es-E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152400</xdr:rowOff>
    </xdr:from>
    <xdr:to>
      <xdr:col>9</xdr:col>
      <xdr:colOff>75402</xdr:colOff>
      <xdr:row>7</xdr:row>
      <xdr:rowOff>9424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33400"/>
          <a:ext cx="6380952" cy="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28575</xdr:rowOff>
    </xdr:from>
    <xdr:to>
      <xdr:col>6</xdr:col>
      <xdr:colOff>676274</xdr:colOff>
      <xdr:row>7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219075"/>
          <a:ext cx="6972299" cy="12001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/>
            <a:t>Calcula els totals acumulats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/>
            <a:t>Inmovilitza</a:t>
          </a:r>
          <a:r>
            <a:rPr lang="es-ES" sz="1400" b="1" baseline="0"/>
            <a:t> els panels de forma que sempre es vegi la fila amb les dades (gris) i la columna amb els totals acumulats (groga)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Afegeix un format condicional que mostri una barra comparativa entre els totals.</a:t>
          </a:r>
          <a:endParaRPr lang="es-ES" sz="1400" b="1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0</xdr:colOff>
      <xdr:row>7</xdr:row>
      <xdr:rowOff>53340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553950-FEA7-4762-A532-941E4087D36A}"/>
            </a:ext>
          </a:extLst>
        </xdr:cNvPr>
        <xdr:cNvSpPr/>
      </xdr:nvSpPr>
      <xdr:spPr>
        <a:xfrm>
          <a:off x="7414260" y="914400"/>
          <a:ext cx="1584960" cy="419100"/>
        </a:xfrm>
        <a:prstGeom prst="round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/>
            <a:t>VÍDEO</a:t>
          </a:r>
          <a:r>
            <a:rPr lang="es-ES" sz="1400" b="1" baseline="0"/>
            <a:t>-PÍNDOLA</a:t>
          </a:r>
          <a:endParaRPr lang="es-E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47625</xdr:rowOff>
    </xdr:from>
    <xdr:to>
      <xdr:col>12</xdr:col>
      <xdr:colOff>741823</xdr:colOff>
      <xdr:row>29</xdr:row>
      <xdr:rowOff>170792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428625"/>
          <a:ext cx="9019048" cy="52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28574</xdr:rowOff>
    </xdr:from>
    <xdr:to>
      <xdr:col>9</xdr:col>
      <xdr:colOff>731520</xdr:colOff>
      <xdr:row>15</xdr:row>
      <xdr:rowOff>53339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D7A616-9F18-44F4-B5E4-01B81A243FFD}"/>
            </a:ext>
          </a:extLst>
        </xdr:cNvPr>
        <xdr:cNvSpPr txBox="1"/>
      </xdr:nvSpPr>
      <xdr:spPr>
        <a:xfrm>
          <a:off x="114300" y="211454"/>
          <a:ext cx="7947660" cy="258508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/>
            <a:t>Calcula el benefici de cada vivenda (preu de venda - preu de compra)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/>
            <a:t>Inmovilitza</a:t>
          </a:r>
          <a:r>
            <a:rPr lang="es-ES" sz="1400" b="1" baseline="0"/>
            <a:t> els panels de forma que sempre es vegi la fila amb les dades (gris).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Resalta si hi ha alguna referència duplicada.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Afegeix una escala de colors al fons de les cel·les de la columna dels m</a:t>
          </a:r>
          <a:r>
            <a:rPr lang="es-ES" sz="1400" b="1" baseline="30000"/>
            <a:t>2</a:t>
          </a:r>
          <a:r>
            <a:rPr lang="es-ES" sz="1400" b="1" baseline="0"/>
            <a:t> que vagi del </a:t>
          </a:r>
          <a:r>
            <a:rPr lang="es-ES" sz="1400" b="1" u="sng" baseline="0"/>
            <a:t>blau</a:t>
          </a:r>
          <a:r>
            <a:rPr lang="es-ES" sz="1400" b="1" baseline="0"/>
            <a:t> als inmobles de menys de 60 m</a:t>
          </a:r>
          <a:r>
            <a:rPr lang="es-ES" sz="1400" b="1" baseline="30000"/>
            <a:t>2</a:t>
          </a:r>
          <a:r>
            <a:rPr lang="es-ES" sz="1400" b="1" baseline="0"/>
            <a:t>, pasant pel </a:t>
          </a:r>
          <a:r>
            <a:rPr lang="es-ES" sz="1400" b="1" u="sng" baseline="0"/>
            <a:t>taronja</a:t>
          </a:r>
          <a:r>
            <a:rPr lang="es-ES" sz="1400" b="1" baseline="0"/>
            <a:t>, al </a:t>
          </a:r>
          <a:r>
            <a:rPr lang="es-ES" sz="1400" b="1" u="sng" baseline="0"/>
            <a:t>verd</a:t>
          </a:r>
          <a:r>
            <a:rPr lang="es-ES" sz="1400" b="1" baseline="0"/>
            <a:t> als de 100 m</a:t>
          </a:r>
          <a:r>
            <a:rPr lang="es-ES" sz="1400" b="1" baseline="30000"/>
            <a:t>2</a:t>
          </a:r>
          <a:r>
            <a:rPr lang="es-ES" sz="1400" b="1" baseline="0"/>
            <a:t> o més.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Posa un cercle vermell a qualsevol valoració inferior a 5, un cercle verd a qualsevol valoració de 9 o més i un cercle groc a la resta.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Marca amb un format de color verd el 12% dels immobles amb més beneficis.</a:t>
          </a:r>
        </a:p>
        <a:p>
          <a:pPr marL="108000" indent="-10800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s-ES" sz="1400" b="1" baseline="0"/>
            <a:t>Marca amb un format de color vermell els 10 immobles amb menys beneficis.</a:t>
          </a:r>
          <a:endParaRPr lang="es-E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5</xdr:row>
      <xdr:rowOff>144780</xdr:rowOff>
    </xdr:from>
    <xdr:to>
      <xdr:col>12</xdr:col>
      <xdr:colOff>320040</xdr:colOff>
      <xdr:row>19</xdr:row>
      <xdr:rowOff>50045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3C44AA-8A03-5CE3-B034-021F7DFE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059180"/>
          <a:ext cx="8801100" cy="24655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11:AT64" totalsRowShown="0" headerRowDxfId="7" dataDxfId="8" headerRowBorderDxfId="53" dataCellStyle="Porcentaje">
  <autoFilter ref="C11:AT64"/>
  <tableColumns count="44">
    <tableColumn id="1" name="01 DIC 2020" dataDxfId="52" dataCellStyle="Porcentaje"/>
    <tableColumn id="2" name="02 DIC 2020" dataDxfId="51" dataCellStyle="Porcentaje"/>
    <tableColumn id="3" name="03 DIC 2020" dataDxfId="50" dataCellStyle="Porcentaje"/>
    <tableColumn id="4" name="04 DIC 2020" dataDxfId="49" dataCellStyle="Porcentaje"/>
    <tableColumn id="5" name="07 DIC 2020" dataDxfId="48" dataCellStyle="Porcentaje"/>
    <tableColumn id="6" name="08 DIC 2020" dataDxfId="47" dataCellStyle="Porcentaje"/>
    <tableColumn id="7" name="09 DIC 2020" dataDxfId="46" dataCellStyle="Porcentaje"/>
    <tableColumn id="8" name="10 DIC 2020" dataDxfId="45" dataCellStyle="Porcentaje"/>
    <tableColumn id="9" name="11 DIC 2020" dataDxfId="44" dataCellStyle="Porcentaje"/>
    <tableColumn id="10" name="14 DIC 2020" dataDxfId="43" dataCellStyle="Porcentaje"/>
    <tableColumn id="11" name="15 DIC 2020" dataDxfId="42" dataCellStyle="Porcentaje"/>
    <tableColumn id="12" name="16 DIC 2020" dataDxfId="41" dataCellStyle="Porcentaje"/>
    <tableColumn id="13" name="17 DIC 2020" dataDxfId="40" dataCellStyle="Porcentaje"/>
    <tableColumn id="14" name="18 DIC 2020" dataDxfId="39" dataCellStyle="Porcentaje"/>
    <tableColumn id="15" name="21 DIC 2020" dataDxfId="38" dataCellStyle="Porcentaje"/>
    <tableColumn id="16" name="22 DIC 2020" dataDxfId="37" dataCellStyle="Porcentaje"/>
    <tableColumn id="17" name="23 DIC 2020" dataDxfId="36" dataCellStyle="Porcentaje"/>
    <tableColumn id="18" name="24 DIC 2020" dataDxfId="35" dataCellStyle="Porcentaje"/>
    <tableColumn id="19" name="25 DIC 2020" dataDxfId="34" dataCellStyle="Porcentaje"/>
    <tableColumn id="20" name="28 DIC 2020" dataDxfId="33" dataCellStyle="Porcentaje"/>
    <tableColumn id="21" name="29 DIC 2020" dataDxfId="32" dataCellStyle="Porcentaje"/>
    <tableColumn id="22" name="30 DIC 2020" dataDxfId="31" dataCellStyle="Porcentaje"/>
    <tableColumn id="23" name="31 DIC 2020" dataDxfId="30" dataCellStyle="Porcentaje"/>
    <tableColumn id="24" name="01 ENE 2021" dataDxfId="29" dataCellStyle="Porcentaje"/>
    <tableColumn id="25" name="04 ENE 2021" dataDxfId="28" dataCellStyle="Porcentaje"/>
    <tableColumn id="26" name="05 ENE 2021" dataDxfId="27" dataCellStyle="Porcentaje"/>
    <tableColumn id="27" name="06 ENE 2021" dataDxfId="26" dataCellStyle="Porcentaje"/>
    <tableColumn id="28" name="07 ENE 2021" dataDxfId="25" dataCellStyle="Porcentaje"/>
    <tableColumn id="29" name="08 ENE 2021" dataDxfId="24" dataCellStyle="Porcentaje"/>
    <tableColumn id="30" name="11 ENE 2021" dataDxfId="23" dataCellStyle="Porcentaje"/>
    <tableColumn id="31" name="12 ENE 2021" dataDxfId="22" dataCellStyle="Porcentaje"/>
    <tableColumn id="32" name="13 ENE 2021" dataDxfId="21" dataCellStyle="Porcentaje"/>
    <tableColumn id="33" name="14 ENE 2021" dataDxfId="20" dataCellStyle="Porcentaje"/>
    <tableColumn id="34" name="15 ENE 2021" dataDxfId="19" dataCellStyle="Porcentaje"/>
    <tableColumn id="35" name="18 ENE 2021" dataDxfId="18" dataCellStyle="Porcentaje"/>
    <tableColumn id="36" name="19 ENE 2021" dataDxfId="17" dataCellStyle="Porcentaje"/>
    <tableColumn id="37" name="20 ENE 2021" dataDxfId="16" dataCellStyle="Porcentaje"/>
    <tableColumn id="38" name="21 ENE 2021" dataDxfId="15" dataCellStyle="Porcentaje"/>
    <tableColumn id="39" name="22 ENE 2021" dataDxfId="14" dataCellStyle="Porcentaje"/>
    <tableColumn id="40" name="25 ENE 2021" dataDxfId="13" dataCellStyle="Porcentaje"/>
    <tableColumn id="41" name="26 ENE 2021" dataDxfId="12" dataCellStyle="Porcentaje"/>
    <tableColumn id="42" name="27 ENE 2021" dataDxfId="11" dataCellStyle="Porcentaje"/>
    <tableColumn id="43" name="28 ENE 2021" dataDxfId="10" dataCellStyle="Porcentaje"/>
    <tableColumn id="44" name="29 ENE 2021" dataDxfId="9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I27"/>
  <sheetViews>
    <sheetView workbookViewId="0">
      <selection activeCell="D21" sqref="D21"/>
    </sheetView>
  </sheetViews>
  <sheetFormatPr baseColWidth="10" defaultRowHeight="15" x14ac:dyDescent="0.25"/>
  <cols>
    <col min="1" max="1" width="12.28515625" bestFit="1" customWidth="1"/>
    <col min="2" max="2" width="14.28515625" customWidth="1"/>
    <col min="3" max="3" width="4" customWidth="1"/>
    <col min="4" max="4" width="20" customWidth="1"/>
    <col min="5" max="5" width="4.5703125" customWidth="1"/>
    <col min="6" max="6" width="18.140625" bestFit="1" customWidth="1"/>
    <col min="7" max="7" width="14" customWidth="1"/>
    <col min="9" max="9" width="11.42578125" customWidth="1"/>
  </cols>
  <sheetData>
    <row r="17" spans="1:9" x14ac:dyDescent="0.25">
      <c r="A17" s="1" t="s">
        <v>102</v>
      </c>
    </row>
    <row r="18" spans="1:9" x14ac:dyDescent="0.25">
      <c r="I18" s="13" t="s">
        <v>105</v>
      </c>
    </row>
    <row r="19" spans="1:9" x14ac:dyDescent="0.25">
      <c r="A19" t="s">
        <v>100</v>
      </c>
      <c r="B19" s="14" t="s">
        <v>218</v>
      </c>
      <c r="C19" t="s">
        <v>101</v>
      </c>
      <c r="D19" s="19"/>
      <c r="E19" t="s">
        <v>103</v>
      </c>
      <c r="F19" t="s">
        <v>104</v>
      </c>
      <c r="G19" s="12" t="str">
        <f>IF(D19=I19,"CORRECTA","INCORRECTA")</f>
        <v>INCORRECTA</v>
      </c>
      <c r="I19" s="14" t="s">
        <v>220</v>
      </c>
    </row>
    <row r="21" spans="1:9" x14ac:dyDescent="0.25">
      <c r="A21" t="s">
        <v>100</v>
      </c>
      <c r="B21" s="14" t="s">
        <v>219</v>
      </c>
      <c r="C21" t="s">
        <v>101</v>
      </c>
      <c r="D21" s="19"/>
      <c r="E21" t="s">
        <v>103</v>
      </c>
      <c r="F21" t="s">
        <v>104</v>
      </c>
      <c r="G21" s="12" t="str">
        <f>IF(D21=I21,"CORRECTA","INCORRECTA")</f>
        <v>INCORRECTA</v>
      </c>
      <c r="I21" s="14" t="s">
        <v>221</v>
      </c>
    </row>
    <row r="23" spans="1:9" x14ac:dyDescent="0.25">
      <c r="A23" t="s">
        <v>100</v>
      </c>
      <c r="B23" s="14"/>
      <c r="C23" t="s">
        <v>101</v>
      </c>
      <c r="D23" s="19"/>
      <c r="E23" t="s">
        <v>103</v>
      </c>
      <c r="F23" t="s">
        <v>104</v>
      </c>
      <c r="G23" s="12" t="str">
        <f>IF(D23=I23,"CORRECTA","INCORRECTA")</f>
        <v>CORRECTA</v>
      </c>
      <c r="I23" s="14"/>
    </row>
    <row r="25" spans="1:9" x14ac:dyDescent="0.25">
      <c r="A25" t="s">
        <v>100</v>
      </c>
      <c r="B25" s="14"/>
      <c r="C25" t="s">
        <v>101</v>
      </c>
      <c r="D25" s="19"/>
      <c r="E25" t="s">
        <v>103</v>
      </c>
      <c r="F25" t="s">
        <v>104</v>
      </c>
      <c r="G25" s="12" t="str">
        <f>IF(D25=I25,"CORRECTA","INCORRECTA")</f>
        <v>CORRECTA</v>
      </c>
      <c r="I25" s="14"/>
    </row>
    <row r="27" spans="1:9" x14ac:dyDescent="0.25">
      <c r="A27" t="s">
        <v>100</v>
      </c>
      <c r="B27" s="14"/>
      <c r="C27" t="s">
        <v>101</v>
      </c>
      <c r="D27" s="19"/>
      <c r="E27" t="s">
        <v>103</v>
      </c>
      <c r="F27" t="s">
        <v>104</v>
      </c>
      <c r="G27" s="12" t="str">
        <f>IF(D27=I27,"CORRECTA","INCORRECTA")</f>
        <v>CORRECTA</v>
      </c>
      <c r="I27" s="14"/>
    </row>
  </sheetData>
  <sheetProtection sheet="1" objects="1" scenarios="1" selectLockedCells="1"/>
  <conditionalFormatting sqref="G19 G21 G23 G25 G27">
    <cfRule type="cellIs" dxfId="55" priority="2" operator="equal">
      <formula>"CORRECTA"</formula>
    </cfRule>
  </conditionalFormatting>
  <conditionalFormatting sqref="G19 G21 G23 G25 G27">
    <cfRule type="cellIs" dxfId="54" priority="1" operator="equal">
      <formula>"INCORRECTA"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cols>
    <col min="1" max="16384" width="11.42578125" style="1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V76"/>
  <sheetViews>
    <sheetView zoomScale="55" zoomScaleNormal="5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22" sqref="C22"/>
    </sheetView>
  </sheetViews>
  <sheetFormatPr baseColWidth="10" defaultRowHeight="15" x14ac:dyDescent="0.25"/>
  <cols>
    <col min="1" max="1" width="31.28515625" bestFit="1" customWidth="1"/>
    <col min="2" max="2" width="18.7109375" bestFit="1" customWidth="1"/>
    <col min="3" max="46" width="13.5703125" customWidth="1"/>
  </cols>
  <sheetData>
    <row r="9" spans="1:48" s="1" customFormat="1" ht="15.75" x14ac:dyDescent="0.25">
      <c r="A9" s="8" t="s">
        <v>0</v>
      </c>
    </row>
    <row r="10" spans="1:48" s="1" customFormat="1" x14ac:dyDescent="0.25">
      <c r="B10" s="7"/>
      <c r="C10" s="9" t="s">
        <v>99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8" x14ac:dyDescent="0.25">
      <c r="B11" s="6" t="s">
        <v>82</v>
      </c>
      <c r="C11" s="10" t="s">
        <v>24</v>
      </c>
      <c r="D11" s="6" t="s">
        <v>25</v>
      </c>
      <c r="E11" s="6" t="s">
        <v>26</v>
      </c>
      <c r="F11" s="6" t="s">
        <v>27</v>
      </c>
      <c r="G11" s="6" t="s">
        <v>28</v>
      </c>
      <c r="H11" s="6" t="s">
        <v>29</v>
      </c>
      <c r="I11" s="6" t="s">
        <v>30</v>
      </c>
      <c r="J11" s="6" t="s">
        <v>31</v>
      </c>
      <c r="K11" s="6" t="s">
        <v>32</v>
      </c>
      <c r="L11" s="6" t="s">
        <v>33</v>
      </c>
      <c r="M11" s="6" t="s">
        <v>34</v>
      </c>
      <c r="N11" s="6" t="s">
        <v>35</v>
      </c>
      <c r="O11" s="6" t="s">
        <v>36</v>
      </c>
      <c r="P11" s="6" t="s">
        <v>37</v>
      </c>
      <c r="Q11" s="6" t="s">
        <v>38</v>
      </c>
      <c r="R11" s="6" t="s">
        <v>39</v>
      </c>
      <c r="S11" s="6" t="s">
        <v>40</v>
      </c>
      <c r="T11" s="6" t="s">
        <v>41</v>
      </c>
      <c r="U11" s="6" t="s">
        <v>42</v>
      </c>
      <c r="V11" s="6" t="s">
        <v>43</v>
      </c>
      <c r="W11" s="6" t="s">
        <v>44</v>
      </c>
      <c r="X11" s="6" t="s">
        <v>45</v>
      </c>
      <c r="Y11" s="6" t="s">
        <v>46</v>
      </c>
      <c r="Z11" s="6" t="s">
        <v>47</v>
      </c>
      <c r="AA11" s="6" t="s">
        <v>48</v>
      </c>
      <c r="AB11" s="6" t="s">
        <v>49</v>
      </c>
      <c r="AC11" s="6" t="s">
        <v>50</v>
      </c>
      <c r="AD11" s="6" t="s">
        <v>51</v>
      </c>
      <c r="AE11" s="6" t="s">
        <v>52</v>
      </c>
      <c r="AF11" s="6" t="s">
        <v>53</v>
      </c>
      <c r="AG11" s="6" t="s">
        <v>54</v>
      </c>
      <c r="AH11" s="6" t="s">
        <v>55</v>
      </c>
      <c r="AI11" s="6" t="s">
        <v>56</v>
      </c>
      <c r="AJ11" s="6" t="s">
        <v>57</v>
      </c>
      <c r="AK11" s="6" t="s">
        <v>58</v>
      </c>
      <c r="AL11" s="6" t="s">
        <v>59</v>
      </c>
      <c r="AM11" s="6" t="s">
        <v>60</v>
      </c>
      <c r="AN11" s="6" t="s">
        <v>61</v>
      </c>
      <c r="AO11" s="6" t="s">
        <v>62</v>
      </c>
      <c r="AP11" s="6" t="s">
        <v>63</v>
      </c>
      <c r="AQ11" s="6" t="s">
        <v>64</v>
      </c>
      <c r="AR11" s="6" t="s">
        <v>65</v>
      </c>
      <c r="AS11" s="6" t="s">
        <v>66</v>
      </c>
      <c r="AT11" s="6" t="s">
        <v>67</v>
      </c>
    </row>
    <row r="12" spans="1:48" x14ac:dyDescent="0.25">
      <c r="A12" s="4" t="s">
        <v>68</v>
      </c>
      <c r="B12" s="3">
        <f>SUM(Tabla1[#This Row])</f>
        <v>1.321280693293801E-2</v>
      </c>
      <c r="C12" s="2">
        <v>-1.0016694490816928E-3</v>
      </c>
      <c r="D12" s="2">
        <v>8.1885026737966316E-3</v>
      </c>
      <c r="E12" s="2">
        <v>7.0445880987901333E-3</v>
      </c>
      <c r="F12" s="2">
        <v>6.5838202617061299E-4</v>
      </c>
      <c r="G12" s="2">
        <v>-2.5495517723496015E-3</v>
      </c>
      <c r="H12" s="2">
        <v>-1.154353562005333E-3</v>
      </c>
      <c r="I12" s="2">
        <v>-4.1274558362220976E-4</v>
      </c>
      <c r="J12" s="2">
        <v>4.9549921545952093E-4</v>
      </c>
      <c r="K12" s="2">
        <v>9.9050763516291191E-4</v>
      </c>
      <c r="L12" s="2">
        <v>2.8861218768038749E-3</v>
      </c>
      <c r="M12" s="2">
        <v>-1.8089130077289753E-3</v>
      </c>
      <c r="N12" s="2">
        <v>4.0362438220758867E-3</v>
      </c>
      <c r="O12" s="2">
        <v>4.6763475264581314E-3</v>
      </c>
      <c r="P12" s="2">
        <v>1.0615711252654572E-3</v>
      </c>
      <c r="Q12" s="2">
        <v>-7.0152540990292365E-3</v>
      </c>
      <c r="R12" s="2">
        <v>5.4218352090692019E-3</v>
      </c>
      <c r="S12" s="2">
        <v>-5.9645395865675988E-3</v>
      </c>
      <c r="T12" s="2">
        <v>2.2192996876542388E-3</v>
      </c>
      <c r="U12" s="2">
        <v>1.0661855162798974E-3</v>
      </c>
      <c r="V12" s="2">
        <v>1.0650499754218062E-3</v>
      </c>
      <c r="W12" s="2">
        <v>3.2735903101726847E-3</v>
      </c>
      <c r="X12" s="2">
        <v>1.7945998857981727E-3</v>
      </c>
      <c r="Y12" s="2">
        <v>-8.1426593925567128E-4</v>
      </c>
      <c r="Z12" s="2">
        <v>1.0186618857468612E-3</v>
      </c>
      <c r="AA12" s="2">
        <v>1.0176252696706748E-3</v>
      </c>
      <c r="AB12" s="2">
        <v>-2.0331815224462805E-3</v>
      </c>
      <c r="AC12" s="2">
        <v>5.4600277076032331E-3</v>
      </c>
      <c r="AD12" s="2">
        <v>-5.0251256281406897E-3</v>
      </c>
      <c r="AE12" s="2">
        <v>-2.1179537308569042E-3</v>
      </c>
      <c r="AF12" s="2">
        <v>-7.1020408163266543E-3</v>
      </c>
      <c r="AG12" s="2">
        <v>-1.6443311682971139E-4</v>
      </c>
      <c r="AH12" s="2">
        <v>4.1115039881584156E-4</v>
      </c>
      <c r="AI12" s="2">
        <v>-3.4522439585730575E-3</v>
      </c>
      <c r="AJ12" s="2">
        <v>-8.2481029363237372E-5</v>
      </c>
      <c r="AK12" s="2">
        <v>-4.8667821496329432E-3</v>
      </c>
      <c r="AL12" s="2">
        <v>5.6366047745359249E-3</v>
      </c>
      <c r="AM12" s="2">
        <v>-2.5552258489944797E-3</v>
      </c>
      <c r="AN12" s="2">
        <v>4.7103545161557214E-3</v>
      </c>
      <c r="AO12" s="2">
        <v>0</v>
      </c>
      <c r="AP12" s="2">
        <v>-4.9350222075993902E-4</v>
      </c>
      <c r="AQ12" s="2">
        <v>-7.4061882817653296E-4</v>
      </c>
      <c r="AR12" s="2">
        <v>-2.3882071975623014E-3</v>
      </c>
      <c r="AS12" s="2">
        <v>-1.8986296846623483E-3</v>
      </c>
      <c r="AT12" s="2">
        <v>3.7217765279959872E-3</v>
      </c>
      <c r="AU12" s="2"/>
      <c r="AV12" s="2"/>
    </row>
    <row r="13" spans="1:48" x14ac:dyDescent="0.25">
      <c r="A13" s="4" t="s">
        <v>2</v>
      </c>
      <c r="B13" s="3">
        <f>SUM(Tabla1[#This Row])</f>
        <v>1.8211707744855948E-2</v>
      </c>
      <c r="C13" s="2">
        <v>1.0417501402355592E-3</v>
      </c>
      <c r="D13" s="2">
        <v>9.6861991674671282E-3</v>
      </c>
      <c r="E13" s="2">
        <v>2.8541980496313282E-3</v>
      </c>
      <c r="F13" s="2">
        <v>-3.9528816507231529E-4</v>
      </c>
      <c r="G13" s="2">
        <v>-1.1072445428661861E-3</v>
      </c>
      <c r="H13" s="2">
        <v>-9.5011876484552926E-4</v>
      </c>
      <c r="I13" s="2">
        <v>-1.0302742114440455E-3</v>
      </c>
      <c r="J13" s="2">
        <v>3.8080126933756763E-3</v>
      </c>
      <c r="K13" s="2">
        <v>-1.9758160120129614E-3</v>
      </c>
      <c r="L13" s="2">
        <v>-1.3462147608489206E-3</v>
      </c>
      <c r="M13" s="2">
        <v>-2.3788755848070048E-4</v>
      </c>
      <c r="N13" s="2">
        <v>-8.7246192893400561E-4</v>
      </c>
      <c r="O13" s="2">
        <v>1.7464475668809943E-3</v>
      </c>
      <c r="P13" s="2">
        <v>3.9622791029400115E-3</v>
      </c>
      <c r="Q13" s="2">
        <v>-5.1306338306100832E-3</v>
      </c>
      <c r="R13" s="2">
        <v>3.8083148206917625E-3</v>
      </c>
      <c r="S13" s="2">
        <v>-4.1890610180208756E-3</v>
      </c>
      <c r="T13" s="2">
        <v>3.0954837685530645E-3</v>
      </c>
      <c r="U13" s="2">
        <v>6.3301155246093133E-4</v>
      </c>
      <c r="V13" s="2">
        <v>6.3261110232483225E-4</v>
      </c>
      <c r="W13" s="2">
        <v>5.4528212422949082E-3</v>
      </c>
      <c r="X13" s="2">
        <v>-5.187455788729158E-3</v>
      </c>
      <c r="Y13" s="2">
        <v>-6.3206130994705137E-4</v>
      </c>
      <c r="Z13" s="2">
        <v>5.138746145941335E-4</v>
      </c>
      <c r="AA13" s="2">
        <v>5.1361068310219055E-4</v>
      </c>
      <c r="AB13" s="2">
        <v>-2.9221292054967978E-3</v>
      </c>
      <c r="AC13" s="2">
        <v>6.1782178217821872E-3</v>
      </c>
      <c r="AD13" s="2">
        <v>7.8721561835782346E-4</v>
      </c>
      <c r="AE13" s="2">
        <v>1.022575316605126E-3</v>
      </c>
      <c r="AF13" s="2">
        <v>-3.9289643250039292E-3</v>
      </c>
      <c r="AG13" s="2">
        <v>-1.5777847901554299E-4</v>
      </c>
      <c r="AH13" s="2">
        <v>-2.3670506548839924E-3</v>
      </c>
      <c r="AI13" s="2">
        <v>-1.8190446061373299E-3</v>
      </c>
      <c r="AJ13" s="2">
        <v>-3.723952143253299E-3</v>
      </c>
      <c r="AK13" s="2">
        <v>-4.4536344838554806E-3</v>
      </c>
      <c r="AL13" s="2">
        <v>7.8287266336474655E-3</v>
      </c>
      <c r="AM13" s="2">
        <v>-4.2802790107798992E-3</v>
      </c>
      <c r="AN13" s="2">
        <v>7.9605158414260721E-4</v>
      </c>
      <c r="AO13" s="2">
        <v>3.7384664333439299E-3</v>
      </c>
      <c r="AP13" s="2">
        <v>-1.0301925667643669E-3</v>
      </c>
      <c r="AQ13" s="2">
        <v>-1.0312549579564925E-3</v>
      </c>
      <c r="AR13" s="2">
        <v>-4.7645517350911038E-4</v>
      </c>
      <c r="AS13" s="2">
        <v>2.621752601890826E-3</v>
      </c>
      <c r="AT13" s="2">
        <v>6.7353407290015399E-3</v>
      </c>
      <c r="AU13" s="2"/>
      <c r="AV13" s="2"/>
    </row>
    <row r="14" spans="1:48" x14ac:dyDescent="0.25">
      <c r="A14" s="4" t="s">
        <v>21</v>
      </c>
      <c r="B14" s="3">
        <f>SUM(Tabla1[#This Row])</f>
        <v>-3.7221859052926679E-3</v>
      </c>
      <c r="C14" s="2">
        <v>-2.7677830058140876E-4</v>
      </c>
      <c r="D14" s="2">
        <v>-1.5688445921002334E-3</v>
      </c>
      <c r="E14" s="2">
        <v>1.1091598114427099E-3</v>
      </c>
      <c r="F14" s="2">
        <v>-8.3094820422851157E-4</v>
      </c>
      <c r="G14" s="2">
        <v>-1.8480872297172441E-3</v>
      </c>
      <c r="H14" s="2">
        <v>-1.944084428809471E-3</v>
      </c>
      <c r="I14" s="2">
        <v>-1.5768481587979174E-3</v>
      </c>
      <c r="J14" s="2">
        <v>-6.5031586770710045E-4</v>
      </c>
      <c r="K14" s="2">
        <v>2.6959189365063701E-3</v>
      </c>
      <c r="L14" s="2">
        <v>-9.2712775820518443E-4</v>
      </c>
      <c r="M14" s="2">
        <v>-5.5679287305116366E-4</v>
      </c>
      <c r="N14" s="2">
        <v>1.4856081708449823E-3</v>
      </c>
      <c r="O14" s="2">
        <v>3.2449471537178368E-3</v>
      </c>
      <c r="P14" s="2">
        <v>2.2179096201829385E-3</v>
      </c>
      <c r="Q14" s="2">
        <v>-3.227293683725273E-3</v>
      </c>
      <c r="R14" s="2">
        <v>2.4976873265496269E-3</v>
      </c>
      <c r="S14" s="2">
        <v>0</v>
      </c>
      <c r="T14" s="2">
        <v>1.2918704438496316E-3</v>
      </c>
      <c r="U14" s="2">
        <v>1.3823610727110172E-4</v>
      </c>
      <c r="V14" s="2">
        <v>1.382170006911721E-4</v>
      </c>
      <c r="W14" s="2">
        <v>7.3705546342374612E-4</v>
      </c>
      <c r="X14" s="2">
        <v>-4.6032038298650792E-4</v>
      </c>
      <c r="Y14" s="2">
        <v>-5.0658561296859717E-3</v>
      </c>
      <c r="Z14" s="2">
        <v>4.1658952045902557E-4</v>
      </c>
      <c r="AA14" s="2">
        <v>4.1641604589835886E-4</v>
      </c>
      <c r="AB14" s="2">
        <v>-7.3998705022653962E-4</v>
      </c>
      <c r="AC14" s="2">
        <v>1.6662038322688361E-3</v>
      </c>
      <c r="AD14" s="2">
        <v>1.1089548100913665E-3</v>
      </c>
      <c r="AE14" s="2">
        <v>-5.5386319579057877E-4</v>
      </c>
      <c r="AF14" s="2">
        <v>1.015978572088391E-3</v>
      </c>
      <c r="AG14" s="2">
        <v>-2.3989665990036516E-3</v>
      </c>
      <c r="AH14" s="2">
        <v>0</v>
      </c>
      <c r="AI14" s="2">
        <v>-6.47428782833817E-4</v>
      </c>
      <c r="AJ14" s="2">
        <v>-3.239241092087051E-3</v>
      </c>
      <c r="AK14" s="2">
        <v>-2.1355617455895716E-3</v>
      </c>
      <c r="AL14" s="2">
        <v>2.0470829068577091E-3</v>
      </c>
      <c r="AM14" s="2">
        <v>8.3573219426141972E-4</v>
      </c>
      <c r="AN14" s="2">
        <v>-4.6390796066075982E-4</v>
      </c>
      <c r="AO14" s="2">
        <v>0</v>
      </c>
      <c r="AP14" s="2">
        <v>-9.282465422815279E-5</v>
      </c>
      <c r="AQ14" s="2">
        <v>1.5781656145562894E-3</v>
      </c>
      <c r="AR14" s="2">
        <v>-2.7806098804336746E-3</v>
      </c>
      <c r="AS14" s="2">
        <v>2.2306905846267845E-3</v>
      </c>
      <c r="AT14" s="2">
        <v>1.3910785495688184E-3</v>
      </c>
      <c r="AU14" s="2"/>
      <c r="AV14" s="2"/>
    </row>
    <row r="15" spans="1:48" x14ac:dyDescent="0.25">
      <c r="A15" s="4" t="s">
        <v>1</v>
      </c>
      <c r="B15" s="3">
        <f>SUM(Tabla1[#This Row])</f>
        <v>-1.5564581165182671E-2</v>
      </c>
      <c r="C15" s="2">
        <v>-5.231231565473543E-4</v>
      </c>
      <c r="D15" s="2">
        <v>7.7061849929842951E-3</v>
      </c>
      <c r="E15" s="2">
        <v>-1.4587247209636289E-3</v>
      </c>
      <c r="F15" s="2">
        <v>-8.4109874056541084E-4</v>
      </c>
      <c r="G15" s="2">
        <v>1.0334285904167011E-2</v>
      </c>
      <c r="H15" s="2">
        <v>-7.8934385791816465E-4</v>
      </c>
      <c r="I15" s="2">
        <v>-1.2540732694776275E-2</v>
      </c>
      <c r="J15" s="2">
        <v>1.2222222222222233E-2</v>
      </c>
      <c r="K15" s="2">
        <v>1.3106476399560868E-2</v>
      </c>
      <c r="L15" s="2">
        <v>-1.7270895182785396E-2</v>
      </c>
      <c r="M15" s="2">
        <v>1.0474090407938327E-3</v>
      </c>
      <c r="N15" s="2">
        <v>-9.3066798832535588E-3</v>
      </c>
      <c r="O15" s="2">
        <v>1.1117287381878832E-3</v>
      </c>
      <c r="P15" s="2">
        <v>8.6396446418656406E-3</v>
      </c>
      <c r="Q15" s="2">
        <v>8.6096798344123503E-3</v>
      </c>
      <c r="R15" s="2">
        <v>-5.0431175635848365E-3</v>
      </c>
      <c r="S15" s="2">
        <v>-4.915083161451627E-3</v>
      </c>
      <c r="T15" s="2">
        <v>-9.9779492833517117E-3</v>
      </c>
      <c r="U15" s="2">
        <v>3.4133303636059739E-3</v>
      </c>
      <c r="V15" s="2">
        <v>3.4017191722668151E-3</v>
      </c>
      <c r="W15" s="2">
        <v>5.0327404654455952E-3</v>
      </c>
      <c r="X15" s="2">
        <v>-6.1191023849091588E-3</v>
      </c>
      <c r="Y15" s="2">
        <v>-4.4736288438327523E-3</v>
      </c>
      <c r="Z15" s="2">
        <v>1.4293182652414054E-3</v>
      </c>
      <c r="AA15" s="2">
        <v>1.4272782303971173E-3</v>
      </c>
      <c r="AB15" s="2">
        <v>1.9188110026619448E-3</v>
      </c>
      <c r="AC15" s="2">
        <v>3.3431857682131921E-3</v>
      </c>
      <c r="AD15" s="2">
        <v>-4.9098030562144358E-3</v>
      </c>
      <c r="AE15" s="2">
        <v>-6.8743763166655386E-4</v>
      </c>
      <c r="AF15" s="2">
        <v>1.1872004260607308E-3</v>
      </c>
      <c r="AG15" s="2">
        <v>-8.8103285864686801E-3</v>
      </c>
      <c r="AH15" s="2">
        <v>-5.1095706618962018E-3</v>
      </c>
      <c r="AI15" s="2">
        <v>-4.495240663946551E-4</v>
      </c>
      <c r="AJ15" s="2">
        <v>6.18373565092182E-4</v>
      </c>
      <c r="AK15" s="2">
        <v>8.4271556664197896E-4</v>
      </c>
      <c r="AL15" s="2">
        <v>3.0312215822975814E-4</v>
      </c>
      <c r="AM15" s="2">
        <v>-6.0269360269360108E-3</v>
      </c>
      <c r="AN15" s="2">
        <v>7.0006661924274687E-4</v>
      </c>
      <c r="AO15" s="2">
        <v>4.7390691114245209E-3</v>
      </c>
      <c r="AP15" s="2">
        <v>-2.7514178224492696E-3</v>
      </c>
      <c r="AQ15" s="2">
        <v>-1.1486486486486723E-3</v>
      </c>
      <c r="AR15" s="2">
        <v>-3.4160860447811419E-3</v>
      </c>
      <c r="AS15" s="2">
        <v>2.3530742689065794E-3</v>
      </c>
      <c r="AT15" s="2">
        <v>-2.4829859034118254E-3</v>
      </c>
      <c r="AU15" s="2"/>
      <c r="AV15" s="2"/>
    </row>
    <row r="16" spans="1:48" x14ac:dyDescent="0.25">
      <c r="A16" s="4" t="s">
        <v>69</v>
      </c>
      <c r="B16" s="3">
        <f>SUM(Tabla1[#This Row])</f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/>
      <c r="AV16" s="2"/>
    </row>
    <row r="17" spans="1:48" x14ac:dyDescent="0.25">
      <c r="A17" s="4" t="s">
        <v>18</v>
      </c>
      <c r="B17" s="3">
        <f>SUM(Tabla1[#This Row])</f>
        <v>-6.4359876847460556E-3</v>
      </c>
      <c r="C17" s="2">
        <v>1.6417226634086461E-3</v>
      </c>
      <c r="D17" s="2">
        <v>6.7085953878407443E-3</v>
      </c>
      <c r="E17" s="2">
        <v>3.4076710461551402E-4</v>
      </c>
      <c r="F17" s="2">
        <v>3.7093111279333448E-3</v>
      </c>
      <c r="G17" s="2">
        <v>-1.3575684440757735E-3</v>
      </c>
      <c r="H17" s="2">
        <v>-3.1719658636054542E-3</v>
      </c>
      <c r="I17" s="2">
        <v>-6.0231835745131797E-3</v>
      </c>
      <c r="J17" s="2">
        <v>2.5915621784365957E-3</v>
      </c>
      <c r="K17" s="2">
        <v>7.9826662105146151E-4</v>
      </c>
      <c r="L17" s="2">
        <v>-4.1780613795196117E-4</v>
      </c>
      <c r="M17" s="2">
        <v>1.6719230915378076E-3</v>
      </c>
      <c r="N17" s="2">
        <v>-6.1075073024544346E-3</v>
      </c>
      <c r="O17" s="2">
        <v>1.5267175572524183E-4</v>
      </c>
      <c r="P17" s="2">
        <v>-2.4805373225462251E-3</v>
      </c>
      <c r="Q17" s="2">
        <v>5.202953441218074E-3</v>
      </c>
      <c r="R17" s="2">
        <v>1.0656517602284394E-3</v>
      </c>
      <c r="S17" s="2">
        <v>2.6232749116070053E-3</v>
      </c>
      <c r="T17" s="2">
        <v>-2.7680873653875473E-3</v>
      </c>
      <c r="U17" s="2">
        <v>-9.8863074641620608E-4</v>
      </c>
      <c r="V17" s="2">
        <v>-9.8960910440375302E-4</v>
      </c>
      <c r="W17" s="2">
        <v>2.0954775783899003E-3</v>
      </c>
      <c r="X17" s="2">
        <v>-1.9009961219679382E-3</v>
      </c>
      <c r="Y17" s="2">
        <v>-3.8092335822025031E-4</v>
      </c>
      <c r="Z17" s="2">
        <v>-1.9243960064020691E-3</v>
      </c>
      <c r="AA17" s="2">
        <v>-1.9281064467479736E-3</v>
      </c>
      <c r="AB17" s="2">
        <v>3.2898511916147843E-3</v>
      </c>
      <c r="AC17" s="2">
        <v>-3.1265489762458817E-3</v>
      </c>
      <c r="AD17" s="2">
        <v>7.6496462038588319E-5</v>
      </c>
      <c r="AE17" s="2">
        <v>6.11924886220285E-4</v>
      </c>
      <c r="AF17" s="2">
        <v>2.9048656499637087E-3</v>
      </c>
      <c r="AG17" s="2">
        <v>-1.8674492168146456E-3</v>
      </c>
      <c r="AH17" s="2">
        <v>-6.491027109584961E-4</v>
      </c>
      <c r="AI17" s="2">
        <v>6.4952431895476306E-4</v>
      </c>
      <c r="AJ17" s="2">
        <v>-1.0309278350515854E-3</v>
      </c>
      <c r="AK17" s="2">
        <v>8.4088216183153552E-4</v>
      </c>
      <c r="AL17" s="2">
        <v>-9.1655527974020842E-4</v>
      </c>
      <c r="AM17" s="2">
        <v>-1.3760941860021163E-3</v>
      </c>
      <c r="AN17" s="2">
        <v>-1.1866028708133515E-3</v>
      </c>
      <c r="AO17" s="2">
        <v>2.2227331953705767E-3</v>
      </c>
      <c r="AP17" s="2">
        <v>-2.7531355154482534E-3</v>
      </c>
      <c r="AQ17" s="2">
        <v>0</v>
      </c>
      <c r="AR17" s="2">
        <v>-2.1088957055214615E-3</v>
      </c>
      <c r="AS17" s="2">
        <v>3.4197886647455212E-3</v>
      </c>
      <c r="AT17" s="2">
        <v>-3.5996017461898287E-3</v>
      </c>
      <c r="AU17" s="2"/>
      <c r="AV17" s="2"/>
    </row>
    <row r="18" spans="1:48" x14ac:dyDescent="0.25">
      <c r="A18" s="4" t="s">
        <v>9</v>
      </c>
      <c r="B18" s="3">
        <f>SUM(Tabla1[#This Row])</f>
        <v>-5.6407458079673137E-4</v>
      </c>
      <c r="C18" s="2">
        <v>3.8972208783522261E-4</v>
      </c>
      <c r="D18" s="2">
        <v>-4.0300372106675195E-5</v>
      </c>
      <c r="E18" s="2">
        <v>1.3433998764040805E-5</v>
      </c>
      <c r="F18" s="2">
        <v>-1.343381829417824E-4</v>
      </c>
      <c r="G18" s="2">
        <v>5.3742492845524721E-5</v>
      </c>
      <c r="H18" s="2">
        <v>4.0304703558930718E-5</v>
      </c>
      <c r="I18" s="2">
        <v>-9.4040518028930218E-5</v>
      </c>
      <c r="J18" s="2">
        <v>-8.0613739268227413E-5</v>
      </c>
      <c r="K18" s="2">
        <v>8.0620238367102882E-5</v>
      </c>
      <c r="L18" s="2">
        <v>-1.0748498569104944E-4</v>
      </c>
      <c r="M18" s="2">
        <v>8.0622404966390935E-5</v>
      </c>
      <c r="N18" s="2">
        <v>-1.6123181103641903E-4</v>
      </c>
      <c r="O18" s="2">
        <v>-2.2844856547733533E-4</v>
      </c>
      <c r="P18" s="2">
        <v>-6.7206107691029712E-5</v>
      </c>
      <c r="Q18" s="2">
        <v>1.0753699944886103E-4</v>
      </c>
      <c r="R18" s="2">
        <v>0</v>
      </c>
      <c r="S18" s="2">
        <v>-2.8225427077598888E-4</v>
      </c>
      <c r="T18" s="2">
        <v>1.2100026888956266E-4</v>
      </c>
      <c r="U18" s="2">
        <v>-1.8819986826013117E-4</v>
      </c>
      <c r="V18" s="2">
        <v>-1.8823529411768605E-4</v>
      </c>
      <c r="W18" s="2">
        <v>2.824060999718179E-4</v>
      </c>
      <c r="X18" s="2">
        <v>1.4788524105295648E-4</v>
      </c>
      <c r="Y18" s="2">
        <v>2.1507399889772206E-4</v>
      </c>
      <c r="Z18" s="2">
        <v>-2.0158851751804981E-4</v>
      </c>
      <c r="AA18" s="2">
        <v>-2.0162916364223685E-4</v>
      </c>
      <c r="AB18" s="2">
        <v>1.0755724061898008E-4</v>
      </c>
      <c r="AC18" s="2">
        <v>8.0659254977399005E-5</v>
      </c>
      <c r="AD18" s="2">
        <v>-1.3442124931197172E-5</v>
      </c>
      <c r="AE18" s="2">
        <v>-3.0917302935799129E-4</v>
      </c>
      <c r="AF18" s="2">
        <v>4.033938872382162E-5</v>
      </c>
      <c r="AG18" s="2">
        <v>1.7479696660040379E-4</v>
      </c>
      <c r="AH18" s="2">
        <v>9.4104994286382562E-5</v>
      </c>
      <c r="AI18" s="2">
        <v>1.3442305624348738E-5</v>
      </c>
      <c r="AJ18" s="2">
        <v>0</v>
      </c>
      <c r="AK18" s="2">
        <v>0</v>
      </c>
      <c r="AL18" s="2">
        <v>0</v>
      </c>
      <c r="AM18" s="2">
        <v>-1.4786337424221377E-4</v>
      </c>
      <c r="AN18" s="2">
        <v>1.7477346669888343E-4</v>
      </c>
      <c r="AO18" s="2">
        <v>1.2097587203448714E-4</v>
      </c>
      <c r="AP18" s="2">
        <v>2.6880275253955954E-5</v>
      </c>
      <c r="AQ18" s="2">
        <v>-2.1503642179391766E-4</v>
      </c>
      <c r="AR18" s="2">
        <v>-1.7475467132674214E-4</v>
      </c>
      <c r="AS18" s="2">
        <v>-1.2100514944143579E-4</v>
      </c>
      <c r="AT18" s="2">
        <v>2.6893287435512862E-5</v>
      </c>
      <c r="AU18" s="2"/>
      <c r="AV18" s="2"/>
    </row>
    <row r="19" spans="1:48" x14ac:dyDescent="0.25">
      <c r="A19" s="4" t="s">
        <v>12</v>
      </c>
      <c r="B19" s="3">
        <f>SUM(Tabla1[#This Row])</f>
        <v>-3.0175051677297409E-3</v>
      </c>
      <c r="C19" s="2">
        <v>-6.6464584665869089E-3</v>
      </c>
      <c r="D19" s="2">
        <v>5.5991041433367484E-4</v>
      </c>
      <c r="E19" s="2">
        <v>6.4353665360945215E-4</v>
      </c>
      <c r="F19" s="2">
        <v>2.6284148421552938E-3</v>
      </c>
      <c r="G19" s="2">
        <v>2.565747273893566E-3</v>
      </c>
      <c r="H19" s="2">
        <v>1.69684831288774E-3</v>
      </c>
      <c r="I19" s="2">
        <v>-9.6084420994169296E-3</v>
      </c>
      <c r="J19" s="2">
        <v>-3.925527142216177E-3</v>
      </c>
      <c r="K19" s="2">
        <v>-1.2104492737304549E-3</v>
      </c>
      <c r="L19" s="2">
        <v>-3.3257236267298183E-3</v>
      </c>
      <c r="M19" s="2">
        <v>4.7790063060260662E-3</v>
      </c>
      <c r="N19" s="2">
        <v>5.6287290329840327E-4</v>
      </c>
      <c r="O19" s="2">
        <v>-7.0319531953195319E-4</v>
      </c>
      <c r="P19" s="2">
        <v>5.5450783910829153E-3</v>
      </c>
      <c r="Q19" s="2">
        <v>1.032919046019482E-2</v>
      </c>
      <c r="R19" s="2">
        <v>3.8788684786523072E-3</v>
      </c>
      <c r="S19" s="2">
        <v>8.8317279827779423E-4</v>
      </c>
      <c r="T19" s="2">
        <v>-2.8402040534950303E-3</v>
      </c>
      <c r="U19" s="2">
        <v>2.5441070737236855E-3</v>
      </c>
      <c r="V19" s="2">
        <v>2.5376510178187674E-3</v>
      </c>
      <c r="W19" s="2">
        <v>2.9439278049853993E-3</v>
      </c>
      <c r="X19" s="2">
        <v>9.6014045483231217E-4</v>
      </c>
      <c r="Y19" s="2">
        <v>-2.7132207849156135E-3</v>
      </c>
      <c r="Z19" s="2">
        <v>-3.5312869273680732E-3</v>
      </c>
      <c r="AA19" s="2">
        <v>-3.5438011058866394E-3</v>
      </c>
      <c r="AB19" s="2">
        <v>-2.9060112919296228E-3</v>
      </c>
      <c r="AC19" s="2">
        <v>-6.6894273739139211E-3</v>
      </c>
      <c r="AD19" s="2">
        <v>-1.9560722070081365E-4</v>
      </c>
      <c r="AE19" s="2">
        <v>5.1147321054249252E-3</v>
      </c>
      <c r="AF19" s="2">
        <v>3.0031700127912354E-3</v>
      </c>
      <c r="AG19" s="2">
        <v>-2.8832825062377701E-3</v>
      </c>
      <c r="AH19" s="2">
        <v>1.6404381916253544E-3</v>
      </c>
      <c r="AI19" s="2">
        <v>-1.8875780707841966E-3</v>
      </c>
      <c r="AJ19" s="2">
        <v>1.1680618516561891E-3</v>
      </c>
      <c r="AK19" s="2">
        <v>1.1111419761659414E-3</v>
      </c>
      <c r="AL19" s="2">
        <v>-5.1888232192902261E-3</v>
      </c>
      <c r="AM19" s="2">
        <v>-3.179738926698612E-3</v>
      </c>
      <c r="AN19" s="2">
        <v>0</v>
      </c>
      <c r="AO19" s="2">
        <v>6.4357266774866585E-4</v>
      </c>
      <c r="AP19" s="2">
        <v>-7.8297586756530735E-4</v>
      </c>
      <c r="AQ19" s="2">
        <v>3.5821229675650789E-3</v>
      </c>
      <c r="AR19" s="2">
        <v>6.3857672680626967E-3</v>
      </c>
      <c r="AS19" s="2">
        <v>-1.5516763646439521E-3</v>
      </c>
      <c r="AT19" s="2">
        <v>-5.4115557529000073E-3</v>
      </c>
      <c r="AU19" s="2"/>
      <c r="AV19" s="2"/>
    </row>
    <row r="20" spans="1:48" x14ac:dyDescent="0.25">
      <c r="A20" s="4" t="s">
        <v>70</v>
      </c>
      <c r="B20" s="3">
        <f>SUM(Tabla1[#This Row])</f>
        <v>4.6084369034273256E-3</v>
      </c>
      <c r="C20" s="2">
        <v>-7.1581961345732999E-4</v>
      </c>
      <c r="D20" s="2">
        <v>5.3724928366761559E-3</v>
      </c>
      <c r="E20" s="2">
        <v>3.4437715235720386E-3</v>
      </c>
      <c r="F20" s="2">
        <v>0</v>
      </c>
      <c r="G20" s="2">
        <v>-4.7337278106503666E-4</v>
      </c>
      <c r="H20" s="2">
        <v>-9.4719393795882414E-4</v>
      </c>
      <c r="I20" s="2">
        <v>-1.3036264517658092E-3</v>
      </c>
      <c r="J20" s="2">
        <v>1.8986590720304329E-3</v>
      </c>
      <c r="K20" s="2">
        <v>1.4212957479568622E-3</v>
      </c>
      <c r="L20" s="2">
        <v>-2.3654642223533762E-4</v>
      </c>
      <c r="M20" s="2">
        <v>-7.0980716905246052E-4</v>
      </c>
      <c r="N20" s="2">
        <v>9.4708180419086408E-4</v>
      </c>
      <c r="O20" s="2">
        <v>2.4837374334713076E-3</v>
      </c>
      <c r="P20" s="2">
        <v>1.7697026899480247E-3</v>
      </c>
      <c r="Q20" s="2">
        <v>-2.9442939583087351E-3</v>
      </c>
      <c r="R20" s="2">
        <v>2.5986298133711077E-3</v>
      </c>
      <c r="S20" s="2">
        <v>-3.8878416588124052E-3</v>
      </c>
      <c r="T20" s="2">
        <v>3.5481963335300647E-4</v>
      </c>
      <c r="U20" s="2">
        <v>9.4585008276190934E-4</v>
      </c>
      <c r="V20" s="2">
        <v>9.4495629577134757E-4</v>
      </c>
      <c r="W20" s="2">
        <v>2.3601604909133842E-3</v>
      </c>
      <c r="X20" s="2">
        <v>-1.1773016246761124E-4</v>
      </c>
      <c r="Y20" s="2">
        <v>-9.4195219592608365E-4</v>
      </c>
      <c r="Z20" s="2">
        <v>2.3571007660574893E-4</v>
      </c>
      <c r="AA20" s="2">
        <v>2.3565453045832211E-4</v>
      </c>
      <c r="AB20" s="2">
        <v>-1.2957945576628459E-3</v>
      </c>
      <c r="AC20" s="2">
        <v>3.4206180702996149E-3</v>
      </c>
      <c r="AD20" s="2">
        <v>-2.5861055601269305E-3</v>
      </c>
      <c r="AE20" s="2">
        <v>-9.4284030642312658E-4</v>
      </c>
      <c r="AF20" s="2">
        <v>-3.5389878494750532E-3</v>
      </c>
      <c r="AG20" s="2">
        <v>-1.1838522552385473E-3</v>
      </c>
      <c r="AH20" s="2">
        <v>-2.3705108450868551E-4</v>
      </c>
      <c r="AI20" s="2">
        <v>-1.8968583283936523E-3</v>
      </c>
      <c r="AJ20" s="2">
        <v>-1.1877895236962702E-4</v>
      </c>
      <c r="AK20" s="2">
        <v>-2.3758612497030195E-3</v>
      </c>
      <c r="AL20" s="2">
        <v>3.0959752321981981E-3</v>
      </c>
      <c r="AM20" s="2">
        <v>-2.2554605887939371E-3</v>
      </c>
      <c r="AN20" s="2">
        <v>2.3795359904818579E-3</v>
      </c>
      <c r="AO20" s="2">
        <v>1.1869436201780426E-3</v>
      </c>
      <c r="AP20" s="2">
        <v>-5.9276822762306571E-4</v>
      </c>
      <c r="AQ20" s="2">
        <v>-8.3036773428223358E-4</v>
      </c>
      <c r="AR20" s="2">
        <v>-1.3059479995252295E-3</v>
      </c>
      <c r="AS20" s="2">
        <v>-4.7551117451254869E-4</v>
      </c>
      <c r="AT20" s="2">
        <v>1.4272121788772346E-3</v>
      </c>
      <c r="AU20" s="2"/>
      <c r="AV20" s="2"/>
    </row>
    <row r="21" spans="1:48" x14ac:dyDescent="0.25">
      <c r="A21" s="4" t="s">
        <v>17</v>
      </c>
      <c r="B21" s="3">
        <f>SUM(Tabla1[#This Row])</f>
        <v>1.3431420528206457E-2</v>
      </c>
      <c r="C21" s="2">
        <v>1.7445761574590886E-3</v>
      </c>
      <c r="D21" s="2">
        <v>-1.116370456371624E-4</v>
      </c>
      <c r="E21" s="2">
        <v>-1.1164950985864935E-3</v>
      </c>
      <c r="F21" s="2">
        <v>8.0477499832329682E-4</v>
      </c>
      <c r="G21" s="2">
        <v>-2.2113516049051844E-3</v>
      </c>
      <c r="H21" s="2">
        <v>-1.5670472352792854E-4</v>
      </c>
      <c r="I21" s="2">
        <v>-9.3365873317960077E-3</v>
      </c>
      <c r="J21" s="2">
        <v>4.9722008769158841E-4</v>
      </c>
      <c r="K21" s="2">
        <v>2.0330712930334196E-3</v>
      </c>
      <c r="L21" s="2">
        <v>3.3815771675890902E-4</v>
      </c>
      <c r="M21" s="2">
        <v>1.1944200301985629E-3</v>
      </c>
      <c r="N21" s="2">
        <v>-1.6206725791203566E-3</v>
      </c>
      <c r="O21" s="2">
        <v>1.5556657798621984E-3</v>
      </c>
      <c r="P21" s="2">
        <v>8.0138666906781689E-3</v>
      </c>
      <c r="Q21" s="2">
        <v>7.4141896871301044E-3</v>
      </c>
      <c r="R21" s="2">
        <v>1.1083771142287311E-4</v>
      </c>
      <c r="S21" s="2">
        <v>-2.0170227857077799E-3</v>
      </c>
      <c r="T21" s="2">
        <v>-6.6629650194378456E-5</v>
      </c>
      <c r="U21" s="2">
        <v>-1.2771533916751637E-3</v>
      </c>
      <c r="V21" s="2">
        <v>-1.2787865983164323E-3</v>
      </c>
      <c r="W21" s="2">
        <v>8.9295655465739861E-3</v>
      </c>
      <c r="X21" s="2">
        <v>5.6722874547540415E-3</v>
      </c>
      <c r="Y21" s="2">
        <v>7.0229342697257459E-4</v>
      </c>
      <c r="Z21" s="2">
        <v>-1.3378073118845526E-3</v>
      </c>
      <c r="AA21" s="2">
        <v>-1.3395994378074478E-3</v>
      </c>
      <c r="AB21" s="2">
        <v>-4.3980208906085114E-5</v>
      </c>
      <c r="AC21" s="2">
        <v>-6.8832054186000226E-3</v>
      </c>
      <c r="AD21" s="2">
        <v>-3.5872453498672356E-3</v>
      </c>
      <c r="AE21" s="2">
        <v>2.5556691408508674E-3</v>
      </c>
      <c r="AF21" s="2">
        <v>4.0121472746214087E-3</v>
      </c>
      <c r="AG21" s="2">
        <v>-1.0155870534728523E-3</v>
      </c>
      <c r="AH21" s="2">
        <v>1.1050212164067427E-4</v>
      </c>
      <c r="AI21" s="2">
        <v>2.7843457892294315E-3</v>
      </c>
      <c r="AJ21" s="2">
        <v>-8.8146499482129613E-5</v>
      </c>
      <c r="AK21" s="2">
        <v>3.0853994490364516E-4</v>
      </c>
      <c r="AL21" s="2">
        <v>-8.151754830466101E-4</v>
      </c>
      <c r="AM21" s="2">
        <v>-6.6149232668903549E-4</v>
      </c>
      <c r="AN21" s="2">
        <v>-8.3844490534379281E-4</v>
      </c>
      <c r="AO21" s="2">
        <v>2.2303683420191573E-3</v>
      </c>
      <c r="AP21" s="2">
        <v>5.2880907788911225E-4</v>
      </c>
      <c r="AQ21" s="2">
        <v>1.2332357021736379E-3</v>
      </c>
      <c r="AR21" s="2">
        <v>1.2097217639941969E-3</v>
      </c>
      <c r="AS21" s="2">
        <v>-1.0764499121263705E-3</v>
      </c>
      <c r="AT21" s="2">
        <v>-3.6726704932814667E-3</v>
      </c>
      <c r="AU21" s="2"/>
      <c r="AV21" s="2"/>
    </row>
    <row r="22" spans="1:48" x14ac:dyDescent="0.25">
      <c r="A22" s="4" t="s">
        <v>71</v>
      </c>
      <c r="B22" s="3">
        <f>SUM(Tabla1[#This Row])</f>
        <v>3.7441650907785282E-4</v>
      </c>
      <c r="C22" s="2">
        <v>-4.5144874004746652E-4</v>
      </c>
      <c r="D22" s="2">
        <v>8.2118661465809049E-5</v>
      </c>
      <c r="E22" s="2">
        <v>3.28447674179871E-4</v>
      </c>
      <c r="F22" s="2">
        <v>-1.0260619741444922E-4</v>
      </c>
      <c r="G22" s="2">
        <v>2.0523345305291618E-4</v>
      </c>
      <c r="H22" s="2">
        <v>-1.4363393864781881E-4</v>
      </c>
      <c r="I22" s="2">
        <v>-8.8244951567881887E-4</v>
      </c>
      <c r="J22" s="2">
        <v>2.0540207456102165E-4</v>
      </c>
      <c r="K22" s="2">
        <v>6.1607967963713071E-5</v>
      </c>
      <c r="L22" s="2">
        <v>1.8481251796800013E-4</v>
      </c>
      <c r="M22" s="2">
        <v>-3.9008766707044425E-4</v>
      </c>
      <c r="N22" s="2">
        <v>0</v>
      </c>
      <c r="O22" s="2">
        <v>1.4377259283604685E-4</v>
      </c>
      <c r="P22" s="2">
        <v>-1.4375192524902864E-4</v>
      </c>
      <c r="Q22" s="2">
        <v>-1.7458100558660487E-3</v>
      </c>
      <c r="R22" s="2">
        <v>1.2756414213115754E-3</v>
      </c>
      <c r="S22" s="2">
        <v>9.2468920168502417E-4</v>
      </c>
      <c r="T22" s="2">
        <v>3.0794498049664719E-4</v>
      </c>
      <c r="U22" s="2">
        <v>2.0523345305291618E-4</v>
      </c>
      <c r="V22" s="2">
        <v>2.0519134092548147E-4</v>
      </c>
      <c r="W22" s="2">
        <v>2.4617909529179769E-4</v>
      </c>
      <c r="X22" s="2">
        <v>-1.5587505383842424E-3</v>
      </c>
      <c r="Y22" s="2">
        <v>4.1083790390405678E-5</v>
      </c>
      <c r="Z22" s="2">
        <v>3.0811576936508778E-4</v>
      </c>
      <c r="AA22" s="2">
        <v>3.0802086327981785E-4</v>
      </c>
      <c r="AB22" s="2">
        <v>1.6422720834272409E-4</v>
      </c>
      <c r="AC22" s="2">
        <v>-2.052503027437182E-5</v>
      </c>
      <c r="AD22" s="2">
        <v>-1.6420361247945647E-4</v>
      </c>
      <c r="AE22" s="2">
        <v>-8.2115289866964181E-5</v>
      </c>
      <c r="AF22" s="2">
        <v>-6.1591525006197953E-5</v>
      </c>
      <c r="AG22" s="2">
        <v>1.6425418334871408E-4</v>
      </c>
      <c r="AH22" s="2">
        <v>2.4634081251408618E-4</v>
      </c>
      <c r="AI22" s="2">
        <v>2.6680348896880926E-4</v>
      </c>
      <c r="AJ22" s="2">
        <v>-1.0258935532843425E-4</v>
      </c>
      <c r="AK22" s="2">
        <v>2.0519976196816238E-4</v>
      </c>
      <c r="AL22" s="2">
        <v>2.0515766366404804E-5</v>
      </c>
      <c r="AM22" s="2">
        <v>-1.2309207287040249E-4</v>
      </c>
      <c r="AN22" s="2">
        <v>4.1035742131300806E-5</v>
      </c>
      <c r="AO22" s="2">
        <v>0</v>
      </c>
      <c r="AP22" s="2">
        <v>8.2068116536716449E-5</v>
      </c>
      <c r="AQ22" s="2">
        <v>8.2061381913662397E-5</v>
      </c>
      <c r="AR22" s="2">
        <v>1.0256831049491489E-4</v>
      </c>
      <c r="AS22" s="2">
        <v>1.640924661046319E-4</v>
      </c>
      <c r="AT22" s="2">
        <v>-2.2559012325426076E-4</v>
      </c>
      <c r="AU22" s="2"/>
      <c r="AV22" s="2"/>
    </row>
    <row r="23" spans="1:48" x14ac:dyDescent="0.25">
      <c r="A23" s="4" t="s">
        <v>20</v>
      </c>
      <c r="B23" s="3">
        <f>SUM(Tabla1[#This Row])</f>
        <v>-6.3604303039745168E-3</v>
      </c>
      <c r="C23" s="2">
        <v>3.5076342628073149E-3</v>
      </c>
      <c r="D23" s="2">
        <v>6.6382728741371799E-3</v>
      </c>
      <c r="E23" s="2">
        <v>2.0619960510830661E-3</v>
      </c>
      <c r="F23" s="2">
        <v>-4.3387527299199834E-3</v>
      </c>
      <c r="G23" s="2">
        <v>-5.4592602702333015E-3</v>
      </c>
      <c r="H23" s="2">
        <v>3.3327452018270223E-3</v>
      </c>
      <c r="I23" s="2">
        <v>3.7808476132789232E-3</v>
      </c>
      <c r="J23" s="2">
        <v>-3.4064918000876092E-3</v>
      </c>
      <c r="K23" s="2">
        <v>1.6114068069730579E-3</v>
      </c>
      <c r="L23" s="2">
        <v>-6.1427457098284528E-3</v>
      </c>
      <c r="M23" s="2">
        <v>-1.9621308741247317E-5</v>
      </c>
      <c r="N23" s="2">
        <v>-1.40295110273923E-3</v>
      </c>
      <c r="O23" s="2">
        <v>-4.4210836567274087E-3</v>
      </c>
      <c r="P23" s="2">
        <v>-1.973651749144263E-5</v>
      </c>
      <c r="Q23" s="2">
        <v>-1.973690702930603E-4</v>
      </c>
      <c r="R23" s="2">
        <v>-1.6779682765291188E-3</v>
      </c>
      <c r="S23" s="2">
        <v>6.9208941795276713E-4</v>
      </c>
      <c r="T23" s="2">
        <v>-4.4460691808364469E-3</v>
      </c>
      <c r="U23" s="2">
        <v>1.5233766362652713E-3</v>
      </c>
      <c r="V23" s="2">
        <v>1.5210594897761766E-3</v>
      </c>
      <c r="W23" s="2">
        <v>-2.2756505392302058E-3</v>
      </c>
      <c r="X23" s="2">
        <v>-2.6973423244742939E-3</v>
      </c>
      <c r="Y23" s="2">
        <v>-2.237292180415326E-3</v>
      </c>
      <c r="Z23" s="2">
        <v>2.7505655601287211E-3</v>
      </c>
      <c r="AA23" s="2">
        <v>2.743020701855477E-3</v>
      </c>
      <c r="AB23" s="2">
        <v>-3.2211705238117711E-3</v>
      </c>
      <c r="AC23" s="2">
        <v>8.2529581386101176E-4</v>
      </c>
      <c r="AD23" s="2">
        <v>-7.7493964412400629E-4</v>
      </c>
      <c r="AE23" s="2">
        <v>-6.4628386776028463E-4</v>
      </c>
      <c r="AF23" s="2">
        <v>2.4873146950552538E-3</v>
      </c>
      <c r="AG23" s="2">
        <v>1.1710996427152782E-3</v>
      </c>
      <c r="AH23" s="2">
        <v>5.0060469081464288E-3</v>
      </c>
      <c r="AI23" s="2">
        <v>-3.1958020575440752E-3</v>
      </c>
      <c r="AJ23" s="2">
        <v>2.4342215933266221E-3</v>
      </c>
      <c r="AK23" s="2">
        <v>2.3197275554020336E-3</v>
      </c>
      <c r="AL23" s="2">
        <v>-5.7809730155603681E-3</v>
      </c>
      <c r="AM23" s="2">
        <v>4.2594078432537184E-3</v>
      </c>
      <c r="AN23" s="2">
        <v>-5.5038813213260243E-3</v>
      </c>
      <c r="AO23" s="2">
        <v>-9.9181750557842383E-5</v>
      </c>
      <c r="AP23" s="2">
        <v>-1.8846401825125356E-3</v>
      </c>
      <c r="AQ23" s="2">
        <v>8.9440993788823266E-4</v>
      </c>
      <c r="AR23" s="2">
        <v>4.2098992205727931E-3</v>
      </c>
      <c r="AS23" s="2">
        <v>2.1158999001375969E-3</v>
      </c>
      <c r="AT23" s="2">
        <v>-2.3975609996744257E-3</v>
      </c>
      <c r="AU23" s="2"/>
      <c r="AV23" s="2"/>
    </row>
    <row r="24" spans="1:48" x14ac:dyDescent="0.25">
      <c r="A24" s="4" t="s">
        <v>14</v>
      </c>
      <c r="B24" s="3">
        <f>SUM(Tabla1[#This Row])</f>
        <v>-1.8273521557656887E-2</v>
      </c>
      <c r="C24" s="2">
        <v>-5.4067647428644137E-3</v>
      </c>
      <c r="D24" s="2">
        <v>-1.769911504424768E-2</v>
      </c>
      <c r="E24" s="2">
        <v>-1.5444015444015481E-2</v>
      </c>
      <c r="F24" s="2">
        <v>-5.8823529411765078E-3</v>
      </c>
      <c r="G24" s="2">
        <v>3.9447731755423692E-3</v>
      </c>
      <c r="H24" s="2">
        <v>1.3097576948265688E-3</v>
      </c>
      <c r="I24" s="2">
        <v>3.924133420536261E-3</v>
      </c>
      <c r="J24" s="2">
        <v>5.2117263843648948E-3</v>
      </c>
      <c r="K24" s="2">
        <v>3.2404406999351908E-3</v>
      </c>
      <c r="L24" s="2">
        <v>1.2919896640826139E-3</v>
      </c>
      <c r="M24" s="2">
        <v>-1.290322580645088E-3</v>
      </c>
      <c r="N24" s="2">
        <v>2.5839793281652278E-3</v>
      </c>
      <c r="O24" s="2">
        <v>1.2886597938145429E-3</v>
      </c>
      <c r="P24" s="2">
        <v>6.4350064350064346E-3</v>
      </c>
      <c r="Q24" s="2">
        <v>1.2787723785165513E-3</v>
      </c>
      <c r="R24" s="2">
        <v>-3.1928480204342275E-3</v>
      </c>
      <c r="S24" s="2">
        <v>-1.2812299807814776E-3</v>
      </c>
      <c r="T24" s="2">
        <v>0</v>
      </c>
      <c r="U24" s="2">
        <v>6.414368184733439E-4</v>
      </c>
      <c r="V24" s="2">
        <v>6.410256410256046E-4</v>
      </c>
      <c r="W24" s="2">
        <v>1.2812299807816595E-3</v>
      </c>
      <c r="X24" s="2">
        <v>-1.2795905310301794E-3</v>
      </c>
      <c r="Y24" s="2">
        <v>0</v>
      </c>
      <c r="Z24" s="2">
        <v>0</v>
      </c>
      <c r="AA24" s="2">
        <v>0</v>
      </c>
      <c r="AB24" s="2">
        <v>0</v>
      </c>
      <c r="AC24" s="2">
        <v>1.2812299807816595E-3</v>
      </c>
      <c r="AD24" s="2">
        <v>-6.3979526551503517E-3</v>
      </c>
      <c r="AE24" s="2">
        <v>1.2878300064390767E-3</v>
      </c>
      <c r="AF24" s="2">
        <v>1.028938906752408E-2</v>
      </c>
      <c r="AG24" s="2">
        <v>-5.7288351368555424E-3</v>
      </c>
      <c r="AH24" s="2">
        <v>-1.2804097311138838E-3</v>
      </c>
      <c r="AI24" s="2">
        <v>3.8461538461538095E-3</v>
      </c>
      <c r="AJ24" s="2">
        <v>-1.2771392081736184E-3</v>
      </c>
      <c r="AK24" s="2">
        <v>2.5575447570332843E-3</v>
      </c>
      <c r="AL24" s="2">
        <v>1.2755102040815601E-3</v>
      </c>
      <c r="AM24" s="2">
        <v>1.2738853503183988E-3</v>
      </c>
      <c r="AN24" s="2">
        <v>-2.5445292620863693E-3</v>
      </c>
      <c r="AO24" s="2">
        <v>1.2755102040815601E-3</v>
      </c>
      <c r="AP24" s="2">
        <v>0</v>
      </c>
      <c r="AQ24" s="2">
        <v>0</v>
      </c>
      <c r="AR24" s="2">
        <v>0</v>
      </c>
      <c r="AS24" s="2">
        <v>-6.369426751592357E-3</v>
      </c>
      <c r="AT24" s="2">
        <v>6.410256410256046E-4</v>
      </c>
      <c r="AU24" s="2"/>
      <c r="AV24" s="2"/>
    </row>
    <row r="25" spans="1:48" x14ac:dyDescent="0.25">
      <c r="A25" s="4" t="s">
        <v>15</v>
      </c>
      <c r="B25" s="3">
        <f>SUM(Tabla1[#This Row])</f>
        <v>-2.0037022718328728E-2</v>
      </c>
      <c r="C25" s="2">
        <v>3.9579585266546992E-3</v>
      </c>
      <c r="D25" s="2">
        <v>9.1956841589014363E-3</v>
      </c>
      <c r="E25" s="2">
        <v>6.2615066867287576E-4</v>
      </c>
      <c r="F25" s="2">
        <v>-4.4083309984122654E-3</v>
      </c>
      <c r="G25" s="2">
        <v>-2.5328805418489112E-3</v>
      </c>
      <c r="H25" s="2">
        <v>-4.2321871943421966E-4</v>
      </c>
      <c r="I25" s="2">
        <v>-4.8925980636601906E-3</v>
      </c>
      <c r="J25" s="2">
        <v>1.169596172574525E-2</v>
      </c>
      <c r="K25" s="2">
        <v>-2.9906542056071472E-4</v>
      </c>
      <c r="L25" s="2">
        <v>-1.0610649913992985E-2</v>
      </c>
      <c r="M25" s="2">
        <v>2.9007965379419728E-3</v>
      </c>
      <c r="N25" s="2">
        <v>-3.3163745995855899E-3</v>
      </c>
      <c r="O25" s="2">
        <v>-7.3070669641168437E-3</v>
      </c>
      <c r="P25" s="2">
        <v>1.4093224777412044E-3</v>
      </c>
      <c r="Q25" s="2">
        <v>1.2884759848996358E-2</v>
      </c>
      <c r="R25" s="2">
        <v>-5.4450890929232457E-3</v>
      </c>
      <c r="S25" s="2">
        <v>2.8318450414392721E-3</v>
      </c>
      <c r="T25" s="2">
        <v>-1.0636495415952818E-2</v>
      </c>
      <c r="U25" s="2">
        <v>2.8779921604445481E-3</v>
      </c>
      <c r="V25" s="2">
        <v>2.8697330911057772E-3</v>
      </c>
      <c r="W25" s="2">
        <v>-2.0148893702761341E-3</v>
      </c>
      <c r="X25" s="2">
        <v>-2.8436018957347047E-4</v>
      </c>
      <c r="Y25" s="2">
        <v>-7.2722101071395328E-3</v>
      </c>
      <c r="Z25" s="2">
        <v>-1.2559334498533519E-3</v>
      </c>
      <c r="AA25" s="2">
        <v>-1.2575128022453107E-3</v>
      </c>
      <c r="AB25" s="2">
        <v>2.6139410187666166E-3</v>
      </c>
      <c r="AC25" s="2">
        <v>-8.6235710943244077E-3</v>
      </c>
      <c r="AD25" s="2">
        <v>-3.6123687506020271E-3</v>
      </c>
      <c r="AE25" s="2">
        <v>-5.5300430221878394E-3</v>
      </c>
      <c r="AF25" s="2">
        <v>7.9426032684249588E-3</v>
      </c>
      <c r="AG25" s="2">
        <v>8.1983024691355418E-4</v>
      </c>
      <c r="AH25" s="2">
        <v>-3.6139353346503777E-3</v>
      </c>
      <c r="AI25" s="2">
        <v>-2.727536512235226E-3</v>
      </c>
      <c r="AJ25" s="2">
        <v>2.6186134926475504E-4</v>
      </c>
      <c r="AK25" s="2">
        <v>7.0102293110971305E-3</v>
      </c>
      <c r="AL25" s="2">
        <v>-4.1884110997708291E-3</v>
      </c>
      <c r="AM25" s="2">
        <v>-1.8661226226274067E-3</v>
      </c>
      <c r="AN25" s="2">
        <v>-6.9456553327520943E-3</v>
      </c>
      <c r="AO25" s="2">
        <v>7.7551139855432435E-3</v>
      </c>
      <c r="AP25" s="2">
        <v>1.6455647190923705E-3</v>
      </c>
      <c r="AQ25" s="2">
        <v>3.8172365140416624E-3</v>
      </c>
      <c r="AR25" s="2">
        <v>6.5657100497724073E-3</v>
      </c>
      <c r="AS25" s="2">
        <v>6.216823681316006E-3</v>
      </c>
      <c r="AT25" s="2">
        <v>-1.6871821681479039E-2</v>
      </c>
      <c r="AU25" s="2"/>
      <c r="AV25" s="2"/>
    </row>
    <row r="26" spans="1:48" x14ac:dyDescent="0.25">
      <c r="A26" s="4" t="s">
        <v>72</v>
      </c>
      <c r="B26" s="3">
        <f>SUM(Tabla1[#This Row])</f>
        <v>1.5989579734448365E-3</v>
      </c>
      <c r="C26" s="2">
        <v>-3.0448251211310449E-4</v>
      </c>
      <c r="D26" s="2">
        <v>6.6212010858733084E-5</v>
      </c>
      <c r="E26" s="2">
        <v>-6.6207627118642655E-4</v>
      </c>
      <c r="F26" s="2">
        <v>-7.2876639724388714E-4</v>
      </c>
      <c r="G26" s="2">
        <v>-1.9889942319168029E-4</v>
      </c>
      <c r="H26" s="2">
        <v>3.9787798408513128E-5</v>
      </c>
      <c r="I26" s="2">
        <v>1.1538002466745555E-3</v>
      </c>
      <c r="J26" s="2">
        <v>-4.6363756788988272E-4</v>
      </c>
      <c r="K26" s="2">
        <v>-1.0602345769001402E-3</v>
      </c>
      <c r="L26" s="2">
        <v>-1.1276948590381068E-3</v>
      </c>
      <c r="M26" s="2">
        <v>-3.7189533802625734E-4</v>
      </c>
      <c r="N26" s="2">
        <v>1.4748478647923105E-3</v>
      </c>
      <c r="O26" s="2">
        <v>-7.6950632189242904E-4</v>
      </c>
      <c r="P26" s="2">
        <v>1.7260837814507532E-4</v>
      </c>
      <c r="Q26" s="2">
        <v>6.2393797790990125E-4</v>
      </c>
      <c r="R26" s="2">
        <v>5.9701492537315699E-4</v>
      </c>
      <c r="S26" s="2">
        <v>2.6518164942983025E-4</v>
      </c>
      <c r="T26" s="2">
        <v>2.7836691410398131E-4</v>
      </c>
      <c r="U26" s="2">
        <v>-1.7227441989897229E-4</v>
      </c>
      <c r="V26" s="2">
        <v>-1.7230410348856469E-4</v>
      </c>
      <c r="W26" s="2">
        <v>1.5907735136208231E-4</v>
      </c>
      <c r="X26" s="2">
        <v>1.7230638726530186E-4</v>
      </c>
      <c r="Y26" s="2">
        <v>7.8187119003439865E-4</v>
      </c>
      <c r="Z26" s="2">
        <v>3.0455911757305696E-4</v>
      </c>
      <c r="AA26" s="2">
        <v>3.0446638955812245E-4</v>
      </c>
      <c r="AB26" s="2">
        <v>3.0437371799112931E-4</v>
      </c>
      <c r="AC26" s="2">
        <v>9.2607292162796346E-5</v>
      </c>
      <c r="AD26" s="2">
        <v>8.5984522785897879E-4</v>
      </c>
      <c r="AE26" s="2">
        <v>3.9651070578907132E-4</v>
      </c>
      <c r="AF26" s="2">
        <v>1.4532963403355954E-3</v>
      </c>
      <c r="AG26" s="2">
        <v>6.5963060685979278E-5</v>
      </c>
      <c r="AH26" s="2">
        <v>0</v>
      </c>
      <c r="AI26" s="2">
        <v>-1.5170503264955932E-3</v>
      </c>
      <c r="AJ26" s="2">
        <v>-2.0478266613819913E-3</v>
      </c>
      <c r="AK26" s="2">
        <v>0</v>
      </c>
      <c r="AL26" s="2">
        <v>1.5886675051301324E-3</v>
      </c>
      <c r="AM26" s="2">
        <v>-2.6435794065161319E-4</v>
      </c>
      <c r="AN26" s="2">
        <v>1.9832088318900732E-4</v>
      </c>
      <c r="AO26" s="2">
        <v>6.6093853271609109E-5</v>
      </c>
      <c r="AP26" s="2">
        <v>1.3217897032574791E-4</v>
      </c>
      <c r="AQ26" s="2">
        <v>-4.6256525474127231E-4</v>
      </c>
      <c r="AR26" s="2">
        <v>-5.2889065185767023E-4</v>
      </c>
      <c r="AS26" s="2">
        <v>8.2021431406267505E-4</v>
      </c>
      <c r="AT26" s="2">
        <v>7.93105271506871E-5</v>
      </c>
      <c r="AU26" s="2"/>
      <c r="AV26" s="2"/>
    </row>
    <row r="27" spans="1:48" x14ac:dyDescent="0.25">
      <c r="A27" s="4" t="s">
        <v>19</v>
      </c>
      <c r="B27" s="3">
        <f>SUM(Tabla1[#This Row])</f>
        <v>9.4519639659437615E-3</v>
      </c>
      <c r="C27" s="2">
        <v>-3.9519923988331207E-3</v>
      </c>
      <c r="D27" s="2">
        <v>5.9008390272703758E-3</v>
      </c>
      <c r="E27" s="2">
        <v>-5.2048086167890313E-3</v>
      </c>
      <c r="F27" s="2">
        <v>-8.5443083260223051E-3</v>
      </c>
      <c r="G27" s="2">
        <v>-3.0854499771837502E-3</v>
      </c>
      <c r="H27" s="2">
        <v>-1.1426662211827714E-2</v>
      </c>
      <c r="I27" s="2">
        <v>4.5401288810779797E-3</v>
      </c>
      <c r="J27" s="2">
        <v>-3.3745668240492402E-3</v>
      </c>
      <c r="K27" s="2">
        <v>-1.4493715826394795E-3</v>
      </c>
      <c r="L27" s="2">
        <v>5.8036473951754344E-4</v>
      </c>
      <c r="M27" s="2">
        <v>7.0898581803111125E-3</v>
      </c>
      <c r="N27" s="2">
        <v>3.9365543742168245E-4</v>
      </c>
      <c r="O27" s="2">
        <v>-1.6611982761993867E-3</v>
      </c>
      <c r="P27" s="2">
        <v>1.005096024966152E-2</v>
      </c>
      <c r="Q27" s="2">
        <v>1.6917491200354715E-2</v>
      </c>
      <c r="R27" s="2">
        <v>5.1674234289234401E-3</v>
      </c>
      <c r="S27" s="2">
        <v>-6.1440850302324221E-3</v>
      </c>
      <c r="T27" s="2">
        <v>-1.139944999781748E-2</v>
      </c>
      <c r="U27" s="2">
        <v>-2.8882432548785323E-3</v>
      </c>
      <c r="V27" s="2">
        <v>-2.8966093673456293E-3</v>
      </c>
      <c r="W27" s="2">
        <v>1.3345457492719062E-3</v>
      </c>
      <c r="X27" s="2">
        <v>1.8813970326527898E-2</v>
      </c>
      <c r="Y27" s="2">
        <v>-4.5491597658379014E-3</v>
      </c>
      <c r="Z27" s="2">
        <v>-6.1502988506249969E-3</v>
      </c>
      <c r="AA27" s="2">
        <v>-6.1883591085374898E-3</v>
      </c>
      <c r="AB27" s="2">
        <v>1.4716300281153793E-2</v>
      </c>
      <c r="AC27" s="2">
        <v>-9.315872435817012E-3</v>
      </c>
      <c r="AD27" s="2">
        <v>4.2117433314064739E-3</v>
      </c>
      <c r="AE27" s="2">
        <v>-4.385964912280764E-3</v>
      </c>
      <c r="AF27" s="2">
        <v>8.2599118942812657E-5</v>
      </c>
      <c r="AG27" s="2">
        <v>-8.3010764529361358E-3</v>
      </c>
      <c r="AH27" s="2">
        <v>-2.973781199439981E-3</v>
      </c>
      <c r="AI27" s="2">
        <v>-7.7506601816097476E-3</v>
      </c>
      <c r="AJ27" s="2">
        <v>-6.0163879223260725E-4</v>
      </c>
      <c r="AK27" s="2">
        <v>6.2322825271462403E-3</v>
      </c>
      <c r="AL27" s="2">
        <v>-1.6887800489557155E-3</v>
      </c>
      <c r="AM27" s="2">
        <v>-3.9691413237925308E-3</v>
      </c>
      <c r="AN27" s="2">
        <v>6.1952068249425092E-3</v>
      </c>
      <c r="AO27" s="2">
        <v>1.6332559470485914E-2</v>
      </c>
      <c r="AP27" s="2">
        <v>6.2820455121738476E-3</v>
      </c>
      <c r="AQ27" s="2">
        <v>-4.574946658347216E-3</v>
      </c>
      <c r="AR27" s="2">
        <v>5.1723873416779182E-3</v>
      </c>
      <c r="AS27" s="2">
        <v>7.1779150468025384E-3</v>
      </c>
      <c r="AT27" s="2">
        <v>-5.2638871148962697E-3</v>
      </c>
      <c r="AU27" s="2"/>
      <c r="AV27" s="2"/>
    </row>
    <row r="28" spans="1:48" x14ac:dyDescent="0.25">
      <c r="A28" s="4" t="s">
        <v>22</v>
      </c>
      <c r="B28" s="3">
        <f>SUM(Tabla1[#This Row])</f>
        <v>-4.7539485972600881E-2</v>
      </c>
      <c r="C28" s="2">
        <v>1.0380548548118752E-2</v>
      </c>
      <c r="D28" s="2">
        <v>4.7597798601815081E-3</v>
      </c>
      <c r="E28" s="2">
        <v>4.7689542138098437E-3</v>
      </c>
      <c r="F28" s="2">
        <v>-4.0517359320572151E-3</v>
      </c>
      <c r="G28" s="2">
        <v>4.4063569888837771E-3</v>
      </c>
      <c r="H28" s="2">
        <v>-1.9252417072580543E-3</v>
      </c>
      <c r="I28" s="2">
        <v>-1.1383999156740485E-3</v>
      </c>
      <c r="J28" s="2">
        <v>5.2552711002299864E-3</v>
      </c>
      <c r="K28" s="2">
        <v>4.3879907621247405E-3</v>
      </c>
      <c r="L28" s="2">
        <v>5.2258617446025019E-4</v>
      </c>
      <c r="M28" s="2">
        <v>-4.5232324920608741E-3</v>
      </c>
      <c r="N28" s="2">
        <v>-7.9752347972087214E-4</v>
      </c>
      <c r="O28" s="2">
        <v>-4.1063233178253548E-3</v>
      </c>
      <c r="P28" s="2">
        <v>-8.8581431644661531E-3</v>
      </c>
      <c r="Q28" s="2">
        <v>-4.9899987232411647E-3</v>
      </c>
      <c r="R28" s="2">
        <v>-2.074444765234976E-3</v>
      </c>
      <c r="S28" s="2">
        <v>-4.0610768818643145E-3</v>
      </c>
      <c r="T28" s="2">
        <v>-7.2192455834572452E-3</v>
      </c>
      <c r="U28" s="2">
        <v>-5.5323760498509934E-3</v>
      </c>
      <c r="V28" s="2">
        <v>-5.5631535070749874E-3</v>
      </c>
      <c r="W28" s="2">
        <v>-1.1802222368334673E-2</v>
      </c>
      <c r="X28" s="2">
        <v>1.5968595096310801E-3</v>
      </c>
      <c r="Y28" s="2">
        <v>8.9680140831035447E-3</v>
      </c>
      <c r="Z28" s="2">
        <v>-3.0286071698982374E-3</v>
      </c>
      <c r="AA28" s="2">
        <v>-3.0378074954597574E-3</v>
      </c>
      <c r="AB28" s="2">
        <v>1.2696099537420201E-3</v>
      </c>
      <c r="AC28" s="2">
        <v>-1.5436522812974779E-3</v>
      </c>
      <c r="AD28" s="2">
        <v>-6.261457252026534E-3</v>
      </c>
      <c r="AE28" s="2">
        <v>1.7669218887172867E-3</v>
      </c>
      <c r="AF28" s="2">
        <v>4.481618707430168E-3</v>
      </c>
      <c r="AG28" s="2">
        <v>5.5218111540586102E-3</v>
      </c>
      <c r="AH28" s="2">
        <v>-5.7001647446457806E-3</v>
      </c>
      <c r="AI28" s="2">
        <v>-1.1476731727253782E-2</v>
      </c>
      <c r="AJ28" s="2">
        <v>7.6766638358735711E-3</v>
      </c>
      <c r="AK28" s="2">
        <v>4.0696836292264844E-3</v>
      </c>
      <c r="AL28" s="2">
        <v>-3.1917478408764765E-3</v>
      </c>
      <c r="AM28" s="2">
        <v>-1.6176030667981124E-3</v>
      </c>
      <c r="AN28" s="2">
        <v>-6.1701679040294848E-3</v>
      </c>
      <c r="AO28" s="2">
        <v>7.1464463179052038E-3</v>
      </c>
      <c r="AP28" s="2">
        <v>-3.658739397971201E-3</v>
      </c>
      <c r="AQ28" s="2">
        <v>-6.6321704779390925E-3</v>
      </c>
      <c r="AR28" s="2">
        <v>3.0581724898901437E-3</v>
      </c>
      <c r="AS28" s="2">
        <v>-2.5574590694869359E-3</v>
      </c>
      <c r="AT28" s="2">
        <v>-6.057348874184053E-3</v>
      </c>
      <c r="AU28" s="2"/>
      <c r="AV28" s="2"/>
    </row>
    <row r="29" spans="1:48" x14ac:dyDescent="0.25">
      <c r="A29" s="4" t="s">
        <v>4</v>
      </c>
      <c r="B29" s="3">
        <f>SUM(Tabla1[#This Row])</f>
        <v>-2.6250578532030729E-2</v>
      </c>
      <c r="C29" s="2">
        <v>1.7235011695185976E-3</v>
      </c>
      <c r="D29" s="2">
        <v>6.759247880054148E-3</v>
      </c>
      <c r="E29" s="2">
        <v>-1.4038085937499809E-3</v>
      </c>
      <c r="F29" s="2">
        <v>1.5891449177922717E-3</v>
      </c>
      <c r="G29" s="2">
        <v>-7.9331177152625791E-4</v>
      </c>
      <c r="H29" s="2">
        <v>-2.4428972761695394E-3</v>
      </c>
      <c r="I29" s="2">
        <v>-9.1220766499326023E-3</v>
      </c>
      <c r="J29" s="2">
        <v>-1.4828544949026614E-3</v>
      </c>
      <c r="K29" s="2">
        <v>-4.3932924942764098E-3</v>
      </c>
      <c r="L29" s="2">
        <v>-1.6159105034182324E-3</v>
      </c>
      <c r="M29" s="2">
        <v>3.050298804780817E-3</v>
      </c>
      <c r="N29" s="2">
        <v>-6.2061689319176431E-4</v>
      </c>
      <c r="O29" s="2">
        <v>-3.1671117183134224E-3</v>
      </c>
      <c r="P29" s="2">
        <v>3.4263643159731252E-3</v>
      </c>
      <c r="Q29" s="2">
        <v>5.7738871298193863E-3</v>
      </c>
      <c r="R29" s="2">
        <v>-5.5555555555563145E-4</v>
      </c>
      <c r="S29" s="2">
        <v>-4.5086776604286848E-3</v>
      </c>
      <c r="T29" s="2">
        <v>-4.9013525251270611E-3</v>
      </c>
      <c r="U29" s="2">
        <v>1.3716565870690066E-3</v>
      </c>
      <c r="V29" s="2">
        <v>1.3697777224332107E-3</v>
      </c>
      <c r="W29" s="2">
        <v>2.3627432692905712E-3</v>
      </c>
      <c r="X29" s="2">
        <v>-5.9549655728553148E-3</v>
      </c>
      <c r="Y29" s="2">
        <v>-8.0499219968799586E-3</v>
      </c>
      <c r="Z29" s="2">
        <v>1.0065425264217701E-3</v>
      </c>
      <c r="AA29" s="2">
        <v>1.0055304172951519E-3</v>
      </c>
      <c r="AB29" s="2">
        <v>-6.2782521346050338E-5</v>
      </c>
      <c r="AC29" s="2">
        <v>-6.4670057135681391E-3</v>
      </c>
      <c r="AD29" s="2">
        <v>7.5834175935279814E-4</v>
      </c>
      <c r="AE29" s="2">
        <v>-4.9254862338973275E-3</v>
      </c>
      <c r="AF29" s="2">
        <v>1.5864957481913609E-3</v>
      </c>
      <c r="AG29" s="2">
        <v>-2.5977317366787001E-3</v>
      </c>
      <c r="AH29" s="2">
        <v>-5.081946385466484E-4</v>
      </c>
      <c r="AI29" s="2">
        <v>-5.8472098639887346E-3</v>
      </c>
      <c r="AJ29" s="2">
        <v>2.4293568597366227E-3</v>
      </c>
      <c r="AK29" s="2">
        <v>2.6147959183673423E-3</v>
      </c>
      <c r="AL29" s="2">
        <v>1.2721837033266201E-4</v>
      </c>
      <c r="AM29" s="2">
        <v>-3.625262354512522E-3</v>
      </c>
      <c r="AN29" s="2">
        <v>-1.9788076088344841E-3</v>
      </c>
      <c r="AO29" s="2">
        <v>8.6344739366805683E-3</v>
      </c>
      <c r="AP29" s="2">
        <v>-2.6632847178186315E-3</v>
      </c>
      <c r="AQ29" s="2">
        <v>-1.2080366225839349E-3</v>
      </c>
      <c r="AR29" s="2">
        <v>2.2280221529060147E-3</v>
      </c>
      <c r="AS29" s="2">
        <v>1.0797764227642215E-2</v>
      </c>
      <c r="AT29" s="2">
        <v>-5.9695865275856746E-3</v>
      </c>
      <c r="AU29" s="2"/>
      <c r="AV29" s="2"/>
    </row>
    <row r="30" spans="1:48" x14ac:dyDescent="0.25">
      <c r="A30" s="4" t="s">
        <v>5</v>
      </c>
      <c r="B30" s="3">
        <f>SUM(Tabla1[#This Row])</f>
        <v>4.9239288472706186E-2</v>
      </c>
      <c r="C30" s="2">
        <v>8.5013932839004668E-4</v>
      </c>
      <c r="D30" s="2">
        <v>-9.6109983798154247E-3</v>
      </c>
      <c r="E30" s="2">
        <v>1.1911946888599925E-3</v>
      </c>
      <c r="F30" s="2">
        <v>-4.4101083490648424E-3</v>
      </c>
      <c r="G30" s="2">
        <v>-1.011807071495727E-2</v>
      </c>
      <c r="H30" s="2">
        <v>-3.5091108106367619E-3</v>
      </c>
      <c r="I30" s="2">
        <v>1.4053565082544749E-3</v>
      </c>
      <c r="J30" s="2">
        <v>-6.2426402980982369E-3</v>
      </c>
      <c r="K30" s="2">
        <v>-2.5646852579293564E-3</v>
      </c>
      <c r="L30" s="2">
        <v>-3.4337976825933592E-3</v>
      </c>
      <c r="M30" s="2">
        <v>8.9161781276025538E-3</v>
      </c>
      <c r="N30" s="2">
        <v>8.4651117621351805E-3</v>
      </c>
      <c r="O30" s="2">
        <v>-2.728469168298454E-3</v>
      </c>
      <c r="P30" s="2">
        <v>8.5618642976696864E-3</v>
      </c>
      <c r="Q30" s="2">
        <v>7.595583072700595E-3</v>
      </c>
      <c r="R30" s="2">
        <v>-4.7827188648168917E-3</v>
      </c>
      <c r="S30" s="2">
        <v>3.9782311193143163E-4</v>
      </c>
      <c r="T30" s="2">
        <v>1.178678798097579E-2</v>
      </c>
      <c r="U30" s="2">
        <v>-1.2970066658282468E-3</v>
      </c>
      <c r="V30" s="2">
        <v>-1.2986910768117233E-3</v>
      </c>
      <c r="W30" s="2">
        <v>4.3188373815866354E-3</v>
      </c>
      <c r="X30" s="2">
        <v>-2.2442990096833712E-3</v>
      </c>
      <c r="Y30" s="2">
        <v>2.532481832195517E-3</v>
      </c>
      <c r="Z30" s="2">
        <v>-3.8754216678434403E-3</v>
      </c>
      <c r="AA30" s="2">
        <v>-3.8904989919355103E-3</v>
      </c>
      <c r="AB30" s="2">
        <v>3.5989310731961974E-2</v>
      </c>
      <c r="AC30" s="2">
        <v>-6.0747592227972129E-3</v>
      </c>
      <c r="AD30" s="2">
        <v>8.1389456226294672E-4</v>
      </c>
      <c r="AE30" s="2">
        <v>8.8381513533419068E-3</v>
      </c>
      <c r="AF30" s="2">
        <v>1.2380604733223879E-2</v>
      </c>
      <c r="AG30" s="2">
        <v>4.507076109492073E-4</v>
      </c>
      <c r="AH30" s="2">
        <v>-2.587397885631906E-2</v>
      </c>
      <c r="AI30" s="2">
        <v>-1.5122785922397526E-2</v>
      </c>
      <c r="AJ30" s="2">
        <v>-2.9896068119208453E-3</v>
      </c>
      <c r="AK30" s="2">
        <v>3.3439565442642664E-3</v>
      </c>
      <c r="AL30" s="2">
        <v>-9.7011422312623396E-4</v>
      </c>
      <c r="AM30" s="2">
        <v>8.4889111640145034E-3</v>
      </c>
      <c r="AN30" s="2">
        <v>-4.9231247088056904E-3</v>
      </c>
      <c r="AO30" s="2">
        <v>2.6407379083233189E-2</v>
      </c>
      <c r="AP30" s="2">
        <v>1.0172584201322818E-2</v>
      </c>
      <c r="AQ30" s="2">
        <v>-9.3024656049612939E-3</v>
      </c>
      <c r="AR30" s="2">
        <v>-1.2899598881730916E-2</v>
      </c>
      <c r="AS30" s="2">
        <v>1.3699262702602924E-2</v>
      </c>
      <c r="AT30" s="2">
        <v>1.0796118863598325E-2</v>
      </c>
      <c r="AU30" s="2"/>
      <c r="AV30" s="2"/>
    </row>
    <row r="31" spans="1:48" x14ac:dyDescent="0.25">
      <c r="A31" s="4" t="s">
        <v>6</v>
      </c>
      <c r="B31" s="3">
        <f>SUM(Tabla1[#This Row])</f>
        <v>5.0330861017914728E-4</v>
      </c>
      <c r="C31" s="2">
        <v>3.8669760247482207E-4</v>
      </c>
      <c r="D31" s="2">
        <v>6.2491946914057734E-3</v>
      </c>
      <c r="E31" s="2">
        <v>4.6737947371789882E-3</v>
      </c>
      <c r="F31" s="2">
        <v>-3.7598776446597097E-3</v>
      </c>
      <c r="G31" s="2">
        <v>-6.1408558817884163E-3</v>
      </c>
      <c r="H31" s="2">
        <v>-1.8665121966918482E-3</v>
      </c>
      <c r="I31" s="2">
        <v>-2.3213825122517717E-3</v>
      </c>
      <c r="J31" s="2">
        <v>-1.0341261633918201E-3</v>
      </c>
      <c r="K31" s="2">
        <v>2.0056935817804608E-3</v>
      </c>
      <c r="L31" s="2">
        <v>-7.1027313230443529E-4</v>
      </c>
      <c r="M31" s="2">
        <v>-1.9384853967445656E-4</v>
      </c>
      <c r="N31" s="2">
        <v>5.041039229625819E-3</v>
      </c>
      <c r="O31" s="2">
        <v>-3.2152273165709274E-4</v>
      </c>
      <c r="P31" s="2">
        <v>5.9179210086196428E-3</v>
      </c>
      <c r="Q31" s="2">
        <v>3.0694462207442865E-3</v>
      </c>
      <c r="R31" s="2">
        <v>4.2713247481830476E-3</v>
      </c>
      <c r="S31" s="2">
        <v>-5.2053577096425989E-3</v>
      </c>
      <c r="T31" s="2">
        <v>-9.5718205602695098E-4</v>
      </c>
      <c r="U31" s="2">
        <v>6.7066939192641497E-4</v>
      </c>
      <c r="V31" s="2">
        <v>6.7021989595633701E-4</v>
      </c>
      <c r="W31" s="2">
        <v>2.2963577215027271E-3</v>
      </c>
      <c r="X31" s="2">
        <v>-7.6369884808748668E-4</v>
      </c>
      <c r="Y31" s="2">
        <v>-4.3309343353927386E-3</v>
      </c>
      <c r="Z31" s="2">
        <v>-3.8380349261174051E-4</v>
      </c>
      <c r="AA31" s="2">
        <v>-3.839508542906085E-4</v>
      </c>
      <c r="AB31" s="2">
        <v>1.920491645861271E-3</v>
      </c>
      <c r="AC31" s="2">
        <v>-7.0283049006445526E-4</v>
      </c>
      <c r="AD31" s="2">
        <v>-2.4936061381074263E-3</v>
      </c>
      <c r="AE31" s="2">
        <v>-3.7177104031793006E-3</v>
      </c>
      <c r="AF31" s="2">
        <v>5.1470115164377014E-4</v>
      </c>
      <c r="AG31" s="2">
        <v>-2.6364863995884461E-3</v>
      </c>
      <c r="AH31" s="2">
        <v>-1.4829142488716755E-3</v>
      </c>
      <c r="AI31" s="2">
        <v>-6.8444501840252744E-3</v>
      </c>
      <c r="AJ31" s="2">
        <v>2.0804889148949156E-3</v>
      </c>
      <c r="AK31" s="2">
        <v>0</v>
      </c>
      <c r="AL31" s="2">
        <v>1.6220073963538369E-3</v>
      </c>
      <c r="AM31" s="2">
        <v>-3.8217385671719239E-3</v>
      </c>
      <c r="AN31" s="2">
        <v>-2.2108069445348003E-3</v>
      </c>
      <c r="AO31" s="2">
        <v>7.3639622026719373E-3</v>
      </c>
      <c r="AP31" s="2">
        <v>6.4691421917446613E-5</v>
      </c>
      <c r="AQ31" s="2">
        <v>-9.703085581215194E-4</v>
      </c>
      <c r="AR31" s="2">
        <v>5.8275058275051857E-4</v>
      </c>
      <c r="AS31" s="2">
        <v>7.1830712483013726E-3</v>
      </c>
      <c r="AT31" s="2">
        <v>-2.8270367514777431E-3</v>
      </c>
      <c r="AU31" s="2"/>
      <c r="AV31" s="2"/>
    </row>
    <row r="32" spans="1:48" x14ac:dyDescent="0.25">
      <c r="A32" s="4" t="s">
        <v>73</v>
      </c>
      <c r="B32" s="3">
        <f>SUM(Tabla1[#This Row])</f>
        <v>-9.3646217309697674E-3</v>
      </c>
      <c r="C32" s="2">
        <v>-2.0178177111094503E-3</v>
      </c>
      <c r="D32" s="2">
        <v>7.1720138862396525E-3</v>
      </c>
      <c r="E32" s="2">
        <v>4.5957855131749485E-3</v>
      </c>
      <c r="F32" s="2">
        <v>-1.8349315671069319E-3</v>
      </c>
      <c r="G32" s="2">
        <v>-1.3976152403016692E-3</v>
      </c>
      <c r="H32" s="2">
        <v>-2.4587063422014692E-3</v>
      </c>
      <c r="I32" s="2">
        <v>6.572710611134965E-4</v>
      </c>
      <c r="J32" s="2">
        <v>1.09894274129374E-3</v>
      </c>
      <c r="K32" s="2">
        <v>1.6655310772958239E-3</v>
      </c>
      <c r="L32" s="2">
        <v>2.5445292620865133E-3</v>
      </c>
      <c r="M32" s="2">
        <v>-1.5831532391817793E-3</v>
      </c>
      <c r="N32" s="2">
        <v>2.1519720117792298E-3</v>
      </c>
      <c r="O32" s="2">
        <v>4.6839877940050116E-3</v>
      </c>
      <c r="P32" s="2">
        <v>1.74986875984293E-3</v>
      </c>
      <c r="Q32" s="2">
        <v>-4.5167569186235134E-3</v>
      </c>
      <c r="R32" s="2">
        <v>3.4092048531033379E-3</v>
      </c>
      <c r="S32" s="2">
        <v>-6.3330668532026431E-3</v>
      </c>
      <c r="T32" s="2">
        <v>9.4281512024027906E-4</v>
      </c>
      <c r="U32" s="2">
        <v>1.7708228674771429E-3</v>
      </c>
      <c r="V32" s="2">
        <v>1.7676925970036986E-3</v>
      </c>
      <c r="W32" s="2">
        <v>2.0524115836107388E-3</v>
      </c>
      <c r="X32" s="2">
        <v>7.9930061196466489E-4</v>
      </c>
      <c r="Y32" s="2">
        <v>1.1355978735617975E-3</v>
      </c>
      <c r="Z32" s="2">
        <v>-4.6182611405423107E-3</v>
      </c>
      <c r="AA32" s="2">
        <v>-4.6396884333381096E-3</v>
      </c>
      <c r="AB32" s="2">
        <v>-2.1262140808213704E-3</v>
      </c>
      <c r="AC32" s="2">
        <v>4.261488999558756E-3</v>
      </c>
      <c r="AD32" s="2">
        <v>-3.2767127415163845E-3</v>
      </c>
      <c r="AE32" s="2">
        <v>-2.6199113260781297E-3</v>
      </c>
      <c r="AF32" s="2">
        <v>-4.7736916548797529E-3</v>
      </c>
      <c r="AG32" s="2">
        <v>-2.9185595005457167E-3</v>
      </c>
      <c r="AH32" s="2">
        <v>1.7817145184280488E-3</v>
      </c>
      <c r="AI32" s="2">
        <v>-3.900096549621361E-3</v>
      </c>
      <c r="AJ32" s="2">
        <v>1.1478274177708493E-3</v>
      </c>
      <c r="AK32" s="2">
        <v>-1.7834622097097077E-3</v>
      </c>
      <c r="AL32" s="2">
        <v>3.2032057581133149E-3</v>
      </c>
      <c r="AM32" s="2">
        <v>-4.0452868591781717E-3</v>
      </c>
      <c r="AN32" s="2">
        <v>3.3209012415061309E-3</v>
      </c>
      <c r="AO32" s="2">
        <v>3.4372135655362226E-3</v>
      </c>
      <c r="AP32" s="2">
        <v>-1.3955494658851742E-3</v>
      </c>
      <c r="AQ32" s="2">
        <v>-2.2232950503099998E-3</v>
      </c>
      <c r="AR32" s="2">
        <v>-1.6043393559723373E-3</v>
      </c>
      <c r="AS32" s="2">
        <v>-2.3593628444987971E-3</v>
      </c>
      <c r="AT32" s="2">
        <v>-2.288241761051316E-3</v>
      </c>
      <c r="AU32" s="2"/>
      <c r="AV32" s="2"/>
    </row>
    <row r="33" spans="1:48" x14ac:dyDescent="0.25">
      <c r="A33" s="4" t="s">
        <v>11</v>
      </c>
      <c r="B33" s="3">
        <f>SUM(Tabla1[#This Row])</f>
        <v>1.3441502650459666E-2</v>
      </c>
      <c r="C33" s="2">
        <v>-9.4764273868741056E-4</v>
      </c>
      <c r="D33" s="2">
        <v>8.2027292129260646E-3</v>
      </c>
      <c r="E33" s="2">
        <v>6.9813438819691879E-3</v>
      </c>
      <c r="F33" s="2">
        <v>5.5208731473227121E-4</v>
      </c>
      <c r="G33" s="2">
        <v>-2.5573005093377441E-3</v>
      </c>
      <c r="H33" s="2">
        <v>-1.1063947488803743E-3</v>
      </c>
      <c r="I33" s="2">
        <v>-3.0885563661540516E-4</v>
      </c>
      <c r="J33" s="2">
        <v>4.4744635970435191E-4</v>
      </c>
      <c r="K33" s="2">
        <v>9.6903352217064657E-4</v>
      </c>
      <c r="L33" s="2">
        <v>2.9255630379046433E-3</v>
      </c>
      <c r="M33" s="2">
        <v>-1.7396100727667075E-3</v>
      </c>
      <c r="N33" s="2">
        <v>4.0272022101796295E-3</v>
      </c>
      <c r="O33" s="2">
        <v>4.7624591222258598E-3</v>
      </c>
      <c r="P33" s="2">
        <v>1.0533079135023318E-3</v>
      </c>
      <c r="Q33" s="2">
        <v>-6.955039510095907E-3</v>
      </c>
      <c r="R33" s="2">
        <v>5.372014664434599E-3</v>
      </c>
      <c r="S33" s="2">
        <v>-5.9440375191020713E-3</v>
      </c>
      <c r="T33" s="2">
        <v>2.2370415920103227E-3</v>
      </c>
      <c r="U33" s="2">
        <v>1.0525536326323258E-3</v>
      </c>
      <c r="V33" s="2">
        <v>1.0514469283483727E-3</v>
      </c>
      <c r="W33" s="2">
        <v>3.2935364347468216E-3</v>
      </c>
      <c r="X33" s="2">
        <v>1.7570994181581134E-3</v>
      </c>
      <c r="Y33" s="2">
        <v>-7.1421069215420001E-4</v>
      </c>
      <c r="Z33" s="2">
        <v>9.8799688886079843E-4</v>
      </c>
      <c r="AA33" s="2">
        <v>9.8702171447765633E-4</v>
      </c>
      <c r="AB33" s="2">
        <v>-2.0350361900764919E-3</v>
      </c>
      <c r="AC33" s="2">
        <v>5.4973932055161984E-3</v>
      </c>
      <c r="AD33" s="2">
        <v>-5.049185126334098E-3</v>
      </c>
      <c r="AE33" s="2">
        <v>-2.0383289905017226E-3</v>
      </c>
      <c r="AF33" s="2">
        <v>-6.8644585289845241E-3</v>
      </c>
      <c r="AG33" s="2">
        <v>-1.6961730096467972E-4</v>
      </c>
      <c r="AH33" s="2">
        <v>2.3326335432705662E-4</v>
      </c>
      <c r="AI33" s="2">
        <v>-3.5087347354139475E-3</v>
      </c>
      <c r="AJ33" s="2">
        <v>0</v>
      </c>
      <c r="AK33" s="2">
        <v>-4.9678208605924709E-3</v>
      </c>
      <c r="AL33" s="2">
        <v>5.4950929034190384E-3</v>
      </c>
      <c r="AM33" s="2">
        <v>-2.636839195338836E-3</v>
      </c>
      <c r="AN33" s="2">
        <v>4.7012920557758997E-3</v>
      </c>
      <c r="AO33" s="2">
        <v>1.0610642474395944E-4</v>
      </c>
      <c r="AP33" s="2">
        <v>-5.9413293724464315E-4</v>
      </c>
      <c r="AQ33" s="2">
        <v>-7.1126020446080876E-4</v>
      </c>
      <c r="AR33" s="2">
        <v>-2.3477669655377563E-3</v>
      </c>
      <c r="AS33" s="2">
        <v>-1.799576194481977E-3</v>
      </c>
      <c r="AT33" s="2">
        <v>3.744319515265293E-3</v>
      </c>
      <c r="AU33" s="2"/>
      <c r="AV33" s="2"/>
    </row>
    <row r="34" spans="1:48" x14ac:dyDescent="0.25">
      <c r="A34" s="4" t="s">
        <v>74</v>
      </c>
      <c r="B34" s="3">
        <f>SUM(Tabla1[#This Row])</f>
        <v>1.9364845714289957E-3</v>
      </c>
      <c r="C34" s="2">
        <v>9.1651519116579035E-4</v>
      </c>
      <c r="D34" s="2">
        <v>9.6095922798210744E-3</v>
      </c>
      <c r="E34" s="2">
        <v>2.1189628805295779E-3</v>
      </c>
      <c r="F34" s="2">
        <v>2.3781378935844744E-3</v>
      </c>
      <c r="G34" s="2">
        <v>-4.3664141462530635E-4</v>
      </c>
      <c r="H34" s="2">
        <v>-4.6872322442541581E-3</v>
      </c>
      <c r="I34" s="2">
        <v>-3.2776628676281683E-3</v>
      </c>
      <c r="J34" s="2">
        <v>5.9784518093448458E-4</v>
      </c>
      <c r="K34" s="2">
        <v>-7.8358119428538269E-4</v>
      </c>
      <c r="L34" s="2">
        <v>8.2923275325889317E-3</v>
      </c>
      <c r="M34" s="2">
        <v>-1.1849160190772325E-3</v>
      </c>
      <c r="N34" s="2">
        <v>3.7136521786158877E-3</v>
      </c>
      <c r="O34" s="2">
        <v>1.9658317241091788E-3</v>
      </c>
      <c r="P34" s="2">
        <v>2.5326995801963291E-3</v>
      </c>
      <c r="Q34" s="2">
        <v>8.0287929125149346E-4</v>
      </c>
      <c r="R34" s="2">
        <v>3.3760731048345107E-3</v>
      </c>
      <c r="S34" s="2">
        <v>-3.39285816853434E-3</v>
      </c>
      <c r="T34" s="2">
        <v>-2.1307092431975235E-3</v>
      </c>
      <c r="U34" s="2">
        <v>6.8152703640851837E-4</v>
      </c>
      <c r="V34" s="2">
        <v>6.8106287364663406E-4</v>
      </c>
      <c r="W34" s="2">
        <v>-1.8491538073766188E-3</v>
      </c>
      <c r="X34" s="2">
        <v>-2.9348881286980653E-3</v>
      </c>
      <c r="Y34" s="2">
        <v>-8.1426570330261005E-4</v>
      </c>
      <c r="Z34" s="2">
        <v>-5.1647955194551688E-3</v>
      </c>
      <c r="AA34" s="2">
        <v>-5.1916091189713838E-3</v>
      </c>
      <c r="AB34" s="2">
        <v>7.2849091027373165E-4</v>
      </c>
      <c r="AC34" s="2">
        <v>5.452383880621618E-3</v>
      </c>
      <c r="AD34" s="2">
        <v>5.3465127386680533E-3</v>
      </c>
      <c r="AE34" s="2">
        <v>-7.3348825810442837E-4</v>
      </c>
      <c r="AF34" s="2">
        <v>1.148583577863801E-3</v>
      </c>
      <c r="AG34" s="2">
        <v>-3.7881200940051369E-3</v>
      </c>
      <c r="AH34" s="2">
        <v>-7.8364211041561304E-4</v>
      </c>
      <c r="AI34" s="2">
        <v>-9.3848995680189257E-3</v>
      </c>
      <c r="AJ34" s="2">
        <v>3.3065248365243659E-4</v>
      </c>
      <c r="AK34" s="2">
        <v>1.2388030696482413E-3</v>
      </c>
      <c r="AL34" s="2">
        <v>1.5996556752888075E-3</v>
      </c>
      <c r="AM34" s="2">
        <v>-4.5003351687112822E-3</v>
      </c>
      <c r="AN34" s="2">
        <v>2.9169469915450448E-4</v>
      </c>
      <c r="AO34" s="2">
        <v>7.7129573450352689E-3</v>
      </c>
      <c r="AP34" s="2">
        <v>-1.8622853952367181E-3</v>
      </c>
      <c r="AQ34" s="2">
        <v>1.0836838939671559E-3</v>
      </c>
      <c r="AR34" s="2">
        <v>-2.1311566341725521E-4</v>
      </c>
      <c r="AS34" s="2">
        <v>-3.1553681554851005E-3</v>
      </c>
      <c r="AT34" s="2">
        <v>-4.3944726076310921E-3</v>
      </c>
      <c r="AU34" s="2"/>
      <c r="AV34" s="2"/>
    </row>
    <row r="35" spans="1:48" x14ac:dyDescent="0.25">
      <c r="A35" s="4" t="s">
        <v>75</v>
      </c>
      <c r="B35" s="3">
        <f>SUM(Tabla1[#This Row])</f>
        <v>5.436010656831418E-3</v>
      </c>
      <c r="C35" s="2">
        <v>-2.5981232973463766E-3</v>
      </c>
      <c r="D35" s="2">
        <v>4.1475936369843886E-3</v>
      </c>
      <c r="E35" s="2">
        <v>8.8150107039422759E-4</v>
      </c>
      <c r="F35" s="2">
        <v>-5.0327126321092692E-4</v>
      </c>
      <c r="G35" s="2">
        <v>-3.977844914400815E-3</v>
      </c>
      <c r="H35" s="2">
        <v>-3.7409635508821966E-3</v>
      </c>
      <c r="I35" s="2">
        <v>-2.0297356269343683E-4</v>
      </c>
      <c r="J35" s="2">
        <v>-9.8969700045673068E-4</v>
      </c>
      <c r="K35" s="2">
        <v>2.5910026164045431E-3</v>
      </c>
      <c r="L35" s="2">
        <v>3.6737692872887474E-3</v>
      </c>
      <c r="M35" s="2">
        <v>-2.4991164739738528E-3</v>
      </c>
      <c r="N35" s="2">
        <v>3.7454131342528527E-3</v>
      </c>
      <c r="O35" s="2">
        <v>3.0759145803393563E-3</v>
      </c>
      <c r="P35" s="2">
        <v>-2.7397260273972377E-3</v>
      </c>
      <c r="Q35" s="2">
        <v>-2.822865208186334E-3</v>
      </c>
      <c r="R35" s="2">
        <v>1.4407036700030428E-3</v>
      </c>
      <c r="S35" s="2">
        <v>-1.0802352287928162E-2</v>
      </c>
      <c r="T35" s="2">
        <v>7.144132880871931E-4</v>
      </c>
      <c r="U35" s="2">
        <v>6.8840672088941351E-4</v>
      </c>
      <c r="V35" s="2">
        <v>6.8793314309007457E-4</v>
      </c>
      <c r="W35" s="2">
        <v>2.2406110757479105E-3</v>
      </c>
      <c r="X35" s="2">
        <v>1.6767014709244002E-3</v>
      </c>
      <c r="Y35" s="2">
        <v>4.5651677699161679E-4</v>
      </c>
      <c r="Z35" s="2">
        <v>-2.1547899713534498E-4</v>
      </c>
      <c r="AA35" s="2">
        <v>-2.1552543834076838E-4</v>
      </c>
      <c r="AB35" s="2">
        <v>-3.8802941922393783E-3</v>
      </c>
      <c r="AC35" s="2">
        <v>3.0552231585912056E-4</v>
      </c>
      <c r="AD35" s="2">
        <v>-6.6685331772252344E-3</v>
      </c>
      <c r="AE35" s="2">
        <v>-1.1786711763650645E-3</v>
      </c>
      <c r="AF35" s="2">
        <v>-7.8243246709935547E-3</v>
      </c>
      <c r="AG35" s="2">
        <v>-6.0761195573481889E-3</v>
      </c>
      <c r="AH35" s="2">
        <v>-5.9571811347259229E-3</v>
      </c>
      <c r="AI35" s="2">
        <v>-3.0618653826023933E-3</v>
      </c>
      <c r="AJ35" s="2">
        <v>3.8088988056175416E-2</v>
      </c>
      <c r="AK35" s="2">
        <v>-1.3351539978758903E-2</v>
      </c>
      <c r="AL35" s="2">
        <v>8.6114101184068502E-3</v>
      </c>
      <c r="AM35" s="2">
        <v>4.8279717436601434E-4</v>
      </c>
      <c r="AN35" s="2">
        <v>1.0210042414852821E-2</v>
      </c>
      <c r="AO35" s="2">
        <v>2.9415461973601059E-3</v>
      </c>
      <c r="AP35" s="2">
        <v>-4.4119121628396268E-3</v>
      </c>
      <c r="AQ35" s="2">
        <v>-6.0429046228224889E-4</v>
      </c>
      <c r="AR35" s="2">
        <v>-3.426383150256937E-3</v>
      </c>
      <c r="AS35" s="2">
        <v>6.8004853878046124E-3</v>
      </c>
      <c r="AT35" s="2">
        <v>-2.7620841180165751E-4</v>
      </c>
      <c r="AU35" s="2"/>
      <c r="AV35" s="2"/>
    </row>
    <row r="36" spans="1:48" x14ac:dyDescent="0.25">
      <c r="A36" s="4" t="s">
        <v>13</v>
      </c>
      <c r="B36" s="3">
        <f>SUM(Tabla1[#This Row])</f>
        <v>-3.1554349163393875E-3</v>
      </c>
      <c r="C36" s="2">
        <v>-6.5218714288613599E-3</v>
      </c>
      <c r="D36" s="2">
        <v>9.2565808504483944E-3</v>
      </c>
      <c r="E36" s="2">
        <v>8.311837202636934E-3</v>
      </c>
      <c r="F36" s="2">
        <v>-3.7342964474025613E-4</v>
      </c>
      <c r="G36" s="2">
        <v>-5.241119369281135E-4</v>
      </c>
      <c r="H36" s="2">
        <v>-4.7473738821914848E-3</v>
      </c>
      <c r="I36" s="2">
        <v>1.0089346770848896E-4</v>
      </c>
      <c r="J36" s="2">
        <v>4.4276554723568192E-4</v>
      </c>
      <c r="K36" s="2">
        <v>2.4537402732728113E-3</v>
      </c>
      <c r="L36" s="2">
        <v>-2.2353736706507755E-4</v>
      </c>
      <c r="M36" s="2">
        <v>-1.235320093235944E-3</v>
      </c>
      <c r="N36" s="2">
        <v>4.8466532348331402E-3</v>
      </c>
      <c r="O36" s="2">
        <v>3.8207478863355746E-3</v>
      </c>
      <c r="P36" s="2">
        <v>1.1096808557911746E-5</v>
      </c>
      <c r="Q36" s="2">
        <v>1.8642431505697335E-4</v>
      </c>
      <c r="R36" s="2">
        <v>2.9256505328744608E-3</v>
      </c>
      <c r="S36" s="2">
        <v>-6.6705384551563312E-3</v>
      </c>
      <c r="T36" s="2">
        <v>-1.2250193497374497E-3</v>
      </c>
      <c r="U36" s="2">
        <v>7.2476291889900398E-4</v>
      </c>
      <c r="V36" s="2">
        <v>7.2423801803907239E-4</v>
      </c>
      <c r="W36" s="2">
        <v>1.4195926047575584E-3</v>
      </c>
      <c r="X36" s="2">
        <v>-6.6264926285816413E-4</v>
      </c>
      <c r="Y36" s="2">
        <v>-2.4687814299574232E-3</v>
      </c>
      <c r="Z36" s="2">
        <v>7.1659203328111316E-4</v>
      </c>
      <c r="AA36" s="2">
        <v>7.160788968484309E-4</v>
      </c>
      <c r="AB36" s="2">
        <v>8.6870329327649214E-4</v>
      </c>
      <c r="AC36" s="2">
        <v>3.7499860905559224E-3</v>
      </c>
      <c r="AD36" s="2">
        <v>-1.7571282869938078E-3</v>
      </c>
      <c r="AE36" s="2">
        <v>-2.7541631730625591E-3</v>
      </c>
      <c r="AF36" s="2">
        <v>-5.0279796208134503E-3</v>
      </c>
      <c r="AG36" s="2">
        <v>-2.8484767085264844E-3</v>
      </c>
      <c r="AH36" s="2">
        <v>-9.2040205855770346E-4</v>
      </c>
      <c r="AI36" s="2">
        <v>-3.8984602767121309E-3</v>
      </c>
      <c r="AJ36" s="2">
        <v>-2.932468631044269E-4</v>
      </c>
      <c r="AK36" s="2">
        <v>-2.2564067850152345E-3</v>
      </c>
      <c r="AL36" s="2">
        <v>3.5731852798335812E-3</v>
      </c>
      <c r="AM36" s="2">
        <v>-4.3322723303569222E-3</v>
      </c>
      <c r="AN36" s="2">
        <v>4.0059750135795673E-3</v>
      </c>
      <c r="AO36" s="2">
        <v>5.0720227226619895E-4</v>
      </c>
      <c r="AP36" s="2">
        <v>-1.5433663410952319E-3</v>
      </c>
      <c r="AQ36" s="2">
        <v>-8.4057316935575376E-4</v>
      </c>
      <c r="AR36" s="2">
        <v>-1.3268515224914615E-3</v>
      </c>
      <c r="AS36" s="2">
        <v>-1.3229607182433391E-3</v>
      </c>
      <c r="AT36" s="2">
        <v>1.2567792484234125E-3</v>
      </c>
      <c r="AU36" s="2"/>
      <c r="AV36" s="2"/>
    </row>
    <row r="37" spans="1:48" x14ac:dyDescent="0.25">
      <c r="A37" s="4" t="s">
        <v>76</v>
      </c>
      <c r="B37" s="3">
        <f>SUM(Tabla1[#This Row])</f>
        <v>2.1755522878652272E-2</v>
      </c>
      <c r="C37" s="2">
        <v>4.826254826255581E-4</v>
      </c>
      <c r="D37" s="2">
        <v>2.6230101302460338E-3</v>
      </c>
      <c r="E37" s="2">
        <v>-3.2250789354983937E-3</v>
      </c>
      <c r="F37" s="2">
        <v>-4.0047967056588852E-3</v>
      </c>
      <c r="G37" s="2">
        <v>-2.816901408450553E-3</v>
      </c>
      <c r="H37" s="2">
        <v>-1.7845209890044167E-3</v>
      </c>
      <c r="I37" s="2">
        <v>-1.977893239408693E-4</v>
      </c>
      <c r="J37" s="2">
        <v>3.2337343163885653E-3</v>
      </c>
      <c r="K37" s="2">
        <v>5.1572975760701047E-3</v>
      </c>
      <c r="L37" s="2">
        <v>1.6448857634383121E-3</v>
      </c>
      <c r="M37" s="2">
        <v>1.4312617702452323E-4</v>
      </c>
      <c r="N37" s="2">
        <v>3.9241087904556306E-3</v>
      </c>
      <c r="O37" s="2">
        <v>4.1863605671842797E-3</v>
      </c>
      <c r="P37" s="2">
        <v>6.3280736357659633E-3</v>
      </c>
      <c r="Q37" s="2">
        <v>2.6504324585173438E-3</v>
      </c>
      <c r="R37" s="2">
        <v>2.1621301424636975E-3</v>
      </c>
      <c r="S37" s="2">
        <v>-4.425759546045638E-3</v>
      </c>
      <c r="T37" s="2">
        <v>-1.8405135626553995E-3</v>
      </c>
      <c r="U37" s="2">
        <v>-1.524197565744927E-3</v>
      </c>
      <c r="V37" s="2">
        <v>-1.5265242903525018E-3</v>
      </c>
      <c r="W37" s="2">
        <v>-4.0272360482370676E-4</v>
      </c>
      <c r="X37" s="2">
        <v>-3.3573821372348601E-3</v>
      </c>
      <c r="Y37" s="2">
        <v>1.2726170246219411E-4</v>
      </c>
      <c r="Z37" s="2">
        <v>-1.4857784431138677E-3</v>
      </c>
      <c r="AA37" s="2">
        <v>-1.4879892654879445E-3</v>
      </c>
      <c r="AB37" s="2">
        <v>2.867803277703908E-3</v>
      </c>
      <c r="AC37" s="2">
        <v>2.582625294756182E-3</v>
      </c>
      <c r="AD37" s="2">
        <v>2.2325095198984612E-3</v>
      </c>
      <c r="AE37" s="2">
        <v>-3.2705302132921147E-3</v>
      </c>
      <c r="AF37" s="2">
        <v>-1.599521638388594E-3</v>
      </c>
      <c r="AG37" s="2">
        <v>4.6415523746789713E-4</v>
      </c>
      <c r="AH37" s="2">
        <v>-8.8298238524975195E-4</v>
      </c>
      <c r="AI37" s="2">
        <v>-3.6174355901738725E-3</v>
      </c>
      <c r="AJ37" s="2">
        <v>2.4278959988574744E-3</v>
      </c>
      <c r="AK37" s="2">
        <v>1.0872825434913359E-3</v>
      </c>
      <c r="AL37" s="2">
        <v>1.8650986854424996E-3</v>
      </c>
      <c r="AM37" s="2">
        <v>-2.9307534727933916E-3</v>
      </c>
      <c r="AN37" s="2">
        <v>2.6169373584679365E-3</v>
      </c>
      <c r="AO37" s="2">
        <v>5.5118875784341739E-3</v>
      </c>
      <c r="AP37" s="2">
        <v>-3.1982625252885534E-3</v>
      </c>
      <c r="AQ37" s="2">
        <v>-4.9993284484179193E-4</v>
      </c>
      <c r="AR37" s="2">
        <v>9.5557330665689154E-4</v>
      </c>
      <c r="AS37" s="2">
        <v>7.4359146473348004E-3</v>
      </c>
      <c r="AT37" s="2">
        <v>3.124167135538532E-3</v>
      </c>
      <c r="AU37" s="2"/>
      <c r="AV37" s="2"/>
    </row>
    <row r="38" spans="1:48" x14ac:dyDescent="0.25">
      <c r="A38" s="4" t="s">
        <v>77</v>
      </c>
      <c r="B38" s="3">
        <f>SUM(Tabla1[#This Row])</f>
        <v>2.1377182359712574E-2</v>
      </c>
      <c r="C38" s="2">
        <v>-1.4137272920050316E-4</v>
      </c>
      <c r="D38" s="2">
        <v>8.4586114403342877E-3</v>
      </c>
      <c r="E38" s="2">
        <v>-4.5979571049777311E-3</v>
      </c>
      <c r="F38" s="2">
        <v>-1.2138335598050913E-3</v>
      </c>
      <c r="G38" s="2">
        <v>-7.8808416738915612E-4</v>
      </c>
      <c r="H38" s="2">
        <v>-9.0493605256926834E-4</v>
      </c>
      <c r="I38" s="2">
        <v>-6.2156446446155113E-3</v>
      </c>
      <c r="J38" s="2">
        <v>7.0070697822206133E-3</v>
      </c>
      <c r="K38" s="2">
        <v>1.3675824016141943E-2</v>
      </c>
      <c r="L38" s="2">
        <v>-1.6546730177714245E-3</v>
      </c>
      <c r="M38" s="2">
        <v>4.726095678822477E-3</v>
      </c>
      <c r="N38" s="2">
        <v>-1.1359506747514415E-2</v>
      </c>
      <c r="O38" s="2">
        <v>1.1729575463711136E-3</v>
      </c>
      <c r="P38" s="2">
        <v>3.6013811482341288E-3</v>
      </c>
      <c r="Q38" s="2">
        <v>2.1514304505097104E-2</v>
      </c>
      <c r="R38" s="2">
        <v>-1.4349292192793977E-2</v>
      </c>
      <c r="S38" s="2">
        <v>-2.037167072194953E-3</v>
      </c>
      <c r="T38" s="2">
        <v>-3.9844711984913161E-3</v>
      </c>
      <c r="U38" s="2">
        <v>-6.9617003799148992E-4</v>
      </c>
      <c r="V38" s="2">
        <v>-6.9665502834918857E-4</v>
      </c>
      <c r="W38" s="2">
        <v>3.5576796525400331E-3</v>
      </c>
      <c r="X38" s="2">
        <v>-1.0983561542779717E-3</v>
      </c>
      <c r="Y38" s="2">
        <v>1.7519170567793429E-3</v>
      </c>
      <c r="Z38" s="2">
        <v>-2.3120085190039999E-3</v>
      </c>
      <c r="AA38" s="2">
        <v>-2.3173662896070787E-3</v>
      </c>
      <c r="AB38" s="2">
        <v>1.1640490307820727E-2</v>
      </c>
      <c r="AC38" s="2">
        <v>-9.4240624745790293E-3</v>
      </c>
      <c r="AD38" s="2">
        <v>-4.0690966277002411E-3</v>
      </c>
      <c r="AE38" s="2">
        <v>8.9300438668822868E-3</v>
      </c>
      <c r="AF38" s="2">
        <v>2.3823339517321622E-3</v>
      </c>
      <c r="AG38" s="2">
        <v>-9.339546108658444E-3</v>
      </c>
      <c r="AH38" s="2">
        <v>-6.5676309616887179E-3</v>
      </c>
      <c r="AI38" s="2">
        <v>-4.1256927932929472E-3</v>
      </c>
      <c r="AJ38" s="2">
        <v>-7.7781197747252913E-4</v>
      </c>
      <c r="AK38" s="2">
        <v>-1.8565464074161572E-3</v>
      </c>
      <c r="AL38" s="2">
        <v>-7.9863210793002619E-3</v>
      </c>
      <c r="AM38" s="2">
        <v>-6.3480052129315744E-4</v>
      </c>
      <c r="AN38" s="2">
        <v>3.0456126771525121E-3</v>
      </c>
      <c r="AO38" s="2">
        <v>1.6364498014200462E-2</v>
      </c>
      <c r="AP38" s="2">
        <v>2.4015350017536721E-3</v>
      </c>
      <c r="AQ38" s="2">
        <v>1.8894565033940075E-3</v>
      </c>
      <c r="AR38" s="2">
        <v>4.5647654343306688E-3</v>
      </c>
      <c r="AS38" s="2">
        <v>1.100217998584843E-2</v>
      </c>
      <c r="AT38" s="2">
        <v>-7.1605707419888434E-3</v>
      </c>
      <c r="AU38" s="2"/>
      <c r="AV38" s="2"/>
    </row>
    <row r="39" spans="1:48" x14ac:dyDescent="0.25">
      <c r="A39" s="4" t="s">
        <v>78</v>
      </c>
      <c r="B39" s="3">
        <f>SUM(Tabla1[#This Row])</f>
        <v>5.3860283849120113E-3</v>
      </c>
      <c r="C39" s="2">
        <v>5.7368820046298512E-4</v>
      </c>
      <c r="D39" s="2">
        <v>7.4536705231904241E-3</v>
      </c>
      <c r="E39" s="2">
        <v>5.1627065590762865E-3</v>
      </c>
      <c r="F39" s="2">
        <v>-1.759246152912718E-3</v>
      </c>
      <c r="G39" s="2">
        <v>3.8488028197545128E-4</v>
      </c>
      <c r="H39" s="2">
        <v>-1.1541966184064063E-3</v>
      </c>
      <c r="I39" s="2">
        <v>-2.6759649691859232E-3</v>
      </c>
      <c r="J39" s="2">
        <v>6.0980567525853524E-5</v>
      </c>
      <c r="K39" s="2">
        <v>-1.3414906807050154E-3</v>
      </c>
      <c r="L39" s="2">
        <v>3.3785846579692659E-3</v>
      </c>
      <c r="M39" s="2">
        <v>-1.5618978072577169E-3</v>
      </c>
      <c r="N39" s="2">
        <v>3.2912112470032807E-3</v>
      </c>
      <c r="O39" s="2">
        <v>7.0873157297924932E-4</v>
      </c>
      <c r="P39" s="2">
        <v>2.2865699427344587E-3</v>
      </c>
      <c r="Q39" s="2">
        <v>-4.4213841556972437E-3</v>
      </c>
      <c r="R39" s="2">
        <v>7.9086650578954233E-3</v>
      </c>
      <c r="S39" s="2">
        <v>-5.3517896304046391E-3</v>
      </c>
      <c r="T39" s="2">
        <v>1.4766268179703182E-3</v>
      </c>
      <c r="U39" s="2">
        <v>-2.0197939810146114E-4</v>
      </c>
      <c r="V39" s="2">
        <v>-2.0202020202009008E-4</v>
      </c>
      <c r="W39" s="2">
        <v>3.3340068700747094E-3</v>
      </c>
      <c r="X39" s="2">
        <v>-1.5506998288188135E-3</v>
      </c>
      <c r="Y39" s="2">
        <v>-4.8005163580619632E-3</v>
      </c>
      <c r="Z39" s="2">
        <v>-7.7016619375760553E-4</v>
      </c>
      <c r="AA39" s="2">
        <v>-7.707598069043904E-4</v>
      </c>
      <c r="AB39" s="2">
        <v>5.8866515102294951E-4</v>
      </c>
      <c r="AC39" s="2">
        <v>3.8342158115757538E-3</v>
      </c>
      <c r="AD39" s="2">
        <v>1.7784244775877933E-3</v>
      </c>
      <c r="AE39" s="2">
        <v>-4.2566068186402411E-3</v>
      </c>
      <c r="AF39" s="2">
        <v>-1.5194797301404574E-3</v>
      </c>
      <c r="AG39" s="2">
        <v>1.1971430890350744E-3</v>
      </c>
      <c r="AH39" s="2">
        <v>-2.796749285613096E-3</v>
      </c>
      <c r="AI39" s="2">
        <v>-5.5482166446498195E-3</v>
      </c>
      <c r="AJ39" s="2">
        <v>1.4305566909183048E-4</v>
      </c>
      <c r="AK39" s="2">
        <v>-1.1442816567564255E-3</v>
      </c>
      <c r="AL39" s="2">
        <v>5.1551664177730272E-3</v>
      </c>
      <c r="AM39" s="2">
        <v>-3.7854889589905715E-3</v>
      </c>
      <c r="AN39" s="2">
        <v>9.8061247420792256E-4</v>
      </c>
      <c r="AO39" s="2">
        <v>3.2246872257484321E-3</v>
      </c>
      <c r="AP39" s="2">
        <v>-1.2206286237401889E-4</v>
      </c>
      <c r="AQ39" s="2">
        <v>2.4415552707071717E-4</v>
      </c>
      <c r="AR39" s="2">
        <v>-3.1325644311548839E-3</v>
      </c>
      <c r="AS39" s="2">
        <v>-1.8976880853754856E-3</v>
      </c>
      <c r="AT39" s="2">
        <v>2.9848305188697969E-3</v>
      </c>
      <c r="AU39" s="2"/>
      <c r="AV39" s="2"/>
    </row>
    <row r="40" spans="1:48" x14ac:dyDescent="0.25">
      <c r="A40" s="4" t="s">
        <v>16</v>
      </c>
      <c r="B40" s="3">
        <f>SUM(Tabla1[#This Row])</f>
        <v>-9.2617559516306007E-3</v>
      </c>
      <c r="C40" s="2">
        <v>-9.9841428319729524E-4</v>
      </c>
      <c r="D40" s="2">
        <v>7.4661963550852048E-3</v>
      </c>
      <c r="E40" s="2">
        <v>2.2174242866312807E-3</v>
      </c>
      <c r="F40" s="2">
        <v>4.5997088791848726E-3</v>
      </c>
      <c r="G40" s="2">
        <v>-1.1591515011010663E-4</v>
      </c>
      <c r="H40" s="2">
        <v>-1.8548574078368256E-3</v>
      </c>
      <c r="I40" s="2">
        <v>-6.7944250871080393E-3</v>
      </c>
      <c r="J40" s="2">
        <v>4.7360112261006816E-3</v>
      </c>
      <c r="K40" s="2">
        <v>-4.8882681564245594E-3</v>
      </c>
      <c r="L40" s="2">
        <v>5.8479532163736248E-5</v>
      </c>
      <c r="M40" s="2">
        <v>4.2687562130870032E-3</v>
      </c>
      <c r="N40" s="2">
        <v>-3.4936531966922899E-4</v>
      </c>
      <c r="O40" s="2">
        <v>-4.3685927306617318E-3</v>
      </c>
      <c r="P40" s="2">
        <v>6.318375943368584E-3</v>
      </c>
      <c r="Q40" s="2">
        <v>6.1042962618452152E-3</v>
      </c>
      <c r="R40" s="2">
        <v>-4.0448399399047898E-4</v>
      </c>
      <c r="S40" s="2">
        <v>-5.2604196774379362E-3</v>
      </c>
      <c r="T40" s="2">
        <v>-2.3245002324500251E-3</v>
      </c>
      <c r="U40" s="2">
        <v>-2.3299161230193145E-4</v>
      </c>
      <c r="V40" s="2">
        <v>-2.3304591004438241E-4</v>
      </c>
      <c r="W40" s="2">
        <v>6.4102564102569979E-4</v>
      </c>
      <c r="X40" s="2">
        <v>-5.8237726399161423E-3</v>
      </c>
      <c r="Y40" s="2">
        <v>-5.0963622517720998E-3</v>
      </c>
      <c r="Z40" s="2">
        <v>2.3845972680168908E-3</v>
      </c>
      <c r="AA40" s="2">
        <v>2.3789244911745482E-3</v>
      </c>
      <c r="AB40" s="2">
        <v>-1.6993847055375932E-3</v>
      </c>
      <c r="AC40" s="2">
        <v>-7.0439070204273363E-3</v>
      </c>
      <c r="AD40" s="2">
        <v>-5.3204067155350021E-4</v>
      </c>
      <c r="AE40" s="2">
        <v>-1.4195303720353578E-3</v>
      </c>
      <c r="AF40" s="2">
        <v>2.0730912752473249E-3</v>
      </c>
      <c r="AG40" s="2">
        <v>1.3003901170350986E-3</v>
      </c>
      <c r="AH40" s="2">
        <v>8.2644628099177563E-4</v>
      </c>
      <c r="AI40" s="2">
        <v>-5.9572962132829997E-3</v>
      </c>
      <c r="AJ40" s="2">
        <v>2.5514745149231416E-3</v>
      </c>
      <c r="AK40" s="2">
        <v>4.6756628787878894E-3</v>
      </c>
      <c r="AL40" s="2">
        <v>2.6509572901325176E-3</v>
      </c>
      <c r="AM40" s="2">
        <v>-3.2314923619271799E-3</v>
      </c>
      <c r="AN40" s="2">
        <v>-6.6018272914823914E-3</v>
      </c>
      <c r="AO40" s="2">
        <v>5.4589687296029638E-3</v>
      </c>
      <c r="AP40" s="2">
        <v>-5.3703157273531348E-3</v>
      </c>
      <c r="AQ40" s="2">
        <v>-3.6193188560579058E-3</v>
      </c>
      <c r="AR40" s="2">
        <v>3.0369796939200156E-3</v>
      </c>
      <c r="AS40" s="2">
        <v>9.7364046544764857E-3</v>
      </c>
      <c r="AT40" s="2">
        <v>-8.5253998118533514E-3</v>
      </c>
      <c r="AU40" s="2"/>
      <c r="AV40" s="2"/>
    </row>
    <row r="41" spans="1:48" x14ac:dyDescent="0.25">
      <c r="A41" s="4" t="s">
        <v>10</v>
      </c>
      <c r="B41" s="3">
        <f>SUM(Tabla1[#This Row])</f>
        <v>1.129254382804443E-2</v>
      </c>
      <c r="C41" s="2">
        <v>-1.5947304558848803E-3</v>
      </c>
      <c r="D41" s="2">
        <v>6.7016215840828295E-3</v>
      </c>
      <c r="E41" s="2">
        <v>5.4325331125827424E-3</v>
      </c>
      <c r="F41" s="2">
        <v>2.2470368273898389E-3</v>
      </c>
      <c r="G41" s="2">
        <v>-1.5403046380284684E-4</v>
      </c>
      <c r="H41" s="2">
        <v>-1.0612622173533082E-3</v>
      </c>
      <c r="I41" s="2">
        <v>-1.0452543737898173E-3</v>
      </c>
      <c r="J41" s="2">
        <v>6.8612988438673412E-5</v>
      </c>
      <c r="K41" s="2">
        <v>6.3462659943053473E-4</v>
      </c>
      <c r="L41" s="2">
        <v>1.3370129758823936E-3</v>
      </c>
      <c r="M41" s="2">
        <v>-1.4208192820582776E-3</v>
      </c>
      <c r="N41" s="2">
        <v>4.6456611924434064E-3</v>
      </c>
      <c r="O41" s="2">
        <v>3.3102977561641944E-3</v>
      </c>
      <c r="P41" s="2">
        <v>2.2279290464123579E-3</v>
      </c>
      <c r="Q41" s="2">
        <v>-1.6460207025284458E-3</v>
      </c>
      <c r="R41" s="2">
        <v>6.2889874730166805E-4</v>
      </c>
      <c r="S41" s="2">
        <v>-7.0834041107524122E-3</v>
      </c>
      <c r="T41" s="2">
        <v>1.813422749901537E-3</v>
      </c>
      <c r="U41" s="2">
        <v>1.2039140012637284E-3</v>
      </c>
      <c r="V41" s="2">
        <v>1.2024663352067247E-3</v>
      </c>
      <c r="W41" s="2">
        <v>3.4582623509368969E-3</v>
      </c>
      <c r="X41" s="2">
        <v>2.0881788703462417E-3</v>
      </c>
      <c r="Y41" s="2">
        <v>1.6772269847185417E-3</v>
      </c>
      <c r="Z41" s="2">
        <v>-5.665961945032328E-4</v>
      </c>
      <c r="AA41" s="2">
        <v>-5.6691740774894074E-4</v>
      </c>
      <c r="AB41" s="2">
        <v>-6.4343526702557996E-4</v>
      </c>
      <c r="AC41" s="2">
        <v>4.6763808878345688E-3</v>
      </c>
      <c r="AD41" s="2">
        <v>-4.2667296276308712E-3</v>
      </c>
      <c r="AE41" s="2">
        <v>-1.6259336415831941E-3</v>
      </c>
      <c r="AF41" s="2">
        <v>-7.8205845929395154E-3</v>
      </c>
      <c r="AG41" s="2">
        <v>-8.8910166535580485E-4</v>
      </c>
      <c r="AH41" s="2">
        <v>6.5030632850744099E-4</v>
      </c>
      <c r="AI41" s="2">
        <v>-4.1045286632918655E-3</v>
      </c>
      <c r="AJ41" s="2">
        <v>-1.0303613133672598E-4</v>
      </c>
      <c r="AK41" s="2">
        <v>-4.070346580565415E-3</v>
      </c>
      <c r="AL41" s="2">
        <v>4.5180982600148386E-3</v>
      </c>
      <c r="AM41" s="2">
        <v>-2.2145542565792484E-3</v>
      </c>
      <c r="AN41" s="2">
        <v>4.8862737001479457E-3</v>
      </c>
      <c r="AO41" s="2">
        <v>6.5061808718288889E-4</v>
      </c>
      <c r="AP41" s="2">
        <v>-2.9087673670527363E-4</v>
      </c>
      <c r="AQ41" s="2">
        <v>-8.2153798757426911E-4</v>
      </c>
      <c r="AR41" s="2">
        <v>-1.8671097483683287E-3</v>
      </c>
      <c r="AS41" s="2">
        <v>-2.471254504891118E-3</v>
      </c>
      <c r="AT41" s="2">
        <v>3.561229054123813E-3</v>
      </c>
      <c r="AU41" s="2"/>
      <c r="AV41" s="2"/>
    </row>
    <row r="42" spans="1:48" x14ac:dyDescent="0.25">
      <c r="A42" s="4" t="s">
        <v>79</v>
      </c>
      <c r="B42" s="3">
        <f>SUM(Tabla1[#This Row])</f>
        <v>5.8508931215342326E-3</v>
      </c>
      <c r="C42" s="2">
        <v>1.185351550315062E-3</v>
      </c>
      <c r="D42" s="2">
        <v>7.9760717846460143E-3</v>
      </c>
      <c r="E42" s="2">
        <v>3.2146389713155871E-3</v>
      </c>
      <c r="F42" s="2">
        <v>-1.3556815380823142E-3</v>
      </c>
      <c r="G42" s="2">
        <v>3.7023324694553491E-4</v>
      </c>
      <c r="H42" s="2">
        <v>-1.8504811250923204E-4</v>
      </c>
      <c r="I42" s="2">
        <v>-2.1592942192609405E-3</v>
      </c>
      <c r="J42" s="2">
        <v>1.7311734883146629E-3</v>
      </c>
      <c r="K42" s="2">
        <v>6.7892852734222856E-4</v>
      </c>
      <c r="L42" s="2">
        <v>-6.7846789613265829E-4</v>
      </c>
      <c r="M42" s="2">
        <v>-4.3204542649064617E-4</v>
      </c>
      <c r="N42" s="2">
        <v>4.9397962334061997E-4</v>
      </c>
      <c r="O42" s="2">
        <v>1.4812071838548155E-3</v>
      </c>
      <c r="P42" s="2">
        <v>3.3894127072164049E-3</v>
      </c>
      <c r="Q42" s="2">
        <v>2.4567006510254019E-4</v>
      </c>
      <c r="R42" s="2">
        <v>2.5174996929878376E-3</v>
      </c>
      <c r="S42" s="2">
        <v>-5.634837998407605E-3</v>
      </c>
      <c r="T42" s="2">
        <v>-2.4638127502309847E-3</v>
      </c>
      <c r="U42" s="2">
        <v>1.2966965112689046E-3</v>
      </c>
      <c r="V42" s="2">
        <v>1.2950172668968864E-3</v>
      </c>
      <c r="W42" s="2">
        <v>2.2787460737821253E-3</v>
      </c>
      <c r="X42" s="2">
        <v>-1.0446110360083783E-3</v>
      </c>
      <c r="Y42" s="2">
        <v>-2.3989665990035154E-3</v>
      </c>
      <c r="Z42" s="2">
        <v>-6.1659884079411141E-4</v>
      </c>
      <c r="AA42" s="2">
        <v>-6.1697926949661397E-4</v>
      </c>
      <c r="AB42" s="2">
        <v>-1.1112483022594159E-3</v>
      </c>
      <c r="AC42" s="2">
        <v>4.0791100123609017E-3</v>
      </c>
      <c r="AD42" s="2">
        <v>4.308752923796152E-4</v>
      </c>
      <c r="AE42" s="2">
        <v>-1.5381775672183269E-3</v>
      </c>
      <c r="AF42" s="2">
        <v>-2.9578506285432063E-3</v>
      </c>
      <c r="AG42" s="2">
        <v>-2.1013597033374964E-3</v>
      </c>
      <c r="AH42" s="2">
        <v>-4.3354391180487113E-4</v>
      </c>
      <c r="AI42" s="2">
        <v>-3.0361236755684397E-3</v>
      </c>
      <c r="AJ42" s="2">
        <v>9.3225605966442316E-4</v>
      </c>
      <c r="AK42" s="2">
        <v>-1.6764979819932609E-3</v>
      </c>
      <c r="AL42" s="2">
        <v>2.2390844632417264E-3</v>
      </c>
      <c r="AM42" s="2">
        <v>-3.723470274295647E-3</v>
      </c>
      <c r="AN42" s="2">
        <v>1.6818238445248206E-3</v>
      </c>
      <c r="AO42" s="2">
        <v>4.2285927492070868E-3</v>
      </c>
      <c r="AP42" s="2">
        <v>-1.5480834726608128E-3</v>
      </c>
      <c r="AQ42" s="2">
        <v>-1.5504837509302571E-3</v>
      </c>
      <c r="AR42" s="2">
        <v>-6.8327225293502748E-4</v>
      </c>
      <c r="AS42" s="2">
        <v>1.9269020387867371E-3</v>
      </c>
      <c r="AT42" s="2">
        <v>1.2407717600346047E-4</v>
      </c>
      <c r="AU42" s="2"/>
      <c r="AV42" s="2"/>
    </row>
    <row r="43" spans="1:48" x14ac:dyDescent="0.25">
      <c r="A43" s="4" t="s">
        <v>80</v>
      </c>
      <c r="B43" s="3">
        <f>SUM(Tabla1[#This Row])</f>
        <v>1.0074426458208672E-3</v>
      </c>
      <c r="C43" s="2">
        <v>-1.1583969992000024E-3</v>
      </c>
      <c r="D43" s="2">
        <v>7.8696672649453698E-3</v>
      </c>
      <c r="E43" s="2">
        <v>4.3835616438355233E-3</v>
      </c>
      <c r="F43" s="2">
        <v>3.2733224222587169E-4</v>
      </c>
      <c r="G43" s="2">
        <v>-8.1806282722516198E-5</v>
      </c>
      <c r="H43" s="2">
        <v>-6.9268319288771935E-3</v>
      </c>
      <c r="I43" s="2">
        <v>-7.4145269806401271E-4</v>
      </c>
      <c r="J43" s="2">
        <v>8.2444762009456799E-4</v>
      </c>
      <c r="K43" s="2">
        <v>2.1417980119721831E-3</v>
      </c>
      <c r="L43" s="2">
        <v>2.3838228846995886E-3</v>
      </c>
      <c r="M43" s="2">
        <v>-3.170871716370983E-3</v>
      </c>
      <c r="N43" s="2">
        <v>4.0858858694162092E-3</v>
      </c>
      <c r="O43" s="2">
        <v>-1.6932488529603892E-3</v>
      </c>
      <c r="P43" s="2">
        <v>5.4713574437690506E-5</v>
      </c>
      <c r="Q43" s="2">
        <v>2.6534631797790051E-3</v>
      </c>
      <c r="R43" s="2">
        <v>6.7661582953647634E-3</v>
      </c>
      <c r="S43" s="2">
        <v>-3.4958402211323508E-3</v>
      </c>
      <c r="T43" s="2">
        <v>-2.2571521810072449E-3</v>
      </c>
      <c r="U43" s="2">
        <v>2.3985390716563812E-3</v>
      </c>
      <c r="V43" s="2">
        <v>2.392799847730945E-3</v>
      </c>
      <c r="W43" s="2">
        <v>-1.0579140105791802E-3</v>
      </c>
      <c r="X43" s="2">
        <v>-1.5478194753707206E-3</v>
      </c>
      <c r="Y43" s="2">
        <v>-1.1422665832631182E-3</v>
      </c>
      <c r="Z43" s="2">
        <v>1.3613962479984411E-5</v>
      </c>
      <c r="AA43" s="2">
        <v>1.3613777142533182E-5</v>
      </c>
      <c r="AB43" s="2">
        <v>1.3069048137661135E-3</v>
      </c>
      <c r="AC43" s="2">
        <v>3.9427887752881228E-3</v>
      </c>
      <c r="AD43" s="2">
        <v>-1.6792611251048892E-3</v>
      </c>
      <c r="AE43" s="2">
        <v>-2.9843457500211036E-4</v>
      </c>
      <c r="AF43" s="2">
        <v>-5.1291793313069925E-3</v>
      </c>
      <c r="AG43" s="2">
        <v>-4.9101175700375576E-4</v>
      </c>
      <c r="AH43" s="2">
        <v>-2.565432166152703E-3</v>
      </c>
      <c r="AI43" s="2">
        <v>-4.1316660738226468E-3</v>
      </c>
      <c r="AJ43" s="2">
        <v>4.121332014507245E-4</v>
      </c>
      <c r="AK43" s="2">
        <v>-1.3732113921618265E-3</v>
      </c>
      <c r="AL43" s="2">
        <v>1.7876296031463612E-3</v>
      </c>
      <c r="AM43" s="2">
        <v>-3.047273925218366E-3</v>
      </c>
      <c r="AN43" s="2">
        <v>2.0377254577999496E-3</v>
      </c>
      <c r="AO43" s="2">
        <v>2.6656407156007088E-3</v>
      </c>
      <c r="AP43" s="2">
        <v>-1.3155730965300312E-3</v>
      </c>
      <c r="AQ43" s="2">
        <v>-9.0564794994240207E-4</v>
      </c>
      <c r="AR43" s="2">
        <v>-1.7305315203956155E-3</v>
      </c>
      <c r="AS43" s="2">
        <v>-7.4294205052008759E-4</v>
      </c>
      <c r="AT43" s="2">
        <v>-7.7103125430259378E-4</v>
      </c>
      <c r="AU43" s="2"/>
      <c r="AV43" s="2"/>
    </row>
    <row r="44" spans="1:48" x14ac:dyDescent="0.25">
      <c r="A44" s="4" t="s">
        <v>81</v>
      </c>
      <c r="B44" s="3">
        <f>SUM(Tabla1[#This Row])</f>
        <v>-4.8249719177651754E-3</v>
      </c>
      <c r="C44" s="2">
        <v>-5.1017362185280506E-3</v>
      </c>
      <c r="D44" s="2">
        <v>1.2372416276164594E-2</v>
      </c>
      <c r="E44" s="2">
        <v>-5.6040823584568465E-4</v>
      </c>
      <c r="F44" s="2">
        <v>-4.3186413263241984E-3</v>
      </c>
      <c r="G44" s="2">
        <v>-2.328427390970186E-3</v>
      </c>
      <c r="H44" s="2">
        <v>-1.1316515056121081E-2</v>
      </c>
      <c r="I44" s="2">
        <v>-7.7020624838739704E-3</v>
      </c>
      <c r="J44" s="2">
        <v>5.5267874925312632E-3</v>
      </c>
      <c r="K44" s="2">
        <v>9.2432120161755806E-3</v>
      </c>
      <c r="L44" s="2">
        <v>-5.9748684820236254E-3</v>
      </c>
      <c r="M44" s="2">
        <v>-5.1003899330368148E-3</v>
      </c>
      <c r="N44" s="2">
        <v>-1.2899029265361012E-3</v>
      </c>
      <c r="O44" s="2">
        <v>-7.4789568097143868E-3</v>
      </c>
      <c r="P44" s="2">
        <v>-6.2340117895672391E-3</v>
      </c>
      <c r="Q44" s="2">
        <v>1.2031404764436277E-2</v>
      </c>
      <c r="R44" s="2">
        <v>-1.2745439565604609E-2</v>
      </c>
      <c r="S44" s="2">
        <v>-3.6349583295993125E-3</v>
      </c>
      <c r="T44" s="2">
        <v>2.0068017650860625E-3</v>
      </c>
      <c r="U44" s="2">
        <v>-6.8442429818459203E-4</v>
      </c>
      <c r="V44" s="2">
        <v>-6.8489305563352546E-4</v>
      </c>
      <c r="W44" s="2">
        <v>9.2299222506854062E-3</v>
      </c>
      <c r="X44" s="2">
        <v>2.2376719305764333E-3</v>
      </c>
      <c r="Y44" s="2">
        <v>9.219507589432219E-4</v>
      </c>
      <c r="Z44" s="2">
        <v>-2.7882742663094297E-3</v>
      </c>
      <c r="AA44" s="2">
        <v>-2.7960704776689043E-3</v>
      </c>
      <c r="AB44" s="2">
        <v>2.7788007633332282E-2</v>
      </c>
      <c r="AC44" s="2">
        <v>5.0435953396962014E-3</v>
      </c>
      <c r="AD44" s="2">
        <v>1.5103471745812164E-2</v>
      </c>
      <c r="AE44" s="2">
        <v>-3.7622592712817041E-3</v>
      </c>
      <c r="AF44" s="2">
        <v>4.6311133901673204E-3</v>
      </c>
      <c r="AG44" s="2">
        <v>-4.3067009075973134E-3</v>
      </c>
      <c r="AH44" s="2">
        <v>-5.0195173787440095E-3</v>
      </c>
      <c r="AI44" s="2">
        <v>-1.1710469116455275E-2</v>
      </c>
      <c r="AJ44" s="2">
        <v>2.6066131948933092E-3</v>
      </c>
      <c r="AK44" s="2">
        <v>1.5815671597328369E-3</v>
      </c>
      <c r="AL44" s="2">
        <v>-2.0214255971533632E-2</v>
      </c>
      <c r="AM44" s="2">
        <v>-4.4154740287332116E-4</v>
      </c>
      <c r="AN44" s="2">
        <v>-6.1457418788410864E-3</v>
      </c>
      <c r="AO44" s="2">
        <v>2.1234748983265606E-2</v>
      </c>
      <c r="AP44" s="2">
        <v>6.0932484630867919E-3</v>
      </c>
      <c r="AQ44" s="2">
        <v>-4.6774455199263161E-3</v>
      </c>
      <c r="AR44" s="2">
        <v>1.7059191046639977E-3</v>
      </c>
      <c r="AS44" s="2">
        <v>-1.3016666757049118E-4</v>
      </c>
      <c r="AT44" s="2">
        <v>-7.0353394266496538E-3</v>
      </c>
      <c r="AU44" s="2"/>
      <c r="AV44" s="2"/>
    </row>
    <row r="45" spans="1:48" x14ac:dyDescent="0.25">
      <c r="A45" s="5" t="s">
        <v>3</v>
      </c>
      <c r="B45" s="3">
        <f>SUM(Tabla1[#This Row])</f>
        <v>5.3774962132439126E-4</v>
      </c>
      <c r="C45" s="2">
        <v>-2.4358600969048359E-4</v>
      </c>
      <c r="D45" s="2">
        <v>7.9454413030479706E-5</v>
      </c>
      <c r="E45" s="2">
        <v>-1.1255296610169251E-3</v>
      </c>
      <c r="F45" s="2">
        <v>-2.9150655889755483E-4</v>
      </c>
      <c r="G45" s="2">
        <v>-1.9889942319168029E-4</v>
      </c>
      <c r="H45" s="2">
        <v>3.9787798408513128E-5</v>
      </c>
      <c r="I45" s="2">
        <v>1.3845602960094667E-3</v>
      </c>
      <c r="J45" s="2">
        <v>-4.636375678898825E-5</v>
      </c>
      <c r="K45" s="2">
        <v>-8.4818766152011216E-4</v>
      </c>
      <c r="L45" s="2">
        <v>-6.7661691542286403E-4</v>
      </c>
      <c r="M45" s="2">
        <v>-2.6032673661838013E-4</v>
      </c>
      <c r="N45" s="2">
        <v>1.4748478647923116E-4</v>
      </c>
      <c r="O45" s="2">
        <v>-1.4620620115956152E-3</v>
      </c>
      <c r="P45" s="2">
        <v>3.4521675629015065E-4</v>
      </c>
      <c r="Q45" s="2">
        <v>5.6154418011891108E-4</v>
      </c>
      <c r="R45" s="2">
        <v>3.5820895522389417E-4</v>
      </c>
      <c r="S45" s="2">
        <v>0</v>
      </c>
      <c r="T45" s="2">
        <v>0</v>
      </c>
      <c r="U45" s="2">
        <v>-3.4454883979794459E-4</v>
      </c>
      <c r="V45" s="2">
        <v>-2.239953345351341E-4</v>
      </c>
      <c r="W45" s="2">
        <v>1.1135414595345762E-4</v>
      </c>
      <c r="X45" s="2">
        <v>8.6153193632650929E-5</v>
      </c>
      <c r="Y45" s="2">
        <v>1.4855552610653574E-3</v>
      </c>
      <c r="Z45" s="2">
        <v>0</v>
      </c>
      <c r="AA45" s="2">
        <v>3.349130285139347E-4</v>
      </c>
      <c r="AB45" s="2">
        <v>3.0437371799112948E-5</v>
      </c>
      <c r="AC45" s="2">
        <v>2.7782187648838904E-5</v>
      </c>
      <c r="AD45" s="2">
        <v>5.1590713671538729E-4</v>
      </c>
      <c r="AE45" s="2">
        <v>4.3616177636797844E-4</v>
      </c>
      <c r="AF45" s="2">
        <v>1.3079667063020358E-3</v>
      </c>
      <c r="AG45" s="2">
        <v>4.6174142480185496E-5</v>
      </c>
      <c r="AH45" s="2">
        <v>0</v>
      </c>
      <c r="AI45" s="2">
        <v>-6.068201305982373E-4</v>
      </c>
      <c r="AJ45" s="2">
        <v>-2.6621746597965887E-3</v>
      </c>
      <c r="AK45" s="2">
        <v>0</v>
      </c>
      <c r="AL45" s="2">
        <v>2.2241345071821851E-3</v>
      </c>
      <c r="AM45" s="2">
        <v>-3.4366532284709714E-4</v>
      </c>
      <c r="AN45" s="2">
        <v>9.9160441594503659E-5</v>
      </c>
      <c r="AO45" s="2">
        <v>1.3218770654321819E-5</v>
      </c>
      <c r="AP45" s="2">
        <v>1.1896107329317313E-4</v>
      </c>
      <c r="AQ45" s="2">
        <v>-4.6256525474127263E-5</v>
      </c>
      <c r="AR45" s="2">
        <v>-3.1733439111460214E-4</v>
      </c>
      <c r="AS45" s="2">
        <v>4.1010715703133753E-4</v>
      </c>
      <c r="AT45" s="2">
        <v>7.1379474435618391E-5</v>
      </c>
    </row>
    <row r="46" spans="1:48" x14ac:dyDescent="0.25">
      <c r="A46" s="5" t="s">
        <v>83</v>
      </c>
      <c r="B46" s="3">
        <f>SUM(Tabla1[#This Row])</f>
        <v>-4.2058132801892547E-3</v>
      </c>
      <c r="C46" s="2">
        <v>-4.3471916387164324E-3</v>
      </c>
      <c r="D46" s="2">
        <v>1.7702517081811132E-3</v>
      </c>
      <c r="E46" s="2">
        <v>-4.6843277551101284E-3</v>
      </c>
      <c r="F46" s="2">
        <v>-7.6898774934200742E-3</v>
      </c>
      <c r="G46" s="2">
        <v>-1.8512699863102501E-3</v>
      </c>
      <c r="H46" s="2">
        <v>-6.8559973270966284E-3</v>
      </c>
      <c r="I46" s="2">
        <v>9.0802577621559594E-4</v>
      </c>
      <c r="J46" s="2">
        <v>-4.0494801888590884E-3</v>
      </c>
      <c r="K46" s="2">
        <v>-4.3481147479184387E-4</v>
      </c>
      <c r="L46" s="2">
        <v>1.7410942185526305E-4</v>
      </c>
      <c r="M46" s="2">
        <v>1.4179716360622225E-2</v>
      </c>
      <c r="N46" s="2">
        <v>5.1175206864818715E-4</v>
      </c>
      <c r="O46" s="2">
        <v>-1.9934379314392641E-3</v>
      </c>
      <c r="P46" s="2">
        <v>9.0458642246953672E-3</v>
      </c>
      <c r="Q46" s="2">
        <v>1.3533992960283773E-2</v>
      </c>
      <c r="R46" s="2">
        <v>1.033484685784688E-3</v>
      </c>
      <c r="S46" s="2">
        <v>-7.3729020362789067E-3</v>
      </c>
      <c r="T46" s="2">
        <v>-1.2539394997599228E-2</v>
      </c>
      <c r="U46" s="2">
        <v>-4.6211892078056515E-3</v>
      </c>
      <c r="V46" s="2">
        <v>-4.055253114283881E-3</v>
      </c>
      <c r="W46" s="2">
        <v>1.3345457492719062E-3</v>
      </c>
      <c r="X46" s="2">
        <v>1.6932573293875108E-2</v>
      </c>
      <c r="Y46" s="2">
        <v>-6.8237396487568526E-3</v>
      </c>
      <c r="Z46" s="2">
        <v>-4.3052091954374977E-3</v>
      </c>
      <c r="AA46" s="2">
        <v>-1.175788230622123E-2</v>
      </c>
      <c r="AB46" s="2">
        <v>1.9131190365499928E-2</v>
      </c>
      <c r="AC46" s="2">
        <v>-9.315872435817012E-3</v>
      </c>
      <c r="AD46" s="2">
        <v>7.1599636633910054E-3</v>
      </c>
      <c r="AE46" s="2">
        <v>-7.4561403508772986E-3</v>
      </c>
      <c r="AF46" s="2">
        <v>4.1299559471406329E-5</v>
      </c>
      <c r="AG46" s="2">
        <v>-4.1505382264680679E-3</v>
      </c>
      <c r="AH46" s="2">
        <v>-5.0554280390479678E-3</v>
      </c>
      <c r="AI46" s="2">
        <v>-6.9755941634487726E-3</v>
      </c>
      <c r="AJ46" s="2">
        <v>-9.626220675721716E-4</v>
      </c>
      <c r="AK46" s="2">
        <v>1.2464565054292481E-2</v>
      </c>
      <c r="AL46" s="2">
        <v>-1.519902044060144E-3</v>
      </c>
      <c r="AM46" s="2">
        <v>-3.5722271914132779E-3</v>
      </c>
      <c r="AN46" s="2">
        <v>8.6732895549195138E-3</v>
      </c>
      <c r="AO46" s="2">
        <v>4.8997678411457739E-3</v>
      </c>
      <c r="AP46" s="2">
        <v>3.7692273073043087E-3</v>
      </c>
      <c r="AQ46" s="2">
        <v>-6.8624199875208236E-3</v>
      </c>
      <c r="AR46" s="2">
        <v>1.0344774683355836E-2</v>
      </c>
      <c r="AS46" s="2">
        <v>8.6134980561630454E-3</v>
      </c>
      <c r="AT46" s="2">
        <v>-9.4749968068132857E-3</v>
      </c>
    </row>
    <row r="47" spans="1:48" x14ac:dyDescent="0.25">
      <c r="A47" s="5" t="s">
        <v>8</v>
      </c>
      <c r="B47" s="3">
        <f>SUM(Tabla1[#This Row])</f>
        <v>-2.0519976541802099E-2</v>
      </c>
      <c r="C47" s="2">
        <v>2.0761097096237503E-2</v>
      </c>
      <c r="D47" s="2">
        <v>8.0916257623085634E-3</v>
      </c>
      <c r="E47" s="2">
        <v>9.5379084276196874E-3</v>
      </c>
      <c r="F47" s="2">
        <v>-1.2155207796171645E-3</v>
      </c>
      <c r="G47" s="2">
        <v>8.8127139777675542E-3</v>
      </c>
      <c r="H47" s="2">
        <v>-3.4654350730644974E-3</v>
      </c>
      <c r="I47" s="2">
        <v>-1.0245599241066436E-3</v>
      </c>
      <c r="J47" s="2">
        <v>4.2042168801839893E-3</v>
      </c>
      <c r="K47" s="2">
        <v>8.3371824480370071E-3</v>
      </c>
      <c r="L47" s="2">
        <v>1.0451723489205003E-4</v>
      </c>
      <c r="M47" s="2">
        <v>-1.8092929968243493E-3</v>
      </c>
      <c r="N47" s="2">
        <v>-7.1777113174878492E-4</v>
      </c>
      <c r="O47" s="2">
        <v>-2.0531616589126774E-3</v>
      </c>
      <c r="P47" s="2">
        <v>-8.8581431644661583E-4</v>
      </c>
      <c r="Q47" s="2">
        <v>-9.480997574158212E-3</v>
      </c>
      <c r="R47" s="2">
        <v>-1.4521113356644833E-3</v>
      </c>
      <c r="S47" s="2">
        <v>-4.0610768818643145E-3</v>
      </c>
      <c r="T47" s="2">
        <v>-7.9411701418029695E-3</v>
      </c>
      <c r="U47" s="2">
        <v>-7.1920888648062918E-3</v>
      </c>
      <c r="V47" s="2">
        <v>-5.0068381563674888E-3</v>
      </c>
      <c r="W47" s="2">
        <v>-1.1802222368334676E-3</v>
      </c>
      <c r="X47" s="2">
        <v>4.7905785288932402E-4</v>
      </c>
      <c r="Y47" s="2">
        <v>8.9680140831035343E-4</v>
      </c>
      <c r="Z47" s="2">
        <v>0</v>
      </c>
      <c r="AA47" s="2">
        <v>-4.8604919927356122E-3</v>
      </c>
      <c r="AB47" s="2">
        <v>2.4122589121098386E-3</v>
      </c>
      <c r="AC47" s="2">
        <v>-6.1746091251899116E-4</v>
      </c>
      <c r="AD47" s="2">
        <v>-3.130728626013267E-3</v>
      </c>
      <c r="AE47" s="2">
        <v>3.5338437774345738E-4</v>
      </c>
      <c r="AF47" s="2">
        <v>3.1371330952011177E-3</v>
      </c>
      <c r="AG47" s="2">
        <v>7.7305356156820541E-3</v>
      </c>
      <c r="AH47" s="2">
        <v>-3.9901153212520465E-3</v>
      </c>
      <c r="AI47" s="2">
        <v>-1.4919751245429916E-2</v>
      </c>
      <c r="AJ47" s="2">
        <v>3.0706655343494286E-3</v>
      </c>
      <c r="AK47" s="2">
        <v>1.2209050887679452E-3</v>
      </c>
      <c r="AL47" s="2">
        <v>-6.383495681752953E-4</v>
      </c>
      <c r="AM47" s="2">
        <v>-2.2646442935173572E-3</v>
      </c>
      <c r="AN47" s="2">
        <v>-2.4680671616117938E-3</v>
      </c>
      <c r="AO47" s="2">
        <v>8.5757355814862438E-3</v>
      </c>
      <c r="AP47" s="2">
        <v>-7.3174787959424019E-3</v>
      </c>
      <c r="AQ47" s="2">
        <v>-1.0611472764702548E-2</v>
      </c>
      <c r="AR47" s="2">
        <v>2.7523552409011295E-3</v>
      </c>
      <c r="AS47" s="2">
        <v>-1.7902213486408552E-3</v>
      </c>
      <c r="AT47" s="2">
        <v>-1.0903227973531295E-2</v>
      </c>
    </row>
    <row r="48" spans="1:48" x14ac:dyDescent="0.25">
      <c r="A48" s="5" t="s">
        <v>7</v>
      </c>
      <c r="B48" s="3">
        <f>SUM(Tabla1[#This Row])</f>
        <v>-3.5764840563640474E-2</v>
      </c>
      <c r="C48" s="2">
        <v>1.378800935614878E-3</v>
      </c>
      <c r="D48" s="2">
        <v>1.3518495760108298E-3</v>
      </c>
      <c r="E48" s="2">
        <v>-1.4038085937499809E-3</v>
      </c>
      <c r="F48" s="2">
        <v>1.2713159342338173E-3</v>
      </c>
      <c r="G48" s="2">
        <v>-1.0313053029841353E-3</v>
      </c>
      <c r="H48" s="2">
        <v>-1.7100280933186776E-3</v>
      </c>
      <c r="I48" s="2">
        <v>-1.5507530304885424E-2</v>
      </c>
      <c r="J48" s="2">
        <v>-8.8971269694159685E-4</v>
      </c>
      <c r="K48" s="2">
        <v>-3.0753047459934867E-3</v>
      </c>
      <c r="L48" s="2">
        <v>-1.9390926041018789E-3</v>
      </c>
      <c r="M48" s="2">
        <v>6.1005976095616357E-4</v>
      </c>
      <c r="N48" s="2">
        <v>-1.0550487184259993E-3</v>
      </c>
      <c r="O48" s="2">
        <v>-5.0673787493014759E-3</v>
      </c>
      <c r="P48" s="2">
        <v>1.7131821579865626E-3</v>
      </c>
      <c r="Q48" s="2">
        <v>4.6191097038555092E-3</v>
      </c>
      <c r="R48" s="2">
        <v>-6.1111111111119458E-4</v>
      </c>
      <c r="S48" s="2">
        <v>-8.566487554814501E-3</v>
      </c>
      <c r="T48" s="2">
        <v>-1.9605410100508244E-3</v>
      </c>
      <c r="U48" s="2">
        <v>2.6061475154311124E-3</v>
      </c>
      <c r="V48" s="2">
        <v>1.9176888114064948E-3</v>
      </c>
      <c r="W48" s="2">
        <v>3.3078405770067998E-3</v>
      </c>
      <c r="X48" s="2">
        <v>-1.0718938031139567E-2</v>
      </c>
      <c r="Y48" s="2">
        <v>-2.4149765990639869E-3</v>
      </c>
      <c r="Z48" s="2">
        <v>1.4091595369904782E-3</v>
      </c>
      <c r="AA48" s="2">
        <v>8.0442433383612149E-4</v>
      </c>
      <c r="AB48" s="2">
        <v>-3.1391260673025169E-5</v>
      </c>
      <c r="AC48" s="2">
        <v>-7.7604068562817669E-3</v>
      </c>
      <c r="AD48" s="2">
        <v>9.1001011122335772E-4</v>
      </c>
      <c r="AE48" s="2">
        <v>-7.8807779742357236E-3</v>
      </c>
      <c r="AF48" s="2">
        <v>3.0143419215635861E-3</v>
      </c>
      <c r="AG48" s="2">
        <v>-7.7931952100360993E-4</v>
      </c>
      <c r="AH48" s="2">
        <v>-9.1475034938396705E-4</v>
      </c>
      <c r="AI48" s="2">
        <v>-9.9402567687808495E-3</v>
      </c>
      <c r="AJ48" s="2">
        <v>1.9434854877892981E-3</v>
      </c>
      <c r="AK48" s="2">
        <v>2.6147959183673393E-4</v>
      </c>
      <c r="AL48" s="2">
        <v>8.9052859232863408E-5</v>
      </c>
      <c r="AM48" s="2">
        <v>-5.4378935317687827E-3</v>
      </c>
      <c r="AN48" s="2">
        <v>-1.1872845653006904E-3</v>
      </c>
      <c r="AO48" s="2">
        <v>1.5542053086025024E-2</v>
      </c>
      <c r="AP48" s="2">
        <v>-1.5979708306911788E-3</v>
      </c>
      <c r="AQ48" s="2">
        <v>-1.2080366225839349E-3</v>
      </c>
      <c r="AR48" s="2">
        <v>1.5596155070342103E-3</v>
      </c>
      <c r="AS48" s="2">
        <v>1.6196646341463325E-2</v>
      </c>
      <c r="AT48" s="2">
        <v>-3.5817519165514049E-3</v>
      </c>
    </row>
    <row r="49" spans="1:46" x14ac:dyDescent="0.25">
      <c r="A49" s="5" t="s">
        <v>84</v>
      </c>
      <c r="B49" s="3">
        <f>SUM(Tabla1[#This Row])</f>
        <v>0.15135948202782393</v>
      </c>
      <c r="C49" s="2">
        <v>1.4452368582630794E-3</v>
      </c>
      <c r="D49" s="2">
        <v>-1.6338697245686221E-2</v>
      </c>
      <c r="E49" s="2">
        <v>0</v>
      </c>
      <c r="F49" s="2">
        <v>-5.7331408537842953E-3</v>
      </c>
      <c r="G49" s="2">
        <v>-2.0236141429914537E-3</v>
      </c>
      <c r="H49" s="2">
        <v>-5.2636662159551428E-3</v>
      </c>
      <c r="I49" s="2">
        <v>1.5458921590799225E-3</v>
      </c>
      <c r="J49" s="2">
        <v>-1.2485280596196474E-3</v>
      </c>
      <c r="K49" s="2">
        <v>-4.8729019900657766E-3</v>
      </c>
      <c r="L49" s="2">
        <v>-5.1506965238900387E-3</v>
      </c>
      <c r="M49" s="2">
        <v>1.7832356255205108E-2</v>
      </c>
      <c r="N49" s="2">
        <v>6.7720894097081444E-3</v>
      </c>
      <c r="O49" s="2">
        <v>-1.9099284178089179E-3</v>
      </c>
      <c r="P49" s="2">
        <v>4.2809321488348432E-3</v>
      </c>
      <c r="Q49" s="2">
        <v>1.1393374609050893E-2</v>
      </c>
      <c r="R49" s="2">
        <v>-8.1306220701887165E-3</v>
      </c>
      <c r="S49" s="2">
        <v>5.9673466789714744E-4</v>
      </c>
      <c r="T49" s="2">
        <v>2.2394897163854004E-2</v>
      </c>
      <c r="U49" s="2">
        <v>-1.2970066658282468E-3</v>
      </c>
      <c r="V49" s="2">
        <v>-9.0908375376820626E-4</v>
      </c>
      <c r="W49" s="2">
        <v>8.6376747631732708E-3</v>
      </c>
      <c r="X49" s="2">
        <v>-3.8153083164617313E-3</v>
      </c>
      <c r="Y49" s="2">
        <v>1.2662409160977585E-3</v>
      </c>
      <c r="Z49" s="2">
        <v>-1.1626265003530319E-3</v>
      </c>
      <c r="AA49" s="2">
        <v>0</v>
      </c>
      <c r="AB49" s="2">
        <v>5.7582897171139159E-2</v>
      </c>
      <c r="AC49" s="2">
        <v>0</v>
      </c>
      <c r="AD49" s="2">
        <v>8.1389456226294661E-5</v>
      </c>
      <c r="AE49" s="2">
        <v>9.7219664886760981E-3</v>
      </c>
      <c r="AF49" s="2">
        <v>1.6094786153191043E-2</v>
      </c>
      <c r="AG49" s="2">
        <v>9.014152218984146E-4</v>
      </c>
      <c r="AH49" s="2">
        <v>-1.5524387313791436E-2</v>
      </c>
      <c r="AI49" s="2">
        <v>-1.5122785922397526E-3</v>
      </c>
      <c r="AJ49" s="2">
        <v>-3.886488855497099E-3</v>
      </c>
      <c r="AK49" s="2">
        <v>6.3535174341021062E-3</v>
      </c>
      <c r="AL49" s="2">
        <v>-9.7011422312623396E-4</v>
      </c>
      <c r="AM49" s="2">
        <v>6.7911289312116031E-3</v>
      </c>
      <c r="AN49" s="2">
        <v>-8.3693120049696743E-3</v>
      </c>
      <c r="AO49" s="2">
        <v>3.1688854899879826E-2</v>
      </c>
      <c r="AP49" s="2">
        <v>1.627613472211651E-2</v>
      </c>
      <c r="AQ49" s="2">
        <v>-6.5117259234729052E-3</v>
      </c>
      <c r="AR49" s="2">
        <v>0</v>
      </c>
      <c r="AS49" s="2">
        <v>2.7398525405205841E-3</v>
      </c>
      <c r="AT49" s="2">
        <v>2.159223772719665E-2</v>
      </c>
    </row>
    <row r="50" spans="1:46" x14ac:dyDescent="0.25">
      <c r="A50" s="5" t="s">
        <v>85</v>
      </c>
      <c r="B50" s="3">
        <f>SUM(Tabla1[#This Row])</f>
        <v>6.9433972358022046E-3</v>
      </c>
      <c r="C50" s="2">
        <v>4.253673627223043E-4</v>
      </c>
      <c r="D50" s="2">
        <v>6.2491946914057734E-3</v>
      </c>
      <c r="E50" s="2">
        <v>9.3475894743579764E-3</v>
      </c>
      <c r="F50" s="2">
        <v>-3.0079021157277679E-3</v>
      </c>
      <c r="G50" s="2">
        <v>-9.8253694108614668E-3</v>
      </c>
      <c r="H50" s="2">
        <v>-1.6798609770226633E-3</v>
      </c>
      <c r="I50" s="2">
        <v>-3.0177972659273032E-3</v>
      </c>
      <c r="J50" s="2">
        <v>-1.3443640124093661E-3</v>
      </c>
      <c r="K50" s="2">
        <v>1.0028467908902304E-3</v>
      </c>
      <c r="L50" s="2">
        <v>-9.2335507199576596E-4</v>
      </c>
      <c r="M50" s="2">
        <v>-1.7446368570701089E-4</v>
      </c>
      <c r="N50" s="2">
        <v>9.0738706133264742E-3</v>
      </c>
      <c r="O50" s="2">
        <v>-5.7874091698276696E-4</v>
      </c>
      <c r="P50" s="2">
        <v>1.1835842017239286E-2</v>
      </c>
      <c r="Q50" s="2">
        <v>3.0694462207442839E-4</v>
      </c>
      <c r="R50" s="2">
        <v>2.5627948489098285E-3</v>
      </c>
      <c r="S50" s="2">
        <v>-1.5616073128927798E-3</v>
      </c>
      <c r="T50" s="2">
        <v>0</v>
      </c>
      <c r="U50" s="2">
        <v>9.3893714869698098E-4</v>
      </c>
      <c r="V50" s="2">
        <v>1.139373823125773E-3</v>
      </c>
      <c r="W50" s="2">
        <v>0</v>
      </c>
      <c r="X50" s="2">
        <v>-3.0547953923499465E-4</v>
      </c>
      <c r="Y50" s="2">
        <v>-4.3309343353927421E-4</v>
      </c>
      <c r="Z50" s="2">
        <v>-4.9894454039526269E-4</v>
      </c>
      <c r="AA50" s="2">
        <v>-6.1432136686497365E-4</v>
      </c>
      <c r="AB50" s="2">
        <v>3.8409832917225416E-4</v>
      </c>
      <c r="AC50" s="2">
        <v>-2.1084914701933652E-4</v>
      </c>
      <c r="AD50" s="2">
        <v>-4.2391304347826246E-3</v>
      </c>
      <c r="AE50" s="2">
        <v>-6.3201076854048112E-3</v>
      </c>
      <c r="AF50" s="2">
        <v>2.5735057582188507E-4</v>
      </c>
      <c r="AG50" s="2">
        <v>-4.7456755192592029E-3</v>
      </c>
      <c r="AH50" s="2">
        <v>-1.1863313990973403E-3</v>
      </c>
      <c r="AI50" s="2">
        <v>-3.4222250920126372E-3</v>
      </c>
      <c r="AJ50" s="2">
        <v>6.2414667446847468E-4</v>
      </c>
      <c r="AK50" s="2">
        <v>0</v>
      </c>
      <c r="AL50" s="2">
        <v>1.6220073963538369E-3</v>
      </c>
      <c r="AM50" s="2">
        <v>-2.6752169970203467E-3</v>
      </c>
      <c r="AN50" s="2">
        <v>-1.5475648611743601E-3</v>
      </c>
      <c r="AO50" s="2">
        <v>7.3639622026719373E-3</v>
      </c>
      <c r="AP50" s="2">
        <v>1.2291370164314858E-4</v>
      </c>
      <c r="AQ50" s="2">
        <v>-1.7465554046187349E-3</v>
      </c>
      <c r="AR50" s="2">
        <v>9.3240093240082973E-4</v>
      </c>
      <c r="AS50" s="2">
        <v>7.9013783731315106E-3</v>
      </c>
      <c r="AT50" s="2">
        <v>-5.0886661526599371E-3</v>
      </c>
    </row>
    <row r="51" spans="1:46" x14ac:dyDescent="0.25">
      <c r="A51" s="5" t="s">
        <v>86</v>
      </c>
      <c r="B51" s="3">
        <f>SUM(Tabla1[#This Row])</f>
        <v>-1.2900000301115705E-2</v>
      </c>
      <c r="C51" s="2">
        <v>-2.017817711109449E-4</v>
      </c>
      <c r="D51" s="2">
        <v>7.1720138862396525E-4</v>
      </c>
      <c r="E51" s="2">
        <v>5.0553640644924432E-3</v>
      </c>
      <c r="F51" s="2">
        <v>0</v>
      </c>
      <c r="G51" s="2">
        <v>-8.385691441810015E-4</v>
      </c>
      <c r="H51" s="2">
        <v>0</v>
      </c>
      <c r="I51" s="2">
        <v>0</v>
      </c>
      <c r="J51" s="2">
        <v>3.2968282238812199E-4</v>
      </c>
      <c r="K51" s="2">
        <v>1.4989779695662414E-3</v>
      </c>
      <c r="L51" s="2">
        <v>2.5445292620865133E-3</v>
      </c>
      <c r="M51" s="2">
        <v>-2.691360506609025E-3</v>
      </c>
      <c r="N51" s="2">
        <v>3.2279580176688446E-3</v>
      </c>
      <c r="O51" s="2">
        <v>8.4311780292090216E-3</v>
      </c>
      <c r="P51" s="2">
        <v>2.7997900157486879E-3</v>
      </c>
      <c r="Q51" s="2">
        <v>-4.0650812267611618E-3</v>
      </c>
      <c r="R51" s="2">
        <v>4.4319663090343388E-3</v>
      </c>
      <c r="S51" s="2">
        <v>-1.2666133706405286E-2</v>
      </c>
      <c r="T51" s="2">
        <v>1.8856302404805585E-4</v>
      </c>
      <c r="U51" s="2">
        <v>5.3124686024314275E-4</v>
      </c>
      <c r="V51" s="2">
        <v>1.7676925970036986E-3</v>
      </c>
      <c r="W51" s="2">
        <v>6.1572347508322156E-4</v>
      </c>
      <c r="X51" s="2">
        <v>6.3944048957173191E-4</v>
      </c>
      <c r="Y51" s="2">
        <v>1.9305163850550557E-3</v>
      </c>
      <c r="Z51" s="2">
        <v>-4.6182611405423072E-4</v>
      </c>
      <c r="AA51" s="2">
        <v>-8.351439180008597E-3</v>
      </c>
      <c r="AB51" s="2">
        <v>-3.8271853454784665E-3</v>
      </c>
      <c r="AC51" s="2">
        <v>8.522977999117512E-3</v>
      </c>
      <c r="AD51" s="2">
        <v>-6.5534254830327708E-4</v>
      </c>
      <c r="AE51" s="2">
        <v>-2.0959290608625037E-3</v>
      </c>
      <c r="AF51" s="2">
        <v>-6.2057991513436786E-3</v>
      </c>
      <c r="AG51" s="2">
        <v>-2.6267035504911451E-3</v>
      </c>
      <c r="AH51" s="2">
        <v>0</v>
      </c>
      <c r="AI51" s="2">
        <v>-2.7300675847349528E-3</v>
      </c>
      <c r="AJ51" s="2">
        <v>1.721741126656274E-3</v>
      </c>
      <c r="AK51" s="2">
        <v>-1.783462209709707E-4</v>
      </c>
      <c r="AL51" s="2">
        <v>4.4844880613586404E-3</v>
      </c>
      <c r="AM51" s="2">
        <v>-4.0452868591781769E-4</v>
      </c>
      <c r="AN51" s="2">
        <v>3.3209012415061313E-4</v>
      </c>
      <c r="AO51" s="2">
        <v>1.3748854262144892E-3</v>
      </c>
      <c r="AP51" s="2">
        <v>-2.7910989317703485E-3</v>
      </c>
      <c r="AQ51" s="2">
        <v>-3.112613070434E-3</v>
      </c>
      <c r="AR51" s="2">
        <v>-2.7273769051529735E-3</v>
      </c>
      <c r="AS51" s="2">
        <v>-3.0671716978484362E-3</v>
      </c>
      <c r="AT51" s="2">
        <v>-4.3476593459975E-3</v>
      </c>
    </row>
    <row r="52" spans="1:46" x14ac:dyDescent="0.25">
      <c r="A52" s="5" t="s">
        <v>87</v>
      </c>
      <c r="B52" s="3">
        <f>SUM(Tabla1[#This Row])</f>
        <v>9.6365425152666918E-3</v>
      </c>
      <c r="C52" s="2">
        <v>-9.4764273868741056E-5</v>
      </c>
      <c r="D52" s="2">
        <v>9.8432750555112782E-3</v>
      </c>
      <c r="E52" s="2">
        <v>6.9813438819691879E-3</v>
      </c>
      <c r="F52" s="2">
        <v>6.0729604620549831E-4</v>
      </c>
      <c r="G52" s="2">
        <v>-4.603140916807939E-3</v>
      </c>
      <c r="H52" s="2">
        <v>-1.3276736986564492E-3</v>
      </c>
      <c r="I52" s="2">
        <v>-9.265669098462156E-5</v>
      </c>
      <c r="J52" s="2">
        <v>2.6846781582261117E-4</v>
      </c>
      <c r="K52" s="2">
        <v>4.8451676108532328E-4</v>
      </c>
      <c r="L52" s="2">
        <v>1.4627815189523217E-3</v>
      </c>
      <c r="M52" s="2">
        <v>-3.3052591382567442E-3</v>
      </c>
      <c r="N52" s="2">
        <v>3.2217617681437037E-3</v>
      </c>
      <c r="O52" s="2">
        <v>2.8574754733355157E-3</v>
      </c>
      <c r="P52" s="2">
        <v>1.7906234529539641E-3</v>
      </c>
      <c r="Q52" s="2">
        <v>-9.0415513631246797E-3</v>
      </c>
      <c r="R52" s="2">
        <v>1.0206827862425738E-2</v>
      </c>
      <c r="S52" s="2">
        <v>-9.5104600305633141E-3</v>
      </c>
      <c r="T52" s="2">
        <v>8.9481663680412906E-4</v>
      </c>
      <c r="U52" s="2">
        <v>1.7893411754749539E-3</v>
      </c>
      <c r="V52" s="2">
        <v>3.1543407850451188E-4</v>
      </c>
      <c r="W52" s="2">
        <v>2.9641827912721395E-3</v>
      </c>
      <c r="X52" s="2">
        <v>1.0542596508948681E-3</v>
      </c>
      <c r="Y52" s="2">
        <v>0</v>
      </c>
      <c r="Z52" s="2">
        <v>1.7783943999494373E-3</v>
      </c>
      <c r="AA52" s="2">
        <v>1.3818304002687189E-3</v>
      </c>
      <c r="AB52" s="2">
        <v>-3.2560579041223869E-3</v>
      </c>
      <c r="AC52" s="2">
        <v>1.09947864110324E-3</v>
      </c>
      <c r="AD52" s="2">
        <v>-8.0786962021345571E-3</v>
      </c>
      <c r="AE52" s="2">
        <v>-2.4459947886020673E-3</v>
      </c>
      <c r="AF52" s="2">
        <v>-1.3728917057969046E-3</v>
      </c>
      <c r="AG52" s="2">
        <v>0</v>
      </c>
      <c r="AH52" s="2">
        <v>2.0993701889435095E-4</v>
      </c>
      <c r="AI52" s="2">
        <v>-2.1052408412483683E-3</v>
      </c>
      <c r="AJ52" s="2">
        <v>0</v>
      </c>
      <c r="AK52" s="2">
        <v>-9.9356417211849454E-4</v>
      </c>
      <c r="AL52" s="2">
        <v>5.4950929034190384E-3</v>
      </c>
      <c r="AM52" s="2">
        <v>-1.8457874367371853E-3</v>
      </c>
      <c r="AN52" s="2">
        <v>1.4103876167327698E-3</v>
      </c>
      <c r="AO52" s="2">
        <v>7.4274497320771601E-5</v>
      </c>
      <c r="AP52" s="2">
        <v>-1.0694392870403578E-3</v>
      </c>
      <c r="AQ52" s="2">
        <v>-4.9788214312256615E-4</v>
      </c>
      <c r="AR52" s="2">
        <v>-2.3477669655377594E-4</v>
      </c>
      <c r="AS52" s="2">
        <v>-3.4191947695157562E-3</v>
      </c>
      <c r="AT52" s="2">
        <v>6.7397751274775267E-3</v>
      </c>
    </row>
    <row r="53" spans="1:46" x14ac:dyDescent="0.25">
      <c r="A53" s="5" t="s">
        <v>88</v>
      </c>
      <c r="B53" s="3">
        <f>SUM(Tabla1[#This Row])</f>
        <v>7.138316393580064E-3</v>
      </c>
      <c r="C53" s="2">
        <v>4.5825759558289518E-4</v>
      </c>
      <c r="D53" s="2">
        <v>6.7267145958747523E-3</v>
      </c>
      <c r="E53" s="2">
        <v>2.1189628805295783E-4</v>
      </c>
      <c r="F53" s="2">
        <v>2.140324104226027E-3</v>
      </c>
      <c r="G53" s="2">
        <v>-6.1129798047542894E-4</v>
      </c>
      <c r="H53" s="2">
        <v>-6.0934019175304058E-3</v>
      </c>
      <c r="I53" s="2">
        <v>-3.2776628676281679E-4</v>
      </c>
      <c r="J53" s="2">
        <v>2.3913807237379382E-4</v>
      </c>
      <c r="K53" s="2">
        <v>-5.4850683599976793E-4</v>
      </c>
      <c r="L53" s="2">
        <v>6.6338620260711452E-3</v>
      </c>
      <c r="M53" s="2">
        <v>-2.3698320381544649E-3</v>
      </c>
      <c r="N53" s="2">
        <v>6.6845739215085978E-3</v>
      </c>
      <c r="O53" s="2">
        <v>7.8633268964367143E-4</v>
      </c>
      <c r="P53" s="2">
        <v>2.5326995801963291E-3</v>
      </c>
      <c r="Q53" s="2">
        <v>1.3648947951275389E-3</v>
      </c>
      <c r="R53" s="2">
        <v>5.0641096572517658E-3</v>
      </c>
      <c r="S53" s="2">
        <v>-2.035714901120604E-3</v>
      </c>
      <c r="T53" s="2">
        <v>-2.9829929404765329E-3</v>
      </c>
      <c r="U53" s="2">
        <v>1.0904432582536294E-3</v>
      </c>
      <c r="V53" s="2">
        <v>4.0863772418798041E-4</v>
      </c>
      <c r="W53" s="2">
        <v>-7.3966152295064759E-4</v>
      </c>
      <c r="X53" s="2">
        <v>-5.282798631656517E-3</v>
      </c>
      <c r="Y53" s="2">
        <v>-1.0585454142933931E-3</v>
      </c>
      <c r="Z53" s="2">
        <v>-6.1977546233462025E-3</v>
      </c>
      <c r="AA53" s="2">
        <v>-5.1916091189713881E-4</v>
      </c>
      <c r="AB53" s="2">
        <v>9.4703818335585121E-4</v>
      </c>
      <c r="AC53" s="2">
        <v>5.9976222686837794E-3</v>
      </c>
      <c r="AD53" s="2">
        <v>8.019769108002079E-3</v>
      </c>
      <c r="AE53" s="2">
        <v>-1.4669765162088572E-4</v>
      </c>
      <c r="AF53" s="2">
        <v>6.8915014671828056E-4</v>
      </c>
      <c r="AG53" s="2">
        <v>-4.924556122206678E-3</v>
      </c>
      <c r="AH53" s="2">
        <v>-1.3321915877065422E-3</v>
      </c>
      <c r="AI53" s="2">
        <v>-5.6309397408113556E-3</v>
      </c>
      <c r="AJ53" s="2">
        <v>2.9758723528719292E-4</v>
      </c>
      <c r="AK53" s="2">
        <v>6.1940153482412065E-4</v>
      </c>
      <c r="AL53" s="2">
        <v>7.9982783764440384E-4</v>
      </c>
      <c r="AM53" s="2">
        <v>-8.5506368205514362E-3</v>
      </c>
      <c r="AN53" s="2">
        <v>4.0837257881630624E-4</v>
      </c>
      <c r="AO53" s="2">
        <v>8.4842530795387963E-3</v>
      </c>
      <c r="AP53" s="2">
        <v>-9.3114269761835917E-4</v>
      </c>
      <c r="AQ53" s="2">
        <v>6.5021033638029354E-4</v>
      </c>
      <c r="AR53" s="2">
        <v>-3.6229662780933383E-4</v>
      </c>
      <c r="AS53" s="2">
        <v>-3.4709049710336106E-3</v>
      </c>
      <c r="AT53" s="2">
        <v>0</v>
      </c>
    </row>
    <row r="54" spans="1:46" x14ac:dyDescent="0.25">
      <c r="A54" s="5" t="s">
        <v>23</v>
      </c>
      <c r="B54" s="3">
        <f>SUM(Tabla1[#This Row])</f>
        <v>7.1704569474162188E-3</v>
      </c>
      <c r="C54" s="2">
        <v>-3.3775602865502895E-3</v>
      </c>
      <c r="D54" s="2">
        <v>2.4885561821906331E-3</v>
      </c>
      <c r="E54" s="2">
        <v>2.6445032111826832E-4</v>
      </c>
      <c r="F54" s="2">
        <v>-7.5490689481639032E-4</v>
      </c>
      <c r="G54" s="2">
        <v>-3.977844914400815E-3</v>
      </c>
      <c r="H54" s="2">
        <v>0</v>
      </c>
      <c r="I54" s="2">
        <v>-3.8564976911752998E-4</v>
      </c>
      <c r="J54" s="2">
        <v>-5.9381820027403843E-4</v>
      </c>
      <c r="K54" s="2">
        <v>4.6638047095281781E-3</v>
      </c>
      <c r="L54" s="2">
        <v>6.6127847171197456E-3</v>
      </c>
      <c r="M54" s="2">
        <v>0</v>
      </c>
      <c r="N54" s="2">
        <v>5.2435783879539941E-3</v>
      </c>
      <c r="O54" s="2">
        <v>3.0759145803393572E-4</v>
      </c>
      <c r="P54" s="2">
        <v>-2.4657534246575138E-3</v>
      </c>
      <c r="Q54" s="2">
        <v>-2.822865208186334E-3</v>
      </c>
      <c r="R54" s="2">
        <v>1.5847740370033472E-3</v>
      </c>
      <c r="S54" s="2">
        <v>-1.404305797430661E-2</v>
      </c>
      <c r="T54" s="2">
        <v>9.2873727451335108E-4</v>
      </c>
      <c r="U54" s="2">
        <v>6.8840672088941383E-5</v>
      </c>
      <c r="V54" s="2">
        <v>1.3758662861801491E-3</v>
      </c>
      <c r="W54" s="2">
        <v>1.1203055378739553E-3</v>
      </c>
      <c r="X54" s="2">
        <v>3.3534029418487996E-4</v>
      </c>
      <c r="Y54" s="2">
        <v>8.6738187628407186E-4</v>
      </c>
      <c r="Z54" s="2">
        <v>-1.2928739828120699E-4</v>
      </c>
      <c r="AA54" s="2">
        <v>-1.5086780683853788E-4</v>
      </c>
      <c r="AB54" s="2">
        <v>-7.7605883844787567E-3</v>
      </c>
      <c r="AC54" s="2">
        <v>4.888357053745929E-4</v>
      </c>
      <c r="AD54" s="2">
        <v>-8.0022398126702813E-3</v>
      </c>
      <c r="AE54" s="2">
        <v>-2.2394752350936228E-3</v>
      </c>
      <c r="AF54" s="2">
        <v>-1.1736487006490333E-2</v>
      </c>
      <c r="AG54" s="2">
        <v>-1.032940324749192E-2</v>
      </c>
      <c r="AH54" s="2">
        <v>-2.9785905673629614E-3</v>
      </c>
      <c r="AI54" s="2">
        <v>0</v>
      </c>
      <c r="AJ54" s="2">
        <v>4.1897886861792959E-2</v>
      </c>
      <c r="AK54" s="2">
        <v>-1.3351539978758899E-3</v>
      </c>
      <c r="AL54" s="2">
        <v>5.1668460710441099E-3</v>
      </c>
      <c r="AM54" s="2">
        <v>9.6559434873202867E-4</v>
      </c>
      <c r="AN54" s="2">
        <v>3.0630127244558464E-3</v>
      </c>
      <c r="AO54" s="2">
        <v>2.3532369578880847E-3</v>
      </c>
      <c r="AP54" s="2">
        <v>-6.6178682442594398E-3</v>
      </c>
      <c r="AQ54" s="2">
        <v>-6.0429046228224889E-5</v>
      </c>
      <c r="AR54" s="2">
        <v>-5.4822130404110995E-3</v>
      </c>
      <c r="AS54" s="2">
        <v>1.2920922236828763E-2</v>
      </c>
      <c r="AT54" s="2">
        <v>-3.0382925298182324E-4</v>
      </c>
    </row>
    <row r="55" spans="1:46" x14ac:dyDescent="0.25">
      <c r="A55" s="5" t="s">
        <v>89</v>
      </c>
      <c r="B55" s="3">
        <f>SUM(Tabla1[#This Row])</f>
        <v>-6.927745144197534E-3</v>
      </c>
      <c r="C55" s="2">
        <v>-6.5218714288613599E-3</v>
      </c>
      <c r="D55" s="2">
        <v>6.4796065953138761E-3</v>
      </c>
      <c r="E55" s="2">
        <v>1.6623674405273868E-2</v>
      </c>
      <c r="F55" s="2">
        <v>-7.0951632500648666E-4</v>
      </c>
      <c r="G55" s="2">
        <v>-4.7170074323530216E-4</v>
      </c>
      <c r="H55" s="2">
        <v>-5.2221112704106329E-3</v>
      </c>
      <c r="I55" s="2">
        <v>1.0089346770848896E-4</v>
      </c>
      <c r="J55" s="2">
        <v>4.870421019592501E-4</v>
      </c>
      <c r="K55" s="2">
        <v>4.1713584645637798E-3</v>
      </c>
      <c r="L55" s="2">
        <v>-2.2353736706507777E-5</v>
      </c>
      <c r="M55" s="2">
        <v>-2.1000441585011047E-3</v>
      </c>
      <c r="N55" s="2">
        <v>0</v>
      </c>
      <c r="O55" s="2">
        <v>1.9103739431677873E-3</v>
      </c>
      <c r="P55" s="2">
        <v>1.7754893692658793E-5</v>
      </c>
      <c r="Q55" s="2">
        <v>0</v>
      </c>
      <c r="R55" s="2">
        <v>8.7769515986233816E-4</v>
      </c>
      <c r="S55" s="2">
        <v>-5.336430764125065E-3</v>
      </c>
      <c r="T55" s="2">
        <v>-9.8001547978995981E-4</v>
      </c>
      <c r="U55" s="2">
        <v>0</v>
      </c>
      <c r="V55" s="2">
        <v>5.0696661262735073E-4</v>
      </c>
      <c r="W55" s="2">
        <v>1.4195926047575586E-4</v>
      </c>
      <c r="X55" s="2">
        <v>-1.126503746858879E-3</v>
      </c>
      <c r="Y55" s="2">
        <v>-4.9375628599148463E-3</v>
      </c>
      <c r="Z55" s="2">
        <v>1.4331840665622261E-4</v>
      </c>
      <c r="AA55" s="2">
        <v>3.5803944842421545E-4</v>
      </c>
      <c r="AB55" s="2">
        <v>9.5557362260414135E-4</v>
      </c>
      <c r="AC55" s="2">
        <v>4.1249846996115145E-3</v>
      </c>
      <c r="AD55" s="2">
        <v>-2.4599796017913309E-3</v>
      </c>
      <c r="AE55" s="2">
        <v>-5.5083263461251164E-4</v>
      </c>
      <c r="AF55" s="2">
        <v>-5.0279796208134503E-3</v>
      </c>
      <c r="AG55" s="2">
        <v>-1.7090860251158906E-3</v>
      </c>
      <c r="AH55" s="2">
        <v>-1.1965226761250145E-3</v>
      </c>
      <c r="AI55" s="2">
        <v>-3.1187682213697047E-3</v>
      </c>
      <c r="AJ55" s="2">
        <v>-4.1054560834619764E-4</v>
      </c>
      <c r="AK55" s="2">
        <v>-2.9333288205198047E-3</v>
      </c>
      <c r="AL55" s="2">
        <v>6.4317335037004462E-3</v>
      </c>
      <c r="AM55" s="2">
        <v>-6.4984084955353833E-3</v>
      </c>
      <c r="AN55" s="2">
        <v>3.2047800108636537E-3</v>
      </c>
      <c r="AO55" s="2">
        <v>8.115236356259183E-4</v>
      </c>
      <c r="AP55" s="2">
        <v>-1.5433663410952319E-3</v>
      </c>
      <c r="AQ55" s="2">
        <v>0</v>
      </c>
      <c r="AR55" s="2">
        <v>-7.961109134948769E-4</v>
      </c>
      <c r="AS55" s="2">
        <v>-1.9844410773650085E-3</v>
      </c>
      <c r="AT55" s="2">
        <v>1.3824571732657537E-3</v>
      </c>
    </row>
    <row r="56" spans="1:46" x14ac:dyDescent="0.25">
      <c r="A56" s="5" t="s">
        <v>90</v>
      </c>
      <c r="B56" s="3">
        <f>SUM(Tabla1[#This Row])</f>
        <v>2.5549237048131026E-2</v>
      </c>
      <c r="C56" s="2">
        <v>5.7915057915066976E-4</v>
      </c>
      <c r="D56" s="2">
        <v>0</v>
      </c>
      <c r="E56" s="2">
        <v>-2.9025710419485545E-3</v>
      </c>
      <c r="F56" s="2">
        <v>-3.2038373645271083E-3</v>
      </c>
      <c r="G56" s="2">
        <v>-2.2535211267604425E-3</v>
      </c>
      <c r="H56" s="2">
        <v>-3.5690419780088343E-4</v>
      </c>
      <c r="I56" s="2">
        <v>-1.977893239408693E-4</v>
      </c>
      <c r="J56" s="2">
        <v>4.8506014745828482E-3</v>
      </c>
      <c r="K56" s="2">
        <v>1.0314595152140209E-3</v>
      </c>
      <c r="L56" s="2">
        <v>0</v>
      </c>
      <c r="M56" s="2">
        <v>7.1563088512261613E-5</v>
      </c>
      <c r="N56" s="2">
        <v>3.5316979114100675E-3</v>
      </c>
      <c r="O56" s="2">
        <v>5.4422687373395636E-3</v>
      </c>
      <c r="P56" s="2">
        <v>4.4296515450361739E-3</v>
      </c>
      <c r="Q56" s="2">
        <v>0</v>
      </c>
      <c r="R56" s="2">
        <v>0</v>
      </c>
      <c r="S56" s="2">
        <v>-4.8683355006502015E-3</v>
      </c>
      <c r="T56" s="2">
        <v>-2.9448217002486388E-3</v>
      </c>
      <c r="U56" s="2">
        <v>-1.2193580525959415E-3</v>
      </c>
      <c r="V56" s="2">
        <v>-4.5795728710575057E-4</v>
      </c>
      <c r="W56" s="2">
        <v>-6.0408540723556013E-4</v>
      </c>
      <c r="X56" s="2">
        <v>-1.0072146411704581E-3</v>
      </c>
      <c r="Y56" s="2">
        <v>8.9083191723535879E-5</v>
      </c>
      <c r="Z56" s="2">
        <v>-2.2286676646708016E-3</v>
      </c>
      <c r="AA56" s="2">
        <v>-1.9343860451343279E-3</v>
      </c>
      <c r="AB56" s="2">
        <v>2.8678032777039106E-4</v>
      </c>
      <c r="AC56" s="2">
        <v>1.291312647378091E-3</v>
      </c>
      <c r="AD56" s="2">
        <v>4.01851713581723E-3</v>
      </c>
      <c r="AE56" s="2">
        <v>-3.2705302132921173E-4</v>
      </c>
      <c r="AF56" s="2">
        <v>-1.2796173107108753E-3</v>
      </c>
      <c r="AG56" s="2">
        <v>6.9623285620184572E-4</v>
      </c>
      <c r="AH56" s="2">
        <v>-1.412771816399603E-3</v>
      </c>
      <c r="AI56" s="2">
        <v>-6.1496405032955836E-3</v>
      </c>
      <c r="AJ56" s="2">
        <v>3.1562647985147168E-3</v>
      </c>
      <c r="AK56" s="2">
        <v>7.6109778044393514E-4</v>
      </c>
      <c r="AL56" s="2">
        <v>2.2381184225309997E-3</v>
      </c>
      <c r="AM56" s="2">
        <v>-2.9307534727933925E-4</v>
      </c>
      <c r="AN56" s="2">
        <v>2.3552436226211429E-3</v>
      </c>
      <c r="AO56" s="2">
        <v>7.7166426098078432E-3</v>
      </c>
      <c r="AP56" s="2">
        <v>-1.2793050101154212E-3</v>
      </c>
      <c r="AQ56" s="2">
        <v>-9.4987240519940467E-4</v>
      </c>
      <c r="AR56" s="2">
        <v>1.815589282648094E-3</v>
      </c>
      <c r="AS56" s="2">
        <v>1.4871829294669601E-2</v>
      </c>
      <c r="AT56" s="2">
        <v>2.1869169948769722E-3</v>
      </c>
    </row>
    <row r="57" spans="1:46" x14ac:dyDescent="0.25">
      <c r="A57" s="5" t="s">
        <v>91</v>
      </c>
      <c r="B57" s="3">
        <f>SUM(Tabla1[#This Row])</f>
        <v>1.6228234107855941E-2</v>
      </c>
      <c r="C57" s="2">
        <v>-2.6860818548095605E-4</v>
      </c>
      <c r="D57" s="2">
        <v>1.6917222880668575E-2</v>
      </c>
      <c r="E57" s="2">
        <v>-9.1959142099554613E-4</v>
      </c>
      <c r="F57" s="2">
        <v>-4.8553342392203649E-4</v>
      </c>
      <c r="G57" s="2">
        <v>-1.1033178343448186E-3</v>
      </c>
      <c r="H57" s="2">
        <v>-1.4478976841108293E-3</v>
      </c>
      <c r="I57" s="2">
        <v>-4.9725157156924093E-3</v>
      </c>
      <c r="J57" s="2">
        <v>0</v>
      </c>
      <c r="K57" s="2">
        <v>1.2308241614527749E-2</v>
      </c>
      <c r="L57" s="2">
        <v>-2.9784114319885641E-3</v>
      </c>
      <c r="M57" s="2">
        <v>3.7808765430579817E-3</v>
      </c>
      <c r="N57" s="2">
        <v>-1.476735877176874E-2</v>
      </c>
      <c r="O57" s="2">
        <v>2.3459150927422276E-4</v>
      </c>
      <c r="P57" s="2">
        <v>2.1608286889404772E-3</v>
      </c>
      <c r="Q57" s="2">
        <v>4.3028609010194209E-2</v>
      </c>
      <c r="R57" s="2">
        <v>-1.5784221412073373E-2</v>
      </c>
      <c r="S57" s="2">
        <v>-3.6669007299509155E-3</v>
      </c>
      <c r="T57" s="2">
        <v>-2.7891298389439213E-3</v>
      </c>
      <c r="U57" s="2">
        <v>-5.5693603039319193E-4</v>
      </c>
      <c r="V57" s="2">
        <v>-8.3598603401902625E-4</v>
      </c>
      <c r="W57" s="2">
        <v>6.4038233745720595E-3</v>
      </c>
      <c r="X57" s="2">
        <v>-2.1967123085559434E-3</v>
      </c>
      <c r="Y57" s="2">
        <v>8.7595852838967135E-4</v>
      </c>
      <c r="Z57" s="2">
        <v>-9.2480340760160012E-4</v>
      </c>
      <c r="AA57" s="2">
        <v>-3.012576176489202E-3</v>
      </c>
      <c r="AB57" s="2">
        <v>3.4921470923462185E-3</v>
      </c>
      <c r="AC57" s="2">
        <v>-1.6963312454242253E-2</v>
      </c>
      <c r="AD57" s="2">
        <v>-1.2207289883100722E-3</v>
      </c>
      <c r="AE57" s="2">
        <v>1.5181074573699887E-2</v>
      </c>
      <c r="AF57" s="2">
        <v>2.6205673469053784E-3</v>
      </c>
      <c r="AG57" s="2">
        <v>-2.8018638325975334E-3</v>
      </c>
      <c r="AH57" s="2">
        <v>-1.3135261923377436E-2</v>
      </c>
      <c r="AI57" s="2">
        <v>-3.3005542346343578E-3</v>
      </c>
      <c r="AJ57" s="2">
        <v>-5.4446838423077035E-4</v>
      </c>
      <c r="AK57" s="2">
        <v>-7.4261856296646274E-4</v>
      </c>
      <c r="AL57" s="2">
        <v>-7.1876889713702354E-3</v>
      </c>
      <c r="AM57" s="2">
        <v>-1.1426409383276832E-3</v>
      </c>
      <c r="AN57" s="2">
        <v>3.9592964802982657E-3</v>
      </c>
      <c r="AO57" s="2">
        <v>0</v>
      </c>
      <c r="AP57" s="2">
        <v>3.8424560028058755E-3</v>
      </c>
      <c r="AQ57" s="2">
        <v>1.1336739020364045E-3</v>
      </c>
      <c r="AR57" s="2">
        <v>9.1295308686613385E-4</v>
      </c>
      <c r="AS57" s="2">
        <v>1.100217998584843E-2</v>
      </c>
      <c r="AT57" s="2">
        <v>-7.8766278161877274E-3</v>
      </c>
    </row>
    <row r="58" spans="1:46" x14ac:dyDescent="0.25">
      <c r="A58" s="5" t="s">
        <v>92</v>
      </c>
      <c r="B58" s="3">
        <f>SUM(Tabla1[#This Row])</f>
        <v>-6.9791792258526112E-3</v>
      </c>
      <c r="C58" s="2">
        <v>8.0316348064817921E-4</v>
      </c>
      <c r="D58" s="2">
        <v>1.4161973994061806E-2</v>
      </c>
      <c r="E58" s="2">
        <v>8.2603304945220585E-3</v>
      </c>
      <c r="F58" s="2">
        <v>-2.638869229369077E-3</v>
      </c>
      <c r="G58" s="2">
        <v>7.6976056395090255E-4</v>
      </c>
      <c r="H58" s="2">
        <v>-4.6167864736256252E-4</v>
      </c>
      <c r="I58" s="2">
        <v>-3.4787544599416999E-3</v>
      </c>
      <c r="J58" s="2">
        <v>6.7078624278438877E-5</v>
      </c>
      <c r="K58" s="2">
        <v>-2.5488322933395293E-3</v>
      </c>
      <c r="L58" s="2">
        <v>6.7571693159385309E-4</v>
      </c>
      <c r="M58" s="2">
        <v>-6.247591229030867E-4</v>
      </c>
      <c r="N58" s="2">
        <v>3.2912112470032807E-3</v>
      </c>
      <c r="O58" s="2">
        <v>1.2048436740647239E-3</v>
      </c>
      <c r="P58" s="2">
        <v>6.8597098282033764E-4</v>
      </c>
      <c r="Q58" s="2">
        <v>-3.9792457401275193E-3</v>
      </c>
      <c r="R58" s="2">
        <v>8.699531563684965E-3</v>
      </c>
      <c r="S58" s="2">
        <v>-8.5628634086474219E-3</v>
      </c>
      <c r="T58" s="2">
        <v>1.3289641361732864E-3</v>
      </c>
      <c r="U58" s="2">
        <v>-2.0197939810146111E-5</v>
      </c>
      <c r="V58" s="2">
        <v>-3.2323232323214408E-4</v>
      </c>
      <c r="W58" s="2">
        <v>3.0006061830672383E-3</v>
      </c>
      <c r="X58" s="2">
        <v>-2.0159097774644576E-3</v>
      </c>
      <c r="Y58" s="2">
        <v>-6.7207229012867485E-3</v>
      </c>
      <c r="Z58" s="2">
        <v>-1.0782326712606477E-3</v>
      </c>
      <c r="AA58" s="2">
        <v>-6.1660784552351234E-4</v>
      </c>
      <c r="AB58" s="2">
        <v>4.7093212081835963E-4</v>
      </c>
      <c r="AC58" s="2">
        <v>2.6839510681030275E-3</v>
      </c>
      <c r="AD58" s="2">
        <v>3.5568489551755875E-4</v>
      </c>
      <c r="AE58" s="2">
        <v>-6.3849102279603612E-3</v>
      </c>
      <c r="AF58" s="2">
        <v>-6.0779189205618293E-4</v>
      </c>
      <c r="AG58" s="2">
        <v>1.7957146335526115E-3</v>
      </c>
      <c r="AH58" s="2">
        <v>-5.3138236426648819E-3</v>
      </c>
      <c r="AI58" s="2">
        <v>-9.9867899603696755E-3</v>
      </c>
      <c r="AJ58" s="2">
        <v>1.0013896836428134E-4</v>
      </c>
      <c r="AK58" s="2">
        <v>-2.0597069821615662E-3</v>
      </c>
      <c r="AL58" s="2">
        <v>7.2172329848822379E-3</v>
      </c>
      <c r="AM58" s="2">
        <v>-4.5425867507886859E-3</v>
      </c>
      <c r="AN58" s="2">
        <v>1.7651024535742606E-3</v>
      </c>
      <c r="AO58" s="2">
        <v>3.2246872257484351E-4</v>
      </c>
      <c r="AP58" s="2">
        <v>-2.4412572474803777E-5</v>
      </c>
      <c r="AQ58" s="2">
        <v>9.7662210828286864E-5</v>
      </c>
      <c r="AR58" s="2">
        <v>-2.5060515449239072E-3</v>
      </c>
      <c r="AS58" s="2">
        <v>-3.2260697451383254E-3</v>
      </c>
      <c r="AT58" s="2">
        <v>2.9848305188697969E-3</v>
      </c>
    </row>
    <row r="59" spans="1:46" x14ac:dyDescent="0.25">
      <c r="A59" s="5" t="s">
        <v>93</v>
      </c>
      <c r="B59" s="3">
        <f>SUM(Tabla1[#This Row])</f>
        <v>-1.3294682437618579E-2</v>
      </c>
      <c r="C59" s="2">
        <v>-4.9920714159864762E-4</v>
      </c>
      <c r="D59" s="2">
        <v>3.7330981775426028E-3</v>
      </c>
      <c r="E59" s="2">
        <v>2.6609091439575368E-3</v>
      </c>
      <c r="F59" s="2">
        <v>0</v>
      </c>
      <c r="G59" s="2">
        <v>-1.1591515011010649E-5</v>
      </c>
      <c r="H59" s="2">
        <v>-3.1532575933226037E-3</v>
      </c>
      <c r="I59" s="2">
        <v>-6.7944250871080393E-3</v>
      </c>
      <c r="J59" s="2">
        <v>7.1040168391510224E-3</v>
      </c>
      <c r="K59" s="2">
        <v>-8.3100558659217512E-3</v>
      </c>
      <c r="L59" s="2">
        <v>7.602339181285713E-5</v>
      </c>
      <c r="M59" s="2">
        <v>7.6837611835566056E-3</v>
      </c>
      <c r="N59" s="2">
        <v>-1.048095959007687E-4</v>
      </c>
      <c r="O59" s="2">
        <v>-2.1842963653308659E-3</v>
      </c>
      <c r="P59" s="2">
        <v>4.422863160358009E-3</v>
      </c>
      <c r="Q59" s="2">
        <v>5.4938666356606934E-3</v>
      </c>
      <c r="R59" s="2">
        <v>-5.6627759158667051E-4</v>
      </c>
      <c r="S59" s="2">
        <v>-5.2604196774379362E-4</v>
      </c>
      <c r="T59" s="2">
        <v>-2.3245002324500251E-3</v>
      </c>
      <c r="U59" s="2">
        <v>-2.5629077353212459E-4</v>
      </c>
      <c r="V59" s="2">
        <v>-1.1652295502219119E-4</v>
      </c>
      <c r="W59" s="2">
        <v>1.0897435897436897E-3</v>
      </c>
      <c r="X59" s="2">
        <v>-3.4942635839496855E-3</v>
      </c>
      <c r="Y59" s="2">
        <v>-1.01927245035442E-2</v>
      </c>
      <c r="Z59" s="2">
        <v>2.3845972680168908E-3</v>
      </c>
      <c r="AA59" s="2">
        <v>1.6652471438221837E-3</v>
      </c>
      <c r="AB59" s="2">
        <v>0</v>
      </c>
      <c r="AC59" s="2">
        <v>-1.4087814040854669E-3</v>
      </c>
      <c r="AD59" s="2">
        <v>-3.1922440293210013E-4</v>
      </c>
      <c r="AE59" s="2">
        <v>-2.555154669663644E-3</v>
      </c>
      <c r="AF59" s="2">
        <v>2.0730912752473267E-4</v>
      </c>
      <c r="AG59" s="2">
        <v>1.5604681404421184E-3</v>
      </c>
      <c r="AH59" s="2">
        <v>3.3057851239671023E-4</v>
      </c>
      <c r="AI59" s="2">
        <v>-3.5743777279698E-3</v>
      </c>
      <c r="AJ59" s="2">
        <v>1.7860321604461992E-3</v>
      </c>
      <c r="AK59" s="2">
        <v>4.2080965909091009E-3</v>
      </c>
      <c r="AL59" s="2">
        <v>3.9764359351987764E-3</v>
      </c>
      <c r="AM59" s="2">
        <v>-1.9388954171563079E-3</v>
      </c>
      <c r="AN59" s="2">
        <v>-1.3203654582964785E-3</v>
      </c>
      <c r="AO59" s="2">
        <v>3.2753812377617781E-3</v>
      </c>
      <c r="AP59" s="2">
        <v>-9.1295367365003301E-3</v>
      </c>
      <c r="AQ59" s="2">
        <v>-5.067046398481068E-3</v>
      </c>
      <c r="AR59" s="2">
        <v>1.2147918775680063E-3</v>
      </c>
      <c r="AS59" s="2">
        <v>8.762764189028837E-3</v>
      </c>
      <c r="AT59" s="2">
        <v>-1.1083019755409356E-2</v>
      </c>
    </row>
    <row r="60" spans="1:46" x14ac:dyDescent="0.25">
      <c r="A60" s="5" t="s">
        <v>94</v>
      </c>
      <c r="B60" s="3">
        <f>SUM(Tabla1[#This Row])</f>
        <v>2.0391996904697375E-2</v>
      </c>
      <c r="C60" s="2">
        <v>-7.9736522794244017E-4</v>
      </c>
      <c r="D60" s="2">
        <v>8.7121080593076782E-3</v>
      </c>
      <c r="E60" s="2">
        <v>4.8892798013244684E-3</v>
      </c>
      <c r="F60" s="2">
        <v>3.5952589238237424E-3</v>
      </c>
      <c r="G60" s="2">
        <v>-2.1564264932398558E-4</v>
      </c>
      <c r="H60" s="2">
        <v>-9.5513599561797735E-4</v>
      </c>
      <c r="I60" s="2">
        <v>-1.4633561233057442E-3</v>
      </c>
      <c r="J60" s="2">
        <v>4.8029091907071387E-5</v>
      </c>
      <c r="K60" s="2">
        <v>1.078865219031909E-3</v>
      </c>
      <c r="L60" s="2">
        <v>2.6740259517647872E-3</v>
      </c>
      <c r="M60" s="2">
        <v>-5.683277128233111E-4</v>
      </c>
      <c r="N60" s="2">
        <v>1.8582644769773627E-3</v>
      </c>
      <c r="O60" s="2">
        <v>6.6205955123283889E-4</v>
      </c>
      <c r="P60" s="2">
        <v>1.5595503324886506E-3</v>
      </c>
      <c r="Q60" s="2">
        <v>-2.4690310537926687E-3</v>
      </c>
      <c r="R60" s="2">
        <v>4.4022912311116763E-4</v>
      </c>
      <c r="S60" s="2">
        <v>-5.6667232886019299E-3</v>
      </c>
      <c r="T60" s="2">
        <v>1.813422749901537E-3</v>
      </c>
      <c r="U60" s="2">
        <v>1.2039140012637284E-3</v>
      </c>
      <c r="V60" s="2">
        <v>7.2147980112403486E-4</v>
      </c>
      <c r="W60" s="2">
        <v>5.1873935264053449E-3</v>
      </c>
      <c r="X60" s="2">
        <v>1.0440894351731208E-3</v>
      </c>
      <c r="Y60" s="2">
        <v>2.3481177786059586E-3</v>
      </c>
      <c r="Z60" s="2">
        <v>-3.9661733615226297E-4</v>
      </c>
      <c r="AA60" s="2">
        <v>-6.8030088929872884E-4</v>
      </c>
      <c r="AB60" s="2">
        <v>-4.5040468691790597E-4</v>
      </c>
      <c r="AC60" s="2">
        <v>5.1440189766180254E-3</v>
      </c>
      <c r="AD60" s="2">
        <v>-6.4000944414463069E-3</v>
      </c>
      <c r="AE60" s="2">
        <v>-1.6259336415831941E-3</v>
      </c>
      <c r="AF60" s="2">
        <v>-3.1282338371758063E-3</v>
      </c>
      <c r="AG60" s="2">
        <v>-8.8910166535580485E-4</v>
      </c>
      <c r="AH60" s="2">
        <v>7.1533696135818513E-4</v>
      </c>
      <c r="AI60" s="2">
        <v>-5.3358872622794248E-3</v>
      </c>
      <c r="AJ60" s="2">
        <v>-2.0607226267345196E-4</v>
      </c>
      <c r="AK60" s="2">
        <v>-1.2211039741696246E-3</v>
      </c>
      <c r="AL60" s="2">
        <v>9.0361965200296771E-3</v>
      </c>
      <c r="AM60" s="2">
        <v>-1.3287325539475491E-3</v>
      </c>
      <c r="AN60" s="2">
        <v>2.9317642200887674E-3</v>
      </c>
      <c r="AO60" s="2">
        <v>8.4580351333775556E-4</v>
      </c>
      <c r="AP60" s="2">
        <v>-8.7263021011582117E-5</v>
      </c>
      <c r="AQ60" s="2">
        <v>-8.2153798757426911E-5</v>
      </c>
      <c r="AR60" s="2">
        <v>-7.4684389934733149E-4</v>
      </c>
      <c r="AS60" s="2">
        <v>-2.471254504891118E-3</v>
      </c>
      <c r="AT60" s="2">
        <v>1.0683687162371439E-3</v>
      </c>
    </row>
    <row r="61" spans="1:46" x14ac:dyDescent="0.25">
      <c r="A61" s="5" t="s">
        <v>95</v>
      </c>
      <c r="B61" s="3">
        <f>SUM(Tabla1[#This Row])</f>
        <v>9.8632842125730372E-3</v>
      </c>
      <c r="C61" s="2">
        <v>0</v>
      </c>
      <c r="D61" s="2">
        <v>1.5952143569292029E-2</v>
      </c>
      <c r="E61" s="2">
        <v>4.1790306627102636E-3</v>
      </c>
      <c r="F61" s="2">
        <v>-1.2201133842740827E-3</v>
      </c>
      <c r="G61" s="2">
        <v>3.7023324694553485E-5</v>
      </c>
      <c r="H61" s="2">
        <v>-1.6654330125830883E-4</v>
      </c>
      <c r="I61" s="2">
        <v>-3.454870750817505E-3</v>
      </c>
      <c r="J61" s="2">
        <v>3.4623469766293258E-3</v>
      </c>
      <c r="K61" s="2">
        <v>0</v>
      </c>
      <c r="L61" s="2">
        <v>-4.0708073767959497E-4</v>
      </c>
      <c r="M61" s="2">
        <v>-8.6409085298129234E-4</v>
      </c>
      <c r="N61" s="2">
        <v>8.3976535967905403E-4</v>
      </c>
      <c r="O61" s="2">
        <v>2.3699314941677046E-3</v>
      </c>
      <c r="P61" s="2">
        <v>1.3557650828865619E-3</v>
      </c>
      <c r="Q61" s="2">
        <v>4.1763911067431832E-4</v>
      </c>
      <c r="R61" s="2">
        <v>5.0349993859756742E-4</v>
      </c>
      <c r="S61" s="2">
        <v>-7.3252893979298865E-3</v>
      </c>
      <c r="T61" s="2">
        <v>-2.4638127502309847E-3</v>
      </c>
      <c r="U61" s="2">
        <v>2.3340537202840282E-3</v>
      </c>
      <c r="V61" s="2">
        <v>6.475086334484432E-4</v>
      </c>
      <c r="W61" s="2">
        <v>2.7344952885385502E-3</v>
      </c>
      <c r="X61" s="2">
        <v>-1.044611036008379E-4</v>
      </c>
      <c r="Y61" s="2">
        <v>-4.7979331980070312E-4</v>
      </c>
      <c r="Z61" s="2">
        <v>-4.9327907263528917E-4</v>
      </c>
      <c r="AA61" s="2">
        <v>-1.0488647581442436E-3</v>
      </c>
      <c r="AB61" s="2">
        <v>-4.4449932090376634E-4</v>
      </c>
      <c r="AC61" s="2">
        <v>1.2237330037082705E-3</v>
      </c>
      <c r="AD61" s="2">
        <v>4.7396282161757674E-4</v>
      </c>
      <c r="AE61" s="2">
        <v>-1.8458130806619922E-3</v>
      </c>
      <c r="AF61" s="2">
        <v>-5.3241311313777708E-3</v>
      </c>
      <c r="AG61" s="2">
        <v>0</v>
      </c>
      <c r="AH61" s="2">
        <v>-3.4683512944389688E-4</v>
      </c>
      <c r="AI61" s="2">
        <v>-6.0722473511368794E-3</v>
      </c>
      <c r="AJ61" s="2">
        <v>0</v>
      </c>
      <c r="AK61" s="2">
        <v>-6.705991927973044E-4</v>
      </c>
      <c r="AL61" s="2">
        <v>3.8064435875109349E-3</v>
      </c>
      <c r="AM61" s="2">
        <v>-2.6064291920069528E-3</v>
      </c>
      <c r="AN61" s="2">
        <v>1.1772766911673743E-3</v>
      </c>
      <c r="AO61" s="2">
        <v>4.2285927492070868E-3</v>
      </c>
      <c r="AP61" s="2">
        <v>-1.5480834726608128E-3</v>
      </c>
      <c r="AQ61" s="2">
        <v>0</v>
      </c>
      <c r="AR61" s="2">
        <v>-2.73308901174011E-4</v>
      </c>
      <c r="AS61" s="2">
        <v>1.1561412232720422E-3</v>
      </c>
      <c r="AT61" s="2">
        <v>1.2407717600346047E-4</v>
      </c>
    </row>
    <row r="62" spans="1:46" x14ac:dyDescent="0.25">
      <c r="A62" s="5" t="s">
        <v>96</v>
      </c>
      <c r="B62" s="3">
        <f>SUM(Tabla1[#This Row])</f>
        <v>3.0970998871751422E-3</v>
      </c>
      <c r="C62" s="2">
        <v>-1.1583969992000017E-4</v>
      </c>
      <c r="D62" s="2">
        <v>1.0230567444428981E-2</v>
      </c>
      <c r="E62" s="2">
        <v>7.4520547945203901E-3</v>
      </c>
      <c r="F62" s="2">
        <v>2.9459901800328451E-4</v>
      </c>
      <c r="G62" s="2">
        <v>-1.636125654450324E-5</v>
      </c>
      <c r="H62" s="2">
        <v>-9.0048815075403528E-3</v>
      </c>
      <c r="I62" s="2">
        <v>-2.2243580941920386E-4</v>
      </c>
      <c r="J62" s="2">
        <v>1.6488952401891364E-4</v>
      </c>
      <c r="K62" s="2">
        <v>1.2850788071833098E-3</v>
      </c>
      <c r="L62" s="2">
        <v>2.6222051731695476E-3</v>
      </c>
      <c r="M62" s="2">
        <v>-5.0733947461935724E-3</v>
      </c>
      <c r="N62" s="2">
        <v>4.49447445635783E-3</v>
      </c>
      <c r="O62" s="2">
        <v>-1.3545990823683113E-3</v>
      </c>
      <c r="P62" s="2">
        <v>6.5656289325228607E-5</v>
      </c>
      <c r="Q62" s="2">
        <v>1.5920779078674031E-3</v>
      </c>
      <c r="R62" s="2">
        <v>6.7661582953647634E-3</v>
      </c>
      <c r="S62" s="2">
        <v>0</v>
      </c>
      <c r="T62" s="2">
        <v>-4.2885891439137652E-3</v>
      </c>
      <c r="U62" s="2">
        <v>4.5572242361471248E-3</v>
      </c>
      <c r="V62" s="2">
        <v>2.1535198629578506E-3</v>
      </c>
      <c r="W62" s="2">
        <v>-9.5212260952126215E-4</v>
      </c>
      <c r="X62" s="2">
        <v>-4.6434584261121617E-4</v>
      </c>
      <c r="Y62" s="2">
        <v>-2.056079849873613E-3</v>
      </c>
      <c r="Z62" s="2">
        <v>2.7227924959968822E-5</v>
      </c>
      <c r="AA62" s="2">
        <v>1.2252399428279864E-5</v>
      </c>
      <c r="AB62" s="2">
        <v>2.3524286647790046E-3</v>
      </c>
      <c r="AC62" s="2">
        <v>1.5771155101152491E-3</v>
      </c>
      <c r="AD62" s="2">
        <v>-5.0377833753146683E-4</v>
      </c>
      <c r="AE62" s="2">
        <v>-1.1937383000084413E-4</v>
      </c>
      <c r="AF62" s="2">
        <v>-2.0516717325227973E-3</v>
      </c>
      <c r="AG62" s="2">
        <v>-1.4730352710112674E-4</v>
      </c>
      <c r="AH62" s="2">
        <v>-4.6177778990748649E-3</v>
      </c>
      <c r="AI62" s="2">
        <v>-6.1974991107339701E-3</v>
      </c>
      <c r="AJ62" s="2">
        <v>8.2426640290144911E-4</v>
      </c>
      <c r="AK62" s="2">
        <v>-8.2392683529709592E-4</v>
      </c>
      <c r="AL62" s="2">
        <v>2.1451555237756333E-3</v>
      </c>
      <c r="AM62" s="2">
        <v>-4.8756382803493859E-3</v>
      </c>
      <c r="AN62" s="2">
        <v>1.4264078204599647E-3</v>
      </c>
      <c r="AO62" s="2">
        <v>2.6656407156007088E-3</v>
      </c>
      <c r="AP62" s="2">
        <v>-1.4471304061830343E-3</v>
      </c>
      <c r="AQ62" s="2">
        <v>-1.3584719249136032E-3</v>
      </c>
      <c r="AR62" s="2">
        <v>-2.2496909765143003E-3</v>
      </c>
      <c r="AS62" s="2">
        <v>-6.6864784546807887E-4</v>
      </c>
      <c r="AT62" s="2">
        <v>-1.0023406305933718E-3</v>
      </c>
    </row>
    <row r="63" spans="1:46" x14ac:dyDescent="0.25">
      <c r="A63" s="5" t="s">
        <v>97</v>
      </c>
      <c r="B63" s="3">
        <f>SUM(Tabla1[#This Row])</f>
        <v>4.1093830875315034E-2</v>
      </c>
      <c r="C63" s="2">
        <v>-6.632257084086466E-3</v>
      </c>
      <c r="D63" s="2">
        <v>2.2270349297096266E-2</v>
      </c>
      <c r="E63" s="2">
        <v>-1.6812247075370543E-4</v>
      </c>
      <c r="F63" s="2">
        <v>-1.7274565305296793E-3</v>
      </c>
      <c r="G63" s="2">
        <v>-9.3137095638807436E-4</v>
      </c>
      <c r="H63" s="2">
        <v>-1.1316515056121081E-2</v>
      </c>
      <c r="I63" s="2">
        <v>-1.309350622258575E-2</v>
      </c>
      <c r="J63" s="2">
        <v>4.4214299940250109E-3</v>
      </c>
      <c r="K63" s="2">
        <v>1.8486424032351161E-2</v>
      </c>
      <c r="L63" s="2">
        <v>-5.3773816338212625E-3</v>
      </c>
      <c r="M63" s="2">
        <v>0</v>
      </c>
      <c r="N63" s="2">
        <v>-7.7394175592166077E-4</v>
      </c>
      <c r="O63" s="2">
        <v>-8.2268524906858251E-3</v>
      </c>
      <c r="P63" s="2">
        <v>-1.0597820042264306E-2</v>
      </c>
      <c r="Q63" s="2">
        <v>2.1656528575985299E-2</v>
      </c>
      <c r="R63" s="2">
        <v>-5.098175826241844E-3</v>
      </c>
      <c r="S63" s="2">
        <v>-3.6349583295993125E-3</v>
      </c>
      <c r="T63" s="2">
        <v>8.0272070603442519E-4</v>
      </c>
      <c r="U63" s="2">
        <v>-1.2319637367322657E-3</v>
      </c>
      <c r="V63" s="2">
        <v>-6.1640375007017292E-4</v>
      </c>
      <c r="W63" s="2">
        <v>1.0152914475753947E-2</v>
      </c>
      <c r="X63" s="2">
        <v>2.4614391236340767E-3</v>
      </c>
      <c r="Y63" s="2">
        <v>1.5673162902034772E-3</v>
      </c>
      <c r="Z63" s="2">
        <v>-4.1824113994641445E-3</v>
      </c>
      <c r="AA63" s="2">
        <v>-3.0756775254357949E-3</v>
      </c>
      <c r="AB63" s="2">
        <v>2.7788007633332244E-3</v>
      </c>
      <c r="AC63" s="2">
        <v>1.0087190679392401E-3</v>
      </c>
      <c r="AD63" s="2">
        <v>3.0206943491624328E-2</v>
      </c>
      <c r="AE63" s="2">
        <v>-5.267162979794386E-3</v>
      </c>
      <c r="AF63" s="2">
        <v>3.2417793731171242E-3</v>
      </c>
      <c r="AG63" s="2">
        <v>-5.1680410891167764E-3</v>
      </c>
      <c r="AH63" s="2">
        <v>-1.0039034757488019E-3</v>
      </c>
      <c r="AI63" s="2">
        <v>-1.6394656763037384E-2</v>
      </c>
      <c r="AJ63" s="2">
        <v>3.909919792339964E-3</v>
      </c>
      <c r="AK63" s="2">
        <v>1.8978805916794043E-3</v>
      </c>
      <c r="AL63" s="2">
        <v>0</v>
      </c>
      <c r="AM63" s="2">
        <v>-4.4154740287332116E-4</v>
      </c>
      <c r="AN63" s="2">
        <v>-6.1457418788410899E-4</v>
      </c>
      <c r="AO63" s="2">
        <v>2.3358223881592165E-2</v>
      </c>
      <c r="AP63" s="2">
        <v>1.0967847233556226E-2</v>
      </c>
      <c r="AQ63" s="2">
        <v>-8.4194019358673697E-3</v>
      </c>
      <c r="AR63" s="2">
        <v>3.411838209327995E-4</v>
      </c>
      <c r="AS63" s="2">
        <v>-2.21283334869835E-4</v>
      </c>
      <c r="AT63" s="2">
        <v>-4.2212036559897918E-3</v>
      </c>
    </row>
    <row r="64" spans="1:46" x14ac:dyDescent="0.25">
      <c r="A64" s="5" t="s">
        <v>98</v>
      </c>
      <c r="B64" s="3">
        <f>SUM(Tabla1[#This Row])</f>
        <v>-1.35559462931815E-4</v>
      </c>
      <c r="C64" s="2">
        <v>-1.9486880775238687E-4</v>
      </c>
      <c r="D64" s="2">
        <v>7.1508971727431736E-5</v>
      </c>
      <c r="E64" s="2">
        <v>-1.0129766949152326E-3</v>
      </c>
      <c r="F64" s="2">
        <v>-2.9150655889755462E-5</v>
      </c>
      <c r="G64" s="2">
        <v>-2.784591924683524E-4</v>
      </c>
      <c r="H64" s="2">
        <v>1.5915119363405254E-5</v>
      </c>
      <c r="I64" s="2">
        <v>1.384560296009466E-4</v>
      </c>
      <c r="J64" s="2">
        <v>-9.2727513577976501E-6</v>
      </c>
      <c r="K64" s="2">
        <v>-9.3300642767212341E-4</v>
      </c>
      <c r="L64" s="2">
        <v>-1.2855721393034416E-3</v>
      </c>
      <c r="M64" s="2">
        <v>-4.1652277858940823E-4</v>
      </c>
      <c r="N64" s="2">
        <v>1.7698174377507738E-4</v>
      </c>
      <c r="O64" s="2">
        <v>-1.1696496092764921E-3</v>
      </c>
      <c r="P64" s="2">
        <v>3.1069508066113559E-4</v>
      </c>
      <c r="Q64" s="2">
        <v>7.3000743415458443E-4</v>
      </c>
      <c r="R64" s="2">
        <v>3.9402985074628359E-4</v>
      </c>
      <c r="S64" s="2">
        <v>0</v>
      </c>
      <c r="T64" s="2">
        <v>0</v>
      </c>
      <c r="U64" s="2">
        <v>-1.7227441989897229E-4</v>
      </c>
      <c r="V64" s="2">
        <v>-3.5839253525621459E-4</v>
      </c>
      <c r="W64" s="2">
        <v>7.7947902167420336E-5</v>
      </c>
      <c r="X64" s="2">
        <v>1.4646042917550658E-4</v>
      </c>
      <c r="Y64" s="2">
        <v>1.6341107871718932E-3</v>
      </c>
      <c r="Z64" s="2">
        <v>0</v>
      </c>
      <c r="AA64" s="2">
        <v>3.349130285139347E-4</v>
      </c>
      <c r="AB64" s="2">
        <v>2.1306160259379063E-5</v>
      </c>
      <c r="AC64" s="2">
        <v>4.4451500238142249E-5</v>
      </c>
      <c r="AD64" s="2">
        <v>0</v>
      </c>
      <c r="AE64" s="2">
        <v>3.9254559873118058E-4</v>
      </c>
      <c r="AF64" s="2">
        <v>1.9619500594530537E-3</v>
      </c>
      <c r="AG64" s="2">
        <v>9.2348284960371018E-6</v>
      </c>
      <c r="AH64" s="2">
        <v>0</v>
      </c>
      <c r="AI64" s="2">
        <v>-4.8545610447858984E-4</v>
      </c>
      <c r="AJ64" s="2">
        <v>-4.7919143876338595E-3</v>
      </c>
      <c r="AK64" s="2">
        <v>0</v>
      </c>
      <c r="AL64" s="2">
        <v>4.4482690143643703E-3</v>
      </c>
      <c r="AM64" s="2">
        <v>-6.8733064569419429E-4</v>
      </c>
      <c r="AN64" s="2">
        <v>9.9160441594503659E-5</v>
      </c>
      <c r="AO64" s="2">
        <v>1.7184401850618364E-5</v>
      </c>
      <c r="AP64" s="2">
        <v>2.3792214658634623E-5</v>
      </c>
      <c r="AQ64" s="2">
        <v>-3.7005220379301812E-5</v>
      </c>
      <c r="AR64" s="2">
        <v>-2.856009520031419E-4</v>
      </c>
      <c r="AS64" s="2">
        <v>8.2021431406267505E-4</v>
      </c>
      <c r="AT64" s="2">
        <v>1.4275894887123678E-4</v>
      </c>
    </row>
    <row r="65" spans="3:4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3:4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3:4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3:4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3:4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3:4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3:46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3:46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3:46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3:46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3:46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3:46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{B72E75BC-6B46-4B85-A1A4-A50ACC3C1E2F}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2E75BC-6B46-4B85-A1A4-A50ACC3C1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cols>
    <col min="1" max="16384" width="11.42578125" style="1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T117"/>
  <sheetViews>
    <sheetView tabSelected="1" zoomScaleNormal="100" workbookViewId="0">
      <pane ySplit="17" topLeftCell="A18" activePane="bottomLeft" state="frozen"/>
      <selection pane="bottomLeft" activeCell="L21" sqref="L21"/>
    </sheetView>
  </sheetViews>
  <sheetFormatPr baseColWidth="10" defaultRowHeight="15" x14ac:dyDescent="0.25"/>
  <cols>
    <col min="1" max="1" width="10.5703125" bestFit="1" customWidth="1"/>
    <col min="2" max="2" width="13.5703125" bestFit="1" customWidth="1"/>
    <col min="3" max="3" width="4" bestFit="1" customWidth="1"/>
    <col min="4" max="4" width="10.28515625" bestFit="1" customWidth="1"/>
    <col min="5" max="5" width="9.42578125" bestFit="1" customWidth="1"/>
    <col min="6" max="6" width="14" bestFit="1" customWidth="1"/>
    <col min="7" max="7" width="21.85546875" bestFit="1" customWidth="1"/>
    <col min="8" max="8" width="12.140625" bestFit="1" customWidth="1"/>
    <col min="9" max="9" width="11" bestFit="1" customWidth="1"/>
  </cols>
  <sheetData>
    <row r="16" spans="3:46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7.25" x14ac:dyDescent="0.25">
      <c r="A17" s="15" t="s">
        <v>106</v>
      </c>
      <c r="B17" s="16" t="s">
        <v>107</v>
      </c>
      <c r="C17" s="16" t="s">
        <v>108</v>
      </c>
      <c r="D17" s="16" t="s">
        <v>109</v>
      </c>
      <c r="E17" s="16" t="s">
        <v>110</v>
      </c>
      <c r="F17" s="16" t="s">
        <v>217</v>
      </c>
      <c r="G17" s="16" t="s">
        <v>216</v>
      </c>
      <c r="H17" s="16" t="s">
        <v>111</v>
      </c>
      <c r="I17" s="16" t="s">
        <v>112</v>
      </c>
      <c r="J17" s="16" t="s">
        <v>113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17" t="s">
        <v>114</v>
      </c>
      <c r="B18" s="17" t="s">
        <v>115</v>
      </c>
      <c r="C18" s="17">
        <v>93</v>
      </c>
      <c r="D18" s="17">
        <v>2</v>
      </c>
      <c r="E18" s="17">
        <v>3</v>
      </c>
      <c r="F18" s="17">
        <v>3</v>
      </c>
      <c r="G18" s="17">
        <v>5</v>
      </c>
      <c r="H18" s="17">
        <v>195010</v>
      </c>
      <c r="I18" s="17">
        <v>272033</v>
      </c>
      <c r="J18" s="18">
        <f>I18-H18</f>
        <v>77023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17" t="s">
        <v>116</v>
      </c>
      <c r="B19" s="17" t="s">
        <v>117</v>
      </c>
      <c r="C19" s="17">
        <v>63</v>
      </c>
      <c r="D19" s="17">
        <v>3</v>
      </c>
      <c r="E19" s="17">
        <v>2</v>
      </c>
      <c r="F19" s="17">
        <v>5</v>
      </c>
      <c r="G19" s="17">
        <v>1</v>
      </c>
      <c r="H19" s="17">
        <v>150227</v>
      </c>
      <c r="I19" s="17">
        <v>249264</v>
      </c>
      <c r="J19" s="18">
        <f t="shared" ref="J19:J82" si="0">I19-H19</f>
        <v>99037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17" t="s">
        <v>118</v>
      </c>
      <c r="B20" s="17" t="s">
        <v>115</v>
      </c>
      <c r="C20" s="17">
        <v>82</v>
      </c>
      <c r="D20" s="17">
        <v>2</v>
      </c>
      <c r="E20" s="17">
        <v>2</v>
      </c>
      <c r="F20" s="17">
        <v>9</v>
      </c>
      <c r="G20" s="17">
        <v>4</v>
      </c>
      <c r="H20" s="17">
        <v>102062</v>
      </c>
      <c r="I20" s="17">
        <v>171623</v>
      </c>
      <c r="J20" s="18">
        <f t="shared" si="0"/>
        <v>69561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5">
      <c r="A21" s="17" t="s">
        <v>119</v>
      </c>
      <c r="B21" s="17" t="s">
        <v>120</v>
      </c>
      <c r="C21" s="17">
        <v>59</v>
      </c>
      <c r="D21" s="17">
        <v>3</v>
      </c>
      <c r="E21" s="17">
        <v>2</v>
      </c>
      <c r="F21" s="17">
        <v>7</v>
      </c>
      <c r="G21" s="17">
        <v>3</v>
      </c>
      <c r="H21" s="17">
        <v>124424</v>
      </c>
      <c r="I21" s="17">
        <v>189313</v>
      </c>
      <c r="J21" s="18">
        <f t="shared" si="0"/>
        <v>64889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s="17" t="s">
        <v>121</v>
      </c>
      <c r="B22" s="17" t="s">
        <v>120</v>
      </c>
      <c r="C22" s="17">
        <v>80</v>
      </c>
      <c r="D22" s="17">
        <v>4</v>
      </c>
      <c r="E22" s="17">
        <v>2</v>
      </c>
      <c r="F22" s="17">
        <v>5</v>
      </c>
      <c r="G22" s="17">
        <v>1</v>
      </c>
      <c r="H22" s="17">
        <v>128075</v>
      </c>
      <c r="I22" s="17">
        <v>177315</v>
      </c>
      <c r="J22" s="18">
        <f t="shared" si="0"/>
        <v>49240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 s="17" t="s">
        <v>122</v>
      </c>
      <c r="B23" s="17" t="s">
        <v>120</v>
      </c>
      <c r="C23" s="17">
        <v>94</v>
      </c>
      <c r="D23" s="17">
        <v>3</v>
      </c>
      <c r="E23" s="17">
        <v>2</v>
      </c>
      <c r="F23" s="17">
        <v>1</v>
      </c>
      <c r="G23" s="17">
        <v>8</v>
      </c>
      <c r="H23" s="17">
        <v>158242</v>
      </c>
      <c r="I23" s="17">
        <v>240696</v>
      </c>
      <c r="J23" s="18">
        <f t="shared" si="0"/>
        <v>82454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 s="17" t="s">
        <v>123</v>
      </c>
      <c r="B24" s="17" t="s">
        <v>120</v>
      </c>
      <c r="C24" s="17">
        <v>54</v>
      </c>
      <c r="D24" s="17">
        <v>2</v>
      </c>
      <c r="E24" s="17">
        <v>2</v>
      </c>
      <c r="F24" s="17">
        <v>5</v>
      </c>
      <c r="G24" s="17">
        <v>7</v>
      </c>
      <c r="H24" s="17">
        <v>162350</v>
      </c>
      <c r="I24" s="17">
        <v>260259</v>
      </c>
      <c r="J24" s="18">
        <f t="shared" si="0"/>
        <v>97909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 s="17" t="s">
        <v>124</v>
      </c>
      <c r="B25" s="17" t="s">
        <v>120</v>
      </c>
      <c r="C25" s="17">
        <v>82</v>
      </c>
      <c r="D25" s="17">
        <v>4</v>
      </c>
      <c r="E25" s="17">
        <v>2</v>
      </c>
      <c r="F25" s="17">
        <v>9</v>
      </c>
      <c r="G25" s="17">
        <v>4</v>
      </c>
      <c r="H25" s="17">
        <v>218361</v>
      </c>
      <c r="I25" s="17">
        <v>263775</v>
      </c>
      <c r="J25" s="18">
        <f t="shared" si="0"/>
        <v>45414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17" t="s">
        <v>125</v>
      </c>
      <c r="B26" s="17" t="s">
        <v>120</v>
      </c>
      <c r="C26" s="17">
        <v>64</v>
      </c>
      <c r="D26" s="17">
        <v>3</v>
      </c>
      <c r="E26" s="17">
        <v>2</v>
      </c>
      <c r="F26" s="17">
        <v>1</v>
      </c>
      <c r="G26" s="17">
        <v>5</v>
      </c>
      <c r="H26" s="17">
        <v>188768</v>
      </c>
      <c r="I26" s="17">
        <v>245745</v>
      </c>
      <c r="J26" s="18">
        <f t="shared" si="0"/>
        <v>56977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 s="17" t="s">
        <v>126</v>
      </c>
      <c r="B27" s="17" t="s">
        <v>120</v>
      </c>
      <c r="C27" s="17">
        <v>52</v>
      </c>
      <c r="D27" s="17">
        <v>2</v>
      </c>
      <c r="E27" s="17">
        <v>2</v>
      </c>
      <c r="F27" s="17">
        <v>7</v>
      </c>
      <c r="G27" s="17">
        <v>4</v>
      </c>
      <c r="H27" s="17">
        <v>158021</v>
      </c>
      <c r="I27" s="17">
        <v>250875</v>
      </c>
      <c r="J27" s="18">
        <f t="shared" si="0"/>
        <v>92854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5">
      <c r="A28" s="17" t="s">
        <v>127</v>
      </c>
      <c r="B28" s="17" t="s">
        <v>115</v>
      </c>
      <c r="C28" s="17">
        <v>119</v>
      </c>
      <c r="D28" s="17">
        <v>4</v>
      </c>
      <c r="E28" s="17">
        <v>3</v>
      </c>
      <c r="F28" s="17">
        <v>3</v>
      </c>
      <c r="G28" s="17">
        <v>2</v>
      </c>
      <c r="H28" s="17">
        <v>151890</v>
      </c>
      <c r="I28" s="17">
        <v>198429</v>
      </c>
      <c r="J28" s="18">
        <f t="shared" si="0"/>
        <v>46539</v>
      </c>
    </row>
    <row r="29" spans="1:46" x14ac:dyDescent="0.25">
      <c r="A29" s="17" t="s">
        <v>128</v>
      </c>
      <c r="B29" s="17" t="s">
        <v>120</v>
      </c>
      <c r="C29" s="17">
        <v>108</v>
      </c>
      <c r="D29" s="17">
        <v>2</v>
      </c>
      <c r="E29" s="17">
        <v>2</v>
      </c>
      <c r="F29" s="17">
        <v>7</v>
      </c>
      <c r="G29" s="17">
        <v>4</v>
      </c>
      <c r="H29" s="17">
        <v>214588</v>
      </c>
      <c r="I29" s="17">
        <v>262529</v>
      </c>
      <c r="J29" s="18">
        <f t="shared" si="0"/>
        <v>47941</v>
      </c>
    </row>
    <row r="30" spans="1:46" x14ac:dyDescent="0.25">
      <c r="A30" s="17" t="s">
        <v>129</v>
      </c>
      <c r="B30" s="17" t="s">
        <v>120</v>
      </c>
      <c r="C30" s="17">
        <v>90</v>
      </c>
      <c r="D30" s="17">
        <v>4</v>
      </c>
      <c r="E30" s="17">
        <v>2</v>
      </c>
      <c r="F30" s="17">
        <v>7</v>
      </c>
      <c r="G30" s="17">
        <v>6</v>
      </c>
      <c r="H30" s="17">
        <v>123977</v>
      </c>
      <c r="I30" s="17">
        <v>168188</v>
      </c>
      <c r="J30" s="18">
        <f t="shared" si="0"/>
        <v>44211</v>
      </c>
    </row>
    <row r="31" spans="1:46" x14ac:dyDescent="0.25">
      <c r="A31" s="17" t="s">
        <v>130</v>
      </c>
      <c r="B31" s="17" t="s">
        <v>115</v>
      </c>
      <c r="C31" s="17">
        <v>74</v>
      </c>
      <c r="D31" s="17">
        <v>4</v>
      </c>
      <c r="E31" s="17">
        <v>3</v>
      </c>
      <c r="F31" s="17">
        <v>4</v>
      </c>
      <c r="G31" s="17">
        <v>10</v>
      </c>
      <c r="H31" s="17">
        <v>216771</v>
      </c>
      <c r="I31" s="17">
        <v>277215</v>
      </c>
      <c r="J31" s="18">
        <f t="shared" si="0"/>
        <v>60444</v>
      </c>
    </row>
    <row r="32" spans="1:46" x14ac:dyDescent="0.25">
      <c r="A32" s="17" t="s">
        <v>131</v>
      </c>
      <c r="B32" s="17" t="s">
        <v>115</v>
      </c>
      <c r="C32" s="17">
        <v>75</v>
      </c>
      <c r="D32" s="17">
        <v>3</v>
      </c>
      <c r="E32" s="17">
        <v>3</v>
      </c>
      <c r="F32" s="17">
        <v>5</v>
      </c>
      <c r="G32" s="17">
        <v>8</v>
      </c>
      <c r="H32" s="17">
        <v>104739</v>
      </c>
      <c r="I32" s="17">
        <v>157061</v>
      </c>
      <c r="J32" s="18">
        <f t="shared" si="0"/>
        <v>52322</v>
      </c>
    </row>
    <row r="33" spans="1:10" x14ac:dyDescent="0.25">
      <c r="A33" s="17" t="s">
        <v>132</v>
      </c>
      <c r="B33" s="17" t="s">
        <v>120</v>
      </c>
      <c r="C33" s="17">
        <v>120</v>
      </c>
      <c r="D33" s="17">
        <v>2</v>
      </c>
      <c r="E33" s="17">
        <v>3</v>
      </c>
      <c r="F33" s="17">
        <v>2</v>
      </c>
      <c r="G33" s="17">
        <v>1</v>
      </c>
      <c r="H33" s="17">
        <v>136643</v>
      </c>
      <c r="I33" s="17">
        <v>182639</v>
      </c>
      <c r="J33" s="18">
        <f t="shared" si="0"/>
        <v>45996</v>
      </c>
    </row>
    <row r="34" spans="1:10" x14ac:dyDescent="0.25">
      <c r="A34" s="17" t="s">
        <v>133</v>
      </c>
      <c r="B34" s="17" t="s">
        <v>115</v>
      </c>
      <c r="C34" s="17">
        <v>53</v>
      </c>
      <c r="D34" s="17">
        <v>3</v>
      </c>
      <c r="E34" s="17">
        <v>3</v>
      </c>
      <c r="F34" s="17">
        <v>7</v>
      </c>
      <c r="G34" s="17">
        <v>10</v>
      </c>
      <c r="H34" s="17">
        <v>185905</v>
      </c>
      <c r="I34" s="17">
        <v>240605</v>
      </c>
      <c r="J34" s="18">
        <f t="shared" si="0"/>
        <v>54700</v>
      </c>
    </row>
    <row r="35" spans="1:10" x14ac:dyDescent="0.25">
      <c r="A35" s="17" t="s">
        <v>134</v>
      </c>
      <c r="B35" s="17" t="s">
        <v>117</v>
      </c>
      <c r="C35" s="17">
        <v>71</v>
      </c>
      <c r="D35" s="17">
        <v>3</v>
      </c>
      <c r="E35" s="17">
        <v>3</v>
      </c>
      <c r="F35" s="17">
        <v>6</v>
      </c>
      <c r="G35" s="17">
        <v>9</v>
      </c>
      <c r="H35" s="17">
        <v>106554</v>
      </c>
      <c r="I35" s="17">
        <v>193039</v>
      </c>
      <c r="J35" s="18">
        <f t="shared" si="0"/>
        <v>86485</v>
      </c>
    </row>
    <row r="36" spans="1:10" x14ac:dyDescent="0.25">
      <c r="A36" s="17" t="s">
        <v>135</v>
      </c>
      <c r="B36" s="17" t="s">
        <v>120</v>
      </c>
      <c r="C36" s="17">
        <v>67</v>
      </c>
      <c r="D36" s="17">
        <v>3</v>
      </c>
      <c r="E36" s="17">
        <v>2</v>
      </c>
      <c r="F36" s="17">
        <v>7</v>
      </c>
      <c r="G36" s="17">
        <v>7</v>
      </c>
      <c r="H36" s="17">
        <v>143303</v>
      </c>
      <c r="I36" s="17">
        <v>225007</v>
      </c>
      <c r="J36" s="18">
        <f t="shared" si="0"/>
        <v>81704</v>
      </c>
    </row>
    <row r="37" spans="1:10" x14ac:dyDescent="0.25">
      <c r="A37" s="17" t="s">
        <v>136</v>
      </c>
      <c r="B37" s="17" t="s">
        <v>120</v>
      </c>
      <c r="C37" s="17">
        <v>53</v>
      </c>
      <c r="D37" s="17">
        <v>4</v>
      </c>
      <c r="E37" s="17">
        <v>2</v>
      </c>
      <c r="F37" s="17">
        <v>6</v>
      </c>
      <c r="G37" s="17">
        <v>3</v>
      </c>
      <c r="H37" s="17">
        <v>214294</v>
      </c>
      <c r="I37" s="17">
        <v>256181</v>
      </c>
      <c r="J37" s="18">
        <f t="shared" si="0"/>
        <v>41887</v>
      </c>
    </row>
    <row r="38" spans="1:10" x14ac:dyDescent="0.25">
      <c r="A38" s="17" t="s">
        <v>137</v>
      </c>
      <c r="B38" s="17" t="s">
        <v>117</v>
      </c>
      <c r="C38" s="17">
        <v>53</v>
      </c>
      <c r="D38" s="17">
        <v>2</v>
      </c>
      <c r="E38" s="17">
        <v>3</v>
      </c>
      <c r="F38" s="17">
        <v>4</v>
      </c>
      <c r="G38" s="17">
        <v>2</v>
      </c>
      <c r="H38" s="17">
        <v>185500</v>
      </c>
      <c r="I38" s="17">
        <v>273785</v>
      </c>
      <c r="J38" s="18">
        <f t="shared" si="0"/>
        <v>88285</v>
      </c>
    </row>
    <row r="39" spans="1:10" x14ac:dyDescent="0.25">
      <c r="A39" s="17" t="s">
        <v>138</v>
      </c>
      <c r="B39" s="17" t="s">
        <v>115</v>
      </c>
      <c r="C39" s="17">
        <v>64</v>
      </c>
      <c r="D39" s="17">
        <v>2</v>
      </c>
      <c r="E39" s="17">
        <v>2</v>
      </c>
      <c r="F39" s="17">
        <v>10</v>
      </c>
      <c r="G39" s="17">
        <v>3</v>
      </c>
      <c r="H39" s="17">
        <v>148097</v>
      </c>
      <c r="I39" s="17">
        <v>235568</v>
      </c>
      <c r="J39" s="18">
        <f t="shared" si="0"/>
        <v>87471</v>
      </c>
    </row>
    <row r="40" spans="1:10" x14ac:dyDescent="0.25">
      <c r="A40" s="17" t="s">
        <v>139</v>
      </c>
      <c r="B40" s="17" t="s">
        <v>117</v>
      </c>
      <c r="C40" s="17">
        <v>82</v>
      </c>
      <c r="D40" s="17">
        <v>3</v>
      </c>
      <c r="E40" s="17">
        <v>2</v>
      </c>
      <c r="F40" s="17">
        <v>9</v>
      </c>
      <c r="G40" s="17">
        <v>9</v>
      </c>
      <c r="H40" s="17">
        <v>115246</v>
      </c>
      <c r="I40" s="17">
        <v>213463</v>
      </c>
      <c r="J40" s="18">
        <f t="shared" si="0"/>
        <v>98217</v>
      </c>
    </row>
    <row r="41" spans="1:10" x14ac:dyDescent="0.25">
      <c r="A41" s="17" t="s">
        <v>140</v>
      </c>
      <c r="B41" s="17" t="s">
        <v>120</v>
      </c>
      <c r="C41" s="17">
        <v>115</v>
      </c>
      <c r="D41" s="17">
        <v>2</v>
      </c>
      <c r="E41" s="17">
        <v>2</v>
      </c>
      <c r="F41" s="17">
        <v>5</v>
      </c>
      <c r="G41" s="17">
        <v>6</v>
      </c>
      <c r="H41" s="17">
        <v>173058</v>
      </c>
      <c r="I41" s="17">
        <v>237540</v>
      </c>
      <c r="J41" s="18">
        <f t="shared" si="0"/>
        <v>64482</v>
      </c>
    </row>
    <row r="42" spans="1:10" x14ac:dyDescent="0.25">
      <c r="A42" s="17" t="s">
        <v>141</v>
      </c>
      <c r="B42" s="17" t="s">
        <v>117</v>
      </c>
      <c r="C42" s="17">
        <v>66</v>
      </c>
      <c r="D42" s="17">
        <v>2</v>
      </c>
      <c r="E42" s="17">
        <v>2</v>
      </c>
      <c r="F42" s="17">
        <v>2</v>
      </c>
      <c r="G42" s="17">
        <v>8</v>
      </c>
      <c r="H42" s="17">
        <v>188617</v>
      </c>
      <c r="I42" s="17">
        <v>281029</v>
      </c>
      <c r="J42" s="18">
        <f t="shared" si="0"/>
        <v>92412</v>
      </c>
    </row>
    <row r="43" spans="1:10" x14ac:dyDescent="0.25">
      <c r="A43" s="17" t="s">
        <v>142</v>
      </c>
      <c r="B43" s="17" t="s">
        <v>120</v>
      </c>
      <c r="C43" s="17">
        <v>109</v>
      </c>
      <c r="D43" s="17">
        <v>2</v>
      </c>
      <c r="E43" s="17">
        <v>2</v>
      </c>
      <c r="F43" s="17">
        <v>4</v>
      </c>
      <c r="G43" s="17">
        <v>10</v>
      </c>
      <c r="H43" s="17">
        <v>131908</v>
      </c>
      <c r="I43" s="17">
        <v>226270</v>
      </c>
      <c r="J43" s="18">
        <f t="shared" si="0"/>
        <v>94362</v>
      </c>
    </row>
    <row r="44" spans="1:10" x14ac:dyDescent="0.25">
      <c r="A44" s="17" t="s">
        <v>143</v>
      </c>
      <c r="B44" s="17" t="s">
        <v>120</v>
      </c>
      <c r="C44" s="17">
        <v>107</v>
      </c>
      <c r="D44" s="17">
        <v>2</v>
      </c>
      <c r="E44" s="17">
        <v>2</v>
      </c>
      <c r="F44" s="17">
        <v>1</v>
      </c>
      <c r="G44" s="17">
        <v>9</v>
      </c>
      <c r="H44" s="17">
        <v>197551</v>
      </c>
      <c r="I44" s="17">
        <v>255163</v>
      </c>
      <c r="J44" s="18">
        <f t="shared" si="0"/>
        <v>57612</v>
      </c>
    </row>
    <row r="45" spans="1:10" x14ac:dyDescent="0.25">
      <c r="A45" s="17" t="s">
        <v>144</v>
      </c>
      <c r="B45" s="17" t="s">
        <v>120</v>
      </c>
      <c r="C45" s="17">
        <v>109</v>
      </c>
      <c r="D45" s="17">
        <v>2</v>
      </c>
      <c r="E45" s="17">
        <v>2</v>
      </c>
      <c r="F45" s="17">
        <v>8</v>
      </c>
      <c r="G45" s="17">
        <v>5</v>
      </c>
      <c r="H45" s="17">
        <v>185494</v>
      </c>
      <c r="I45" s="17">
        <v>259841</v>
      </c>
      <c r="J45" s="18">
        <f t="shared" si="0"/>
        <v>74347</v>
      </c>
    </row>
    <row r="46" spans="1:10" x14ac:dyDescent="0.25">
      <c r="A46" s="17" t="s">
        <v>145</v>
      </c>
      <c r="B46" s="17" t="s">
        <v>115</v>
      </c>
      <c r="C46" s="17">
        <v>102</v>
      </c>
      <c r="D46" s="17">
        <v>2</v>
      </c>
      <c r="E46" s="17">
        <v>2</v>
      </c>
      <c r="F46" s="17">
        <v>9</v>
      </c>
      <c r="G46" s="17">
        <v>10</v>
      </c>
      <c r="H46" s="17">
        <v>136322</v>
      </c>
      <c r="I46" s="17">
        <v>233642</v>
      </c>
      <c r="J46" s="18">
        <f t="shared" si="0"/>
        <v>97320</v>
      </c>
    </row>
    <row r="47" spans="1:10" x14ac:dyDescent="0.25">
      <c r="A47" s="17" t="s">
        <v>146</v>
      </c>
      <c r="B47" s="17" t="s">
        <v>120</v>
      </c>
      <c r="C47" s="17">
        <v>85</v>
      </c>
      <c r="D47" s="17">
        <v>4</v>
      </c>
      <c r="E47" s="17">
        <v>1</v>
      </c>
      <c r="F47" s="17">
        <v>7</v>
      </c>
      <c r="G47" s="17">
        <v>2</v>
      </c>
      <c r="H47" s="17">
        <v>100134</v>
      </c>
      <c r="I47" s="17">
        <v>181345</v>
      </c>
      <c r="J47" s="18">
        <f t="shared" si="0"/>
        <v>81211</v>
      </c>
    </row>
    <row r="48" spans="1:10" x14ac:dyDescent="0.25">
      <c r="A48" s="17" t="s">
        <v>147</v>
      </c>
      <c r="B48" s="17" t="s">
        <v>120</v>
      </c>
      <c r="C48" s="17">
        <v>83</v>
      </c>
      <c r="D48" s="17">
        <v>2</v>
      </c>
      <c r="E48" s="17">
        <v>1</v>
      </c>
      <c r="F48" s="17">
        <v>5</v>
      </c>
      <c r="G48" s="17">
        <v>3</v>
      </c>
      <c r="H48" s="17">
        <v>128304</v>
      </c>
      <c r="I48" s="17">
        <v>170843</v>
      </c>
      <c r="J48" s="18">
        <f t="shared" si="0"/>
        <v>42539</v>
      </c>
    </row>
    <row r="49" spans="1:10" x14ac:dyDescent="0.25">
      <c r="A49" s="17" t="s">
        <v>148</v>
      </c>
      <c r="B49" s="17" t="s">
        <v>120</v>
      </c>
      <c r="C49" s="17">
        <v>75</v>
      </c>
      <c r="D49" s="17">
        <v>4</v>
      </c>
      <c r="E49" s="17">
        <v>1</v>
      </c>
      <c r="F49" s="17">
        <v>5</v>
      </c>
      <c r="G49" s="17">
        <v>7</v>
      </c>
      <c r="H49" s="17">
        <v>119348</v>
      </c>
      <c r="I49" s="17">
        <v>194594</v>
      </c>
      <c r="J49" s="18">
        <f t="shared" si="0"/>
        <v>75246</v>
      </c>
    </row>
    <row r="50" spans="1:10" x14ac:dyDescent="0.25">
      <c r="A50" s="17" t="s">
        <v>149</v>
      </c>
      <c r="B50" s="17" t="s">
        <v>120</v>
      </c>
      <c r="C50" s="17">
        <v>96</v>
      </c>
      <c r="D50" s="17">
        <v>3</v>
      </c>
      <c r="E50" s="17">
        <v>3</v>
      </c>
      <c r="F50" s="17">
        <v>1</v>
      </c>
      <c r="G50" s="17">
        <v>3</v>
      </c>
      <c r="H50" s="17">
        <v>141624</v>
      </c>
      <c r="I50" s="17">
        <v>185267</v>
      </c>
      <c r="J50" s="18">
        <f t="shared" si="0"/>
        <v>43643</v>
      </c>
    </row>
    <row r="51" spans="1:10" x14ac:dyDescent="0.25">
      <c r="A51" s="17" t="s">
        <v>150</v>
      </c>
      <c r="B51" s="17" t="s">
        <v>117</v>
      </c>
      <c r="C51" s="17">
        <v>61</v>
      </c>
      <c r="D51" s="17">
        <v>2</v>
      </c>
      <c r="E51" s="17">
        <v>3</v>
      </c>
      <c r="F51" s="17">
        <v>5</v>
      </c>
      <c r="G51" s="17">
        <v>2</v>
      </c>
      <c r="H51" s="17">
        <v>165765</v>
      </c>
      <c r="I51" s="17">
        <v>207519</v>
      </c>
      <c r="J51" s="18">
        <f t="shared" si="0"/>
        <v>41754</v>
      </c>
    </row>
    <row r="52" spans="1:10" x14ac:dyDescent="0.25">
      <c r="A52" s="17" t="s">
        <v>151</v>
      </c>
      <c r="B52" s="17" t="s">
        <v>120</v>
      </c>
      <c r="C52" s="17">
        <v>116</v>
      </c>
      <c r="D52" s="17">
        <v>4</v>
      </c>
      <c r="E52" s="17">
        <v>2</v>
      </c>
      <c r="F52" s="17">
        <v>9</v>
      </c>
      <c r="G52" s="17">
        <v>5</v>
      </c>
      <c r="H52" s="17">
        <v>118812</v>
      </c>
      <c r="I52" s="17">
        <v>169744</v>
      </c>
      <c r="J52" s="18">
        <f t="shared" si="0"/>
        <v>50932</v>
      </c>
    </row>
    <row r="53" spans="1:10" x14ac:dyDescent="0.25">
      <c r="A53" s="17" t="s">
        <v>152</v>
      </c>
      <c r="B53" s="17" t="s">
        <v>120</v>
      </c>
      <c r="C53" s="17">
        <v>104</v>
      </c>
      <c r="D53" s="17">
        <v>2</v>
      </c>
      <c r="E53" s="17">
        <v>2</v>
      </c>
      <c r="F53" s="17">
        <v>1</v>
      </c>
      <c r="G53" s="17">
        <v>1</v>
      </c>
      <c r="H53" s="17">
        <v>199252</v>
      </c>
      <c r="I53" s="17">
        <v>284629</v>
      </c>
      <c r="J53" s="18">
        <f t="shared" si="0"/>
        <v>85377</v>
      </c>
    </row>
    <row r="54" spans="1:10" x14ac:dyDescent="0.25">
      <c r="A54" s="17" t="s">
        <v>153</v>
      </c>
      <c r="B54" s="17" t="s">
        <v>120</v>
      </c>
      <c r="C54" s="17">
        <v>50</v>
      </c>
      <c r="D54" s="17">
        <v>2</v>
      </c>
      <c r="E54" s="17">
        <v>3</v>
      </c>
      <c r="F54" s="17">
        <v>1</v>
      </c>
      <c r="G54" s="17">
        <v>9</v>
      </c>
      <c r="H54" s="17">
        <v>201045</v>
      </c>
      <c r="I54" s="17">
        <v>299959</v>
      </c>
      <c r="J54" s="18">
        <f t="shared" si="0"/>
        <v>98914</v>
      </c>
    </row>
    <row r="55" spans="1:10" x14ac:dyDescent="0.25">
      <c r="A55" s="17" t="s">
        <v>154</v>
      </c>
      <c r="B55" s="17" t="s">
        <v>117</v>
      </c>
      <c r="C55" s="17">
        <v>96</v>
      </c>
      <c r="D55" s="17">
        <v>3</v>
      </c>
      <c r="E55" s="17">
        <v>2</v>
      </c>
      <c r="F55" s="17">
        <v>7</v>
      </c>
      <c r="G55" s="17">
        <v>7</v>
      </c>
      <c r="H55" s="17">
        <v>155600</v>
      </c>
      <c r="I55" s="17">
        <v>234281</v>
      </c>
      <c r="J55" s="18">
        <f t="shared" si="0"/>
        <v>78681</v>
      </c>
    </row>
    <row r="56" spans="1:10" x14ac:dyDescent="0.25">
      <c r="A56" s="17" t="s">
        <v>155</v>
      </c>
      <c r="B56" s="17" t="s">
        <v>120</v>
      </c>
      <c r="C56" s="17">
        <v>117</v>
      </c>
      <c r="D56" s="17">
        <v>4</v>
      </c>
      <c r="E56" s="17">
        <v>2</v>
      </c>
      <c r="F56" s="17">
        <v>9</v>
      </c>
      <c r="G56" s="17">
        <v>7</v>
      </c>
      <c r="H56" s="17">
        <v>195240</v>
      </c>
      <c r="I56" s="17">
        <v>249186</v>
      </c>
      <c r="J56" s="18">
        <f t="shared" si="0"/>
        <v>53946</v>
      </c>
    </row>
    <row r="57" spans="1:10" x14ac:dyDescent="0.25">
      <c r="A57" s="17" t="s">
        <v>156</v>
      </c>
      <c r="B57" s="17" t="s">
        <v>117</v>
      </c>
      <c r="C57" s="17">
        <v>101</v>
      </c>
      <c r="D57" s="17">
        <v>3</v>
      </c>
      <c r="E57" s="17">
        <v>2</v>
      </c>
      <c r="F57" s="17">
        <v>9</v>
      </c>
      <c r="G57" s="17">
        <v>7</v>
      </c>
      <c r="H57" s="17">
        <v>158891</v>
      </c>
      <c r="I57" s="17">
        <v>215272</v>
      </c>
      <c r="J57" s="18">
        <f t="shared" si="0"/>
        <v>56381</v>
      </c>
    </row>
    <row r="58" spans="1:10" x14ac:dyDescent="0.25">
      <c r="A58" s="17" t="s">
        <v>157</v>
      </c>
      <c r="B58" s="17" t="s">
        <v>120</v>
      </c>
      <c r="C58" s="17">
        <v>77</v>
      </c>
      <c r="D58" s="17">
        <v>3</v>
      </c>
      <c r="E58" s="17">
        <v>3</v>
      </c>
      <c r="F58" s="17">
        <v>9</v>
      </c>
      <c r="G58" s="17">
        <v>7</v>
      </c>
      <c r="H58" s="17">
        <v>199288</v>
      </c>
      <c r="I58" s="17">
        <v>266627</v>
      </c>
      <c r="J58" s="18">
        <f t="shared" si="0"/>
        <v>67339</v>
      </c>
    </row>
    <row r="59" spans="1:10" x14ac:dyDescent="0.25">
      <c r="A59" s="17" t="s">
        <v>158</v>
      </c>
      <c r="B59" s="17" t="s">
        <v>120</v>
      </c>
      <c r="C59" s="17">
        <v>100</v>
      </c>
      <c r="D59" s="17">
        <v>3</v>
      </c>
      <c r="E59" s="17">
        <v>2</v>
      </c>
      <c r="F59" s="17">
        <v>4</v>
      </c>
      <c r="G59" s="17">
        <v>9</v>
      </c>
      <c r="H59" s="17">
        <v>160876</v>
      </c>
      <c r="I59" s="17">
        <v>247950</v>
      </c>
      <c r="J59" s="18">
        <f t="shared" si="0"/>
        <v>87074</v>
      </c>
    </row>
    <row r="60" spans="1:10" x14ac:dyDescent="0.25">
      <c r="A60" s="17" t="s">
        <v>159</v>
      </c>
      <c r="B60" s="17" t="s">
        <v>120</v>
      </c>
      <c r="C60" s="17">
        <v>98</v>
      </c>
      <c r="D60" s="17">
        <v>3</v>
      </c>
      <c r="E60" s="17">
        <v>1</v>
      </c>
      <c r="F60" s="17">
        <v>9</v>
      </c>
      <c r="G60" s="17">
        <v>10</v>
      </c>
      <c r="H60" s="17">
        <v>194861</v>
      </c>
      <c r="I60" s="17">
        <v>272871</v>
      </c>
      <c r="J60" s="18">
        <f t="shared" si="0"/>
        <v>78010</v>
      </c>
    </row>
    <row r="61" spans="1:10" x14ac:dyDescent="0.25">
      <c r="A61" s="17" t="s">
        <v>160</v>
      </c>
      <c r="B61" s="17" t="s">
        <v>120</v>
      </c>
      <c r="C61" s="17">
        <v>103</v>
      </c>
      <c r="D61" s="17">
        <v>2</v>
      </c>
      <c r="E61" s="17">
        <v>1</v>
      </c>
      <c r="F61" s="17">
        <v>7</v>
      </c>
      <c r="G61" s="17">
        <v>10</v>
      </c>
      <c r="H61" s="17">
        <v>179907</v>
      </c>
      <c r="I61" s="17">
        <v>225929</v>
      </c>
      <c r="J61" s="18">
        <f t="shared" si="0"/>
        <v>46022</v>
      </c>
    </row>
    <row r="62" spans="1:10" x14ac:dyDescent="0.25">
      <c r="A62" s="17" t="s">
        <v>161</v>
      </c>
      <c r="B62" s="17" t="s">
        <v>120</v>
      </c>
      <c r="C62" s="17">
        <v>108</v>
      </c>
      <c r="D62" s="17">
        <v>4</v>
      </c>
      <c r="E62" s="17">
        <v>3</v>
      </c>
      <c r="F62" s="17">
        <v>1</v>
      </c>
      <c r="G62" s="17">
        <v>6</v>
      </c>
      <c r="H62" s="17">
        <v>104033</v>
      </c>
      <c r="I62" s="17">
        <v>151064</v>
      </c>
      <c r="J62" s="18">
        <f t="shared" si="0"/>
        <v>47031</v>
      </c>
    </row>
    <row r="63" spans="1:10" x14ac:dyDescent="0.25">
      <c r="A63" s="17" t="s">
        <v>162</v>
      </c>
      <c r="B63" s="17" t="s">
        <v>120</v>
      </c>
      <c r="C63" s="17">
        <v>103</v>
      </c>
      <c r="D63" s="17">
        <v>4</v>
      </c>
      <c r="E63" s="17">
        <v>2</v>
      </c>
      <c r="F63" s="17">
        <v>7</v>
      </c>
      <c r="G63" s="17">
        <v>10</v>
      </c>
      <c r="H63" s="17">
        <v>109036</v>
      </c>
      <c r="I63" s="17">
        <v>161251</v>
      </c>
      <c r="J63" s="18">
        <f t="shared" si="0"/>
        <v>52215</v>
      </c>
    </row>
    <row r="64" spans="1:10" x14ac:dyDescent="0.25">
      <c r="A64" s="17" t="s">
        <v>163</v>
      </c>
      <c r="B64" s="17" t="s">
        <v>117</v>
      </c>
      <c r="C64" s="17">
        <v>58</v>
      </c>
      <c r="D64" s="17">
        <v>3</v>
      </c>
      <c r="E64" s="17">
        <v>3</v>
      </c>
      <c r="F64" s="17">
        <v>6</v>
      </c>
      <c r="G64" s="17">
        <v>6</v>
      </c>
      <c r="H64" s="17">
        <v>190789</v>
      </c>
      <c r="I64" s="17">
        <v>246193</v>
      </c>
      <c r="J64" s="18">
        <f t="shared" si="0"/>
        <v>55404</v>
      </c>
    </row>
    <row r="65" spans="1:10" x14ac:dyDescent="0.25">
      <c r="A65" s="17" t="s">
        <v>164</v>
      </c>
      <c r="B65" s="17" t="s">
        <v>115</v>
      </c>
      <c r="C65" s="17">
        <v>94</v>
      </c>
      <c r="D65" s="17">
        <v>3</v>
      </c>
      <c r="E65" s="17">
        <v>2</v>
      </c>
      <c r="F65" s="17">
        <v>9</v>
      </c>
      <c r="G65" s="17">
        <v>3</v>
      </c>
      <c r="H65" s="17">
        <v>103774</v>
      </c>
      <c r="I65" s="17">
        <v>170192</v>
      </c>
      <c r="J65" s="18">
        <f t="shared" si="0"/>
        <v>66418</v>
      </c>
    </row>
    <row r="66" spans="1:10" x14ac:dyDescent="0.25">
      <c r="A66" s="17" t="s">
        <v>165</v>
      </c>
      <c r="B66" s="17" t="s">
        <v>115</v>
      </c>
      <c r="C66" s="17">
        <v>67</v>
      </c>
      <c r="D66" s="17">
        <v>2</v>
      </c>
      <c r="E66" s="17">
        <v>2</v>
      </c>
      <c r="F66" s="17">
        <v>5</v>
      </c>
      <c r="G66" s="17">
        <v>5</v>
      </c>
      <c r="H66" s="17">
        <v>141801</v>
      </c>
      <c r="I66" s="17">
        <v>202724</v>
      </c>
      <c r="J66" s="18">
        <f t="shared" si="0"/>
        <v>60923</v>
      </c>
    </row>
    <row r="67" spans="1:10" x14ac:dyDescent="0.25">
      <c r="A67" s="17" t="s">
        <v>166</v>
      </c>
      <c r="B67" s="17" t="s">
        <v>117</v>
      </c>
      <c r="C67" s="17">
        <v>111</v>
      </c>
      <c r="D67" s="17">
        <v>3</v>
      </c>
      <c r="E67" s="17">
        <v>3</v>
      </c>
      <c r="F67" s="17">
        <v>7</v>
      </c>
      <c r="G67" s="17">
        <v>10</v>
      </c>
      <c r="H67" s="17">
        <v>176333</v>
      </c>
      <c r="I67" s="17">
        <v>257529</v>
      </c>
      <c r="J67" s="18">
        <f t="shared" si="0"/>
        <v>81196</v>
      </c>
    </row>
    <row r="68" spans="1:10" x14ac:dyDescent="0.25">
      <c r="A68" s="17" t="s">
        <v>167</v>
      </c>
      <c r="B68" s="17" t="s">
        <v>115</v>
      </c>
      <c r="C68" s="17">
        <v>64</v>
      </c>
      <c r="D68" s="17">
        <v>2</v>
      </c>
      <c r="E68" s="17">
        <v>2</v>
      </c>
      <c r="F68" s="17">
        <v>10</v>
      </c>
      <c r="G68" s="17">
        <v>1</v>
      </c>
      <c r="H68" s="17">
        <v>165983</v>
      </c>
      <c r="I68" s="17">
        <v>208907</v>
      </c>
      <c r="J68" s="18">
        <f t="shared" si="0"/>
        <v>42924</v>
      </c>
    </row>
    <row r="69" spans="1:10" x14ac:dyDescent="0.25">
      <c r="A69" s="17" t="s">
        <v>168</v>
      </c>
      <c r="B69" s="17" t="s">
        <v>120</v>
      </c>
      <c r="C69" s="17">
        <v>64</v>
      </c>
      <c r="D69" s="17">
        <v>4</v>
      </c>
      <c r="E69" s="17">
        <v>1</v>
      </c>
      <c r="F69" s="17">
        <v>10</v>
      </c>
      <c r="G69" s="17">
        <v>5</v>
      </c>
      <c r="H69" s="17">
        <v>197390</v>
      </c>
      <c r="I69" s="17">
        <v>256656</v>
      </c>
      <c r="J69" s="18">
        <f t="shared" si="0"/>
        <v>59266</v>
      </c>
    </row>
    <row r="70" spans="1:10" x14ac:dyDescent="0.25">
      <c r="A70" s="17" t="s">
        <v>169</v>
      </c>
      <c r="B70" s="17" t="s">
        <v>120</v>
      </c>
      <c r="C70" s="17">
        <v>100</v>
      </c>
      <c r="D70" s="17">
        <v>2</v>
      </c>
      <c r="E70" s="17">
        <v>1</v>
      </c>
      <c r="F70" s="17">
        <v>3</v>
      </c>
      <c r="G70" s="17">
        <v>4</v>
      </c>
      <c r="H70" s="17">
        <v>216417</v>
      </c>
      <c r="I70" s="17">
        <v>258917</v>
      </c>
      <c r="J70" s="18">
        <f t="shared" si="0"/>
        <v>42500</v>
      </c>
    </row>
    <row r="71" spans="1:10" x14ac:dyDescent="0.25">
      <c r="A71" s="17" t="s">
        <v>170</v>
      </c>
      <c r="B71" s="17" t="s">
        <v>120</v>
      </c>
      <c r="C71" s="17">
        <v>107</v>
      </c>
      <c r="D71" s="17">
        <v>4</v>
      </c>
      <c r="E71" s="17">
        <v>2</v>
      </c>
      <c r="F71" s="17">
        <v>3</v>
      </c>
      <c r="G71" s="17">
        <v>7</v>
      </c>
      <c r="H71" s="17">
        <v>141554</v>
      </c>
      <c r="I71" s="17">
        <v>234083</v>
      </c>
      <c r="J71" s="18">
        <f t="shared" si="0"/>
        <v>92529</v>
      </c>
    </row>
    <row r="72" spans="1:10" x14ac:dyDescent="0.25">
      <c r="A72" s="17" t="s">
        <v>171</v>
      </c>
      <c r="B72" s="17" t="s">
        <v>120</v>
      </c>
      <c r="C72" s="17">
        <v>58</v>
      </c>
      <c r="D72" s="17">
        <v>2</v>
      </c>
      <c r="E72" s="17">
        <v>2</v>
      </c>
      <c r="F72" s="17">
        <v>3</v>
      </c>
      <c r="G72" s="17">
        <v>5</v>
      </c>
      <c r="H72" s="17">
        <v>210681</v>
      </c>
      <c r="I72" s="17">
        <v>287350</v>
      </c>
      <c r="J72" s="18">
        <f t="shared" si="0"/>
        <v>76669</v>
      </c>
    </row>
    <row r="73" spans="1:10" x14ac:dyDescent="0.25">
      <c r="A73" s="17" t="s">
        <v>172</v>
      </c>
      <c r="B73" s="17" t="s">
        <v>115</v>
      </c>
      <c r="C73" s="17">
        <v>61</v>
      </c>
      <c r="D73" s="17">
        <v>3</v>
      </c>
      <c r="E73" s="17">
        <v>2</v>
      </c>
      <c r="F73" s="17">
        <v>6</v>
      </c>
      <c r="G73" s="17">
        <v>5</v>
      </c>
      <c r="H73" s="17">
        <v>151128</v>
      </c>
      <c r="I73" s="17">
        <v>219969</v>
      </c>
      <c r="J73" s="18">
        <f t="shared" si="0"/>
        <v>68841</v>
      </c>
    </row>
    <row r="74" spans="1:10" x14ac:dyDescent="0.25">
      <c r="A74" s="17" t="s">
        <v>173</v>
      </c>
      <c r="B74" s="17" t="s">
        <v>120</v>
      </c>
      <c r="C74" s="17">
        <v>67</v>
      </c>
      <c r="D74" s="17">
        <v>4</v>
      </c>
      <c r="E74" s="17">
        <v>2</v>
      </c>
      <c r="F74" s="17">
        <v>8</v>
      </c>
      <c r="G74" s="17">
        <v>8</v>
      </c>
      <c r="H74" s="17">
        <v>202565</v>
      </c>
      <c r="I74" s="17">
        <v>291744</v>
      </c>
      <c r="J74" s="18">
        <f t="shared" si="0"/>
        <v>89179</v>
      </c>
    </row>
    <row r="75" spans="1:10" x14ac:dyDescent="0.25">
      <c r="A75" s="17" t="s">
        <v>174</v>
      </c>
      <c r="B75" s="17" t="s">
        <v>117</v>
      </c>
      <c r="C75" s="17">
        <v>94</v>
      </c>
      <c r="D75" s="17">
        <v>4</v>
      </c>
      <c r="E75" s="17">
        <v>2</v>
      </c>
      <c r="F75" s="17">
        <v>1</v>
      </c>
      <c r="G75" s="17">
        <v>2</v>
      </c>
      <c r="H75" s="17">
        <v>139988</v>
      </c>
      <c r="I75" s="17">
        <v>184304</v>
      </c>
      <c r="J75" s="18">
        <f t="shared" si="0"/>
        <v>44316</v>
      </c>
    </row>
    <row r="76" spans="1:10" x14ac:dyDescent="0.25">
      <c r="A76" s="17" t="s">
        <v>175</v>
      </c>
      <c r="B76" s="17" t="s">
        <v>115</v>
      </c>
      <c r="C76" s="17">
        <v>104</v>
      </c>
      <c r="D76" s="17">
        <v>4</v>
      </c>
      <c r="E76" s="17">
        <v>2</v>
      </c>
      <c r="F76" s="17">
        <v>5</v>
      </c>
      <c r="G76" s="17">
        <v>3</v>
      </c>
      <c r="H76" s="17">
        <v>210420</v>
      </c>
      <c r="I76" s="17">
        <v>284036</v>
      </c>
      <c r="J76" s="18">
        <f t="shared" si="0"/>
        <v>73616</v>
      </c>
    </row>
    <row r="77" spans="1:10" x14ac:dyDescent="0.25">
      <c r="A77" s="17" t="s">
        <v>176</v>
      </c>
      <c r="B77" s="17" t="s">
        <v>117</v>
      </c>
      <c r="C77" s="17">
        <v>92</v>
      </c>
      <c r="D77" s="17">
        <v>2</v>
      </c>
      <c r="E77" s="17">
        <v>2</v>
      </c>
      <c r="F77" s="17">
        <v>8</v>
      </c>
      <c r="G77" s="17">
        <v>9</v>
      </c>
      <c r="H77" s="17">
        <v>100994</v>
      </c>
      <c r="I77" s="17">
        <v>171752</v>
      </c>
      <c r="J77" s="18">
        <f t="shared" si="0"/>
        <v>70758</v>
      </c>
    </row>
    <row r="78" spans="1:10" x14ac:dyDescent="0.25">
      <c r="A78" s="17" t="s">
        <v>177</v>
      </c>
      <c r="B78" s="17" t="s">
        <v>115</v>
      </c>
      <c r="C78" s="17">
        <v>100</v>
      </c>
      <c r="D78" s="17">
        <v>4</v>
      </c>
      <c r="E78" s="17">
        <v>2</v>
      </c>
      <c r="F78" s="17">
        <v>2</v>
      </c>
      <c r="G78" s="17">
        <v>4</v>
      </c>
      <c r="H78" s="17">
        <v>110488</v>
      </c>
      <c r="I78" s="17">
        <v>208446</v>
      </c>
      <c r="J78" s="18">
        <f t="shared" si="0"/>
        <v>97958</v>
      </c>
    </row>
    <row r="79" spans="1:10" x14ac:dyDescent="0.25">
      <c r="A79" s="17" t="s">
        <v>178</v>
      </c>
      <c r="B79" s="17" t="s">
        <v>120</v>
      </c>
      <c r="C79" s="17">
        <v>84</v>
      </c>
      <c r="D79" s="17">
        <v>3</v>
      </c>
      <c r="E79" s="17">
        <v>2</v>
      </c>
      <c r="F79" s="17">
        <v>2</v>
      </c>
      <c r="G79" s="17">
        <v>9</v>
      </c>
      <c r="H79" s="17">
        <v>213856</v>
      </c>
      <c r="I79" s="17">
        <v>273474</v>
      </c>
      <c r="J79" s="18">
        <f t="shared" si="0"/>
        <v>59618</v>
      </c>
    </row>
    <row r="80" spans="1:10" x14ac:dyDescent="0.25">
      <c r="A80" s="17" t="s">
        <v>179</v>
      </c>
      <c r="B80" s="17" t="s">
        <v>117</v>
      </c>
      <c r="C80" s="17">
        <v>120</v>
      </c>
      <c r="D80" s="17">
        <v>2</v>
      </c>
      <c r="E80" s="17">
        <v>2</v>
      </c>
      <c r="F80" s="17">
        <v>10</v>
      </c>
      <c r="G80" s="17">
        <v>2</v>
      </c>
      <c r="H80" s="17">
        <v>125114</v>
      </c>
      <c r="I80" s="17">
        <v>192366</v>
      </c>
      <c r="J80" s="18">
        <f t="shared" si="0"/>
        <v>67252</v>
      </c>
    </row>
    <row r="81" spans="1:10" x14ac:dyDescent="0.25">
      <c r="A81" s="17" t="s">
        <v>180</v>
      </c>
      <c r="B81" s="17" t="s">
        <v>120</v>
      </c>
      <c r="C81" s="17">
        <v>52</v>
      </c>
      <c r="D81" s="17">
        <v>2</v>
      </c>
      <c r="E81" s="17">
        <v>3</v>
      </c>
      <c r="F81" s="17">
        <v>2</v>
      </c>
      <c r="G81" s="17">
        <v>5</v>
      </c>
      <c r="H81" s="17">
        <v>107434</v>
      </c>
      <c r="I81" s="17">
        <v>190353</v>
      </c>
      <c r="J81" s="18">
        <f t="shared" si="0"/>
        <v>82919</v>
      </c>
    </row>
    <row r="82" spans="1:10" x14ac:dyDescent="0.25">
      <c r="A82" s="17" t="s">
        <v>181</v>
      </c>
      <c r="B82" s="17" t="s">
        <v>115</v>
      </c>
      <c r="C82" s="17">
        <v>55</v>
      </c>
      <c r="D82" s="17">
        <v>2</v>
      </c>
      <c r="E82" s="17">
        <v>2</v>
      </c>
      <c r="F82" s="17">
        <v>3</v>
      </c>
      <c r="G82" s="17">
        <v>6</v>
      </c>
      <c r="H82" s="17">
        <v>196128</v>
      </c>
      <c r="I82" s="17">
        <v>259192</v>
      </c>
      <c r="J82" s="18">
        <f t="shared" si="0"/>
        <v>63064</v>
      </c>
    </row>
    <row r="83" spans="1:10" x14ac:dyDescent="0.25">
      <c r="A83" s="17" t="s">
        <v>182</v>
      </c>
      <c r="B83" s="17" t="s">
        <v>120</v>
      </c>
      <c r="C83" s="17">
        <v>120</v>
      </c>
      <c r="D83" s="17">
        <v>2</v>
      </c>
      <c r="E83" s="17">
        <v>3</v>
      </c>
      <c r="F83" s="17">
        <v>10</v>
      </c>
      <c r="G83" s="17">
        <v>3</v>
      </c>
      <c r="H83" s="17">
        <v>214907</v>
      </c>
      <c r="I83" s="17">
        <v>264641</v>
      </c>
      <c r="J83" s="18">
        <f t="shared" ref="J83:J117" si="1">I83-H83</f>
        <v>49734</v>
      </c>
    </row>
    <row r="84" spans="1:10" x14ac:dyDescent="0.25">
      <c r="A84" s="17" t="s">
        <v>183</v>
      </c>
      <c r="B84" s="17" t="s">
        <v>117</v>
      </c>
      <c r="C84" s="17">
        <v>102</v>
      </c>
      <c r="D84" s="17">
        <v>2</v>
      </c>
      <c r="E84" s="17">
        <v>3</v>
      </c>
      <c r="F84" s="17">
        <v>5</v>
      </c>
      <c r="G84" s="17">
        <v>2</v>
      </c>
      <c r="H84" s="17">
        <v>192535</v>
      </c>
      <c r="I84" s="17">
        <v>245097</v>
      </c>
      <c r="J84" s="18">
        <f t="shared" si="1"/>
        <v>52562</v>
      </c>
    </row>
    <row r="85" spans="1:10" x14ac:dyDescent="0.25">
      <c r="A85" s="17" t="s">
        <v>184</v>
      </c>
      <c r="B85" s="17" t="s">
        <v>120</v>
      </c>
      <c r="C85" s="17">
        <v>71</v>
      </c>
      <c r="D85" s="17">
        <v>2</v>
      </c>
      <c r="E85" s="17">
        <v>2</v>
      </c>
      <c r="F85" s="17">
        <v>1</v>
      </c>
      <c r="G85" s="17">
        <v>7</v>
      </c>
      <c r="H85" s="17">
        <v>195873</v>
      </c>
      <c r="I85" s="17">
        <v>284855</v>
      </c>
      <c r="J85" s="18">
        <f t="shared" si="1"/>
        <v>88982</v>
      </c>
    </row>
    <row r="86" spans="1:10" x14ac:dyDescent="0.25">
      <c r="A86" s="17" t="s">
        <v>185</v>
      </c>
      <c r="B86" s="17" t="s">
        <v>117</v>
      </c>
      <c r="C86" s="17">
        <v>60</v>
      </c>
      <c r="D86" s="17">
        <v>2</v>
      </c>
      <c r="E86" s="17">
        <v>2</v>
      </c>
      <c r="F86" s="17">
        <v>4</v>
      </c>
      <c r="G86" s="17">
        <v>8</v>
      </c>
      <c r="H86" s="17">
        <v>112490</v>
      </c>
      <c r="I86" s="17">
        <v>203005</v>
      </c>
      <c r="J86" s="18">
        <f t="shared" si="1"/>
        <v>90515</v>
      </c>
    </row>
    <row r="87" spans="1:10" x14ac:dyDescent="0.25">
      <c r="A87" s="17" t="s">
        <v>186</v>
      </c>
      <c r="B87" s="17" t="s">
        <v>115</v>
      </c>
      <c r="C87" s="17">
        <v>72</v>
      </c>
      <c r="D87" s="17">
        <v>2</v>
      </c>
      <c r="E87" s="17">
        <v>3</v>
      </c>
      <c r="F87" s="17">
        <v>3</v>
      </c>
      <c r="G87" s="17">
        <v>3</v>
      </c>
      <c r="H87" s="17">
        <v>116901</v>
      </c>
      <c r="I87" s="17">
        <v>182244</v>
      </c>
      <c r="J87" s="18">
        <f t="shared" si="1"/>
        <v>65343</v>
      </c>
    </row>
    <row r="88" spans="1:10" x14ac:dyDescent="0.25">
      <c r="A88" s="17" t="s">
        <v>187</v>
      </c>
      <c r="B88" s="17" t="s">
        <v>120</v>
      </c>
      <c r="C88" s="17">
        <v>78</v>
      </c>
      <c r="D88" s="17">
        <v>2</v>
      </c>
      <c r="E88" s="17">
        <v>2</v>
      </c>
      <c r="F88" s="17">
        <v>1</v>
      </c>
      <c r="G88" s="17">
        <v>10</v>
      </c>
      <c r="H88" s="17">
        <v>208369</v>
      </c>
      <c r="I88" s="17">
        <v>287727</v>
      </c>
      <c r="J88" s="18">
        <f t="shared" si="1"/>
        <v>79358</v>
      </c>
    </row>
    <row r="89" spans="1:10" x14ac:dyDescent="0.25">
      <c r="A89" s="17" t="s">
        <v>188</v>
      </c>
      <c r="B89" s="17" t="s">
        <v>120</v>
      </c>
      <c r="C89" s="17">
        <v>51</v>
      </c>
      <c r="D89" s="17">
        <v>4</v>
      </c>
      <c r="E89" s="17">
        <v>3</v>
      </c>
      <c r="F89" s="17">
        <v>10</v>
      </c>
      <c r="G89" s="17">
        <v>1</v>
      </c>
      <c r="H89" s="17">
        <v>204986</v>
      </c>
      <c r="I89" s="17">
        <v>292612</v>
      </c>
      <c r="J89" s="18">
        <f t="shared" si="1"/>
        <v>87626</v>
      </c>
    </row>
    <row r="90" spans="1:10" x14ac:dyDescent="0.25">
      <c r="A90" s="17" t="s">
        <v>189</v>
      </c>
      <c r="B90" s="17" t="s">
        <v>120</v>
      </c>
      <c r="C90" s="17">
        <v>66</v>
      </c>
      <c r="D90" s="17">
        <v>4</v>
      </c>
      <c r="E90" s="17">
        <v>1</v>
      </c>
      <c r="F90" s="17">
        <v>2</v>
      </c>
      <c r="G90" s="17">
        <v>1</v>
      </c>
      <c r="H90" s="17">
        <v>141330</v>
      </c>
      <c r="I90" s="17">
        <v>210449</v>
      </c>
      <c r="J90" s="18">
        <f t="shared" si="1"/>
        <v>69119</v>
      </c>
    </row>
    <row r="91" spans="1:10" x14ac:dyDescent="0.25">
      <c r="A91" s="17" t="s">
        <v>190</v>
      </c>
      <c r="B91" s="17" t="s">
        <v>120</v>
      </c>
      <c r="C91" s="17">
        <v>78</v>
      </c>
      <c r="D91" s="17">
        <v>3</v>
      </c>
      <c r="E91" s="17">
        <v>1</v>
      </c>
      <c r="F91" s="17">
        <v>10</v>
      </c>
      <c r="G91" s="17">
        <v>9</v>
      </c>
      <c r="H91" s="17">
        <v>196423</v>
      </c>
      <c r="I91" s="17">
        <v>271114</v>
      </c>
      <c r="J91" s="18">
        <f t="shared" si="1"/>
        <v>74691</v>
      </c>
    </row>
    <row r="92" spans="1:10" x14ac:dyDescent="0.25">
      <c r="A92" s="17" t="s">
        <v>191</v>
      </c>
      <c r="B92" s="17" t="s">
        <v>115</v>
      </c>
      <c r="C92" s="17">
        <v>84</v>
      </c>
      <c r="D92" s="17">
        <v>4</v>
      </c>
      <c r="E92" s="17">
        <v>2</v>
      </c>
      <c r="F92" s="17">
        <v>1</v>
      </c>
      <c r="G92" s="17">
        <v>2</v>
      </c>
      <c r="H92" s="17">
        <v>202328</v>
      </c>
      <c r="I92" s="17">
        <v>281746</v>
      </c>
      <c r="J92" s="18">
        <f t="shared" si="1"/>
        <v>79418</v>
      </c>
    </row>
    <row r="93" spans="1:10" x14ac:dyDescent="0.25">
      <c r="A93" s="17" t="s">
        <v>192</v>
      </c>
      <c r="B93" s="17" t="s">
        <v>115</v>
      </c>
      <c r="C93" s="17">
        <v>59</v>
      </c>
      <c r="D93" s="17">
        <v>3</v>
      </c>
      <c r="E93" s="17">
        <v>2</v>
      </c>
      <c r="F93" s="17">
        <v>10</v>
      </c>
      <c r="G93" s="17">
        <v>2</v>
      </c>
      <c r="H93" s="17">
        <v>117805</v>
      </c>
      <c r="I93" s="17">
        <v>196267</v>
      </c>
      <c r="J93" s="18">
        <f t="shared" si="1"/>
        <v>78462</v>
      </c>
    </row>
    <row r="94" spans="1:10" x14ac:dyDescent="0.25">
      <c r="A94" s="17" t="s">
        <v>193</v>
      </c>
      <c r="B94" s="17" t="s">
        <v>120</v>
      </c>
      <c r="C94" s="17">
        <v>94</v>
      </c>
      <c r="D94" s="17">
        <v>4</v>
      </c>
      <c r="E94" s="17">
        <v>3</v>
      </c>
      <c r="F94" s="17">
        <v>2</v>
      </c>
      <c r="G94" s="17">
        <v>7</v>
      </c>
      <c r="H94" s="17">
        <v>184486</v>
      </c>
      <c r="I94" s="17">
        <v>258851</v>
      </c>
      <c r="J94" s="18">
        <f t="shared" si="1"/>
        <v>74365</v>
      </c>
    </row>
    <row r="95" spans="1:10" x14ac:dyDescent="0.25">
      <c r="A95" s="17" t="s">
        <v>194</v>
      </c>
      <c r="B95" s="17" t="s">
        <v>120</v>
      </c>
      <c r="C95" s="17">
        <v>82</v>
      </c>
      <c r="D95" s="17">
        <v>2</v>
      </c>
      <c r="E95" s="17">
        <v>2</v>
      </c>
      <c r="F95" s="17">
        <v>7</v>
      </c>
      <c r="G95" s="17">
        <v>10</v>
      </c>
      <c r="H95" s="17">
        <v>174335</v>
      </c>
      <c r="I95" s="17">
        <v>241951</v>
      </c>
      <c r="J95" s="18">
        <f t="shared" si="1"/>
        <v>67616</v>
      </c>
    </row>
    <row r="96" spans="1:10" x14ac:dyDescent="0.25">
      <c r="A96" s="17" t="s">
        <v>195</v>
      </c>
      <c r="B96" s="17" t="s">
        <v>115</v>
      </c>
      <c r="C96" s="17">
        <v>86</v>
      </c>
      <c r="D96" s="17">
        <v>2</v>
      </c>
      <c r="E96" s="17">
        <v>2</v>
      </c>
      <c r="F96" s="17">
        <v>2</v>
      </c>
      <c r="G96" s="17">
        <v>5</v>
      </c>
      <c r="H96" s="17">
        <v>158512</v>
      </c>
      <c r="I96" s="17">
        <v>243032</v>
      </c>
      <c r="J96" s="18">
        <f t="shared" si="1"/>
        <v>84520</v>
      </c>
    </row>
    <row r="97" spans="1:10" x14ac:dyDescent="0.25">
      <c r="A97" s="17" t="s">
        <v>196</v>
      </c>
      <c r="B97" s="17" t="s">
        <v>120</v>
      </c>
      <c r="C97" s="17">
        <v>99</v>
      </c>
      <c r="D97" s="17">
        <v>3</v>
      </c>
      <c r="E97" s="17">
        <v>2</v>
      </c>
      <c r="F97" s="17">
        <v>9</v>
      </c>
      <c r="G97" s="17">
        <v>4</v>
      </c>
      <c r="H97" s="17">
        <v>217637</v>
      </c>
      <c r="I97" s="17">
        <v>283856</v>
      </c>
      <c r="J97" s="18">
        <f t="shared" si="1"/>
        <v>66219</v>
      </c>
    </row>
    <row r="98" spans="1:10" x14ac:dyDescent="0.25">
      <c r="A98" s="17" t="s">
        <v>197</v>
      </c>
      <c r="B98" s="17" t="s">
        <v>120</v>
      </c>
      <c r="C98" s="17">
        <v>90</v>
      </c>
      <c r="D98" s="17">
        <v>4</v>
      </c>
      <c r="E98" s="17">
        <v>1</v>
      </c>
      <c r="F98" s="17">
        <v>9</v>
      </c>
      <c r="G98" s="17">
        <v>4</v>
      </c>
      <c r="H98" s="17">
        <v>170871</v>
      </c>
      <c r="I98" s="17">
        <v>266274</v>
      </c>
      <c r="J98" s="18">
        <f t="shared" si="1"/>
        <v>95403</v>
      </c>
    </row>
    <row r="99" spans="1:10" x14ac:dyDescent="0.25">
      <c r="A99" s="17" t="s">
        <v>198</v>
      </c>
      <c r="B99" s="17" t="s">
        <v>120</v>
      </c>
      <c r="C99" s="17">
        <v>109</v>
      </c>
      <c r="D99" s="17">
        <v>4</v>
      </c>
      <c r="E99" s="17">
        <v>2</v>
      </c>
      <c r="F99" s="17">
        <v>9</v>
      </c>
      <c r="G99" s="17">
        <v>5</v>
      </c>
      <c r="H99" s="17">
        <v>190679</v>
      </c>
      <c r="I99" s="17">
        <v>268003</v>
      </c>
      <c r="J99" s="18">
        <f t="shared" si="1"/>
        <v>77324</v>
      </c>
    </row>
    <row r="100" spans="1:10" x14ac:dyDescent="0.25">
      <c r="A100" s="17" t="s">
        <v>199</v>
      </c>
      <c r="B100" s="17" t="s">
        <v>115</v>
      </c>
      <c r="C100" s="17">
        <v>102</v>
      </c>
      <c r="D100" s="17">
        <v>4</v>
      </c>
      <c r="E100" s="17">
        <v>2</v>
      </c>
      <c r="F100" s="17">
        <v>7</v>
      </c>
      <c r="G100" s="17">
        <v>8</v>
      </c>
      <c r="H100" s="17">
        <v>198425</v>
      </c>
      <c r="I100" s="17">
        <v>294716</v>
      </c>
      <c r="J100" s="18">
        <f t="shared" si="1"/>
        <v>96291</v>
      </c>
    </row>
    <row r="101" spans="1:10" x14ac:dyDescent="0.25">
      <c r="A101" s="17" t="s">
        <v>200</v>
      </c>
      <c r="B101" s="17" t="s">
        <v>115</v>
      </c>
      <c r="C101" s="17">
        <v>108</v>
      </c>
      <c r="D101" s="17">
        <v>4</v>
      </c>
      <c r="E101" s="17">
        <v>3</v>
      </c>
      <c r="F101" s="17">
        <v>8</v>
      </c>
      <c r="G101" s="17">
        <v>3</v>
      </c>
      <c r="H101" s="17">
        <v>195589</v>
      </c>
      <c r="I101" s="17">
        <v>270195</v>
      </c>
      <c r="J101" s="18">
        <f t="shared" si="1"/>
        <v>74606</v>
      </c>
    </row>
    <row r="102" spans="1:10" x14ac:dyDescent="0.25">
      <c r="A102" s="17" t="s">
        <v>201</v>
      </c>
      <c r="B102" s="17" t="s">
        <v>120</v>
      </c>
      <c r="C102" s="17">
        <v>105</v>
      </c>
      <c r="D102" s="17">
        <v>4</v>
      </c>
      <c r="E102" s="17">
        <v>2</v>
      </c>
      <c r="F102" s="17">
        <v>5</v>
      </c>
      <c r="G102" s="17">
        <v>10</v>
      </c>
      <c r="H102" s="17">
        <v>148458</v>
      </c>
      <c r="I102" s="17">
        <v>247467</v>
      </c>
      <c r="J102" s="18">
        <f t="shared" si="1"/>
        <v>99009</v>
      </c>
    </row>
    <row r="103" spans="1:10" x14ac:dyDescent="0.25">
      <c r="A103" s="17" t="s">
        <v>202</v>
      </c>
      <c r="B103" s="17" t="s">
        <v>120</v>
      </c>
      <c r="C103" s="17">
        <v>118</v>
      </c>
      <c r="D103" s="17">
        <v>4</v>
      </c>
      <c r="E103" s="17">
        <v>2</v>
      </c>
      <c r="F103" s="17">
        <v>4</v>
      </c>
      <c r="G103" s="17">
        <v>4</v>
      </c>
      <c r="H103" s="17">
        <v>216935</v>
      </c>
      <c r="I103" s="17">
        <v>313778</v>
      </c>
      <c r="J103" s="18">
        <f t="shared" si="1"/>
        <v>96843</v>
      </c>
    </row>
    <row r="104" spans="1:10" x14ac:dyDescent="0.25">
      <c r="A104" s="17" t="s">
        <v>203</v>
      </c>
      <c r="B104" s="17" t="s">
        <v>115</v>
      </c>
      <c r="C104" s="17">
        <v>116</v>
      </c>
      <c r="D104" s="17">
        <v>4</v>
      </c>
      <c r="E104" s="17">
        <v>3</v>
      </c>
      <c r="F104" s="17">
        <v>1</v>
      </c>
      <c r="G104" s="17">
        <v>6</v>
      </c>
      <c r="H104" s="17">
        <v>215277</v>
      </c>
      <c r="I104" s="17">
        <v>260868</v>
      </c>
      <c r="J104" s="18">
        <f t="shared" si="1"/>
        <v>45591</v>
      </c>
    </row>
    <row r="105" spans="1:10" x14ac:dyDescent="0.25">
      <c r="A105" s="17" t="s">
        <v>204</v>
      </c>
      <c r="B105" s="17" t="s">
        <v>120</v>
      </c>
      <c r="C105" s="17">
        <v>116</v>
      </c>
      <c r="D105" s="17">
        <v>4</v>
      </c>
      <c r="E105" s="17">
        <v>2</v>
      </c>
      <c r="F105" s="17">
        <v>3</v>
      </c>
      <c r="G105" s="17">
        <v>6</v>
      </c>
      <c r="H105" s="17">
        <v>127871</v>
      </c>
      <c r="I105" s="17">
        <v>210142</v>
      </c>
      <c r="J105" s="18">
        <f t="shared" si="1"/>
        <v>82271</v>
      </c>
    </row>
    <row r="106" spans="1:10" x14ac:dyDescent="0.25">
      <c r="A106" s="17" t="s">
        <v>205</v>
      </c>
      <c r="B106" s="17" t="s">
        <v>115</v>
      </c>
      <c r="C106" s="17">
        <v>117</v>
      </c>
      <c r="D106" s="17">
        <v>3</v>
      </c>
      <c r="E106" s="17">
        <v>2</v>
      </c>
      <c r="F106" s="17">
        <v>10</v>
      </c>
      <c r="G106" s="17">
        <v>4</v>
      </c>
      <c r="H106" s="17">
        <v>218905</v>
      </c>
      <c r="I106" s="17">
        <v>313258</v>
      </c>
      <c r="J106" s="18">
        <f t="shared" si="1"/>
        <v>94353</v>
      </c>
    </row>
    <row r="107" spans="1:10" x14ac:dyDescent="0.25">
      <c r="A107" s="17" t="s">
        <v>206</v>
      </c>
      <c r="B107" s="17" t="s">
        <v>120</v>
      </c>
      <c r="C107" s="17">
        <v>56</v>
      </c>
      <c r="D107" s="17">
        <v>2</v>
      </c>
      <c r="E107" s="17">
        <v>2</v>
      </c>
      <c r="F107" s="17">
        <v>8</v>
      </c>
      <c r="G107" s="17">
        <v>7</v>
      </c>
      <c r="H107" s="17">
        <v>206724</v>
      </c>
      <c r="I107" s="17">
        <v>286231</v>
      </c>
      <c r="J107" s="18">
        <f t="shared" si="1"/>
        <v>79507</v>
      </c>
    </row>
    <row r="108" spans="1:10" x14ac:dyDescent="0.25">
      <c r="A108" s="17" t="s">
        <v>207</v>
      </c>
      <c r="B108" s="17" t="s">
        <v>120</v>
      </c>
      <c r="C108" s="17">
        <v>53</v>
      </c>
      <c r="D108" s="17">
        <v>3</v>
      </c>
      <c r="E108" s="17">
        <v>2</v>
      </c>
      <c r="F108" s="17">
        <v>5</v>
      </c>
      <c r="G108" s="17">
        <v>9</v>
      </c>
      <c r="H108" s="17">
        <v>145169</v>
      </c>
      <c r="I108" s="17">
        <v>233094</v>
      </c>
      <c r="J108" s="18">
        <f t="shared" si="1"/>
        <v>87925</v>
      </c>
    </row>
    <row r="109" spans="1:10" x14ac:dyDescent="0.25">
      <c r="A109" s="17" t="s">
        <v>208</v>
      </c>
      <c r="B109" s="17" t="s">
        <v>120</v>
      </c>
      <c r="C109" s="17">
        <v>58</v>
      </c>
      <c r="D109" s="17">
        <v>3</v>
      </c>
      <c r="E109" s="17">
        <v>2</v>
      </c>
      <c r="F109" s="17">
        <v>10</v>
      </c>
      <c r="G109" s="17">
        <v>1</v>
      </c>
      <c r="H109" s="17">
        <v>133224</v>
      </c>
      <c r="I109" s="17">
        <v>220848</v>
      </c>
      <c r="J109" s="18">
        <f t="shared" si="1"/>
        <v>87624</v>
      </c>
    </row>
    <row r="110" spans="1:10" x14ac:dyDescent="0.25">
      <c r="A110" s="17" t="s">
        <v>125</v>
      </c>
      <c r="B110" s="17" t="s">
        <v>120</v>
      </c>
      <c r="C110" s="17">
        <v>119</v>
      </c>
      <c r="D110" s="17">
        <v>3</v>
      </c>
      <c r="E110" s="17">
        <v>1</v>
      </c>
      <c r="F110" s="17">
        <v>9</v>
      </c>
      <c r="G110" s="17">
        <v>9</v>
      </c>
      <c r="H110" s="17">
        <v>222942</v>
      </c>
      <c r="I110" s="17">
        <v>249296</v>
      </c>
      <c r="J110" s="18">
        <f t="shared" si="1"/>
        <v>26354</v>
      </c>
    </row>
    <row r="111" spans="1:10" x14ac:dyDescent="0.25">
      <c r="A111" s="17" t="s">
        <v>209</v>
      </c>
      <c r="B111" s="17" t="s">
        <v>115</v>
      </c>
      <c r="C111" s="17">
        <v>93</v>
      </c>
      <c r="D111" s="17">
        <v>4</v>
      </c>
      <c r="E111" s="17">
        <v>2</v>
      </c>
      <c r="F111" s="17">
        <v>3</v>
      </c>
      <c r="G111" s="17">
        <v>9</v>
      </c>
      <c r="H111" s="17">
        <v>138209</v>
      </c>
      <c r="I111" s="17">
        <v>181261</v>
      </c>
      <c r="J111" s="18">
        <f t="shared" si="1"/>
        <v>43052</v>
      </c>
    </row>
    <row r="112" spans="1:10" x14ac:dyDescent="0.25">
      <c r="A112" s="17" t="s">
        <v>210</v>
      </c>
      <c r="B112" s="17" t="s">
        <v>115</v>
      </c>
      <c r="C112" s="17">
        <v>105</v>
      </c>
      <c r="D112" s="17">
        <v>4</v>
      </c>
      <c r="E112" s="17">
        <v>2</v>
      </c>
      <c r="F112" s="17">
        <v>6</v>
      </c>
      <c r="G112" s="17">
        <v>10</v>
      </c>
      <c r="H112" s="17">
        <v>139289</v>
      </c>
      <c r="I112" s="17">
        <v>229637</v>
      </c>
      <c r="J112" s="18">
        <f t="shared" si="1"/>
        <v>90348</v>
      </c>
    </row>
    <row r="113" spans="1:10" x14ac:dyDescent="0.25">
      <c r="A113" s="17" t="s">
        <v>211</v>
      </c>
      <c r="B113" s="17" t="s">
        <v>120</v>
      </c>
      <c r="C113" s="17">
        <v>68</v>
      </c>
      <c r="D113" s="17">
        <v>4</v>
      </c>
      <c r="E113" s="17">
        <v>2</v>
      </c>
      <c r="F113" s="17">
        <v>3</v>
      </c>
      <c r="G113" s="17">
        <v>1</v>
      </c>
      <c r="H113" s="17">
        <v>135104</v>
      </c>
      <c r="I113" s="17">
        <v>190122</v>
      </c>
      <c r="J113" s="18">
        <f t="shared" si="1"/>
        <v>55018</v>
      </c>
    </row>
    <row r="114" spans="1:10" x14ac:dyDescent="0.25">
      <c r="A114" s="17" t="s">
        <v>212</v>
      </c>
      <c r="B114" s="17" t="s">
        <v>117</v>
      </c>
      <c r="C114" s="17">
        <v>62</v>
      </c>
      <c r="D114" s="17">
        <v>2</v>
      </c>
      <c r="E114" s="17">
        <v>3</v>
      </c>
      <c r="F114" s="17">
        <v>7</v>
      </c>
      <c r="G114" s="17">
        <v>7</v>
      </c>
      <c r="H114" s="17">
        <v>202114</v>
      </c>
      <c r="I114" s="17">
        <v>292891</v>
      </c>
      <c r="J114" s="18">
        <f t="shared" si="1"/>
        <v>90777</v>
      </c>
    </row>
    <row r="115" spans="1:10" x14ac:dyDescent="0.25">
      <c r="A115" s="17" t="s">
        <v>213</v>
      </c>
      <c r="B115" s="17" t="s">
        <v>117</v>
      </c>
      <c r="C115" s="17">
        <v>68</v>
      </c>
      <c r="D115" s="17">
        <v>4</v>
      </c>
      <c r="E115" s="17">
        <v>2</v>
      </c>
      <c r="F115" s="17">
        <v>2</v>
      </c>
      <c r="G115" s="17">
        <v>8</v>
      </c>
      <c r="H115" s="17">
        <v>164987</v>
      </c>
      <c r="I115" s="17">
        <v>220585</v>
      </c>
      <c r="J115" s="18">
        <f t="shared" si="1"/>
        <v>55598</v>
      </c>
    </row>
    <row r="116" spans="1:10" x14ac:dyDescent="0.25">
      <c r="A116" s="17" t="s">
        <v>214</v>
      </c>
      <c r="B116" s="17" t="s">
        <v>120</v>
      </c>
      <c r="C116" s="17">
        <v>115</v>
      </c>
      <c r="D116" s="17">
        <v>4</v>
      </c>
      <c r="E116" s="17">
        <v>1</v>
      </c>
      <c r="F116" s="17">
        <v>9</v>
      </c>
      <c r="G116" s="17">
        <v>4</v>
      </c>
      <c r="H116" s="17">
        <v>108378</v>
      </c>
      <c r="I116" s="17">
        <v>183807</v>
      </c>
      <c r="J116" s="18">
        <f t="shared" si="1"/>
        <v>75429</v>
      </c>
    </row>
    <row r="117" spans="1:10" x14ac:dyDescent="0.25">
      <c r="A117" s="17" t="s">
        <v>215</v>
      </c>
      <c r="B117" s="17" t="s">
        <v>115</v>
      </c>
      <c r="C117" s="17">
        <v>82</v>
      </c>
      <c r="D117" s="17">
        <v>3</v>
      </c>
      <c r="E117" s="17">
        <v>2</v>
      </c>
      <c r="F117" s="17">
        <v>10</v>
      </c>
      <c r="G117" s="17">
        <v>9</v>
      </c>
      <c r="H117" s="17">
        <v>143907</v>
      </c>
      <c r="I117" s="17">
        <v>223127</v>
      </c>
      <c r="J117" s="18">
        <f t="shared" si="1"/>
        <v>79220</v>
      </c>
    </row>
  </sheetData>
  <conditionalFormatting sqref="A1:A1048576">
    <cfRule type="duplicateValues" dxfId="4" priority="7"/>
  </conditionalFormatting>
  <conditionalFormatting sqref="C1:C1048576">
    <cfRule type="colorScale" priority="6">
      <colorScale>
        <cfvo type="num" val="60"/>
        <cfvo type="num" val="80"/>
        <cfvo type="num" val="100"/>
        <color theme="4"/>
        <color theme="5"/>
        <color theme="9"/>
      </colorScale>
    </cfRule>
  </conditionalFormatting>
  <conditionalFormatting sqref="F1:F1048576">
    <cfRule type="iconSet" priority="5">
      <iconSet>
        <cfvo type="percent" val="0"/>
        <cfvo type="num" val="5"/>
        <cfvo type="num" val="9"/>
      </iconSet>
    </cfRule>
  </conditionalFormatting>
  <conditionalFormatting sqref="J1:J1048576">
    <cfRule type="top10" dxfId="0" priority="2" percent="1" rank="12"/>
    <cfRule type="top10" dxfId="1" priority="1" bottom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cols>
    <col min="1" max="16384" width="11.5703125" style="1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5 9 e 4 d 0 7 - 4 c f 4 - 4 8 e 2 - 9 3 2 c - 6 a 1 a 5 a 9 0 a e b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 9 . 4 8 7 9 8 2 9 2 0 2 3 0 1 8 < / L a t i t u d e > < L o n g i t u d e > - 1 0 . 2 4 0 0 4 5 4 5 3 8 7 7 9 8 8 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D 8 v S U R B V H h e 7 Z 1 n c 1 z H t p 7 X J M w g 5 8 w I Z l I k R Z E U R Y W T 7 i 1 X 3 e t z y / e b 7 b L 9 0 f c / 2 P 5 y / p B D l c t 1 T 1 I 8 R x J F S s y Z I E g C R M 4 5 D Q C v Z / V u z M Z g A C J L O p y X b O w w e / b s s N 5 e o V d 3 R / 5 4 / e 6 S Z C F Z f V a m p 5 c k n U 7 L 4 u K i l a U l d 1 j 2 M o x c + / L Y O R y q S s v R m n S w t T 6 m p q d l d G R E H j 9 + I o c O H Z L 6 + j o p K i o K P t 0 b T E 5 O y v f f 3 5 S 5 u T l 5 / / 1 L U l 5 e H n y y c S y q S D 3 r j 0 v H S N y 2 S 5 O L c u X g n K 3 n Q n d 3 j x Q U J K S 6 u j r Y 4 9 A 7 H p P q 4 k W J R z M y O p u O 6 A / M y 8 T 4 q P T 2 9 s v p 0 y f l y Z O n c v L k C f t 8 Z m Z G B g e H p K m p 0 T g w M T F p 5 1 5 Y W N D r W p J H P R N 2 X B j R Y L m M V H m z P g C x L 0 G Q M E n W J 1 O w k s e u I b H q b W W w q O + L C h D h H R 4 e k e v f 3 T B h u H j x P T l 4 8 M C e k w n E 4 3 F J z 6 f l 7 N k z U l x c H O z d H K I q 8 y f q 0 v L r o z N y q n 5 e z j X N B 5 / k R l F R o S q D m W A r g / r S h R V k A s n 4 k i Q L 4 r K g Z I H 8 k U h E j h 0 7 K i 9 f v r T P U 6 m U N D T U S 3 9 f v 3 1 W W J i S o a F h W x c 9 V V N 5 y o 4 L Y 9 U r W o h W 6 Y t x G i m 7 r I 8 8 o 3 Y T x 2 r T c l A 1 V B i 8 k 6 G h I a 1 d e + W R a q J r 1 7 6 T z z 7 7 X L 7 9 9 p o J x p k z p 6 W s r E y i 0 X W Y u I t I J p P y 7 o V z M j o 6 6 o R w G 4 j p L T S X L 0 h h Y n 0 5 K y 0 t l e 6 u 7 m B r Y 6 i r r T V C j Y 9 P m B a i e M R i q t l q q v U e x u w e S k q K 5 W G 3 X o z e T l l y 9 X O N / P F G x u Q r K N s v c w s V M q + 1 y r K G U p 1 r / w J C 5 S L W m 8 m W x 3 q w C m + d R 9 i g t e u Z h n k 7 D v C 8 e f k v X 7 y U / o E B O X X q h G k A X j 7 k Q U s V F B T 8 K F o p F x 4 9 e i w 1 K p S 1 K r h 7 A Q g x O D i g m v l g s G d t 3 O o s k A v N c y b v t 2 7 f l Z M n j q l C W Z D K y o r g C I d Z f a b T U 1 O q p Q r l w f N e G V 5 q k E v 7 1 K y e S U v 3 e M Y E X a Z Y P B q T x U i F n j j j M 1 l Z Q S Z b r E C u f X m I V B U t B m v b w 3 k 1 c d 5 p X E m m k Z F R + f 7 G 9 1 J V X S V X r 1 6 R x s Z G 8 0 9 K S k q M R B U V F T 8 Z M o F 9 + 5 r l 3 r 3 7 Z p L u B d A i m G Y b + T 3 I d K O j w C q j q s Y j c v / + Q 3 3 G q 9 9 d U i s o N O 4 L r c R S M i k z 6 a h M z U W l t C A W H O G w T K h U 7 W n V T P h O K 8 2 9 l c j F n j y j c m F k O m M O 1 K g z X F 6 4 + i V B k v 2 V a X 3 O w Y 4 Q 4 M 9 p 9 R l q S x b c j g B U d p g 0 J 9 R x x r 6 H O N s 1 p 3 Y b z n + K m J O / V z h 8 + J C M j Y 0 H W + v j u J r T v K / 9 9 e V y 5 c p l M 5 N z A a 2 / f / 8 + C 3 g c j L f K D 5 1 J 2 3 + 8 u t C W w N 5 6 L J F U R 8 6 9 L N g Z J p J f X 0 2 u 3 P v y c C A 6 5 c H L G t W C 3 O M L e U C D j m E X v Q L F B U t S q Z o N I n 1 0 e F a d 3 p V k A p A n q g 5 F P B 4 z p / / n A M z Q u r p a M 0 X 3 C m j p 1 t b W Y G t 9 l K c W V e P o c 9 U X s r D E s 8 3 9 X H n 2 k K q i o l w O H t g n 0 c U Z e T E U N 9 4 k c f I U + j c i h V X H V T 2 u j O z l y b J z S A f K i U d K C N g j T L r I V J e c q R q Q 5 O h t e X D j z 5 J S 5 / v T z 7 6 Q m 7 d u q 8 M 8 J f / 3 / / 2 r D A w O y e M n T + W v X 3 + r w r l + t O u n h h q t 1 T F V 9 x L N T U 0 W b N g I 8 F N v d i b k y + d J a Q 2 9 o 2 x 4 a w A T 8 c O j U e k c V U I t R W R / W Y J P J f L Z D / e X l k r O 6 A t a N J t z h f 8 U k C o X u f K E 2 1 l c P T S n G u r N f h f v B z s e s + / 0 m V N m n v w c N F V f X 5 9 V D I c O H d w z E 3 V q a k p 6 e 3 r l c M v h Y M + b 8 e e n L h R O W 1 d Z a q W M e 2 6 g e H x 5 M R C R t g G R D w 9 O S / v 4 g k S T 1 W c 2 r 5 3 y X N p R 0 E a y E T I B h H F 2 d l Y a G x v k 9 q 2 7 8 v T p M x k f H / / J V 3 D 4 U b T v 7 K U f R U S u S y u e z T y b X x 6 Z t e X 1 9 u Q K C w J k K g L V R L p O O V i 1 I M l 4 R L 5 5 m Z S K R E K i M / r 9 M J k 8 / H q u i 9 E j g 7 U 8 t g P e z 4 n a e Q u J e / C 8 s R T W K r y r 0 p I S i a h f 8 v 6 V S 9 a Q e e 3 a d c s Q 2 E t h 3 Q y 4 p x k V N K 5 9 L 0 1 V B P 7 A w Q M b N v t A I u b 8 W K 7 5 s 2 e r G 2 5 B h l e 6 o u X K w V l j x P 3 u m E T + 8 G B p y b 8 o r 9 J A 9 t L D b a 7 c l 8 f m g Q P 8 c c u s F O g L D G N 4 e N h M u j n V Q l m P 3 o B j T 8 H c a 2 5 u t v e G h m p t f W 7 p M M e P H b X w + U / N D G x r a 7 P 2 z R Y 1 v x J a k + 8 V q G R e v n y 1 n E 6 0 E f D Y P 1 P T b 0 k 1 E Y E h X + H B B T j C c y Y z h W d P V B z + 3 O u K y u C E f u N f 7 y 0 Y o f K + 0 9 7 i Q O W C H F f t l A 0 y H x 4 + f G Q C g O O 7 F u I q l G g q D w Q H M t 6 7 e 1 + O K q l q a 2 u M W B k z 5 c f F 9 P S 0 3 L 1 7 T 4 4 e P S r V 1 V X B 3 t 0 H 8 n r z 5 i 1 5 9 9 3 z 6 z 7 P b L Q P x + V p f 9 y e 3 / s H Z p f 9 K V M 8 e s 5 F a 6 9 1 p P I K 6 S / P 4 x L N p Z X W Q p 5 L O w M y g Y 7 V r G 3 6 U J O T Q l N Z W b l m C Z M J k H d G + 8 j l 9 y / Z y 7 3 2 7 X V L S f q p m I H 4 M 6 d O n T R S 7 e U 1 Q Y j G h g Y j 9 G Z w o D J t 6 U 7 I / A 3 1 p z w 4 H 1 V U p p 6 y L d t x p G p O o t l k W p 9 c u f b l s V m Q p J l 5 I a s R V X t w s 5 o F g b l 1 6 7 Y 8 u P / Q A h U z M 9 P y 6 Z 8 / l 1 s 3 b 8 v I y I i R 7 M c G l c S R I y 0 y M D B g t f p e o b K q 0 h J c N w s S c p F 5 p L 5 9 O G a c s P c S v B s j V 7 A J z R r K 9 d 1 x U G 7 y r M Q G D s l j A + B V t G Q l u Y b B u 4 h G X C P h Z h D R 7 5 B l f e L k c f n o o 6 v y y S 8 + l n / 7 2 3 + Q w y 2 H 5 M a N H 6 S j 4 7 W M / c j R Q A S Q b i R 0 l b i p R O / s 7 J K J i Q l z N 3 Y T a M d B N a W 3 8 j s t 1 S 6 T 5 W l / Q u a D O o l 3 m K n w g s r P 7 c w Q y h e Q + 6 H n G b V d E I g 4 3 z w n + y r W 1 x Z E 8 D Y L M i c w + d B U 5 P W R K U C p r 6 + 3 d B r a Z O 7 e u W v a g b D 7 j w X y 4 c 6 d e 0 d O n D h m 0 T f I T h t V b p n b O Z C p w T P Y C K b m I l Y A h P K y / + X z l E z P h 6 w H X b p V 9 J P 7 t 2 z y r Y s 8 l 3 Y E J + v m L a 9 v L f g a t K x 0 8 8 E E S + 5 U 0 4 b G U 5 x m D 8 5 D 4 y / d O U 6 f P i X P W 9 s s A Z Q u F T + W G U i U D 9 I f P X r E y P 7 s 2 X P r H k F G d y 4 t g o z O z 8 1 v i 3 T 4 n f z G R k A / q U d 9 m U i k d e q 0 n 1 6 S v 7 Y V 2 D 6 w / I Z Y C c o q k y / X R e s R w V o e W w X h 8 c a y t Q W Y 2 p O a + u 7 d + 2 b z b 5 Z Q H E 8 H u I m J c V n I 4 Z 8 g x A j V W d U O d X U 1 p h l o 9 E R L b E d Q t w O u e W 5 + 3 o h 9 W / 2 / 6 9 d u W F c P M s X n d T + a l C a B w c F B u X 7 9 h p m t m I h b A U n E H R 0 d w d b a m E t H L B h x p D o T N I p P v Q o 4 4 N 5 J 7 z i a y a 2 z d F x y y 9 h / + J f / 8 T s + + L E e 6 t s C k m L L C 3 M / Y 4 S G D o I 4 z u + c P W 2 m 2 1 b a a m g 0 7 W j v t C y K X N / n 5 Z P c S T i 9 p q Z G u r u 7 r Y 2 G 7 g 6 0 W 2 0 m r L x d Q C K 0 5 I 3 r 3 5 v 2 P H r c h d M x C b u 7 e o z s n Z 2 d 8 u D B Y / M N j 6 u J i M j e U b M V c N x m n h E J u g P 9 g 9 b l Z b 3 7 h E y T a u 4 9 6 N X n l F y y D o 1 c y 7 k j l R Z K B 3 3 j M T k c + F b w Z p E + g 7 r k X + T / 3 J h y q / b p a m 3 E b v s g j y 0 j r i + J 7 H F a 4 X O B 9 q P b t + / I p U s X L R K 2 V a B t b v 5 w S 8 6 / e 2 7 N L g h h o A H G x s b k z u 1 7 0 t B Y L w c O 7 D e y 7 X Y P X x q m M b 9 u 3 7 4 r 7 + q 1 l p e X G d E 9 0 E 4 + u 4 H u 6 a 9 V M 5 0 7 d 9 Y q B H x E / M D W 5 y / k 1 M n j d p 8 b 7 f v l o 5 0 c 7 5 u L l p e w I D A 3 I V S R 9 Q y G F y K v X 3 f q N Z b K y O i k d M f O S K I g K R 8 c m J F U P J P T 5 0 v k f 9 + Y 1 P O 5 F + 2 X Y e T a l 8 f G Q S D i b O O c 1 J a s 7 T s 5 4 b o j F y 9 e M I H e K i A I 7 T y E p q u q N t Z 4 y v t F e E k i f a b + F Q E D u i f s V g d F f L z u 7 i 4 z 3 2 h s h R D r a Q z I h 7 l 3 4 c K 7 K 8 a l m N B r H h 0 Z t Q y R Y 8 e O m F Z H a 6 0 H n s 8 f f v + n Z a U R j 6 n G 0 f c T i 8 Y k F n S H S S T i U l h U J q l k T K a n p p W 4 z 5 W 4 J 6 V c n 0 m p + r b 3 u + M y l 6 j V 9 7 o k v z g 8 p S R a 1 O I a d l l f n 1 C 6 m a 2 x 8 t g 4 I N P F f X M 5 O x e G g V / A 6 E D v v f f u h j T L W q B t B x 8 E 4 c L s 8 3 b + R o B A Q O z n z 9 u s p j 6 q Q k q U c K e 0 F b K F a f v s W a v 9 F h 0 k a Z z e y P n 5 D u Z g d i W x X B n 0 9 l k u 4 3 E 1 G w l 2 r E e s 3 / / + j / L x x x / a 7 1 L M B 8 p R / H X x G 2 x 7 w I Y / P 0 n q / k U j l I g S y j I l d L m 4 s H q Q l j D y Z N o e i h P z W l z u H Y U a k i w B A h A U h I G x I S A C Q r y V d p I w e P H F q l m 2 0 p C L l i A Y 8 s 4 7 p 9 X 8 a z D f p k e 1 F t e 8 X X A t B B r o 2 4 V J a 4 P H 6 H K j Z K W C e P m y f V V j M P e L R q d 3 L p q V U Z 5 u 3 b p j 6 V t r N R x f u H D e S I I G J r s E 8 m F u 4 o 9 5 P z J 8 X W E y A b Z 8 / i U Z F O 5 T S O g + i / y v 6 x P 2 6 S r t p M i 1 L 4 + N I T 0 / K 9 H J D q m M 9 N g 2 j 5 J a D e F i E B B e g E + s T O i L J N p 1 6 f J 7 U l l R a c d v B b w v A g 1 t b S / V H 3 v P B G Y r 4 D x 0 B k T b 4 d 9 g Q m 7 1 X B A S g q O B z 5 8 / Z 4 O 1 b P Z c P C N M W f p S r W f K 8 m z R g m 1 t L y x Q g M a C w G F S Q D b u D 5 J u F Q M T E b n 5 O q G V 4 I K c a 5 i R s u S 8 / l 7 g Q 6 1 J K A Q g r 6 G 2 j N m Z K R l + + p l 8 c v W c F C c x L 2 K u F r O X i 0 n h T A v A k p J U Q Y t v I 9 L G O x x W T f D D z Z v y w d U P V u X 7 b Q a c C y 2 K p j r / 7 l m t y Q u 1 V s + M n b A R o I 3 p C P n k a a t c 1 s o C c 3 Y r 0 U v Q q m Y f D d 5 N T U 3 W P L A e I C C B n s e P n 9 o Y E J A Y T U a w g 3 t 6 9 P C x P p 8 r w d G b g + c J Z h 8 k w q o 4 1 z g t Z Q W E / x f X N v n y Z N o + 4 t X H 5 f F A i Z R V 1 F q j K + 1 A L o O h 3 I S L 2 p P C y 8 b h 3 g 6 Z A K S M q 1 M 9 P + e c 5 O 2 A c 5 G y g 6 / z / f e 3 5 O n T p 5 s y J S E T 7 W p o y w 8 + u G z 3 v l U y g a b m J r s m E n 7 f B E w 3 h i y 7 f P m S P V e u v 7 O r S 0 3 Y H q s g S s t K t 2 1 e h 3 G 7 k w g l t a X 6 z e x Y p Z 3 y 2 D Y K t E a v r D 8 s 0 V S l D E x t z F f Y C c R i c d U m B c s h 4 O 0 A X 4 L U p f e v X D b f 4 t q 3 3 8 m r V 6 + s o R W f c C 3 M q J n X 1 9 e v J G y V 9 y 6 + a 4 G C j f p L a w G f h 0 o o r V p m o / K a S i W t G 8 u V K 5 d k Z n r G A i 6 0 Z x 0 / f m z b 1 / P h Y R J n n Y U B x m e j t p X z r H l + b R / U p r F 4 w p b z C x F r g d 8 L E P a l 0 R b z Z i c q S k z T c h V k + m d 9 + N F V 3 Y 5 Z N g d m 0 6 S a T x 7 8 F i S z z I b + A c t 4 J 2 o J m X g G O w F O M 7 9 G s G E 9 o G n p 2 E j o n W v c j q b 0 9 1 K o p 4 h E M s / 3 V q c 7 5 x o 0 z T N q p 1 B U s G Q N u 4 n 4 3 j x T z J 2 6 + l q Z n c 2 d F 7 d V I I R o C H w S G m P J 3 v Y N s O N j Y 2 a K k S O I F n v d 2 W X R t J 0 M u z t E r G 1 o K x U F R O D 6 X 6 g J u l P 4 p G V W 5 m Z c K h T j T 6 i l v c H k 2 D y 2 D G S 6 u m g h Z B z s L h D g g m T S 2 p S 2 6 0 f l A q Y f X U X m t a b / y 1 d f y 6 d / / k L + 9 K f P L K y N e X X p 8 k U 5 d / 6 s R e N 2 l k x O Q 9 E A u 1 V A K s L k 6 5 m r m w H 9 2 h r l + b J 5 / e 2 r V A 4 N l e f X j o I B F L v H d 1 a w 3 g Q E e W w X s 8 k J p V / 9 8 A P 5 6 K M P 5 O N P r k p S f R X G V 2 f I Z Y I P h a m U C e 9 O A + 1 L I + 5 2 l M B J v c 7 N 9 t 7 N B a 6 B U p S k g n H X w 9 9 V b z o f 3 d t 5 D E 9 t L 3 q 3 W U R V m J k f a q 3 G z e 3 C m 0 9 o I W s Y V X M Q r b U b J A q D 3 6 K y 2 M 5 9 Q U p M 1 Z 0 A x J y d m 5 X T 9 Z m K a 2 + r z r c U 2 f M S 7 T Y w y 3 x D 4 1 4 g Z k 7 + 7 t 8 j f h x Z D d s h B I 3 K r 1 6 1 B 1 v b A + 1 O h O f r y x a 1 M n H 7 8 o T a A 8 T 2 y o E K A K F S q U L z F f b C R 4 6 p 1 t i L 3 0 E D M k H C d g h F + J 3 p b r Z z v f 6 7 z G Z I a B 6 U J n W f / l 9 B q D 1 4 J m 8 l d t g 3 f y M g F H 4 O m d 2 7 L + g R M 8 H 2 i l B F h Y X b N m V J t N 3 u y E v c L 8 + Z X E x w v p F A x 1 K 2 h n r 7 G F W W 2 r n Q 8 l r I n p J m t 8 G L L i s t s z a h N 5 l 9 8 I C 5 Z m + 0 F 9 g 8 S d d 1 2 T W 6 c Z 8 P U 4 f f 2 A t C Q Q I m m C N 9 a D s g U 2 W n / C i u i V u P q V l P r 4 K 3 3 u Q b m 9 n d R z A 3 O y 2 x + R H r n T q i h R w z C k m a v h P d T g P H v b i k a L k r e T Y W V A D + 0 p a U + 9 0 J m V u I W M f H y w f m 5 P J + V + i 1 2 j O 2 G V J F 1 G f b X U J x H / S c p R 2 K h u u t A N I T S M C P 2 m r o f E X F o f c 9 N z f r g h O z s 3 J O t d R b T 6 i 1 8 K a 5 X D e C d H p e K q P 9 8 u U X X 8 q 3 3 3 x n v W m Z Z f z V q w 5 5 9 O i J N Y a S H 7 c T X S T C Q M C J i K E 5 s k 0 b 7 u r V U N x 6 E D M z I g O S 0 G / L A 4 3 D 5 A W D k x s T D R q P G f a M D I 3 d w 5 L 1 L H 7 y + K m c e W f r E 2 B D o m + + u W Z J s z u h U P E d q U i w B L 7 6 6 q / y + N G j P K H W A s N F b R e W c d 7 1 R D 7 5 5 C P 5 6 O O r N s I P X R h o s 2 E K f 7 p I f K N E o 2 0 l W 5 P k M q H w H d B q F M w e a k Y I w 0 D 8 C A v n 4 B i I h N l H i D g c y p 5 V 1 6 N r J G a E C Z M o F 8 4 o 2 V 4 M r q + l u E Y q A z Q i v 7 V b s L E y O j o t L 7 C s b H s Z 9 I w Z T x b H T g w H z R t K J A p s 1 C b y H f f t 2 y e R / / n d u H t z + j f f B r W z i C 6 l 5 Z 2 a I a m u c B N K h + G F k d q N s R U u X 7 5 o e W + A f R C E z o I p d c I h C A U C 3 b r l B i m J q V 1 m J a r E U e 1 A O L l A X 2 5 U f w d t Q Q T q w Y N H R m L O y z h z C 0 s R K U 1 u z m f s V d O v r j R t 1 8 M 1 o J E o b K d 1 m w F V 8 E n 2 7 d 9 n / b p 2 A 2 h x R m l i P u H t D B G A q c 2 g N H S 9 D 1 c 0 G w X v z F d 0 P A P C 5 k 8 e P 5 G K S r r H l 5 l 2 X y a U O + 7 t J h S P O K 7 + B M m s O 4 E K d V I v q U + y H t A u z 5 8 / N 9 O h p e W Q E Y + X T m G b M C / C O z g 4 b H 4 Y W d N X P r h s L 5 b v + D 4 5 b t u 9 Z E o i 4 Q h c V 8 c 8 v I W m c Z m a d K 2 h z P g + v 4 P G 4 z z L + y y p d 1 E G + n q s q / 6 U + j A 0 H E P i o s I i K a 8 o M 5 / G V w Y 7 D U j s 2 4 3 o m b s V I n h 0 d X W Z N m 1 o a A j 2 b A 4 8 D 1 / 8 s 2 e m l L q 6 O t X Q M R t Q J k S o t 5 t M H o U F 6 r g G o 4 Z u B w x B 9 d 4 + p q s J d q y D Y a 2 B G d W 1 r K x c D h 7 c L 9 9 9 9 7 2 8 / / 5 F e f j w s R G s s b H e G j U x L 9 A 8 9 K E K a 7 z 1 3 h 0 C 5 A G p c v m G m I q Y k f h 0 7 a 9 e y 7 z 6 f o A u 5 W V V D V J W G J P 9 B 5 q V N B W m / T i n N y m 9 u b c d Q V 8 P t B k x S A u Z 6 y T b b h V U E v S H G h w Y s r E J t 4 K V h H K a m m e G 1 u Q Z U J H l C b U L Y E 4 h Z t c I l M Q b w b P H 6 S a K R b c I s r n r G + p t y h Q m q C Y q h c D 6 s h X w e t t H 4 n K w M t O G g 0 B A J v o 3 3 b 1 z X 8 2 2 Z m n e 1 2 y m G 5 r h L 3 / 5 W k 6 e / 1 C a q g t M Y M J D f e 0 V x l U r / v D 9 b T l w 6 o q 0 1 G + 9 2 w X 3 y f 1 s h 5 g 8 r z C p e E Z 0 U 2 l q a r T K D o 2 V D 0 r s A m j H + a E j u T x Z t Y d / E d m A J O T G k Q V A N j W D M e I / 0 b O U i B b a A E 2 w F T I p J + 0 6 6 A D H F C 0 e m H e M b 0 e t f e / e A 5 s N k b E j K l X Y q H H p Q 3 T w 4 A G Z n + j Z E J m 4 L 8 4 5 N j Z u T Q I 0 e O I j I o T b A T 4 i J u v c 7 P a a G N D w t T X V O + L U u P f o C M Z Q Z n T q 9 O 8 1 9 u / / 6 3 + 3 k W P z 2 F n M p p c k s T C q 0 j w V R O J m L N h A t 4 r 5 e d d X C Y J 4 o l B 4 K U T v b F y 8 L Y a G P X i 9 / R N R e d B T o O c W q S x c s v Y l g L A P D g 7 Y 5 G x o J A a 4 J P h B F o I H 1 5 V Q E j 2 4 / 0 h J 5 o b m C p u Z Y V D 7 D / Q P S H t 7 h z U L s M Q U w u c i c I K G 5 X z A C 1 6 4 c u B Z 8 G w Y I Z a h u B Z s E J u I P Q t 6 / r a / 7 r Z x A 0 e X q q S 0 K C m p x B Y q F t U m 7 R 0 d U l 1 V Z Z X F V s B 1 c k 8 M W V a m l R 0 R V Z K Q i R h + + 7 J A m s v S g c m n 9 2 h / 8 t g x 0 K C 7 O P J M 5 v s f 2 b N V y t h g i b w I p n G h x m S A R r q Y o 5 0 A N T q z F 6 I h m p u b L C C x F R A e 7 x 6 P S V 3 x o g q f a 2 e y l 6 8 C C i m I d j H W A 6 F 7 z B / 2 h Q X c g + + g b Y h C M k w X i a C 5 S A V B G a u h 5 c g h 8 + / Q a B A H v + z h g 8 d y 7 v w 7 d i 8 I N e T j M z Q e N T u E I 9 j y + N F T G / m J A V j o / l F m q V O T K s R L c v R o i w r u r H x 3 7 Z p c u f q h J I t r p L p 0 c 6 T i t x 8 / f m J m 9 W 9 + 8 6 u c 9 / E m c O 1 / + M O f V N P V y K k z p y y I x b O k y 8 r M v F Z Y k n Y a K k + l n U d 6 I S 1 H 6 i J y o K l K l i w i 5 J x Y C g S i V i O B 1 R U 3 i g + 1 O O N B 0 K 5 h 3 S I K C E R s z G / Q n 5 A e J d G E m n Y E Q h i p F h 8 O n i D A C O 0 3 X 1 9 T A R i x W p b R g 5 i r a b 2 A A t f j T b 2 + v g H L D / T k C 3 9 n a m p S 2 h g a + f Q p i / Z x P x T M V S o R G r T 7 + w e t Z k c L E Q Y n O t b V 3 S 2 T E 5 M 2 1 P H Z s 2 d s m L D a u l p J B Y 3 S f J e 2 H U i 6 q M / z R d s L N S l H p a m + Y t N a h n u p r K w w f 5 E B c z b r D / I M u W e G B K h W Q v k + X 2 j W o q J i 9 Z 2 c f 2 U a S p d 8 x b 6 Y x 8 5 g f G x I S s d u S l N D t b 1 A 1 5 c H X 8 g J I s + c I X x 5 K Q U F j j w u U r R g A s c 4 d I z n T Z + j s P D m A q l E D G C / V o M t L 5 i a 9 O b N O y q 4 p + 0 3 0 I I I 6 p v O z X c R Q g a Q R I g b G u p s T L t k M q W f O S E i r E 1 F w f y 5 2 U N 8 s R 8 y g 3 g 8 I Q U J 1 V 6 6 j j Z G A 1 I Q b o j o z U K + Y 8 J p A u z 2 k e h L D + G m 5 g a p 0 G P 3 q 5 n 6 p m v P B X x G f p M J v z f z f a 6 H w v c Z X q C 4 u M i u j U o C X 5 O Q O U G k w I f K k 2 m n s a g v 7 W x L h V S W F 0 t E i b S g U s / A i M y w M a A C S j s T 5 g f C S M 4 d A j Y 9 P W U v G 3 9 r c G D Q N A i m k n / x a B Y K n 9 N q R g i 7 e 0 w N j c W I 1 K p 5 l 4 t M H p h 7 j J F 3 8 P A h M 1 k g + E Y E i m M 4 l r H t I N S I a j h S d 4 q L C 2 3 s i B L V Q s x I S J s Z Y 3 9 n g + / z P Q r a l 0 q D g g b j 3 n w A J H w t r C O s 4 X 3 c K 9 P w t L e 3 m x B X c z 2 B Z t 8 M M C E x Y Z m A j f v a G D L 8 I P B C R U L m B i Y q J r y r X C D c M q H y 2 E n w c G e m 1 Z R 5 f E 2 6 O l / L w N C Y L M y r T 6 W E Q p g K C 4 v M 5 O t T Q c T M o c b H P o c s h M + p j S E b X c o d 0 a b N n 6 A w l S Y k p G 0 q n l S z Z y k i l U W Z D m 7 Z g K C c 9 w c 1 u 9 5 R s w p 7 3 9 f 6 G w X H Q w C m v S H y y E D / B F c w z T A h E X Z M s 8 2 e d z P w 5 O J e a J j l W X r f c 6 P g v f C c I Q H n y / Z R + T x M Y t 1 h V O L 5 o z W 5 P 3 I w e S 8 0 L e C T H T 9 + n A P t u 5 A 1 T 6 h d A C + F F y 6 l + y V R e U R f Q K O 0 7 K u V S K p a 4 o W V q r V S p k 3 6 + w f M z y A A g Q Y g 4 w D H H 8 H F 1 6 A m b l V / i s Z N z C Z M N Y Y X 5 v y 0 e w z P F k t 9 O f 5 M 8 M N Z Q O i Z 6 Y K k U s Y S J 6 L n / b X N w m d R Y O 6 g Y Y k M c t 1 d q q U Y L L + x q X F L j v 5 G w e y G R P p o b O b 5 8 F v 4 d J v B y M i w 3 F b T d W 4 + L Q O B B c B 5 q H Q I v l A g K c / X K s W Z W f s 9 x h d k 0 E 7 M P J Y Q q l D J y A T h a G Z e A H 5 y X k P t I i y r Q U 2 B W C I p E + m U 9 E 0 l 5 V C 1 P v D 0 m G q m X n n y 5 J m 9 N B / l c 1 G v m B X W a Y u q 0 x e O B m P o L m x + P y 4 4 L / z m n Y f S X F N o 4 z n k C l x w b q J v D O 3 F V K B N z Y 1 m X q 2 o g d c B Q k a B x B T I / + D B Q x O o q s p q 2 X d g n 5 l 7 E I 3 a m x G P 0 L 6 7 h R H 1 A e / d u 2 + J r b O z M 5 J U v 7 M k h 4 m 5 F n g e v T 1 9 6 n v t M 0 K g 7 X k U P B M q K 5 o Q u F / 8 S s A E e N z r 9 R s / q C Y u 0 A r k g D W 6 s 7 R j 9 H w k 7 f J O g G k o L U F Q I u 9 D 7 T a Y T 6 g + N S x 9 L + 5 K V X m R N e J i c m B / E 5 D Y D I b G p q W 3 u 1 P a X 7 6 0 v D 6 c 9 G w g 5 P h m t 2 7 d t s T b 7 O w A p 2 1 c t x H / / t 3 C r R M Y s b w 9 N X O 4 T q a U Y W Y O N C o E 9 v 4 H t f o P 3 9 + 0 b O v t p A a t h 3 n V K D d v 3 l R t 0 G I C z I Q I Z O g z + C b + 1 0 a A D / n F 5 1 / J r 3 7 9 C 7 s f T E c m M G B q G 6 Y K x R T m O d y / / 8 B M c t 6 J j w S i m T A z M f 1 8 p c f z Z X Y S / M a 4 P g 8 C E v l M i T 3 E g p o E r d 1 z k i q I W 5 I n p h 0 1 3 W b J B O I y L 2 2 t z / T F a h U b q g w R C G p e h I V l a 2 u r a r g D O Y X O C 9 i f / v i p l s / k z 3 / 6 T D 7 9 9 H P 5 7 L M v 5 P s b N y 3 M / e W X f 1 V C R a T t e Z s J I Z E 4 r t l r S U p J S a m Z q v g m u 4 X J y Q k l O B k J U Y s 4 I t D d 3 b 3 m w y D k b w L P B V + P O a / 8 s 6 B i w H T k u j t f d 6 k J V 2 j 3 d + r U S T N n m V + L S d 2 Y W L u x s d H u l W f g r Q G 0 G b 4 j 2 t u 9 A 0 w + r T j t 0 z x 2 H Q y z F U 0 U y V z Z G U k W b n x u p F y g 5 q Q r A 4 m e 3 v 5 H o 2 C 6 U M M S 4 k b 7 I P z j 4 5 O h G N V K E O L + z d / 9 S v 7 u 7 y m / d s u / + 7 W l I Z 0 4 e V z + + Z 9 / q 0 d F p F j N I j R q i L v L w P z q V d N o N 8 0 9 7 h E B J 2 B D m x X k u H T p g g k + 5 F o L a B E I R 5 M B 5 E P L e J M X k v G M G I e d e 0 z E E / Z O q B y I A F L h X b r 4 n p 0 / / B 1 f u A b 6 s l n a k X 1 m R + R 9 q L 0 E c 7 M u R g t l c C o u q f i S F B e s l F C c W m p M X j Q p L T M h E y M M h J e X X 1 l V I d e + v W 6 T M X f 3 9 F j f J I S P J F d C w 3 T 1 m J m Z t n Y w j s f f w e 7 n x Q N M F o S H K C M 1 d 2 H Q y E z B N 6 P 2 x d c j E H J f / S c i W 5 D U X w 8 C S 8 M m 5 6 E t Z u N h 6 I 2 D a 6 b b B a Y e 9 8 k w 0 / v 3 7 7 f r Q G O s R S g q F 9 K W C P G 3 v + q Q 0 2 d O 2 X P w 5 O D a a Y z G V K M / 0 3 r z R U G g 7 C X + 6 b 5 9 T a b p f H t c P s r 3 I 4 H + V r 3 j M S l P L d r Y 5 w A T D Z 8 H 8 4 O w N G N w 9 / b 1 2 o v O F Z m D I A i z S o g 5 6 k T c m H k Q h 5 u W e z r 8 Q S y S b O + q M 4 / g D Q 0 N W r Y B p g x C g F A g q A h F N h A 8 f o N I I 9 q B t q t O 1 Q 5 M b u 2 1 E d d 8 6 + Y d O a 1 m U k X l T o 9 j 7 g A x W l v b L C h D y J 6 K g u f B / W B + e Y K E g X D j 8 w G e C 4 E d n 2 L l w b W S i e H D 6 N z T W l o 2 T C R f + N 6 j R 4 8 s G E O D v S d V 3 u T 7 E d E 3 o c 6 t v i s C B D j Z Z H 2 D w 0 c O u 9 k M 1 V H G t K C W z g X S l p h U D e 1 C p J B M c W p u B I R 1 Z s 2 A Z M w u T 2 b 5 6 9 f d c r j l s G k S a m / 2 e W H J B Q T W g g C q + W i U x T z y v h J L r p v u J Z B p N 0 w + N C S h f y o J Q u R V + j w I s P T p s 7 p z 5 5 4 1 J + S C + T U K r h 3 T j W e T 6 / o 4 H 5 8 / V 0 3 F j C I E Y T z C 5 F m 5 r e u 6 z X M + d + 6 c t R e S 0 M s + P o v 9 x 3 / 5 b 7 8 L v p P H H o M u F V 0 D k z I 9 + E p e v X x p f X U g A G 1 G C D 2 + E r Y / L z 2 X l s I 0 f N b a K r V 1 d d b I m g v U y g z G y P y 5 j e o H U V N D V I Q t P U + Y 2 E 3 2 l q u m Z x 9 t M Y S P C e E T y K B 7 B u d A y 9 F Y j N O + G x M D I L z 4 P n S y 5 D f o w s H 1 8 B w s G V V N W b a 5 f p Y c D 5 H Q m p i g z 5 4 + t y C E j 9 S t B Z 4 N T R S A R 0 D U l W U Y q 0 l l 9 L F n 2 9 H e Y d t Y A p h 8 0 c O F r + 3 g P P Y e v I i B s V n p G F w 0 j V R W 7 r p J I C A I K J q H b b S B L 7 7 2 9 c c Q U s b X Q v D X A s e h y R B E B A z N Q z s Z J h Q a 0 G s d k N 3 9 H 8 E 9 o P 4 R N T L R S Q I D + G n M O M G 1 Q f a w K b V T 4 N k Q d D l 5 8 v i K B l z u G 3 L R S E 2 D K 2 a v b 5 S l 2 w h j T 0 D 6 q x 9 e M S H f C D i O C o Y s l P 7 + P v O v P H E o I L z t C n s j c l y v D y 3 q t p V Q v R 2 t N s / N b 4 7 N S H P 5 g s x M q l 2 e x 5 4 A 4 U g V l U m 0 6 q g U l l Z Z I C A M B J V 9 + D q Y g 7 S X E M 3 j h R v 0 + y T Q f v X l X 4 U 8 w M 2 A c D i C i U B C S g 8 9 p d z t S g Q C 4 h o + y T u E s F z v 8 N C I C R R w / Z Z s d c c B a d F Q B B 5 y a T / y + M h y R 0 u 2 P m + z 4 c G G l V R M q g Y J b V S j T V w c W h p z k i A G z z g M I 5 B f 6 o q t B 3 9 5 P z x L E p 3 5 L E p K h x + b 7 U j l p N Q k + j l H H n s E T I w D t a q J 1 n B B 6 G j 4 w w 8 3 L U K F A B M k Q K N A K l J + / v D 7 P 2 5 J Q y A c + B U 9 P X 0 q v B k N Z X M e a c X 6 X X u B z K q 2 i i e S V v t b K p W C p S O U F y L W d x 6 Y l / h s u U x d Q A o U m p a + U m d O n 5 J f / u o X N m Y f X T T Q n J s F l Q U a / I j 6 r / h m Z I 8 7 A g X 3 t 3 y f u m Q 9 + I y C f 0 k k E p J F m w 6 f D Q 4 U m d a b O L W / W E 7 W 7 V 4 j X R 4 r Q V C i a z R u A 0 s y J H I Y m H e M I 0 f i K W Y P z j / 5 b N M z M 2 Z 6 I Q R 0 Y 6 A t K V e k b j 0 g N A w z d v 7 8 O z b 7 f B j F i S W V g b T c 7 C i Q j p G 4 h Z a d Y E W U v H Q e d J W / N 4 1 2 A v i D + D / k M K K d C N K Q J 5 e r U X p R n w t + n W 9 0 5 d 7 x O 9 c i 3 2 a A P 9 j W 9 s K e s 7 8 3 T x x X A j 6 x X w v P g K g q F R P N F N H u d G Z I p f G J c W P 3 v o o F K W Y 2 g T z 2 B i q c 7 c N x e d y X 0 J r R 7 a J B s r + f r h 5 D c u L E M W v F R x N B p l k t 3 1 2 7 b l k O h I Q x i 9 7 k f I e B E G A u I S D U y u G A B g Q H Y 7 N R O V S l G k g v j p q X Y x l 2 m C C A 7 9 N F L b 4 T Q B s R a c N s e / D g g Y w y Y E 1 n t 1 S U V 1 i l k Y 0 x N Y H 9 j I k 7 H V 1 E / u n s y O A r W A K r i c Q D 8 v u W r K H 5 2 2 + / k 5 6 R W b l 9 + 4 5 E T 2 t N 5 I G d 7 F M r 3 j 8 w K x P j w 7 a e x + 6 C F z U 8 H T U t 9 a A n I S P j M 0 Y m 2 l 9 o Y y I g g B + B d o B c C F 6 L m i a M j I Q z 7 d / Z R g G h S O U h 6 T Z b A 8 A V 2 s Y O V K R t 3 H P Y H l c i O x J O W 4 9 a / 3 s E J h C q 7 Y C K g 2 D C h P p y 3 C s V x z d / / U Y O H d a K o n h 1 U A H t 1 d X Z q c / h q P l 3 O w H O S R M A z Q g Q C b / M x r A Y H b X 7 g 1 i Y v X a v W v y S Z 4 I J / t F H V + X 4 O 5 f 1 m o 5 L V O Y y D h g 9 R 3 0 U i T S x g s k 2 W 8 9 j b 4 B 2 o G 3 q L 8 8 W 5 e G j N h t O j B C 1 r 4 V p X 6 q v b 7 D R Y D F N x k b H z P b K V Y u v B 8 w r u i 9 A 1 F z + 1 + h M 1 G b i 6 B u P m j a i v Q u h Q 5 M h / D 5 / D s H a D q E Q Y g S S 7 v W k O t G I T c b F x 5 9 8 Z I 3 J u a 6 N N r k e N Q e p C D Z 7 3 2 F w 3 f h h D F N G I / B n n 3 5 h 2 f T 4 q h C b V C w a r Y n g E Q l l r A / v M z J i L s 8 Q k q X V r y W F K x I l a l o m s V / + 4 u P f t R w + Z D 9 C L Y g d i 0 3 K z U 4 O d 8 l M 8 o B 9 l s f e A W I t F j Z K P F k u 9 e X 0 X H X 7 E S A q P d p O M P 1 I Y G V M O A R v M 4 E J C P H 0 y T P V A o x M u 9 p H I S 2 q u n h R X g z G p a 5 U p L Y 8 Y d E v G l j H x i e l s L h C Z h f i M j C W l v m C e u m d K p L X o z E r S b 0 M n / 2 x H q j d 6 Z V M h O 7 C h X P W + M r 9 c R + Q Z T 1 T j h S k + s b 6 N d v e P N A w y D M m J b / H O T 0 J i W 4 y j H J r 6 3 M L Z B w 7 f l S a 1 V f F B O b 3 8 c e Y w e S r L / 9 i j e A 8 Z y o V O E L U k 4 y T l y 9 e S c v R F q e x I 3 r v 8 Q W J j A 7 3 K + l c T c O P D w 8 P q S l w w A b R 4 G H f G z 1 o F 5 D H j 4 O 6 k g U 5 W p N e J a T 4 G d 1 d X d L 6 r M 1 G F U I Q N t r f i W x 0 E m j J 0 W M Y 4 b W + M 6 l + F B M y L 8 y O y x c / d M h C q l Z U L C W W K J R k Y b H M z U 5 J q h C f a m V Y m 4 E + T 9 X P 4 x q u C Q S c W h 9 B 5 d o 3 c t 2 A i p 4 B K z / 8 8 I N 1 A z F o n + v f X T d N j h a C D E Q E a X 8 j S 5 y g B g R D S 1 O W z d i A C 1 w f p h 7 E w z / F c r u m 5 2 P 8 e L 7 X v K / J h q J e X G L M j D H L T B m f W Z L Y f / n P / + l 3 P A 9 i / t Q O x S V 6 c v 0 C I 4 k y Y / b L 4 c 2 N D p P H z m J y L m r j R j D l Z J h U 1 M 4 Q q E Y d c 3 w t T K G w Y L w J Z I n T / s T A K X 5 a y 2 w w b 9 S j 3 o T 0 q A a a i Z S p H 5 C U o p I K 1 3 F S Z Y V k 3 1 x E I A O k K L H k p s l c A w g t v W E h B U G V j Y L v I c B 8 z 0 y t N Y j I u I P p h U X z O U k A x j d j 7 I u 2 t j Z p 7 + i 0 x l 8 6 X n r / 1 M M T S v / b u S G T t w A g P g R j 9 h R + n + 4 k H I u / R V 5 g 1 6 h q 2 H / 6 7 T / + j h s b 1 x 8 g c t J Q X 2 v M p B U d N f x 6 J G a z N u T x 4 2 F R n 3 + / + l b M t h g m F T U l p g k D Y z 5 X U t X W 1 Z i 5 8 i Y g K A g I 7 7 u s t M S c / 7 B g Y n J i v t 3 u T M q 4 E p p w f i x O z Q 6 B N j a C L T P f M 1 L t W o d i j t 3 R S v v w 4 Y N 2 D x s F w o / 2 I C X L D c W 2 + r s E 1 + g 8 C G H o H E g l w 3 P h O T W q R m z W Q n e U t Y I a k E T / L h P L k 8 x N x J A 2 v 9 Y n w 9 L 1 H Z O Q 1 K 6 y g g W J k k 5 C J 7 S z 5 8 7 K 8 W N H 5 M b 1 m 3 L t 2 v X l C 2 W a w z x + f D B U 2 J 0 u F y j w o W 0 P K s B E M A x Z N j h 0 Z j 4 i g 1 O q 6 U a j c r 0 9 q W S J y + i M q y h n 1 a m 2 4 / T A v o m o h e 4 / b 0 3 J E 1 3 O b + P V M / z z 5 O x K N p H W N K H 7 G N G 2 c 3 h R K p p P b U o 7 A c i M x q m q q j D z z w m / M y F x W c h y I G t k U s 0 8 y O T B 9 w i J 0 2 3 f E o l V 2 2 T D E 2 f l u l u y q n / t N / g t / z k V B u l Z y 9 s j Q 3 1 L 7 O Q L O K v 8 M A f Q E 5 M X N K Q v 4 u b r v N n 3 U w K V 3 O G q B a k u c n N G 0 Y 0 A X 4 G g w b w U 2 A y F h O G Z E y o X C H f T J L K k t S 2 N u h c O O 8 F 7 q O b d T o I Q P H P P o m G R L y v B Z x N j j J a U k K v H 4 l J V 5 P d u D A g u z Q q M w M t 4 7 G S b 0 D X l 7 p 1 7 Z g 6 i c S f G J + W 3 / / S P K s d r + 1 m c J 3 t J g T B W 2 P b r W o t h V n / 9 z T X 5 8 O o V + f Z l Q s q T a W m p J O z f b r m F N I B b U C J 8 U s b d x n E L g z S U 8 V 2 e i z a P z Y P 5 p w o j U / K q 9 Z 6 Z I Y s l R 2 R m c W O V n 3 / f G z H f d h s N p Q s 2 P e l m g K Y g q / x 1 x 2 s 5 8 8 5 p 6 3 7 x z j t n 1 O e h U o j I t 9 9 e s / E i 8 J H W Q j a R f P G E y q x T K S x a J t G N e 6 / M L 2 s b U F N 4 T i u 2 s i F J R N O W W 4 h J u I o l k I k T h X H l w N Y m + M 1 j d 8 E E a l 2 T x T J T e M R S h I g y b R Q Q 6 a d A J j C l J q n P E N k o M O d o q z r c c k i 6 u n q s k Z p G b i o W / B w + 2 4 g 5 m S 3 r n l T s D i 8 h 1 r 1 H b X L 6 S L 1 W Z A t y t n F W G s r S 8 v B Z p / V 0 t u P 0 X 0 6 1 M z Q 4 E K z l 8 V M H p C D y V l L V b F G 3 n y O Y i R + / b j N A g C F M R U W l m n 6 d F q A g Y I F Z R s C C N j Y C L 6 t g J H H F w 2 + H i 9 H D b + s / G t E Z A Z g g j u 4 U X M / i g o X l K V b 9 s T k J V a 4 X G U Z v T 3 e w l s d P E X G 1 K p K p z T n 3 P y W Q w T 4 z 6 6 w g h J I 2 H 8 L T Z C g Q D S T Q M K J L m n b I T i B F i N Q p z D 4 / D g d + F C C D g Q F X 6 P 8 V R o Y c G b D t s f y 5 F b + d 2 d + n P t v p Y / s 5 0 r b b h 6 L y q C c q q Q K C O / 5 7 S 6 t 9 K E C 3 g F g Q M e I C l 6 J J i w 6 5 3 K 4 8 8 t h Z E C D Z n + q X g / X F S q Q x 3 R O x 4 a a R y W g k q m S b M f J A F N K v 6 H Y / M T G l G i o l 8 V j c B q 9 k z A k 0 E l n 4 j M d x / t 1 z 7 u Q B w v L t 4 U l A y f h M z l 9 y w Q i 3 T n Y 7 D e G M S w j m 0 k v y d V t c 0 s z z N T s u H x 1 P 2 P e p C J Y J 5 Z j n 1 s D Y 2 I h e f I U 5 Y o v x Y r n 2 K r n i 8 z z y 2 C l M T Y x K + c w D q S 5 z j d V E m R F O M u m R O T Q Q I 7 s y N j v t Y D T o k k 6 E u Q s J q P w Z P w O Q A U G b 6 p G j R 2 z b g + P C 8 N v L R N L i k 3 1 d I M I R C g 3 I t d z h 9 8 + c s v 1 f t y U s U X h 2 Z k p O 1 0 1 L b V W x O 5 6 g B I x 2 W K l 9 I N P Y 6 I i N 4 c x w V 7 8 5 O i M t N Z n M 9 D z y 2 C m Q n X P x 3 T O W r c 1 Y e 0 y O z e i t x c U l R r C o a h 5 m u n j x 4 p X l 3 p H H S D s S h e Y C T y Z A B g S T t a 0 H T y a W r N q 2 r W e V w L w j b c n N O + x G i h r o f S 0 9 j / 8 i E w M v 5 c W z h z Y j i e 8 z F q W R C 3 Z l g w / J n v U g I N R S l Z a C + J J U F W 2 j x S + P P L J Q U z i j q s L N P s I Y 6 s z B h G n n Q U i a D H A S E A g K 3 P z + p g U f c o H e s z 4 b / k 1 A x v W v I 4 8 V s k Q y 6 3 4 / b g + N w n T t Y N 6 u h b l p q W q 5 L H U H T t t 4 f 4 x t w Q Q K E M + C E t i I f D E M F 1 Z d H b M o L V i U 9 / b N W X 8 p s p L z y G M 7 m J + b k b G e p z Z A C k O D + Y h d u M M k 6 3 T t I C R O Q 3 T N G g P D O O G f s / z E t e D l 3 J P F F b + t i i K 0 3 6 + P j Y 9 b F 3 c i f Q w d V l F / W C 2 3 E n n / 4 L y U q n Y 9 d f q E j V l I Z W C M Y U y B j b Z J X N j n G u D K U k v y 4 e F Z V 7 v k k c c W k U x E p b i y 2 X r J X r z 4 n u X f E W D A c s o G G o z R X h n 3 I V e a F Z q J 7 I n s i d + M H C F 4 w i y X Z S 2 1 + r N 5 1 T q M P H v s 2 F F L h p 1 a T J l 3 F I 8 u y t C k 8 + H I O u d z x u g z Q m 2 1 / c I G d i k f s y 4 G e e S x F U R i B f L u k V L z h y A C O a Q 5 2 4 8 U B A f K y t e e x p T P + W 6 4 W w c C 7 + F I E i Z N s K 4 u T 2 Z f p m D + 0 Z O 4 q d E N E w G 5 G N D o 8 v 5 Z O V I 9 r 6 6 P s + w o m I T W F u Z / C G x Q S a 3 A + N i I p Y 0 c r s 4 H L P L Y P B C 9 6 f k N C p 4 e x l h 9 p B x B n j A m p 6 a s E y T J 3 s A L u k d m P U S a b M 0 U / s z t N H O v Q P 0 y x o 4 g 6 s g I G 2 i n 8 p Q j k 4 X V C b P r e j w e c 4 R i Z B 2 H z T O q o W m f 0 1 R K q K 0 Q M o + 3 G 4 W J R S 0 Z w V 8 P 5 W X l N j P I 0 O B Q s M c B c r 1 6 + c q 6 Z J C J v p Y G W y a L X / e a K Y t I 4 V K g / h j 9 z e g I i T m Z j O t 3 F h 3 Z l o + z 9 i o 3 4 I 0 R y j f i b h Z c U L h z F s G K W j X / C m I b e 0 B 5 v N 1 Q 9 0 m O 1 K S t Q t 4 I M O e I p F F z h 0 l D N g V Z 5 g 3 1 d e Z b M V B n G G G C U P R P s O 4 + c 9 t 2 o G 2 H S 0 y 1 D j 2 b k X N y B d 3 U n 7 4 4 c v l 1 w v s B G 9 5 M A L I k s h M Y G Y o q j M r C R T n f N C + / O D I r J / J j + + X x B h Q V L E p N 8 e a b Y E p K M h 0 i C Z 8 z / v n J E 8 c k E U Q G k W a 6 H d m 6 C r t b u n W K a 7 D V k q W Z l v f 7 b S 0 D E y 7 w w F h 9 z B 2 1 4 v N A M 1 m o n e + i Y P i x 4 a F B + 1 G w l t l G d + i u s Z X O I i d a C / s r F u R Q 1 Y L s K 5 1 W Q z I f t M h j N U i K n Z j N W D j Z 8 C M L U c i M c J p o 1 L p k e E K R k l R R X i Y l o W 4 a c + m I t Z U i 9 M A t M 0 S w f + z z 2 1 Y C 8 y 9 c l C T 0 K 0 P 7 M a A o v 8 l + 8 5 u W A x k r v 2 d 3 U 6 q 2 a Q a 5 G c X e F 0 M Z V c q X 3 9 T d + m D Z p B w o m 5 L D x Q P y w a F Z u a o F Y u a R B 0 A S W g d W u x u 0 J Z E Q C 1 k + / / w r + f T P n 9 t I Q 9 9 d u y E d H b R T Z S Z H c 5 G / M u u s 6 H F O r S S P s L D 7 o n 9 W b J u G W V U c U W a n m J / q u f p v p b b t A x D L x b Q a g Q n 9 T E k W G R s Z W M I u D Y c q O T A X i M a k 1 I G E X H w 5 7 D / l w u z s t C S T h T K t p m F h k Q t l c u Z b r w u W V X I e b z d Q N B 9 p R Y t c e d B A + v n n X 0 g q m T L N Q E C A 4 y A N y Q Y M S + 0 1 V O u z V h v P A Z K F 5 d a E n W W g S X x e n u 2 3 b U c C P l 9 e e n L Y u t v + 7 L v H c v 7 E P i k t K t D t B R s t l z Q j P m d e K N Y h N W P 1 s T S p p s E q j O B a V 4 F o D A N 2 k D A 7 O b 7 + L B 3 8 I G Q C 4 b G z O T X B i / z 4 6 X k A l W V 5 0 B t f 4 Z 8 j u M w q 8 s t f f S J n z p y y y B 3 D n R F F Y 6 A V T y Z k L J 5 w 0 6 N m k y l Y s f X c B b I F 6 3 4 Z l I z G W p T h i S W J R U L 7 g 2 P 9 O k u u w x P X m D Q X 9 E X J Y A 1 G K f R 7 0 t P T b X b o e g i 3 E z B l Y n a n R c Z P P 7 f J b s 9 5 / G 2 C E Z I Y g p q B a E B B M i m v 2 j t s E B a n l V b K o x N 2 N y E b w Y L w y E f s 9 0 t X w u v h k m W 6 B c W 0 V I h g R A 4 J y J m p t 4 J M w f d 1 6 Q k I s Y x Q 8 Z D 9 + S Y w j N X h l i O m d e g 3 t R a c T Z s h X V l 5 R b C W Q V 3 p g h y s z D c I 5 + G G o H 6 s m m p i c s r a m Q p T S W G Y 4 7 W s J X p J 0 K X j v f c u L B M K o f Z L L + D L x O H f 8 v 7 M + s q S I Z l p H i 2 9 f f 1 S W s g c u n 5 / 5 p y c 3 5 H J L Y c n V X l w A f h P U + o A h r H W j Q B O R A 9 J T r I e q G E 8 R k d W N s Z 5 H K t N W 3 t E H n l 0 j 8 X l f s e 8 j E 9 M 2 o A r m H q Q C n k D h M g J V p C 9 Q K i c w V l 8 z h 8 C 7 p e Z 8 q Z t X / C J s v Y F m i o l Y z I 4 N m f r y 1 q K d U 8 m S G v 7 F q V 9 O C Z R O m + N j g z b x F 4 r s T a j m I I S j I 2 u P T s H b V Q M M u 9 R X V N n W e 2 5 c P X g l F R F e o K t P N 5 m 9 E w k J F p x X P 2 l K u t Y S J c J u r x j 3 t 2 / / 8 C G Y W Z c c Q Z l o S 8 U g A B + u W Z B 6 A P N E i 5 h I n l t 4 7 Z Z L k p Z T b O 8 7 F d C 6 b 4 F t U n d c e F j 3 P c g 2 L w 6 g t Z j 1 9 u o f B h G 9 r Y H + / k O N c Z m 5 i V i N B q m Z M n G 8 P C g P s B q t V V F u k b i 0 j 0 e t S G I 8 3 h 7 0 Z A a l q m e B z K i R M K 9 m F S t R d r R q 5 f t 0 t T c Z F k L Z E W E Z R S h Z t s X R 5 Z A 6 I P P n F Z x + 0 3 L L K / 7 Y 9 x + i + Z p G R 0 b l + / u d M i V C 8 f k W X 9 U T t X O Z D 4 P I n t E y e l 8 + E N H 1 J l 8 / B C g 6 3 E Y 2 c 6 g h 8 + Q Y A y / X M B 8 5 I e G s w I R 4 8 u 9 g z O A Z J A J F M R E D l W n 5 e q h O b l 8 Y O 1 J m P P 4 2 w b y + P j 1 l B S X V l j Y / O L F C / L x J x / a + O T n z p + 1 n D 1 P J o Q b T c b 6 W m W V O Q d p 2 B 9 s h z W T 0 z a 6 H Z R k o s A m G y i I p q W x Z F 5 m 1 e V 3 p O Q c j n T u X I s y q / y J h q N x m G h M / M t A 8 u v B 8 q k U d F F m N r 0 M l s w c R G s R y q y s r g n 2 O 9 A D m A v x 4 A a Y 2 h 9 S Z Z u D 5 a n c 2 j G P v 3 1 Q k S e S x T I x N a N m n Z t e h u 4 R Z E 7 Q J 2 p w c N B 6 9 T 5 / / t w 6 J u J X I d g Z w q h 5 Z k S b s + N p I I Z 0 y K 3 T T o 4 Q 7 t i V 3 / O f c z 7 O + + j R Y y l N i Q w N D 0 l R f E Z i w j k C E u m x n l w U e v J G h g d 7 z e T z j b T + Z O N j o x a Z Q 0 d l i z Y X F 2 6 Z H t U f L q + o 0 I s f F + Y b X a / B d 3 h o Q C q r H N G 4 Y W 4 S E q L W + S 5 t X C l 9 g F z T j f Y C m / w r j 7 c P 4 6 M D s j / x W s q L Y y p f Y z K h p K D H b G F R o Q 0 R V l V d Z f 2 n k B / G k T h 6 7 C j C u 0 w M S P f k 8 V P p V u I x R L X v 9 U s + n g s u o F 0 4 1 i 2 9 t n H 7 F 6 X 1 + U v T O M 1 q X j K E 2 c s X L 0 0 r I q P x g q Q 0 1 N e Y F Y Y i o F G X w W F e T t R I Z G i g V 8 + 5 k E k s 1 I v x 4 M R p y J P l J 0 E A h N 5 j a K B f q m p q L S e w s i q T F p I L I 8 p 0 s i a o c T g / g I B k U 6 Q K i / T h j J o m G 9 E H k t L j v n n N G I H r h B z z + J v E 1 O S o p O b 7 5 e z + m F X e R K I p C D U F m a H S J c / v 2 b P n N t s j + 5 B f f P u v v / 7 W h v 2 C c C g A h h 0 r L S 2 2 Q E a Y S G 4 Z k I q l b s / P z c t n 1 5 7 K r 9 4 / a u e D O G i 5 7 p 5 e m Z 4 X K V F T t L b c z R k F m R h l i a l z n g w W S Z Q T k n Z u 6 j B E J s A F 0 s i m H + i P z N k J O C Z M J h D T G 2 Y / W u p N g C z Q A z + L B + I j h p C M b U a 8 Y S w 2 C O q G 0 s 2 T 6 W 1 E q r B U 4 h W H p b a u w Y 1 s p P 4 T I y D 5 H r 3 I C g Q g a c D l / U 0 F w r 9 o o y L Z O d S F 4 b u 1 t X W W V M t I S h w T L o 5 I T k P Z P l 2 / c b d N 3 j l x 0 N q u b L / + 4 3 c Z I K a 6 v F i W 0 l O 6 n 8 + W p L u 7 2 8 Y N 7 J v W / V x P e / t r u z D v 2 O V C J K o 2 r W o p b m Q u h 3 9 V V u b S Q X I N 6 h I G 5 x / T m 4 e k h O n Z J u 0 J z c a 4 F k T 7 P O z m 9 G b y D b 9 v I 1 w U e W E p K m N Z U + J 4 G U V m W W e M P s Y x H 1 P C M D g m M 5 E w j e e B / f u t p y 1 H W w 6 e a R P 1 1 Q O 5 8 k t X d D 0 g F Y p l c W 5 K K o o j t s 8 X j u e a l m K F U l N V b r 4 Z Z h 6 V P m 1 h Y 9 P u f N G G h j o b 9 p Y N 4 A Q 5 m 1 i Z m 8 o 1 / o T d v F 7 w o J p + 6 6 G / t 2 d F o A I N m N R a B D O R k W q w T 3 l Q / X 2 9 l i v I Z Q w O 5 W e i f + u w L H 5 L 0 j W y O m n b k 4 m C D N E A 3 N P b a 2 4 E E c A P r l 6 R B i W Z H a N k U A G 1 C j u p S s E I E u x 3 m o n t D K k Q d R J 1 G Z 2 W f X x u x y C X / f 3 y a i g m d + 7 c l V Y 1 M / H L b F p Q F J J q R p Y 2 I z K j x X g b k p P k g q c U N 5 A L h N K z 0 4 s 4 n z c T s W s r K q u s B g A j I 0 O 6 b 2 V o n O w L I n 6 1 d f V S o q z n t 9 K J l Z H C P N 4 u M H P j Q k A C E C a T L 2 g I J g w k 4 I B p y M C X j O / g y L N o s o d f 5 L 7 r t J M z 8 b Q E p P I m H 8 c R 7 G D d H 8 P 3 O A f n H h 1 8 L c e O H r E p b d B O H E P K E Y Q z k 4 8 / Z P G S Z O i F n 7 I K S j z A y X O h t L Q s N D a F A 8 e i v S B s 9 3 j c p l 4 Z n 1 6 0 z A x G p m V G 8 2 z N l j 0 3 V X 4 G x b c P Y e l j F k U 6 D I J c Z K J E t O J V h 0 P X M 5 9 7 z c N y I a 1 y r X I 4 p X J o n 3 O e g E h u 2 x V P H C Z s C + / j e E y 8 8 f m E 7 G 9 A b g v s N / m M M g i h A v J F c e L Y e V R Z h 0 r z F 0 T J B p x a S 0 M B P s O W B R C F o Z z Z B 5 O r S 2 i I E 1 W R S Z v d w 5 8 H v 4 w 0 E x q V y f d j 2 C a + S 6 M w R B u Y y I f N 3 y Y s y 5 3 J o M p U h F G G A s G 2 f S u L k Q L h D + 8 z M g T H 6 z r a q l D N Q U c Q F 7 V z R H H n R c v 4 0 t 7 x 2 h S M + V J 8 F h x D M i 5 h + 5 q y e L A / K M o f / C f 8 N E r U T q Q f 8 O P Y o G E t R V k J V 1 N w s b l A s K F M 1 W J f T 7 c d W R X y l 0 q S i z b U G O O a Z Y M o I z 5 T a W m 5 d W U 2 k u l 3 Y 8 X 1 N g 9 s H n + D C M n Y K n l j X f 8 V J R b k o 0 M z S q r V Z D I z T Y U 9 Q y Z 3 j O 3 L W g c E 1 q y i H h 6 W W 7 f u m s a h s Z a 2 U D Q Y g 1 l i 7 t G W S k S Q M D n c Q N b p f s 8 U u T N Y Y I u O a O x n O Z c O + K N l X / k c J h 8 / j K / j M s h d g M J d J P B L D 7 S U T S + i P 5 w N L h j U N T Q a S T a D E j U Z + c 7 Q o D P / 6 B 3 8 f c f G 8 w T z + H l h p V S x 5 Y r J H u v 6 n 8 m 2 1 b B a l s c V Z Z l I l P A x b n 3 Z n N O C G c e 4 E A z 1 T I i d R l 8 C C / f v P Z T 2 9 g 5 5 + q z V u r l D M o Y q e / z o i Z l 1 X j s x I i y D Z x L V o w e F 8 U U L y 8 4 R w v c L U p x I S y q m G o o W a P 9 F y D K k D G b d F 3 9 R G T C b d s p U Y v Z n 4 c b a z Q L t R n Z G V X W t T E x O y M u h r Q 1 t l s f P C I H 8 I E K + h E m V V r m k I d X L m S 9 O 8 / i S k d E V + 2 1 d Z V j X m b n j 1 K m T c u n S e 1 J b V 2 v Z D + 9 e e N c G + i e g U V 9 f J y d O H r O B M s s r y i 0 U j 0 u C 1 i H d i f a s O d V k N c 3 H Z X q K A J 7 j B k p o e J L f W p T 6 E h f 0 i D 7 q g 4 k Z A l V X V Y f s x 4 D t w d K D t i M i e m g p r 5 U 8 V u b 2 b R y D / X 0 2 W A w / c 7 e 3 Q j p H 8 7 7 T 3 y x C s g S B r L B P i 8 m Z r b r 1 t s H Y C m 2 T I Q 0 y m U 0 m L 6 + Z d Y S d s S m I 3 J F x Q V Z D U 3 O j F O g 6 D b W u w b h Y q t X F O H h w v 7 z u 6 L Q x K p x J u S g D A 4 P S 2 f l a H j 1 8 J E d q l u x Y r 5 1 e D 6 s F q L + T i C o H l h a k e 7 J I o s 3 7 i o 2 F f M C B / O i t W y Q c j t q X s k n l i r t h z D S f 9 U t K E Y U I 3 l Z Q U 1 d v Q Y z + y a h M p d F O e d / p r Y F x y P 2 z / 5 B B 5 U 3 / S M 9 Y R O b T T u 4 y R A n L o p d N t y + s p U x + / b o W K n 8 a f 8 l 6 s N h B 8 B n a D G n D r K u r q 5 F a 8 v 3 0 2 P a O D g u o k f H O z B + j a k G h u T g v 2 m l w g k t c k E O V y h / d 9 4 / / 7 u / 1 c z 1 T 9 4 Q z 1 b g J l k z Z M a l m l 7 c X 7 T M u S p c e m G c e h M Z p Y 6 L U 1 r u B 1 b c C t F 7 e 1 P v b h 3 I m a + m I p E K m / w O y 8 E + X E V 1 S n A w G n w U F 8 i z L Z r D t 9 j u Z N R K l F 2 R s f M z 8 p l s 3 b 1 n 6 k h 5 k J P L x A 1 / w m y A O J u I z 9 a t o 1 y I Z F y W D K Y j y c P 2 g F u V e p x J L r w f N B L k m l s r 1 u D j 9 o S K S q i h U U 8 2 x z I X / F m 0 O H k K I Y c b 7 m z D g c O U A E b q t m n 1 6 X T b 4 Y R 5 v A w I 5 W l 6 s l D P 9 Y 8 v C + I J K a B a R K C q j y 1 q J / S E y s d / v Y 2 I B x j 2 f n 5 2 X l i M t N u C / E T E 4 x m T e 1 p F 9 l w d I j + C D B w 9 K J O p C 5 D 3 d P S 4 w Q S a P C m n b o M s j R D t V p J z v 9 M n f / 1 L v g i C K A i 3 V P s y X g x + g 6 B d p c f b B B z s B F x n c R H j K k G w Q V d k K H v d t f L C Y P H 5 u y J D E L 7 M 1 z o o S E K S + J J C / U P G f + f 1 u 2 x E p e x / t R y 0 t L a o g q p 1 2 U l m 3 7 5 q s q / L g e F t 3 3 + v q 7 L J p S R / 2 q i z q 9 5 F 7 u m / U 1 9 X Z + q P e q I x N B d / V 7 c p U W g b S l Z Y 3 C J b V Q W V D m Y X D w 6 R i Q E F m b s O 8 8 w 3 A X A y E I S N 8 L R T r h d u N 6 f G T k + O 2 f B O + a k t K d 9 Z Q z 3 n 8 f G F C m 1 1 y a i G V K e R j m R C s 2 5 F S o M 5 + U z k B M t 0 K F z v O k W D V N u v B k q 4 V h M I x 2 R x h 3 G d e v t 3 5 W K J A F q S v t 0 9 e d 3 b L k 6 f P p b G g z z r a c h z K A 3 P v 1 V B E Z u Y 8 D x Y l F Z t X / 2 5 R / s 0 / o J 0 c V r B i Y s E l + l F s J m 5 d k m w 4 M 0 P X D X r W B l m 7 Z K Z j 2 d o D C X S 2 o r e 7 y 7 p 5 c C F d r z s s 2 F F c X B p c Q O a 4 X E g v 5 D Y h 8 / j 5 w d 5 1 I B u u u P e / e v 9 a R S v z Z N q m n d W N 5 X 2 + e K 2 S 2 e 9 I Y p 8 F Z G L J O B Q 1 N f R / 4 j v 6 u S e T f R 4 q u n 3 3 7 n 1 J F C T k 9 K n j 0 t R Y Z 4 p k L s j / o 4 P i l B J p K A i R L 6 n f h L n X V D o n E 7 F a 9 b 2 8 Z S X y / w F N v g Y 4 P J W b Y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 G u i d = " c d 4 2 8 1 7 1 - 6 a 1 5 - 4 f 9 b - b 6 7 b - 8 0 f e 9 4 9 3 b 4 1 5 "   R e v = " 1 "   R e v G u i d = " 6 9 a 9 7 a c c - 2 c 6 1 - 4 a 3 9 - 9 5 f b - 1 3 b e f c 6 c c 6 f 3 " 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D F 8 8 D C 0 B - 0 4 2 6 - 4 E F 8 - B 1 2 E - 5 A 8 8 2 4 0 8 7 E C 2 } "   T o u r I d = " 2 a 2 e d f 0 8 - b d c 0 - 4 1 5 1 - b b 8 1 - 7 6 d f 4 8 0 d a d c 5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g A A A S o A Y q y P w k A A D 8 v S U R B V H h e 7 Z 1 n c 1 z H t p 7 X J M w g 5 8 w I Z l I k R Z E U R Y W T 7 i 1 X 3 e t z y / e b 7 b L 9 0 f c / 2 P 5 y / p B D l c t 1 T 1 I 8 R x J F S s y Z I E g C R M 4 5 D Q C v Z / V u z M Z g A C J L O p y X b O w w e / b s s N 5 e o V d 3 R / 5 4 / e 6 S Z C F Z f V a m p 5 c k n U 7 L 4 u K i l a U l d 1 j 2 M o x c + / L Y O R y q S s v R m n S w t T 6 m p q d l d G R E H j 9 + I o c O H Z L 6 + j o p K i o K P t 0 b T E 5 O y v f f 3 5 S 5 u T l 5 / / 1 L U l 5 e H n y y c S y q S D 3 r j 0 v H S N y 2 S 5 O L c u X g n K 3 n Q n d 3 j x Q U J K S 6 u j r Y 4 9 A 7 H p P q 4 k W J R z M y O p u O 6 A / M y 8 T 4 q P T 2 9 s v p 0 y f l y Z O n c v L k C f t 8 Z m Z G B g e H p K m p 0 T g w M T F p 5 1 5 Y W N D r W p J H P R N 2 X B j R Y L m M V H m z P g C x L 0 G Q M E n W J 1 O w k s e u I b H q b W W w q O + L C h D h H R 4 e k e v f 3 T B h u H j x P T l 4 8 M C e k w n E 4 3 F J z 6 f l 7 N k z U l x c H O z d H K I q 8 y f q 0 v L r o z N y q n 5 e z j X N B 5 / k R l F R o S q D m W A r g / r S h R V k A s n 4 k i Q L 4 r K g Z I H 8 k U h E j h 0 7 K i 9 f v r T P U 6 m U N D T U S 3 9 f v 3 1 W W J i S o a F h W x c 9 V V N 5 y o 4 L Y 9 U r W o h W 6 Y t x G i m 7 r I 8 8 o 3 Y T x 2 r T c l A 1 V B i 8 k 6 G h I a 1 d e + W R a q J r 1 7 6 T z z 7 7 X L 7 9 9 p o J x p k z p 6 W s r E y i 0 X W Y u I t I J p P y 7 o V z M j o 6 6 o R w G 4 j p L T S X L 0 h h Y n 0 5 K y 0 t l e 6 u 7 m B r Y 6 i r r T V C j Y 9 P m B a i e M R i q t l q q v U e x u w e S k q K 5 W G 3 X o z e T l l y 9 X O N / P F G x u Q r K N s v c w s V M q + 1 y r K G U p 1 r / w J C 5 S L W m 8 m W x 3 q w C m + d R 9 i g t e u Z h n k 7 D v C 8 e f k v X 7 y U / o E B O X X q h G k A X j 7 k Q U s V F B T 8 K F o p F x 4 9 e i w 1 K p S 1 K r h 7 A Q g x O D i g m v l g s G d t 3 O o s k A v N c y b v t 2 7 f l Z M n j q l C W Z D K y o r g C I d Z f a b T U 1 O q p Q r l w f N e G V 5 q k E v 7 1 K y e S U v 3 e M Y E X a Z Y P B q T x U i F n j j j M 1 l Z Q S Z b r E C u f X m I V B U t B m v b w 3 k 1 c d 5 p X E m m k Z F R + f 7 G 9 1 J V X S V X r 1 6 R x s Z G 8 0 9 K S k q M R B U V F T 8 Z M o F 9 + 5 r l 3 r 3 7 Z p L u B d A i m G Y b + T 3 I d K O j w C q j q s Y j c v / + Q 3 3 G q 9 9 d U i s o N O 4 L r c R S M i k z 6 a h M z U W l t C A W H O G w T K h U 7 W n V T P h O K 8 2 9 l c j F n j y j c m F k O m M O 1 K g z X F 6 4 + i V B k v 2 V a X 3 O w Y 4 Q 4 M 9 p 9 R l q S x b c j g B U d p g 0 J 9 R x x r 6 H O N s 1 p 3 Y b z n + K m J O / V z h 8 + J C M j Y 0 H W + v j u J r T v K / 9 9 e V y 5 c p l M 5 N z A a 2 / f / 8 + C 3 g c j L f K D 5 1 J 2 3 + 8 u t C W w N 5 6 L J F U R 8 6 9 L N g Z J p J f X 0 2 u 3 P v y c C A 6 5 c H L G t W C 3 O M L e U C D j m E X v Q L F B U t S q Z o N I n 1 0 e F a d 3 p V k A p A n q g 5 F P B 4 z p / / n A M z Q u r p a M 0 X 3 C m j p 1 t b W Y G t 9 l K c W V e P o c 9 U X s r D E s 8 3 9 X H n 2 k K q i o l w O H t g n 0 c U Z e T E U N 9 4 k c f I U + j c i h V X H V T 2 u j O z l y b J z S A f K i U d K C N g j T L r I V J e c q R q Q 5 O h t e X D j z 5 J S 5 / v T z 7 6 Q m 7 d u q 8 M 8 J f / 3 / / 2 r D A w O y e M n T + W v X 3 + r w r l + t O u n h h q t 1 T F V 9 x L N T U 0 W b N g I 8 F N v d i b k y + d J a Q 2 9 o 2 x 4 a w A T 8 c O j U e k c V U I t R W R / W Y J P J f L Z D / e X l k r O 6 A t a N J t z h f 8 U k C o X u f K E 2 1 l c P T S n G u r N f h f v B z s e s + / 0 m V N m n v w c N F V f X 5 9 V D I c O H d w z E 3 V q a k p 6 e 3 r l c M v h Y M + b 8 e e n L h R O W 1 d Z a q W M e 2 6 g e H x 5 M R C R t g G R D w 9 O S / v 4 g k S T 1 W c 2 r 5 3 y X N p R 0 E a y E T I B h H F 2 d l Y a G x v k 9 q 2 7 8 v T p M x k f H / / J V 3 D 4 U b T v 7 K U f R U S u S y u e z T y b X x 6 Z t e X 1 9 u Q K C w J k K g L V R L p O O V i 1 I M l 4 R L 5 5 m Z S K R E K i M / r 9 M J k 8 / H q u i 9 E j g 7 U 8 t g P e z 4 n a e Q u J e / C 8 s R T W K r y r 0 p I S i a h f 8 v 6 V S 9 a Q e e 3 a d c s Q 2 E t h 3 Q y 4 p x k V N K 5 9 L 0 1 V B P 7 A w Q M b N v t A I u b 8 W K 7 5 s 2 e r G 2 5 B h l e 6 o u X K w V l j x P 3 u m E T + 8 G B p y b 8 o r 9 J A 9 t L D b a 7 c l 8 f m g Q P 8 c c u s F O g L D G N 4 e N h M u j n V Q l m P 3 o B j T 8 H c a 2 5 u t v e G h m p t f W 7 p M M e P H b X w + U / N D G x r a 7 P 2 z R Y 1 v x J a k + 8 V q G R e v n y 1 n E 6 0 E f D Y P 1 P T b 0 k 1 E Y E h X + H B B T j C c y Y z h W d P V B z + 3 O u K y u C E f u N f 7 y 0 Y o f K + 0 9 7 i Q O W C H F f t l A 0 y H x 4 + f G Q C g O O 7 F u I q l G g q D w Q H M t 6 7 e 1 + O K q l q a 2 u M W B k z 5 c f F 9 P S 0 3 L 1 7 T 4 4 e P S r V 1 V X B 3 t 0 H 8 n r z 5 i 1 5 9 9 3 z 6 z 7 P b L Q P x + V p f 9 y e 3 / s H Z p f 9 K V M 8 e s 5 F a 6 9 1 p P I K 6 S / P 4 x L N p Z X W Q p 5 L O w M y g Y 7 V r G 3 6 U J O T Q l N Z W b l m C Z M J k H d G + 8 j l 9 y / Z y 7 3 2 7 X V L S f q p m I H 4 M 6 d O n T R S 7 e U 1 Q Y j G h g Y j 9 G Z w o D J t 6 U 7 I / A 3 1 p z w 4 H 1 V U p p 6 y L d t x p G p O o t l k W p 9 c u f b l s V m Q p J l 5 I a s R V X t w s 5 o F g b l 1 6 7 Y 8 u P / Q A h U z M 9 P y 6 Z 8 / l 1 s 3 b 8 v I y I i R 7 M c G l c S R I y 0 y M D B g t f p e o b K q 0 h J c N w s S c p F 5 p L 5 9 O G a c s P c S v B s j V 7 A J z R r K 9 d 1 x U G 7 y r M Q G D s l j A + B V t G Q l u Y b B u 4 h G X C P h Z h D R 7 5 B l f e L k c f n o o 6 v y y S 8 + l n / 7 2 3 + Q w y 2 H 5 M a N H 6 S j 4 7 W M / c j R Q A S Q b i R 0 l b i p R O / s 7 J K J i Q l z N 3 Y T a M d B N a W 3 8 j s t 1 S 6 T 5 W l / Q u a D O o l 3 m K n w g s r P 7 c w Q y h e Q + 6 H n G b V d E I g 4 3 z w n + y r W 1 x Z E 8 D Y L M i c w + d B U 5 P W R K U C p r 6 + 3 d B r a Z O 7 e u W v a g b D 7 j w X y 4 c 6 d e 0 d O n D h m 0 T f I T h t V b p n b O Z C p w T P Y C K b m I l Y A h P K y / + X z l E z P h 6 w H X b p V 9 J P 7 t 2 z y r Y s 8 l 3 Y E J + v m L a 9 v L f g a t K x 0 8 8 E E S + 5 U 0 4 b G U 5 x m D 8 5 D 4 y / d O U 6 f P i X P W 9 s s A Z Q u F T + W G U i U D 9 I f P X r E y P 7 s 2 X P r H k F G d y 4 t g o z O z 8 1 v i 3 T 4 n f z G R k A / q U d 9 m U i k d e q 0 n 1 6 S v 7 Y V 2 D 6 w / I Z Y C c o q k y / X R e s R w V o e W w X h 8 c a y t Q W Y 2 p O a + u 7 d + 2 b z b 5 Z Q H E 8 H u I m J c V n I 4 Z 8 g x A j V W d U O d X U 1 p h l o 9 E R L b E d Q t w O u e W 5 + 3 o h 9 W / 2 / 6 9 d u W F c P M s X n d T + a l C a B w c F B u X 7 9 h p m t m I h b A U n E H R 0 d w d b a m E t H L B h x p D o T N I p P v Q o 4 4 N 5 J 7 z i a y a 2 z d F x y y 9 h / + J f / 8 T s + + L E e 6 t s C k m L L C 3 M / Y 4 S G D o I 4 z u + c P W 2 m 2 1 b a a m g 0 7 W j v t C y K X N / n 5 Z P c S T i 9 p q Z G u r u 7 r Y 2 G 7 g 6 0 W 2 0 m r L x d Q C K 0 5 I 3 r 3 5 v 2 P H r c h d M x C b u 7 e o z s n Z 2 d 8 u D B Y / M N j 6 u J i M j e U b M V c N x m n h E J u g P 9 g 9 b l Z b 3 7 h E y T a u 4 9 6 N X n l F y y D o 1 c y 7 k j l R Z K B 3 3 j M T k c + F b w Z p E + g 7 r k X + T / 3 J h y q / b p a m 3 E b v s g j y 0 j r i + J 7 H F a 4 X O B 9 q P b t + / I p U s X L R K 2 V a B t b v 5 w S 8 6 / e 2 7 N L g h h o A H G x s b k z u 1 7 0 t B Y L w c O 7 D e y 7 X Y P X x q m M b 9 u 3 7 4 r 7 + q 1 l p e X G d E 9 0 E 4 + u 4 H u 6 a 9 V M 5 0 7 d 9 Y q B H x E / M D W 5 y / k 1 M n j d p 8 b 7 f v l o 5 0 c 7 5 u L l p e w I D A 3 I V S R 9 Q y G F y K v X 3 f q N Z b K y O i k d M f O S K I g K R 8 c m J F U P J P T 5 0 v k f 9 + Y 1 P O 5 F + 2 X Y e T a l 8 f G Q S D i b O O c 1 J a s 7 T s 5 4 b o j F y 9 e M I H e K i A I 7 T y E p q u q N t Z 4 y v t F e E k i f a b + F Q E D u i f s V g d F f L z u 7 i 4 z 3 2 h s h R D r a Q z I h 7 l 3 4 c K 7 K 8 a l m N B r H h 0 Z t Q y R Y 8 e O m F Z H a 6 0 H n s 8 f f v + n Z a U R j 6 n G 0 f c T i 8 Y k F n S H S S T i U l h U J q l k T K a n p p W 4 z 5 W 4 J 6 V c n 0 m p + r b 3 u + M y l 6 j V 9 7 o k v z g 8 p S R a 1 O I a d l l f n 1 C 6 m a 2 x 8 t g 4 I N P F f X M 5 O x e G g V / A 6 E D v v f f u h j T L W q B t B x 8 E 4 c L s 8 3 b + R o B A Q O z n z 9 u s p j 6 q Q k q U c K e 0 F b K F a f v s W a v 9 F h 0 k a Z z e y P n 5 D u Z g d i W x X B n 0 9 l k u 4 3 E 1 G w l 2 r E e s 3 / / + j / L x x x / a 7 1 L M B 8 p R / H X x G 2 x 7 w I Y / P 0 n q / k U j l I g S y j I l d L m 4 s H q Q l j D y Z N o e i h P z W l z u H Y U a k i w B A h A U h I G x I S A C Q r y V d p I w e P H F q l m 2 0 p C L l i A Y 8 s 4 7 p 9 X 8 a z D f p k e 1 F t e 8 X X A t B B r o 2 4 V J a 4 P H 6 H K j Z K W C e P m y f V V j M P e L R q d 3 L p q V U Z 5 u 3 b p j 6 V t r N R x f u H D e S I I G J r s E 8 m F u 4 o 9 5 P z J 8 X W E y A b Z 8 / i U Z F O 5 T S O g + i / y v 6 x P 2 6 S r t p M i 1 L 4 + N I T 0 / K 9 H J D q m M 9 N g 2 j 5 J a D e F i E B B e g E + s T O i L J N p 1 6 f J 7 U l l R a c d v B b w v A g 1 t b S / V H 3 v P B G Y r 4 D x 0 B k T b 4 d 9 g Q m 7 1 X B A S g q O B z 5 8 / Z 4 O 1 b P Z c P C N M W f p S r W f K 8 m z R g m 1 t L y x Q g M a C w G F S Q D b u D 5 J u F Q M T E b n 5 O q G V 4 I K c a 5 i R s u S 8 / l 7 g Q 6 1 J K A Q g r 6 G 2 j N m Z K R l + + p l 8 c v W c F C c x L 2 K u F r O X i 0 n h T A v A k p J U Q Y t v I 9 L G O x x W T f D D z Z v y w d U P V u X 7 b Q a c C y 2 K p j r / 7 l m t y Q u 1 V s + M n b A R o I 3 p C P n k a a t c 1 s o C c 3 Y r 0 U v Q q m Y f D d 5 N T U 3 W P L A e I C C B n s e P n 9 o Y E J A Y T U a w g 3 t 6 9 P C x P p 8 r w d G b g + c J Z h 8 k w q o 4 1 z g t Z Q W E / x f X N v n y Z N o + 4 t X H 5 f F A i Z R V 1 F q j K + 1 A L o O h 3 I S L 2 p P C y 8 b h 3 g 6 Z A K S M q 1 M 9 P + e c 5 O 2 A c 5 G y g 6 / z / f e 3 5 O n T p 5 s y J S E T 7 W p o y w 8 + u G z 3 v l U y g a b m J r s m E n 7 f B E w 3 h i y 7 f P m S P V e u v 7 O r S 0 3 Y H q s g S s t K t 2 1 e h 3 G 7 k w g l t a X 6 z e x Y p Z 3 y 2 D Y K t E a v r D 8 s 0 V S l D E x t z F f Y C c R i c d U m B c s h 4 O 0 A X 4 L U p f e v X D b f 4 t q 3 3 8 m r V 6 + s o R W f c C 3 M q J n X 1 9 e v J G y V 9 y 6 + a 4 G C j f p L a w G f h 0 o o r V p m o / K a S i W t G 8 u V K 5 d k Z n r G A i 6 0 Z x 0 / f m z b 1 / P h Y R J n n Y U B x m e j t p X z r H l + b R / U p r F 4 w p b z C x F r g d 8 L E P a l 0 R b z Z i c q S k z T c h V k + m d 9 + N F V 3 Y 5 Z N g d m 0 6 S a T x 7 8 F i S z z I b + A c t 4 J 2 o J m X g G O w F O M 7 9 G s G E 9 o G n p 2 E j o n W v c j q b 0 9 1 K o p 4 h E M s / 3 V q c 7 5 x o 0 z T N q p 1 B U s G Q N u 4 n 4 3 j x T z J 2 6 + l q Z n c 2 d F 7 d V I I R o C H w S G m P J 3 v Y N s O N j Y 2 a K k S O I F n v d 2 W X R t J 0 M u z t E r G 1 o K x U F R O D 6 X 6 g J u l P 4 p G V W 5 m Z c K h T j T 6 i l v c H k 2 D y 2 D G S 6 u m g h Z B z s L h D g g m T S 2 p S 2 6 0 f l A q Y f X U X m t a b / y 1 d f y 6 d / / k L + 9 K f P L K y N e X X p 8 k U 5 d / 6 s R e N 2 l k x O Q 9 E A u 1 V A K s L k 6 5 m r m w H 9 2 h r l + b J 5 / e 2 r V A 4 N l e f X j o I B F L v H d 1 a w 3 g Q E e W w X s 8 k J p V / 9 8 A P 5 6 K M P 5 O N P r k p S f R X G V 2 f I Z Y I P h a m U C e 9 O A + 1 L I + 5 2 l M B J v c 7 N 9 t 7 N B a 6 B U p S k g n H X w 9 9 V b z o f 3 d t 5 D E 9 t L 3 q 3 W U R V m J k f a q 3 G z e 3 C m 0 9 o I W s Y V X M Q r b U b J A q D 3 6 K y 2 M 5 9 Q U p M 1 Z 0 A x J y d m 5 X T 9 Z m K a 2 + r z r c U 2 f M S 7 T Y w y 3 x D 4 1 4 g Z k 7 + 7 t 8 j f h x Z D d s h B I 3 K r 1 6 1 B 1 v b A + 1 O h O f r y x a 1 M n H 7 8 o T a A 8 T 2 y o E K A K F S q U L z F f b C R 4 6 p 1 t i L 3 0 E D M k H C d g h F + J 3 p b r Z z v f 6 7 z G Z I a B 6 U J n W f / l 9 B q D 1 4 J m 8 l d t g 3 f y M g F H 4 O m d 2 7 L + g R M 8 H 2 i l B F h Y X b N m V J t N 3 u y E v c L 8 + Z X E x w v p F A x 1 K 2 h n r 7 G F W W 2 r n Q 8 l r I n p J m t 8 G L L i s t s z a h N 5 l 9 8 I C 5 Z m + 0 F 9 g 8 S d d 1 2 T W 6 c Z 8 P U 4 f f 2 A t C Q Q I m m C N 9 a D s g U 2 W n / C i u i V u P q V l P r 4 K 3 3 u Q b m 9 n d R z A 3 O y 2 x + R H r n T q i h R w z C k m a v h P d T g P H v b i k a L k r e T Y W V A D + 0 p a U + 9 0 J m V u I W M f H y w f m 5 P J + V + i 1 2 j O 2 G V J F 1 G f b X U J x H / S c p R 2 K h u u t A N I T S M C P 2 m r o f E X F o f c 9 N z f r g h O z s 3 J O t d R b T 6 i 1 8 K a 5 X D e C d H p e K q P 9 8 u U X X 8 q 3 3 3 x n v W m Z Z f z V q w 5 5 9 O i J N Y a S H 7 c T X S T C Q M C J i K E 5 s k 0 b 7 u r V U N x 6 E D M z I g O S 0 G / L A 4 3 D 5 A W D k x s T D R q P G f a M D I 3 d w 5 L 1 L H 7 y + K m c e W f r E 2 B D o m + + u W Z J s z u h U P E d q U i w B L 7 6 6 q / y + N G j P K H W A s N F b R e W c d 7 1 R D 7 5 5 C P 5 6 O O r N s I P X R h o s 2 E K f 7 p I f K N E o 2 0 l W 5 P k M q H w H d B q F M w e a k Y I w 0 D 8 C A v n 4 B i I h N l H i D g c y p 5 V 1 6 N r J G a E C Z M o F 8 4 o 2 V 4 M r q + l u E Y q A z Q i v 7 V b s L E y O j o t L 7 C s b H s Z 9 I w Z T x b H T g w H z R t K J A p s 1 C b y H f f t 2 y e R / / n d u H t z + j f f B r W z i C 6 l 5 Z 2 a I a m u c B N K h + G F k d q N s R U u X 7 5 o e W + A f R C E z o I p d c I h C A U C 3 b r l B i m J q V 1 m J a r E U e 1 A O L l A X 2 5 U f w d t Q Q T q w Y N H R m L O y z h z C 0 s R K U 1 u z m f s V d O v r j R t 1 8 M 1 o J E o b K d 1 m w F V 8 E n 2 7 d 9 n / b p 2 A 2 h x R m l i P u H t D B G A q c 2 g N H S 9 D 1 c 0 G w X v z F d 0 P A P C 5 k 8 e P 5 G K S r r H l 5 l 2 X y a U O + 7 t J h S P O K 7 + B M m s O 4 E K d V I v q U + y H t A u z 5 8 / N 9 O h p e W Q E Y + X T m G b M C / C O z g 4 b H 4 Y W d N X P r h s L 5 b v + D 4 5 b t u 9 Z E o i 4 Q h c V 8 c 8 v I W m c Z m a d K 2 h z P g + v 4 P G 4 z z L + y y p d 1 E G + n q s q / 6 U + j A 0 H E P i o s I i K a 8 o M 5 / G V w Y 7 D U j s 2 4 3 o m b s V I n h 0 d X W Z N m 1 o a A j 2 b A 4 8 D 1 / 8 s 2 e m l L q 6 O t X Q M R t Q J k S o t 5 t M H o U F 6 r g G o 4 Z u B w x B 9 d 4 + p q s J d q y D Y a 2 B G d W 1 r K x c D h 7 c L 9 9 9 9 7 2 8 / / 5 F e f j w s R G s s b H e G j U x L 9 A 8 9 K E K a 7 z 1 3 h 0 C 5 A G p c v m G m I q Y k f h 0 7 a 9 e y 7 z 6 f o A u 5 W V V D V J W G J P 9 B 5 q V N B W m / T i n N y m 9 u b c d Q V 8 P t B k x S A u Z 6 y T b b h V U E v S H G h w Y s r E J t 4 K V h H K a m m e G 1 u Q Z U J H l C b U L Y E 4 h Z t c I l M Q b w b P H 6 S a K R b c I s r n r G + p t y h Q m q C Y q h c D 6 s h X w e t t H 4 n K w M t O G g 0 B A J v o 3 3 b 1 z X 8 2 2 Z m n e 1 2 y m G 5 r h L 3 / 5 W k 6 e / 1 C a q g t M Y M J D f e 0 V x l U r / v D 9 b T l w 6 o q 0 1 G + 9 2 w X 3 y f 1 s h 5 g 8 r z C p e E Z 0 U 2 l q a r T K D o 2 V D 0 r s A m j H + a E j u T x Z t Y d / E d m A J O T G k Q V A N j W D M e I / 0 b O U i B b a A E 2 w F T I p J + 0 6 6 A D H F C 0 e m H e M b 0 e t f e / e A 5 s N k b E j K l X Y q H H p Q 3 T w 4 A G Z n + j Z E J m 4 L 8 4 5 N j Z u T Q I 0 e O I j I o T b A T 4 i J u v c 7 P a a G N D w t T X V O + L U u P f o C M Z Q Z n T q 9 O 8 1 9 u / / 6 3 + 3 k W P z 2 F n M p p c k s T C q 0 j w V R O J m L N h A t 4 r 5 e d d X C Y J 4 o l B 4 K U T v b F y 8 L Y a G P X i 9 / R N R e d B T o O c W q S x c s v Y l g L A P D g 7 Y 5 G x o J A a 4 J P h B F o I H 1 5 V Q E j 2 4 / 0 h J 5 o b m C p u Z Y V D 7 D / Q P S H t 7 h z U L s M Q U w u c i c I K G 5 X z A C 1 6 4 c u B Z 8 G w Y I Z a h u B Z s E J u I P Q t 6 / r a / 7 r Z x A 0 e X q q S 0 K C m p x B Y q F t U m 7 R 0 d U l 1 V Z Z X F V s B 1 c k 8 M W V a m l R 0 R V Z K Q i R h + + 7 J A m s v S g c m n 9 2 h / 8 t g x 0 K C 7 O P J M 5 v s f 2 b N V y t h g i b w I p n G h x m S A R r q Y o 5 0 A N T q z F 6 I h m p u b L C C x F R A e 7 x 6 P S V 3 x o g q f a 2 e y l 6 8 C C i m I d j H W A 6 F 7 z B / 2 h Q X c g + + g b Y h C M k w X i a C 5 S A V B G a u h 5 c g h 8 + / Q a B A H v + z h g 8 d y 7 v w 7 d i 8 I N e T j M z Q e N T u E I 9 j y + N F T G / m J A V j o / l F m q V O T K s R L c v R o i w r u r H x 3 7 Z p c u f q h J I t r p L p 0 c 6 T i t x 8 / f m J m 9 W 9 + 8 6 u c 9 / E m c O 1 / + M O f V N P V y K k z p y y I x b O k y 8 r M v F Z Y k n Y a K k + l n U d 6 I S 1 H 6 i J y o K l K l i w i 5 J x Y C g S i V i O B 1 R U 3 i g + 1 O O N B 0 K 5 h 3 S I K C E R s z G / Q n 5 A e J d G E m n Y E Q h i p F h 8 O n i D A C O 0 3 X 1 9 T A R i x W p b R g 5 i r a b 2 A A t f j T b 2 + v g H L D / T k C 3 9 n a m p S 2 h g a + f Q p i / Z x P x T M V S o R G r T 7 + w e t Z k c L E Q Y n O t b V 3 S 2 T E 5 M 2 1 P H Z s 2 d s m L D a u l p J B Y 3 S f J e 2 H U i 6 q M / z R d s L N S l H p a m + Y t N a h n u p r K w w f 5 E B c z b r D / I M u W e G B K h W Q v k + X 2 j W o q J i 9 Z 2 c f 2 U a S p d 8 x b 6 Y x 8 5 g f G x I S s d u S l N D t b 1 A 1 5 c H X 8 g J I s + c I X x 5 K Q U F j j w u U r R g A s c 4 d I z n T Z + j s P D m A q l E D G C / V o M t L 5 i a 9 O b N O y q 4 p + 0 3 0 I I I 6 p v O z X c R Q g a Q R I g b G u p s T L t k M q W f O S E i r E 1 F w f y 5 2 U N 8 s R 8 y g 3 g 8 I Q U J 1 V 6 6 j j Z G A 1 I Q b o j o z U K + Y 8 J p A u z 2 k e h L D + G m 5 g a p 0 G P 3 q 5 n 6 p m v P B X x G f p M J v z f z f a 6 H w v c Z X q C 4 u M i u j U o C X 5 O Q O U G k w I f K k 2 m n s a g v 7 W x L h V S W F 0 t E i b S g U s / A i M y w M a A C S j s T 5 g f C S M 4 d A j Y 9 P W U v G 3 9 r c G D Q N A i m k n / x a B Y K n 9 N q R g i 7 e 0 w N j c W I 1 K p 5 l 4 t M H p h 7 j J F 3 8 P A h M 1 k g + E Y E i m M 4 l r H t I N S I a j h S d 4 q L C 2 3 s i B L V Q s x I S J s Z Y 3 9 n g + / z P Q r a l 0 q D g g b j 3 n w A J H w t r C O s 4 X 3 c K 9 P w t L e 3 m x B X c z 2 B Z t 8 M M C E x Y Z m A j f v a G D L 8 I P B C R U L m B i Y q J r y r X C D c M q H y 2 E n w c G e m 1 Z R 5 f E 2 6 O l / L w N C Y L M y r T 6 W E Q p g K C 4 v M 5 O t T Q c T M o c b H P o c s h M + p j S E b X c o d 0 a b N n 6 A w l S Y k p G 0 q n l S z Z y k i l U W Z D m 7 Z g K C c 9 w c 1 u 9 5 R s w p 7 3 9 f 6 G w X H Q w C m v S H y y E D / B F c w z T A h E X Z M s 8 2 e d z P w 5 O J e a J j l W X r f c 6 P g v f C c I Q H n y / Z R + T x M Y t 1 h V O L 5 o z W 5 P 3 I w e S 8 0 L e C T H T 9 + n A P t u 5 A 1 T 6 h d A C + F F y 6 l + y V R e U R f Q K O 0 7 K u V S K p a 4 o W V q r V S p k 3 6 + w f M z y A A g Q Y g 4 w D H H 8 H F 1 6 A m b l V / i s Z N z C Z M N Y Y X 5 v y 0 e w z P F k t 9 O f 5 M 8 M N Z Q O i Z 6 Y K k U s Y S J 6 L n / b X N w m d R Y O 6 g Y Y k M c t 1 d q q U Y L L + x q X F L j v 5 G w e y G R P p o b O b 5 8 F v 4 d J v B y M i w 3 F b T d W 4 + L Q O B B c B 5 q H Q I v l A g K c / X K s W Z W f s 9 x h d k 0 E 7 M P J Y Q q l D J y A T h a G Z e A H 5 y X k P t I i y r Q U 2 B W C I p E + m U 9 E 0 l 5 V C 1 P v D 0 m G q m X n n y 5 J m 9 N B / l c 1 G v m B X W a Y u q 0 x e O B m P o L m x + P y 4 4 L / z m n Y f S X F N o 4 z n k C l x w b q J v D O 3 F V K B N z Y 1 m X q 2 o g d c B Q k a B x B T I / + D B Q x O o q s p q 2 X d g n 5 l 7 E I 3 a m x G P 0 L 6 7 h R H 1 A e / d u 2 + J r b O z M 5 J U v 7 M k h 4 m 5 F n g e v T 1 9 6 n v t M 0 K g 7 X k U P B M q K 5 o Q u F / 8 S s A E e N z r 9 R s / q C Y u 0 A r k g D W 6 s 7 R j 9 H w k 7 f J O g G k o L U F Q I u 9 D 7 T a Y T 6 g + N S x 9 L + 5 K V X m R N e J i c m B / E 5 D Y D I b G p q W 3 u 1 P a X 7 6 0 v D 6 c 9 G w g 5 P h m t 2 7 d t s T b 7 O w A p 2 1 c t x H / / t 3 C r R M Y s b w 9 N X O 4 T q a U Y W Y O N C o E 9 v 4 H t f o P 3 9 + 0 b O v t p A a t h 3 n V K D d v 3 l R t 0 G I C z I Q I Z O g z + C b + 1 0 a A D / n F 5 1 / J r 3 7 9 C 7 s f T E c m M G B q G 6 Y K x R T m O d y / / 8 B M c t 6 J j w S i m T A z M f 1 8 p c f z Z X Y S / M a 4 P g 8 C E v l M i T 3 E g p o E r d 1 z k i q I W 5 I n p h 0 1 3 W b J B O I y L 2 2 t z / T F a h U b q g w R C G p e h I V l a 2 u r a r g D O Y X O C 9 i f / v i p l s / k z 3 / 6 T D 7 9 9 H P 5 7 L M v 5 P s b N y 3 M / e W X f 1 V C R a T t e Z s J I Z E 4 r t l r S U p J S a m Z q v g m u 4 X J y Q k l O B k J U Y s 4 I t D d 3 b 3 m w y D k b w L P B V + P O a / 8 s 6 B i w H T k u j t f d 6 k J V 2 j 3 d + r U S T N n m V + L S d 2 Y W L u x s d H u l W f g r Q G 0 G b 4 j 2 t u 9 A 0 w + r T j t 0 z x 2 H Q y z F U 0 U y V z Z G U k W b n x u p F y g 5 q Q r A 4 m e 3 v 5 H o 2 C 6 U M M S 4 k b 7 I P z j 4 5 O h G N V K E O L + z d / 9 S v 7 u 7 y m / d s u / + 7 W l I Z 0 4 e V z + + Z 9 / q 0 d F p F j N I j R q i L v L w P z q V d N o N 8 0 9 7 h E B J 2 B D m x X k u H T p g g k + 5 F o L a B E I R 5 M B 5 E P L e J M X k v G M G I e d e 0 z E E / Z O q B y I A F L h X b r 4 n p 0 / / B 1 f u A b 6 s l n a k X 1 m R + R 9 q L 0 E c 7 M u R g t l c C o u q f i S F B e s l F C c W m p M X j Q p L T M h E y M M h J e X X 1 l V I d e + v W 6 T M X f 3 9 F j f J I S P J F d C w 3 T 1 m J m Z t n Y w j s f f w e 7 n x Q N M F o S H K C M 1 d 2 H Q y E z B N 6 P 2 x d c j E H J f / S c i W 5 D U X w 8 C S 8 M m 5 6 E t Z u N h 6 I 2 D a 6 b b B a Y e 9 8 k w 0 / v 3 7 7 f r Q G O s R S g q F 9 K W C P G 3 v + q Q 0 2 d O 2 X P w 5 O D a a Y z G V K M / 0 3 r z R U G g 7 C X + 6 b 5 9 T a b p f H t c P s r 3 I 4 H + V r 3 j M S l P L d r Y 5 w A T D Z 8 H 8 4 O w N G N w 9 / b 1 2 o v O F Z m D I A i z S o g 5 6 k T c m H k Q h 5 u W e z r 8 Q S y S b O + q M 4 / g D Q 0 N W r Y B p g x C g F A g q A h F N h A 8 f o N I I 9 q B t q t O 1 Q 5 M b u 2 1 E d d 8 6 + Y d O a 1 m U k X l T o 9 j 7 g A x W l v b L C h D y J 6 K g u f B / W B + e Y K E g X D j 8 w G e C 4 E d n 2 L l w b W S i e H D 6 N z T W l o 2 T C R f + N 6 j R 4 8 s G E O D v S d V 3 u T 7 E d E 3 o c 6 t v i s C B D j Z Z H 2 D w 0 c O u 9 k M 1 V H G t K C W z g X S l p h U D e 1 C p J B M c W p u B I R 1 Z s 2 A Z M w u T 2 b 5 6 9 f d c r j l s G k S a m / 2 e W H J B Q T W g g C q + W i U x T z y v h J L r p v u J Z B p N 0 w + N C S h f y o J Q u R V + j w I s P T p s 7 p z 5 5 4 1 J + S C + T U K r h 3 T j W e T 6 / o 4 H 5 8 / V 0 3 F j C I E Y T z C 5 F m 5 r e u 6 z X M + d + 6 c t R e S 0 M s + P o v 9 x 3 / 5 b 7 8 L v p P H H o M u F V 0 D k z I 9 + E p e v X x p f X U g A G 1 G C D 2 + E r Y / L z 2 X l s I 0 f N b a K r V 1 d d b I m g v U y g z G y P y 5 j e o H U V N D V I Q t P U + Y 2 E 3 2 l q u m Z x 9 t M Y S P C e E T y K B 7 B u d A y 9 F Y j N O + G x M D I L z 4 P n S y 5 D f o w s H 1 8 B w s G V V N W b a 5 f p Y c D 5 H Q m p i g z 5 4 + t y C E j 9 S t B Z 4 N T R S A R 0 D U l W U Y q 0 l l 9 L F n 2 9 H e Y d t Y A p h 8 0 c O F r + 3 g P P Y e v I i B s V n p G F w 0 j V R W 7 r p J I C A I K J q H b b S B L 7 7 2 9 c c Q U s b X Q v D X A s e h y R B E B A z N Q z s Z J h Q a 0 G s d k N 3 9 H 8 E 9 o P 4 R N T L R S Q I D + G n M O M G 1 Q f a w K b V T 4 N k Q d D l 5 8 v i K B l z u G 3 L R S E 2 D K 2 a v b 5 S l 2 w h j T 0 D 6 q x 9 e M S H f C D i O C o Y s l P 7 + P v O v P H E o I L z t C n s j c l y v D y 3 q t p V Q v R 2 t N s / N b 4 7 N S H P 5 g s x M q l 2 e x 5 4 A 4 U g V l U m 0 6 q g U l l Z Z I C A M B J V 9 + D q Y g 7 S X E M 3 j h R v 0 + y T Q f v X l X 4 U 8 w M 2 A c D i C i U B C S g 8 9 p d z t S g Q C 4 h o + y T u E s F z v 8 N C I C R R w / Z Z s d c c B a d F Q B B 5 y a T / y + M h y R 0 u 2 P m + z 4 c G G l V R M q g Y J b V S j T V w c W h p z k i A G z z g M I 5 B f 6 o q t B 3 9 5 P z x L E p 3 5 L E p K h x + b 7 U j l p N Q k + j l H H n s E T I w D t a q J 1 n B B 6 G j 4 w w 8 3 L U K F A B M k Q K N A K l J + / v D 7 P 2 5 J Q y A c + B U 9 P X 0 q v B k N Z X M e a c X 6 X X u B z K q 2 i i e S V v t b K p W C p S O U F y L W d x 6 Y l / h s u U x d Q A o U m p a + U m d O n 5 J f / u o X N m Y f X T T Q n J s F l Q U a / I j 6 r / h m Z I 8 7 A g X 3 t 3 y f u m Q 9 + I y C f 0 k k E p J F m w 6 f D Q 4 U m d a b O L W / W E 7 W 7 V 4 j X R 4 r Q V C i a z R u A 0 s y J H I Y m H e M I 0 f i K W Y P z j / 5 b N M z M 2 Z 6 I Q R 0 Y 6 A t K V e k b j 0 g N A w z d v 7 8 O z b 7 f B j F i S W V g b T c 7 C i Q j p G 4 h Z a d Y E W U v H Q e d J W / N 4 1 2 A v i D + D / k M K K d C N K Q J 5 e r U X p R n w t + n W 9 0 5 d 7 x O 9 c i 3 2 a A P 9 j W 9 s K e s 7 8 3 T x x X A j 6 x X w v P g K g q F R P N F N H u d G Z I p f G J c W P 3 v o o F K W Y 2 g T z 2 B i q c 7 c N x e d y X 0 J r R 7 a J B s r + f r h 5 D c u L E M W v F R x N B p l k t 3 1 2 7 b l k O h I Q x i 9 7 k f I e B E G A u I S D U y u G A B g Q H Y 7 N R O V S l G k g v j p q X Y x l 2 m C C A 7 9 N F L b 4 T Q B s R a c N s e / D g g Y w y Y E 1 n t 1 S U V 1 i l k Y 0 x N Y H 9 j I k 7 H V 1 E / u n s y O A r W A K r i c Q D 8 v u W r K H 5 2 2 + / k 5 6 R W b l 9 + 4 5 E T 2 t N 5 I G d 7 F M r 3 j 8 w K x P j w 7 a e x + 6 C F z U 8 H T U t 9 a A n I S P j M 0 Y m 2 l 9 o Y y I g g B + B d o B c C F 6 L m i a M j I Q z 7 d / Z R g G h S O U h 6 T Z b A 8 A V 2 s Y O V K R t 3 H P Y H l c i O x J O W 4 9 a / 3 s E J h C q 7 Y C K g 2 D C h P p y 3 C s V x z d / / U Y O H d a K o n h 1 U A H t 1 d X Z q c / h q P l 3 O w H O S R M A z Q g Q C b / M x r A Y H b X 7 g 1 i Y v X a v W v y S Z 4 I J / t F H V + X 4 O 5 f 1 m o 5 L V O Y y D h g 9 R 3 0 U i T S x g s k 2 W 8 9 j b 4 B 2 o G 3 q L 8 8 W 5 e G j N h t O j B C 1 r 4 V p X 6 q v b 7 D R Y D F N x k b H z P b K V Y u v B 8 w r u i 9 A 1 F z + 1 + h M 1 G b i 6 B u P m j a i v Q u h Q 5 M h / D 5 / D s H a D q E Q Y g S S 7 v W k O t G I T c b F x 5 9 8 Z I 3 J u a 6 N N r k e N Q e p C D Z 7 3 2 F w 3 f h h D F N G I / B n n 3 5 h 2 f T 4 q h C b V C w a r Y n g E Q l l r A / v M z J i L s 8 Q k q X V r y W F K x I l a l o m s V / + 4 u P f t R w + Z D 9 C L Y g d i 0 3 K z U 4 O d 8 l M 8 o B 9 l s f e A W I t F j Z K P F k u 9 e X 0 X H X 7 E S A q P d p O M P 1 I Y G V M O A R v M 4 E J C P H 0 y T P V A o x M u 9 p H I S 2 q u n h R X g z G p a 5 U p L Y 8 Y d E v G l j H x i e l s L h C Z h f i M j C W l v m C e u m d K p L X o z E r S b 0 M n / 2 x H q j d 6 Z V M h O 7 C h X P W + M r 9 c R + Q Z T 1 T j h S k + s b 6 N d v e P N A w y D M m J b / H O T 0 J i W 4 y j H J r 6 3 M L Z B w 7 f l S a 1 V f F B O b 3 8 c e Y w e S r L / 9 i j e A 8 Z y o V O E L U k 4 y T l y 9 e S c v R F q e x I 3 r v 8 Q W J j A 7 3 K + l c T c O P D w 8 P q S l w w A b R 4 G H f G z 1 o F 5 D H j 4 O 6 k g U 5 W p N e J a T 4 G d 1 d X d L 6 r M 1 G F U I Q N t r f i W x 0 E m j J 0 W M Y 4 b W + M 6 l + F B M y L 8 y O y x c / d M h C q l Z U L C W W K J R k Y b H M z U 5 J q h C f a m V Y m 4 E + T 9 X P 4 x q u C Q S c W h 9 B 5 d o 3 c t 2 A i p 4 B K z / 8 8 I N 1 A z F o n + v f X T d N j h a C D E Q E a X 8 j S 5 y g B g R D S 1 O W z d i A C 1 w f p h 7 E w z / F c r u m 5 2 P 8 e L 7 X v K / J h q J e X G L M j D H L T B m f W Z L Y f / n P / + l 3 P A 9 i / t Q O x S V 6 c v 0 C I 4 k y Y / b L 4 c 2 N D p P H z m J y L m r j R j D l Z J h U 1 M 4 Q q E Y d c 3 w t T K G w Y L w J Z I n T / s T A K X 5 a y 2 w w b 9 S j 3 o T 0 q A a a i Z S p H 5 C U o p I K 1 3 F S Z Y V k 3 1 x E I A O k K L H k p s l c A w g t v W E h B U G V j Y L v I c B 8 z 0 y t N Y j I u I P p h U X z O U k A x j d j 7 I u 2 t j Z p 7 + i 0 x l 8 6 X n r / 1 M M T S v / b u S G T t w A g P g R j 9 h R + n + 4 k H I u / R V 5 g 1 6 h q 2 H / 6 7 T / + j h s b 1 x 8 g c t J Q X 2 v M p B U d N f x 6 J G a z N u T x 4 2 F R n 3 + / + l b M t h g m F T U l p g k D Y z 5 X U t X W 1 Z i 5 8 i Y g K A g I 7 7 u s t M S c / 7 B g Y n J i v t 3 u T M q 4 E p p w f i x O z Q 6 B N j a C L T P f M 1 L t W o d i j t 3 R S v v w 4 Y N 2 D x s F w o / 2 I C X L D c W 2 + r s E 1 + g 8 C G H o H E g l w 3 P h O T W q R m z W Q n e U t Y I a k E T / L h P L k 8 x N x J A 2 v 9 Y n w 9 L 1 H Z O Q 1 K 6 y g g W J k k 5 C J 7 S z 5 8 7 K 8 W N H 5 M b 1 m 3 L t 2 v X l C 2 W a w z x + f D B U 2 J 0 u F y j w o W 0 P K s B E M A x Z N j h 0 Z j 4 i g 1 O q 6 U a j c r 0 9 q W S J y + i M q y h n 1 a m 2 4 / T A v o m o h e 4 / b 0 3 J E 1 3 O b + P V M / z z 5 O x K N p H W N K H 7 G N G 2 c 3 h R K p p P b U o 7 A c i M x q m q q j D z z w m / M y F x W c h y I G t k U s 0 8 y O T B 9 w i J 0 2 3 f E o l V 2 2 T D E 2 f l u l u y q n / t N / g t / z k V B u l Z y 9 s j Q 3 1 L 7 O Q L O K v 8 M A f Q E 5 M X N K Q v 4 u b r v N n 3 U w K V 3 O G q B a k u c n N G 0 Y 0 A X 4 G g w b w U 2 A y F h O G Z E y o X C H f T J L K k t S 2 N u h c O O 8 F 7 q O b d T o I Q P H P P o m G R L y v B Z x N j j J a U k K v H 4 l J V 5 P d u D A g u z Q q M w M t 4 7 G S b 0 D X l 7 p 1 7 Z g 6 i c S f G J + W 3 / / S P K s d r + 1 m c J 3 t J g T B W 2 P b r W o t h V n / 9 z T X 5 8 O o V + f Z l Q s q T a W m p J O z f b r m F N I B b U C J 8 U s b d x n E L g z S U 8 V 2 e i z a P z Y P 5 p w o j U / K q 9 Z 6 Z I Y s l R 2 R m c W O V n 3 / f G z H f d h s N p Q s 2 P e l m g K Y g q / x 1 x 2 s 5 8 8 5 p 6 3 7 x z j t n 1 O e h U o j I t 9 9 e s / E i 8 J H W Q j a R f P G E y q x T K S x a J t G N e 6 / M L 2 s b U F N 4 T i u 2 s i F J R N O W W 4 h J u I o l k I k T h X H l w N Y m + M 1 j d 8 E E a l 2 T x T J T e M R S h I g y b R Q Q 6 a d A J j C l J q n P E N k o M O d o q z r c c k i 6 u n q s k Z p G b i o W / B w + 2 4 g 5 m S 3 r n l T s D i 8 h 1 r 1 H b X L 6 S L 1 W Z A t y t n F W G s r S 8 v B Z p / V 0 t u P 0 X 0 6 1 M z Q 4 E K z l 8 V M H p C D y V l L V b F G 3 n y O Y i R + / b j N A g C F M R U W l m n 6 d F q A g Y I F Z R s C C N j Y C L 6 t g J H H F w 2 + H i 9 H D b + s / G t E Z A Z g g j u 4 U X M / i g o X l K V b 9 s T k J V a 4 X G U Z v T 3 e w l s d P E X G 1 K p K p z T n 3 P y W Q w T 4 z 6 6 w g h J I 2 H 8 L T Z C g Q D S T Q M K J L m n b I T i B F i N Q p z D 4 / D g d + F C C D g Q F X 6 P 8 V R o Y c G b D t s f y 5 F b + d 2 d + n P t v p Y / s 5 0 r b b h 6 L y q C c q q Q K C O / 5 7 S 6 t 9 K E C 3 g F g Q M e I C l 6 J J i w 6 5 3 K 4 8 8 t h Z E C D Z n + q X g / X F S q Q x 3 R O x 4 a a R y W g k q m S b M f J A F N K v 6 H Y / M T G l G i o l 8 V j c B q 9 k z A k 0 E l n 4 j M d x / t 1 z 7 u Q B w v L t 4 U l A y f h M z l 9 y w Q i 3 T n Y 7 D e G M S w j m 0 k v y d V t c 0 s z z N T s u H x 1 P 2 P e p C J Y J 5 Z j n 1 s D Y 2 I h e f I U 5 Y o v x Y r n 2 K r n i 8 z z y 2 C l M T Y x K + c w D q S 5 z j d V E m R F O M u m R O T Q Q I 7 s y N j v t Y D T o k k 6 E u Q s J q P w Z P w O Q A U G b 6 p G j R 2 z b g + P C 8 N v L R N L i k 3 1 d I M I R C g 3 I t d z h 9 8 + c s v 1 f t y U s U X h 2 Z k p O 1 0 1 L b V W x O 5 6 g B I x 2 W K l 9 I N P Y 6 I i N 4 c x w V 7 8 5 O i M t N Z n M 9 D z y 2 C m Q n X P x 3 T O W r c 1 Y e 0 y O z e i t x c U l R r C o a h 5 m u n j x 4 p X l 3 p H H S D s S h e Y C T y Z A B g S T t a 0 H T y a W r N q 2 r W e V w L w j b c n N O + x G i h r o f S 0 9 j / 8 i E w M v 5 c W z h z Y j i e 8 z F q W R C 3 Z l g w / J n v U g I N R S l Z a C + J J U F W 2 j x S + P P L J Q U z i j q s L N P s I Y 6 s z B h G n n Q U i a D H A S E A g K 3 P z + p g U f c o H e s z 4 b / k 1 A x v W v I 4 8 V s k Q y 6 3 4 / b g + N w n T t Y N 6 u h b l p q W q 5 L H U H T t t 4 f 4 x t w Q Q K E M + C E t i I f D E M F 1 Z d H b M o L V i U 9 / b N W X 8 p s p L z y G M 7 m J + b k b G e p z Z A C k O D + Y h d u M M k 6 3 T t I C R O Q 3 T N G g P D O O G f s / z E t e D l 3 J P F F b + t i i K 0 3 6 + P j Y 9 b F 3 c i f Q w d V l F / W C 2 3 E n n / 4 L y U q n Y 9 d f q E j V l I Z W C M Y U y B j b Z J X N j n G u D K U k v y 4 e F Z V 7 v k k c c W k U x E p b i y 2 X r J X r z 4 n u X f E W D A c s o G G o z R X h n 3 I V e a F Z q J 7 I n s i d + M H C F 4 w i y X Z S 2 1 + r N 5 1 T q M P H v s 2 F F L h p 1 a T J l 3 F I 8 u y t C k 8 + H I O u d z x u g z Q m 2 1 / c I G d i k f s y 4 G e e S x F U R i B f L u k V L z h y A C O a Q 5 2 4 8 U B A f K y t e e x p T P + W 6 4 W w c C 7 + F I E i Z N s K 4 u T 2 Z f p m D + 0 Z O 4 q d E N E w G 5 G N D o 8 v 5 Z O V I 9 r 6 6 P s + w o m I T W F u Z / C G x Q S a 3 A + N i I p Y 0 c r s 4 H L P L Y P B C 9 6 f k N C p 4 e x l h 9 p B x B n j A m p 6 a s E y T J 3 s A L u k d m P U S a b M 0 U / s z t N H O v Q P 0 y x o 4 g 6 s g I G 2 i n 8 p Q j k 4 X V C b P r e j w e c 4 R i Z B 2 H z T O q o W m f 0 1 R K q K 0 Q M o + 3 G 4 W J R S 0 Z w V 8 P 5 W X l N j P I 0 O B Q s M c B c r 1 6 + c q 6 Z J C J v p Y G W y a L X / e a K Y t I 4 V K g / h j 9 z e g I i T m Z j O t 3 F h 3 Z l o + z 9 i o 3 4 I 0 R y j f i b h Z c U L h z F s G K W j X / C m I b e 0 B 5 v N 1 Q 9 0 m O 1 K S t Q t 4 I M O e I p F F z h 0 l D N g V Z 5 g 3 1 d e Z b M V B n G G G C U P R P s O 4 + c 9 t 2 o G 2 H S 0 y 1 D j 2 b k X N y B d 3 U n 7 4 4 c v l 1 w v s B G 9 5 M A L I k s h M Y G Y o q j M r C R T n f N C + / O D I r J / J j + + X x B h Q V L E p N 8 e a b Y E p K M h 0 i C Z 8 z / v n J E 8 c k E U Q G k W a 6 H d m 6 C r t b u n W K a 7 D V k q W Z l v f 7 b S 0 D E y 7 w w F h 9 z B 2 1 4 v N A M 1 m o n e + i Y P i x 4 a F B + 1 G w l t l G d + i u s Z X O I i d a C / s r F u R Q 1 Y L s K 5 1 W Q z I f t M h j N U i K n Z j N W D j Z 8 C M L U c i M c J p o 1 L p k e E K R k l R R X i Y l o W 4 a c + m I t Z U i 9 M A t M 0 S w f + z z 2 1 Y C 8 y 9 c l C T 0 K 0 P 7 M a A o v 8 l + 8 5 u W A x k r v 2 d 3 U 6 q 2 a Q a 5 G c X e F 0 M Z V c q X 3 9 T d + m D Z p B w o m 5 L D x Q P y w a F Z u a o F Y u a R B 0 A S W g d W u x u 0 J Z E Q C 1 k + / / w r + f T P n 9 t I Q 9 9 d u y E d H b R T Z S Z H c 5 G / M u u s 6 H F O r S S P s L D 7 o n 9 W b J u G W V U c U W a n m J / q u f p v p b b t A x D L x b Q a g Q n 9 T E k W G R s Z W M I u D Y c q O T A X i M a k 1 I G E X H w 5 7 D / l w u z s t C S T h T K t p m F h k Q t l c u Z b r w u W V X I e b z d Q N B 9 p R Y t c e d B A + v n n X 0 g q m T L N Q E C A 4 y A N y Q Y M S + 0 1 V O u z V h v P A Z K F 5 d a E n W W g S X x e n u 2 3 b U c C P l 9 e e n L Y u t v + 7 L v H c v 7 E P i k t K t D t B R s t l z Q j P m d e K N Y h N W P 1 s T S p p s E q j O B a V 4 F o D A N 2 k D A 7 O b 7 + L B 3 8 I G Q C 4 b G z O T X B i / z 4 6 X k A l W V 5 0 B t f 4 Z 8 j u M w q 8 s t f f S J n z p y y y B 3 D n R F F Y 6 A V T y Z k L J 5 w 0 6 N m k y l Y s f X c B b I F 6 3 4 Z l I z G W p T h i S W J R U L 7 g 2 P 9 O k u u w x P X m D Q X 9 E X J Y A 1 G K f R 7 0 t P T b X b o e g i 3 E z B l Y n a n R c Z P P 7 f J b s 9 5 / G 2 C E Z I Y g p q B a E B B M i m v 2 j t s E B a n l V b K o x N 2 N y E b w Y L w y E f s 9 0 t X w u v h k m W 6 B c W 0 V I h g R A 4 J y J m p t 4 J M w f d 1 6 Q k I s Y x Q 8 Z D 9 + S Y w j N X h l i O m d e g 3 t R a c T Z s h X V l 5 R b C W Q V 3 p g h y s z D c I 5 + G G o H 6 s m m p i c s r a m Q p T S W G Y 4 7 W s J X p J 0 K X j v f c u L B M K o f Z L L + D L x O H f 8 v 7 M + s q S I Z l p H i 2 9 f f 1 S W s g c u n 5 / 5 p y c 3 5 H J L Y c n V X l w A f h P U + o A h r H W j Q B O R A 9 J T r I e q G E 8 R k d W N s Z 5 H K t N W 3 t E H n l 0 j 8 X l f s e 8 j E 9 M 2 o A r m H q Q C n k D h M g J V p C 9 Q K i c w V l 8 z h 8 C 7 p e Z 8 q Z t X / C J s v Y F m i o l Y z I 4 N m f r y 1 q K d U 8 m S G v 7 F q V 9 O C Z R O m + N j g z b x F 4 r s T a j m I I S j I 2 u P T s H b V Q M M u 9 R X V N n W e 2 5 c P X g l F R F e o K t P N 5 m 9 E w k J F p x X P 2 l K u t Y S J c J u r x j 3 t 2 / / 8 C G Y W Z c c Q Z l o S 8 U g A B + u W Z B 6 A P N E i 5 h I n l t 4 7 Z Z L k p Z T b O 8 7 F d C 6 b 4 F t U n d c e F j 3 P c g 2 L w 6 g t Z j 1 9 u o f B h G 9 r Y H + / k O N c Z m 5 i V i N B q m Z M n G 8 P C g P s B q t V V F u k b i 0 j 0 e t S G I 8 3 h 7 0 Z A a l q m e B z K i R M K 9 m F S t R d r R q 5 f t 0 t T c Z F k L Z E W E Z R S h Z t s X R 5 Z A 6 I P P n F Z x + 0 3 L L K / 7 Y 9 x + i + Z p G R 0 b l + / u d M i V C 8 f k W X 9 U T t X O Z D 4 P I n t E y e l 8 + E N H 1 J l 8 / B C g 6 3 E Y 2 c 6 g h 8 + Q Y A y / X M B 8 5 I e G s w I R 4 8 u 9 g z O A Z J A J F M R E D l W n 5 e q h O b l 8 Y O 1 J m P P 4 2 w b y + P j 1 l B S X V l j Y / O L F C / L x J x / a + O T n z p + 1 n D 1 P J o Q b T c b 6 W m W V O Q d p 2 B 9 s h z W T 0 z a 6 H Z R k o s A m G y i I p q W x Z F 5 m 1 e V 3 p O Q c j n T u X I s y q / y J h q N x m G h M / M t A 8 u v B 8 q k U d F F m N r 0 M l s w c R G s R y q y s r g n 2 O 9 A D m A v x 4 A a Y 2 h 9 S Z Z u D 5 a n c 2 j G P v 3 1 Q k S e S x T I x N a N m n Z t e h u 4 R Z E 7 Q J 2 p w c N B 6 9 T 5 / / t w 6 J u J X I d g Z w q h 5 Z k S b s + N p I I Z 0 y K 3 T T o 4 Q 7 t i V 3 / O f c z 7 O + + j R Y y l N i Q w N D 0 l R f E Z i w j k C E u m x n l w U e v J G h g d 7 z e T z j b T + Z O N j o x a Z Q 0 d l i z Y X F 2 6 Z H t U f L q + o 0 I s f F + Y b X a / B d 3 h o Q C q r H N G 4 Y W 4 S E q L W + S 5 t X C l 9 g F z T j f Y C m / w r j 7 c P 4 6 M D s j / x W s q L Y y p f Y z K h p K D H b G F R o Q 0 R V l V d Z f 2 n k B / G k T h 6 7 C j C u 0 w M S P f k 8 V P p V u I x R L X v 9 U s + n g s u o F 0 4 1 i 2 9 t n H 7 F 6 X 1 + U v T O M 1 q X j K E 2 c s X L 0 0 r I q P x g q Q 0 1 N e Y F Y Y i o F G X w W F e T t R I Z G i g V 8 + 5 k E k s 1 I v x 4 M R p y J P l J 0 E A h N 5 j a K B f q m p q L S e w s i q T F p I L I 8 p 0 s i a o c T g / g I B k U 6 Q K i / T h j J o m G 9 E H k t L j v n n N G I H r h B z z + J v E 1 O S o p O b 7 5 e z + m F X e R K I p C D U F m a H S J c / v 2 b P n N t s j + 5 B f f P u v v / 7 W h v 2 C c C g A h h 0 r L S 2 2 Q E a Y S G 4 Z k I q l b s / P z c t n 1 5 7 K r 9 4 / a u e D O G i 5 7 p 5 e m Z 4 X K V F T t L b c z R k F m R h l i a l z n g w W S Z Q T k n Z u 6 j B E J s A F 0 s i m H + i P z N k J O C Z M J h D T G 2 Y / W u p N g C z Q A z + L B + I j h p C M b U a 8 Y S w 2 C O q G 0 s 2 T 6 W 1 E q r B U 4 h W H p b a u w Y 1 s p P 4 T I y D 5 H r 3 I C g Q g a c D l / U 0 F w r 9 o o y L Z O d S F 4 b u 1 t X W W V M t I S h w T L o 5 I T k P Z P l 2 / c b d N 3 j l x 0 N q u b L / + 4 3 c Z I K a 6 v F i W 0 l O 6 n 8 + W p L u 7 2 8 Y N 7 J v W / V x P e / t r u z D v 2 O V C J K o 2 r W o p b m Q u h 3 9 V V u b S Q X I N 6 h I G 5 x / T m 4 e k h O n Z J u 0 J z c a 4 F k T 7 P O z m 9 G b y D b 9 v I 1 w U e W E p K m N Z U + J 4 G U V m W W e M P s Y x H 1 P C M D g m M 5 E w j e e B / f u t p y 1 H W w 6 e a R P 1 1 Q O 5 8 k t X d D 0 g F Y p l c W 5 K K o o j t s 8 X j u e a l m K F U l N V b r 4 Z Z h 6 V P m 1 h Y 9 P u f N G G h j o b 9 p Y N 4 A Q 5 m 1 i Z m 8 o 1 / o T d v F 7 w o J p + 6 6 G / t 2 d F o A I N m N R a B D O R k W q w T 3 l Q / X 2 9 l i v I Z Q w O 5 W e i f + u w L H 5 L 0 j W y O m n b k 4 m C D N E A 3 N P b a 2 4 E E c A P r l 6 R B i W Z H a N k U A G 1 C j u p S s E I E u x 3 m o n t D K k Q d R J 1 G Z 2 W f X x u x y C X / f 3 y a i g m d + 7 c l V Y 1 M / H L b F p Q F J J q R p Y 2 I z K j x X g b k p P k g q c U N 5 A L h N K z 0 4 s 4 n z c T s W s r K q u s B g A j I 0 O 6 b 2 V o n O w L I n 6 1 d f V S o q z n t 9 K J l Z H C P N 4 u M H P j Q k A C E C a T L 2 g I J g w k 4 I B p y M C X j O / g y L N o s o d f 5 L 7 r t J M z 8 b Q E p P I m H 8 c R 7 G D d H 8 P 3 O A f n H h 1 8 L c e O H r E p b d B O H E P K E Y Q z k 4 8 / Z P G S Z O i F n 7 I K S j z A y X O h t L Q s N D a F A 8 e i v S B s 9 3 j c p l 4 Z n 1 6 0 z A x G p m V G 8 2 z N l j 0 3 V X 4 G x b c P Y e l j F k U 6 D I J c Z K J E t O J V h 0 P X M 5 9 7 z c N y I a 1 y r X I 4 p X J o n 3 O e g E h u 2 x V P H C Z s C + / j e E y 8 8 f m E 7 G 9 A b g v s N / m M M g i h A v J F c e L Y e V R Z h 0 r z F 0 T J B p x a S 0 M B P s O W B R C F o Z z Z B 5 O r S 2 i I E 1 W R S Z v d w 5 8 H v 4 w 0 E x q V y f d j 2 C a + S 6 M w R B u Y y I f N 3 y Y s y 5 3 J o M p U h F G G A s G 2 f S u L k Q L h D + 8 z M g T H 6 z r a q l D N Q U c Q F 7 V z R H H n R c v 4 0 t 7 x 2 h S M + V J 8 F h x D M i 5 h + 5 q y e L A / K M o f / C f 8 N E r U T q Q f 8 O P Y o G E t R V k J V 1 N w s b l A s K F M 1 W J f T 7 c d W R X y l 0 q S i z b U G O O a Z Y M o I z 5 T a W m 5 d W U 2 k u l 3 Y 8 X 1 N g 9 s H n + D C M n Y K n l j X f 8 V J R b k o 0 M z S q r V Z D I z T Y U 9 Q y Z 3 j O 3 L W g c E 1 q y i H h 6 W W 7 f u m s a h s Z a 2 U D Q Y g 1 l i 7 t G W S k S Q M D n c Q N b p f s 8 U u T N Y Y I u O a O x n O Z c O + K N l X / k c J h 8 / j K / j M s h d g M J d J P B L D 7 S U T S + i P 5 w N L h j U N T Q a S T a D E j U Z + c 7 Q o D P / 6 B 3 8 f c f G 8 w T z + H l h p V S x 5 Y r J H u v 6 n 8 m 2 1 b B a l s c V Z Z l I l P A x b n 3 Z n N O C G c e 4 E A z 1 T I i d R l 8 C C / f v P Z T 2 9 g 5 5 + q z V u r l D M o Y q e / z o i Z l 1 X j s x I i y D Z x L V o w e F 8 U U L y 8 4 R w v c L U p x I S y q m G o o W a P 9 F y D K k D G b d F 3 9 R G T C b d s p U Y v Z n 4 c b a z Q L t R n Z G V X W t T E x O y M u h r Q 1 t l s f P C I H 8 I E K + h E m V V r m k I d X L m S 9 O 8 / i S k d E V + 2 1 d Z V j X m b n j 1 K m T c u n S e 1 J b V 2 v Z D + 9 e e N c G + i e g U V 9 f J y d O H r O B M s s r y i 0 U j 0 u C 1 i H d i f a s O d V k N c 3 H Z X q K A J 7 j B k p o e J L f W p T 6 E h f 0 i D 7 q g 4 k Z A l V X V Y f s x 4 D t w d K D t i M i e m g p r 5 U 8 V u b 2 b R y D / X 0 2 W A w / c 7 e 3 Q j p H 8 7 7 T 3 y x C s g S B r L B P i 8 m Z r b r 1 t s H Y C m 2 T I Q 0 y m U 0 m L 6 + Z d Y S d s S m I 3 J F x Q V Z D U 3 O j F O g 6 D b W u w b h Y q t X F O H h w v 7 z u 6 L Q x K p x J u S g D A 4 P S 2 f l a H j 1 8 J E d q l u x Y r 5 1 e D 6 s F q L + T i C o H l h a k e 7 J I o s 3 7 i o 2 F f M C B / O i t W y Q c j t q X s k n l i r t h z D S f 9 U t K E Y U I 3 l Z Q U 1 d v Q Y z + y a h M p d F O e d / p r Y F x y P 2 z / 5 B B 5 U 3 / S M 9 Y R O b T T u 4 y R A n L o p d N t y + s p U x + / b o W K n 8 a f 8 l 6 s N h B 8 B n a D G n D r K u r q 5 F a 8 v 3 0 2 P a O D g u o k f H O z B + j a k G h u T g v 2 m l w g k t c k E O V y h / d 9 4 / / 7 u / 1 c z 1 T 9 4 Q z 1 b g J l k z Z M a l m l 7 c X 7 T M u S p c e m G c e h M Z p Y 6 L U 1 r u B 1 b c C t F 7 e 1 P v b h 3 I m a + m I p E K m / w O y 8 E + X E V 1 S n A w G n w U F 8 i z L Z r D t 9 j u Z N R K l F 2 R s f M z 8 p l s 3 b 1 n 6 k h 5 k J P L x A 1 / w m y A O J u I z 9 a t o 1 y I Z F y W D K Y j y c P 2 g F u V e p x J L r w f N B L k m l s r 1 u D j 9 o S K S q i h U U 8 2 x z I X / F m 0 O H k K I Y c b 7 m z D g c O U A E b q t m n 1 6 X T b 4 Y R 5 v A w I 5 W l 6 s l D P 9 Y 8 v C + I J K a B a R K C q j y 1 q J / S E y s d / v Y 2 I B x j 2 f n 5 2 X l i M t N u C / E T E 4 x m T e 1 p F 9 l w d I j + C D B w 9 K J O p C 5 D 3 d P S 4 w Q S a P C m n b o M s j R D t V p J z v 9 M n f / 1 L v g i C K A i 3 V P s y X g x + g 6 B d p c f b B B z s B F x n c R H j K k G w Q V d k K H v d t f L C Y P H 5 u y J D E L 7 M 1 z o o S E K S + J J C / U P G f + f 1 u 2 x E p e x / t R y 0 t L a o g q p 1 2 U l m 3 7 5 q s q / L g e F t 3 3 + v q 7 L J p S R / 2 q i z q 9 5 F 7 u m / U 1 9 X Z + q P e q I x N B d / V 7 c p U W g b S l Z Y 3 C J b V Q W V D m Y X D w 6 R i Q E F m b s O 8 8 w 3 A X A y E I S N 8 L R T r h d u N 6 f G T k + O 2 f B O + a k t K d 9 Z Q z 3 n 8 f G F C m 1 1 y a i G V K e R j m R C s 2 5 F S o M 5 + U z k B M t 0 K F z v O k W D V N u v B k q 4 V h M I x 2 R x h 3 G d e v t 3 5 W K J A F q S v t 0 9 e d 3 b L k 6 f P p b G g z z r a c h z K A 3 P v 1 V B E Z u Y 8 D x Y l F Z t X / 2 5 R / s 0 / o J 0 c V r B i Y s E l + l F s J m 5 d k m w 4 M 0 P X D X r W B l m 7 Z K Z j 2 d o D C X S 2 o r e 7 y 7 p 5 c C F d r z s s 2 F F c X B p c Q O a 4 X E g v 5 D Y h 8 / j 5 w d 5 1 I B u u u P e / e v 9 a R S v z Z N q m n d W N 5 X 2 + e K 2 S 2 e 9 I Y p 8 F Z G L J O B Q 1 N f R / 4 j v 6 u S e T f R 4 q u n 3 3 7 n 1 J F C T k 9 K n j 0 t R Y Z 4 p k L s j / o 4 P i l B J p K A i R L 6 n f h L n X V D o n E 7 F a 9 b 2 8 Z S X y / w F N v g Y 4 P J W b Y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F88DC0B-0426-4EF8-B12E-5A8824087EC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5E97666-0B6F-44B5-921D-73C4BC57496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Exercici 1</vt:lpstr>
      <vt:lpstr>Exercici 1 (solució)</vt:lpstr>
      <vt:lpstr>Exercici 2</vt:lpstr>
      <vt:lpstr>Exercici 2 (solució)</vt:lpstr>
      <vt:lpstr>Exercici 3</vt:lpstr>
      <vt:lpstr>Exercici 3 (solució)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Alumne</cp:lastModifiedBy>
  <dcterms:created xsi:type="dcterms:W3CDTF">2021-02-02T17:25:34Z</dcterms:created>
  <dcterms:modified xsi:type="dcterms:W3CDTF">2023-12-11T08:28:38Z</dcterms:modified>
</cp:coreProperties>
</file>