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e\Desktop\"/>
    </mc:Choice>
  </mc:AlternateContent>
  <bookViews>
    <workbookView xWindow="0" yWindow="0" windowWidth="21570" windowHeight="8070"/>
  </bookViews>
  <sheets>
    <sheet name="Exercici 1 - Llistat de vendes" sheetId="1" r:id="rId1"/>
    <sheet name="Exercici 2 - Taules de vendes" sheetId="5" r:id="rId2"/>
  </sheets>
  <definedNames>
    <definedName name="_xlnm._FilterDatabase" localSheetId="0" hidden="1">'Exercici 1 - Llistat de vendes'!$F$1:$N$673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5" l="1"/>
  <c r="P34" i="5"/>
  <c r="P35" i="5"/>
  <c r="P36" i="5"/>
  <c r="P37" i="5"/>
  <c r="P38" i="5"/>
  <c r="P39" i="5"/>
  <c r="P40" i="5"/>
  <c r="P41" i="5"/>
  <c r="P42" i="5"/>
  <c r="P43" i="5"/>
  <c r="P32" i="5"/>
  <c r="E43" i="5"/>
  <c r="F43" i="5"/>
  <c r="G43" i="5"/>
  <c r="H43" i="5"/>
  <c r="I43" i="5"/>
  <c r="J43" i="5"/>
  <c r="K43" i="5"/>
  <c r="L43" i="5"/>
  <c r="M43" i="5"/>
  <c r="N43" i="5"/>
  <c r="O43" i="5"/>
  <c r="D43" i="5"/>
  <c r="E42" i="5"/>
  <c r="F42" i="5"/>
  <c r="G42" i="5"/>
  <c r="H42" i="5"/>
  <c r="I42" i="5"/>
  <c r="J42" i="5"/>
  <c r="K42" i="5"/>
  <c r="L42" i="5"/>
  <c r="M42" i="5"/>
  <c r="N42" i="5"/>
  <c r="O42" i="5"/>
  <c r="D42" i="5"/>
  <c r="E41" i="5"/>
  <c r="F41" i="5"/>
  <c r="G41" i="5"/>
  <c r="H41" i="5"/>
  <c r="I41" i="5"/>
  <c r="J41" i="5"/>
  <c r="K41" i="5"/>
  <c r="L41" i="5"/>
  <c r="M41" i="5"/>
  <c r="N41" i="5"/>
  <c r="O41" i="5"/>
  <c r="D41" i="5"/>
  <c r="E40" i="5"/>
  <c r="F40" i="5"/>
  <c r="G40" i="5"/>
  <c r="H40" i="5"/>
  <c r="I40" i="5"/>
  <c r="J40" i="5"/>
  <c r="K40" i="5"/>
  <c r="L40" i="5"/>
  <c r="M40" i="5"/>
  <c r="N40" i="5"/>
  <c r="O40" i="5"/>
  <c r="D40" i="5"/>
  <c r="E39" i="5"/>
  <c r="F39" i="5"/>
  <c r="G39" i="5"/>
  <c r="H39" i="5"/>
  <c r="I39" i="5"/>
  <c r="J39" i="5"/>
  <c r="K39" i="5"/>
  <c r="L39" i="5"/>
  <c r="M39" i="5"/>
  <c r="N39" i="5"/>
  <c r="O39" i="5"/>
  <c r="D39" i="5"/>
  <c r="E38" i="5"/>
  <c r="F38" i="5"/>
  <c r="G38" i="5"/>
  <c r="H38" i="5"/>
  <c r="I38" i="5"/>
  <c r="J38" i="5"/>
  <c r="K38" i="5"/>
  <c r="L38" i="5"/>
  <c r="M38" i="5"/>
  <c r="N38" i="5"/>
  <c r="O38" i="5"/>
  <c r="D38" i="5"/>
  <c r="E37" i="5"/>
  <c r="F37" i="5"/>
  <c r="G37" i="5"/>
  <c r="H37" i="5"/>
  <c r="I37" i="5"/>
  <c r="J37" i="5"/>
  <c r="K37" i="5"/>
  <c r="L37" i="5"/>
  <c r="M37" i="5"/>
  <c r="N37" i="5"/>
  <c r="O37" i="5"/>
  <c r="D37" i="5"/>
  <c r="E36" i="5"/>
  <c r="F36" i="5"/>
  <c r="G36" i="5"/>
  <c r="H36" i="5"/>
  <c r="I36" i="5"/>
  <c r="J36" i="5"/>
  <c r="K36" i="5"/>
  <c r="L36" i="5"/>
  <c r="M36" i="5"/>
  <c r="N36" i="5"/>
  <c r="O36" i="5"/>
  <c r="D36" i="5"/>
  <c r="E35" i="5"/>
  <c r="F35" i="5"/>
  <c r="G35" i="5"/>
  <c r="H35" i="5"/>
  <c r="I35" i="5"/>
  <c r="J35" i="5"/>
  <c r="K35" i="5"/>
  <c r="L35" i="5"/>
  <c r="M35" i="5"/>
  <c r="N35" i="5"/>
  <c r="O35" i="5"/>
  <c r="D35" i="5"/>
  <c r="E34" i="5"/>
  <c r="F34" i="5"/>
  <c r="G34" i="5"/>
  <c r="H34" i="5"/>
  <c r="I34" i="5"/>
  <c r="J34" i="5"/>
  <c r="K34" i="5"/>
  <c r="L34" i="5"/>
  <c r="M34" i="5"/>
  <c r="N34" i="5"/>
  <c r="O34" i="5"/>
  <c r="D34" i="5"/>
  <c r="E33" i="5"/>
  <c r="F33" i="5"/>
  <c r="G33" i="5"/>
  <c r="H33" i="5"/>
  <c r="I33" i="5"/>
  <c r="J33" i="5"/>
  <c r="K33" i="5"/>
  <c r="L33" i="5"/>
  <c r="M33" i="5"/>
  <c r="N33" i="5"/>
  <c r="O33" i="5"/>
  <c r="D33" i="5"/>
  <c r="E32" i="5"/>
  <c r="F32" i="5"/>
  <c r="G32" i="5"/>
  <c r="H32" i="5"/>
  <c r="I32" i="5"/>
  <c r="J32" i="5"/>
  <c r="K32" i="5"/>
  <c r="L32" i="5"/>
  <c r="M32" i="5"/>
  <c r="N32" i="5"/>
  <c r="O32" i="5"/>
  <c r="D32" i="5"/>
  <c r="H26" i="5" l="1"/>
  <c r="E24" i="5"/>
  <c r="F24" i="5"/>
  <c r="G24" i="5"/>
  <c r="H24" i="5"/>
  <c r="I24" i="5"/>
  <c r="J24" i="5"/>
  <c r="K24" i="5"/>
  <c r="L24" i="5"/>
  <c r="M24" i="5"/>
  <c r="N24" i="5"/>
  <c r="O24" i="5"/>
  <c r="D24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9" i="5"/>
  <c r="D11" i="1" l="1"/>
  <c r="D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2" i="1"/>
  <c r="L23" i="1" l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2" i="1"/>
  <c r="D9" i="1"/>
  <c r="B1" i="5" l="1"/>
  <c r="B1" i="1" l="1"/>
</calcChain>
</file>

<file path=xl/sharedStrings.xml><?xml version="1.0" encoding="utf-8"?>
<sst xmlns="http://schemas.openxmlformats.org/spreadsheetml/2006/main" count="1457" uniqueCount="735">
  <si>
    <t>Tipus inmoble</t>
  </si>
  <si>
    <t>Preu venda</t>
  </si>
  <si>
    <t>Preu compra</t>
  </si>
  <si>
    <t>Num. Hab.</t>
  </si>
  <si>
    <t>Núm. WC</t>
  </si>
  <si>
    <t>Casa</t>
  </si>
  <si>
    <t>Chalet</t>
  </si>
  <si>
    <t>Referència</t>
  </si>
  <si>
    <t>C80271</t>
  </si>
  <si>
    <t>C80384</t>
  </si>
  <si>
    <t>C55183</t>
  </si>
  <si>
    <t>V93910</t>
  </si>
  <si>
    <t>V55436</t>
  </si>
  <si>
    <t>V51730</t>
  </si>
  <si>
    <t>V65890</t>
  </si>
  <si>
    <t>V60861</t>
  </si>
  <si>
    <t>V71919</t>
  </si>
  <si>
    <t>V71650</t>
  </si>
  <si>
    <t>C60298</t>
  </si>
  <si>
    <t>V86924</t>
  </si>
  <si>
    <t>V26145</t>
  </si>
  <si>
    <t>C90226</t>
  </si>
  <si>
    <t>C01556</t>
  </si>
  <si>
    <t>V68401</t>
  </si>
  <si>
    <t>C78987</t>
  </si>
  <si>
    <t>C35050</t>
  </si>
  <si>
    <t>V26917</t>
  </si>
  <si>
    <t>V05474</t>
  </si>
  <si>
    <t>C79942</t>
  </si>
  <si>
    <t>C12600</t>
  </si>
  <si>
    <t>C18049</t>
  </si>
  <si>
    <t>V64035</t>
  </si>
  <si>
    <t>C62581</t>
  </si>
  <si>
    <t>V03677</t>
  </si>
  <si>
    <t>V41223</t>
  </si>
  <si>
    <t>V75164</t>
  </si>
  <si>
    <t>C37037</t>
  </si>
  <si>
    <t>V58758</t>
  </si>
  <si>
    <t>V07305</t>
  </si>
  <si>
    <t>V93683</t>
  </si>
  <si>
    <t>V26723</t>
  </si>
  <si>
    <t>C44690</t>
  </si>
  <si>
    <t>V45943</t>
  </si>
  <si>
    <t>V75347</t>
  </si>
  <si>
    <t>V72899</t>
  </si>
  <si>
    <t>C29479</t>
  </si>
  <si>
    <t>V72924</t>
  </si>
  <si>
    <t>C19361</t>
  </si>
  <si>
    <t>V47072</t>
  </si>
  <si>
    <t>V39410</t>
  </si>
  <si>
    <t>V48798</t>
  </si>
  <si>
    <t>V74205</t>
  </si>
  <si>
    <t>V28956</t>
  </si>
  <si>
    <t>V81607</t>
  </si>
  <si>
    <t>C63205</t>
  </si>
  <si>
    <t>C98139</t>
  </si>
  <si>
    <t>C90792</t>
  </si>
  <si>
    <t>C69155</t>
  </si>
  <si>
    <t>C81010</t>
  </si>
  <si>
    <t>V25354</t>
  </si>
  <si>
    <t>V40608</t>
  </si>
  <si>
    <t>V02558</t>
  </si>
  <si>
    <t>V21931</t>
  </si>
  <si>
    <t>C47298</t>
  </si>
  <si>
    <t>V45695</t>
  </si>
  <si>
    <t>C06045</t>
  </si>
  <si>
    <t>C98552</t>
  </si>
  <si>
    <t>C39588</t>
  </si>
  <si>
    <t>C20249</t>
  </si>
  <si>
    <t>V95734</t>
  </si>
  <si>
    <t>C74289</t>
  </si>
  <si>
    <t>V53418</t>
  </si>
  <si>
    <t>C11627</t>
  </si>
  <si>
    <t>V28490</t>
  </si>
  <si>
    <t>C86424</t>
  </si>
  <si>
    <t>V96006</t>
  </si>
  <si>
    <t>C67928</t>
  </si>
  <si>
    <t>C94945</t>
  </si>
  <si>
    <t>V89516</t>
  </si>
  <si>
    <t>V70002</t>
  </si>
  <si>
    <t>V77556</t>
  </si>
  <si>
    <t>V83468</t>
  </si>
  <si>
    <t>C07059</t>
  </si>
  <si>
    <t>C63966</t>
  </si>
  <si>
    <t>V21882</t>
  </si>
  <si>
    <t>V89464</t>
  </si>
  <si>
    <t>C89633</t>
  </si>
  <si>
    <t>V37051</t>
  </si>
  <si>
    <t>V23892</t>
  </si>
  <si>
    <t>V64848</t>
  </si>
  <si>
    <t>C46989</t>
  </si>
  <si>
    <t>C57220</t>
  </si>
  <si>
    <t>V25588</t>
  </si>
  <si>
    <t>V10288</t>
  </si>
  <si>
    <t>C53418</t>
  </si>
  <si>
    <t>V78327</t>
  </si>
  <si>
    <t>C16669</t>
  </si>
  <si>
    <t>V72883</t>
  </si>
  <si>
    <t>V62423</t>
  </si>
  <si>
    <t>V99905</t>
  </si>
  <si>
    <t>V43613</t>
  </si>
  <si>
    <t>C09365</t>
  </si>
  <si>
    <t>C17249</t>
  </si>
  <si>
    <t>V05199</t>
  </si>
  <si>
    <t>C81341</t>
  </si>
  <si>
    <t>C41605</t>
  </si>
  <si>
    <t>V15986</t>
  </si>
  <si>
    <t>C05500</t>
  </si>
  <si>
    <t>V74420</t>
  </si>
  <si>
    <t>V68615</t>
  </si>
  <si>
    <t>C83307</t>
  </si>
  <si>
    <t>C50548</t>
  </si>
  <si>
    <t>C79026</t>
  </si>
  <si>
    <t>C80085</t>
  </si>
  <si>
    <t>V03817</t>
  </si>
  <si>
    <t>C25530</t>
  </si>
  <si>
    <t>V27043</t>
  </si>
  <si>
    <t>C57846</t>
  </si>
  <si>
    <t>V55446</t>
  </si>
  <si>
    <t>C44415</t>
  </si>
  <si>
    <t>V48791</t>
  </si>
  <si>
    <t>C73419</t>
  </si>
  <si>
    <t>V23607</t>
  </si>
  <si>
    <t>C35963</t>
  </si>
  <si>
    <t>C00544</t>
  </si>
  <si>
    <t>V42165</t>
  </si>
  <si>
    <t>C82139</t>
  </si>
  <si>
    <t>C01346</t>
  </si>
  <si>
    <t>V19034</t>
  </si>
  <si>
    <t>C38636</t>
  </si>
  <si>
    <t>C66105</t>
  </si>
  <si>
    <t>C81553</t>
  </si>
  <si>
    <t>C43465</t>
  </si>
  <si>
    <t>C42530</t>
  </si>
  <si>
    <t>C60375</t>
  </si>
  <si>
    <t>V31181</t>
  </si>
  <si>
    <t>V97430</t>
  </si>
  <si>
    <t>C87805</t>
  </si>
  <si>
    <t>V02631</t>
  </si>
  <si>
    <t>V97484</t>
  </si>
  <si>
    <t>V04248</t>
  </si>
  <si>
    <t>V27818</t>
  </si>
  <si>
    <t>V14536</t>
  </si>
  <si>
    <t>V28038</t>
  </si>
  <si>
    <t>V08495</t>
  </si>
  <si>
    <t>C26952</t>
  </si>
  <si>
    <t>V69706</t>
  </si>
  <si>
    <t>C60349</t>
  </si>
  <si>
    <t>C06245</t>
  </si>
  <si>
    <t>C12050</t>
  </si>
  <si>
    <t>C05978</t>
  </si>
  <si>
    <t>V50717</t>
  </si>
  <si>
    <t>C27019</t>
  </si>
  <si>
    <t>V75927</t>
  </si>
  <si>
    <t>V39262</t>
  </si>
  <si>
    <t>C09797</t>
  </si>
  <si>
    <t>C01550</t>
  </si>
  <si>
    <t>V00619</t>
  </si>
  <si>
    <t>V13490</t>
  </si>
  <si>
    <t>V21051</t>
  </si>
  <si>
    <t>C90654</t>
  </si>
  <si>
    <t>C15051</t>
  </si>
  <si>
    <t>C60953</t>
  </si>
  <si>
    <t>V10979</t>
  </si>
  <si>
    <t>C63385</t>
  </si>
  <si>
    <t>C46362</t>
  </si>
  <si>
    <t>V74752</t>
  </si>
  <si>
    <t>C65798</t>
  </si>
  <si>
    <t>V67913</t>
  </si>
  <si>
    <t>C47734</t>
  </si>
  <si>
    <t>C62446</t>
  </si>
  <si>
    <t>C46190</t>
  </si>
  <si>
    <t>C09177</t>
  </si>
  <si>
    <t>V36961</t>
  </si>
  <si>
    <t>C22763</t>
  </si>
  <si>
    <t>V64696</t>
  </si>
  <si>
    <t>V95894</t>
  </si>
  <si>
    <t>C06118</t>
  </si>
  <si>
    <t>C72516</t>
  </si>
  <si>
    <t>V38357</t>
  </si>
  <si>
    <t>V54628</t>
  </si>
  <si>
    <t>V35064</t>
  </si>
  <si>
    <t>V45657</t>
  </si>
  <si>
    <t>V56583</t>
  </si>
  <si>
    <t>C99469</t>
  </si>
  <si>
    <t>C44073</t>
  </si>
  <si>
    <t>V23136</t>
  </si>
  <si>
    <t>C67881</t>
  </si>
  <si>
    <t>V81595</t>
  </si>
  <si>
    <t>C59697</t>
  </si>
  <si>
    <t>C11517</t>
  </si>
  <si>
    <t>V18486</t>
  </si>
  <si>
    <t>C93395</t>
  </si>
  <si>
    <t>V68679</t>
  </si>
  <si>
    <t>C27784</t>
  </si>
  <si>
    <t>C12221</t>
  </si>
  <si>
    <t>V36943</t>
  </si>
  <si>
    <t>C62701</t>
  </si>
  <si>
    <t>C30293</t>
  </si>
  <si>
    <t>V16332</t>
  </si>
  <si>
    <t>C78524</t>
  </si>
  <si>
    <t>C20424</t>
  </si>
  <si>
    <t>V41470</t>
  </si>
  <si>
    <t>C79359</t>
  </si>
  <si>
    <t>V10443</t>
  </si>
  <si>
    <t>C72817</t>
  </si>
  <si>
    <t>C14746</t>
  </si>
  <si>
    <t>V38331</t>
  </si>
  <si>
    <t>V02658</t>
  </si>
  <si>
    <t>V70293</t>
  </si>
  <si>
    <t>V02287</t>
  </si>
  <si>
    <t>V62864</t>
  </si>
  <si>
    <t>V31654</t>
  </si>
  <si>
    <t>V57885</t>
  </si>
  <si>
    <t>V78714</t>
  </si>
  <si>
    <t>C50288</t>
  </si>
  <si>
    <t>V18142</t>
  </si>
  <si>
    <t>C38698</t>
  </si>
  <si>
    <t>V69198</t>
  </si>
  <si>
    <t>C58639</t>
  </si>
  <si>
    <t>C79824</t>
  </si>
  <si>
    <t>C32217</t>
  </si>
  <si>
    <t>C52194</t>
  </si>
  <si>
    <t>V24396</t>
  </si>
  <si>
    <t>V56635</t>
  </si>
  <si>
    <t>C14276</t>
  </si>
  <si>
    <t>C44921</t>
  </si>
  <si>
    <t>V58831</t>
  </si>
  <si>
    <t>V35185</t>
  </si>
  <si>
    <t>C23614</t>
  </si>
  <si>
    <t>V01454</t>
  </si>
  <si>
    <t>C99119</t>
  </si>
  <si>
    <t>C32814</t>
  </si>
  <si>
    <t>V47766</t>
  </si>
  <si>
    <t>C59773</t>
  </si>
  <si>
    <t>C80471</t>
  </si>
  <si>
    <t>V22129</t>
  </si>
  <si>
    <t>V59552</t>
  </si>
  <si>
    <t>V57091</t>
  </si>
  <si>
    <t>V68280</t>
  </si>
  <si>
    <t>V06904</t>
  </si>
  <si>
    <t>V82300</t>
  </si>
  <si>
    <t>C47761</t>
  </si>
  <si>
    <t>V38054</t>
  </si>
  <si>
    <t>C27316</t>
  </si>
  <si>
    <t>C77245</t>
  </si>
  <si>
    <t>V46899</t>
  </si>
  <si>
    <t>V88080</t>
  </si>
  <si>
    <t>C48390</t>
  </si>
  <si>
    <t>C47949</t>
  </si>
  <si>
    <t>C10511</t>
  </si>
  <si>
    <t>C08103</t>
  </si>
  <si>
    <t>V85606</t>
  </si>
  <si>
    <t>C29400</t>
  </si>
  <si>
    <t>C95220</t>
  </si>
  <si>
    <t>C03553</t>
  </si>
  <si>
    <t>C26162</t>
  </si>
  <si>
    <t>C03536</t>
  </si>
  <si>
    <t>C89588</t>
  </si>
  <si>
    <t>C79048</t>
  </si>
  <si>
    <t>V63191</t>
  </si>
  <si>
    <t>C31910</t>
  </si>
  <si>
    <t>V81365</t>
  </si>
  <si>
    <t>C17007</t>
  </si>
  <si>
    <t>V55416</t>
  </si>
  <si>
    <t>V82398</t>
  </si>
  <si>
    <t>V34589</t>
  </si>
  <si>
    <t>V97704</t>
  </si>
  <si>
    <t>V47253</t>
  </si>
  <si>
    <t>C67798</t>
  </si>
  <si>
    <t>C26345</t>
  </si>
  <si>
    <t>V56495</t>
  </si>
  <si>
    <t>C43435</t>
  </si>
  <si>
    <t>C21310</t>
  </si>
  <si>
    <t>V52954</t>
  </si>
  <si>
    <t>V63694</t>
  </si>
  <si>
    <t>V71062</t>
  </si>
  <si>
    <t>C54375</t>
  </si>
  <si>
    <t>C63934</t>
  </si>
  <si>
    <t>V55216</t>
  </si>
  <si>
    <t>C35767</t>
  </si>
  <si>
    <t>C11377</t>
  </si>
  <si>
    <t>C99400</t>
  </si>
  <si>
    <t>V99112</t>
  </si>
  <si>
    <t>C12357</t>
  </si>
  <si>
    <t>C70150</t>
  </si>
  <si>
    <t>V39797</t>
  </si>
  <si>
    <t>C41317</t>
  </si>
  <si>
    <t>C11855</t>
  </si>
  <si>
    <t>V10787</t>
  </si>
  <si>
    <t>V16795</t>
  </si>
  <si>
    <t>C03284</t>
  </si>
  <si>
    <t>C62609</t>
  </si>
  <si>
    <t>C24999</t>
  </si>
  <si>
    <t>C93526</t>
  </si>
  <si>
    <t>V85487</t>
  </si>
  <si>
    <t>V28708</t>
  </si>
  <si>
    <t>C64608</t>
  </si>
  <si>
    <t>C63157</t>
  </si>
  <si>
    <t>V39709</t>
  </si>
  <si>
    <t>V98871</t>
  </si>
  <si>
    <t>C90439</t>
  </si>
  <si>
    <t>V52120</t>
  </si>
  <si>
    <t>C61012</t>
  </si>
  <si>
    <t>C72677</t>
  </si>
  <si>
    <t>V42738</t>
  </si>
  <si>
    <t>C34144</t>
  </si>
  <si>
    <t>V14403</t>
  </si>
  <si>
    <t>C55786</t>
  </si>
  <si>
    <t>V17803</t>
  </si>
  <si>
    <t>V29627</t>
  </si>
  <si>
    <t>C60171</t>
  </si>
  <si>
    <t>V22943</t>
  </si>
  <si>
    <t>V17024</t>
  </si>
  <si>
    <t>C42609</t>
  </si>
  <si>
    <t>C63509</t>
  </si>
  <si>
    <t>C96266</t>
  </si>
  <si>
    <t>V23305</t>
  </si>
  <si>
    <t>C68082</t>
  </si>
  <si>
    <t>C54006</t>
  </si>
  <si>
    <t>C60146</t>
  </si>
  <si>
    <t>C81096</t>
  </si>
  <si>
    <t>C08997</t>
  </si>
  <si>
    <t>C25649</t>
  </si>
  <si>
    <t>V34497</t>
  </si>
  <si>
    <t>V95172</t>
  </si>
  <si>
    <t>C21159</t>
  </si>
  <si>
    <t>V12597</t>
  </si>
  <si>
    <t>V35239</t>
  </si>
  <si>
    <t>V15265</t>
  </si>
  <si>
    <t>V66310</t>
  </si>
  <si>
    <t>C28493</t>
  </si>
  <si>
    <t>V03590</t>
  </si>
  <si>
    <t>V55263</t>
  </si>
  <si>
    <t>C90431</t>
  </si>
  <si>
    <t>C21247</t>
  </si>
  <si>
    <t>C04836</t>
  </si>
  <si>
    <t>C41660</t>
  </si>
  <si>
    <t>V50584</t>
  </si>
  <si>
    <t>V65726</t>
  </si>
  <si>
    <t>C15509</t>
  </si>
  <si>
    <t>C87442</t>
  </si>
  <si>
    <t>V42159</t>
  </si>
  <si>
    <t>C60011</t>
  </si>
  <si>
    <t>V09864</t>
  </si>
  <si>
    <t>V50262</t>
  </si>
  <si>
    <t>C87115</t>
  </si>
  <si>
    <t>C18131</t>
  </si>
  <si>
    <t>C33239</t>
  </si>
  <si>
    <t>V29457</t>
  </si>
  <si>
    <t>V71316</t>
  </si>
  <si>
    <t>V55815</t>
  </si>
  <si>
    <t>C32429</t>
  </si>
  <si>
    <t>V84333</t>
  </si>
  <si>
    <t>V09752</t>
  </si>
  <si>
    <t>C36327</t>
  </si>
  <si>
    <t>C42414</t>
  </si>
  <si>
    <t>C69185</t>
  </si>
  <si>
    <t>V44287</t>
  </si>
  <si>
    <t>V70316</t>
  </si>
  <si>
    <t>C81356</t>
  </si>
  <si>
    <t>C20484</t>
  </si>
  <si>
    <t>V47139</t>
  </si>
  <si>
    <t>V94845</t>
  </si>
  <si>
    <t>C51588</t>
  </si>
  <si>
    <t>V39783</t>
  </si>
  <si>
    <t>C61516</t>
  </si>
  <si>
    <t>C94924</t>
  </si>
  <si>
    <t>V58250</t>
  </si>
  <si>
    <t>V21238</t>
  </si>
  <si>
    <t>C39570</t>
  </si>
  <si>
    <t>C65121</t>
  </si>
  <si>
    <t>V97080</t>
  </si>
  <si>
    <t>C92359</t>
  </si>
  <si>
    <t>V31537</t>
  </si>
  <si>
    <t>V98834</t>
  </si>
  <si>
    <t>C56935</t>
  </si>
  <si>
    <t>V15035</t>
  </si>
  <si>
    <t>V35292</t>
  </si>
  <si>
    <t>V34805</t>
  </si>
  <si>
    <t>C43081</t>
  </si>
  <si>
    <t>V80366</t>
  </si>
  <si>
    <t>V61578</t>
  </si>
  <si>
    <t>C86306</t>
  </si>
  <si>
    <t>C42567</t>
  </si>
  <si>
    <t>C58272</t>
  </si>
  <si>
    <t>C35103</t>
  </si>
  <si>
    <t>C25725</t>
  </si>
  <si>
    <t>C85402</t>
  </si>
  <si>
    <t>V15335</t>
  </si>
  <si>
    <t>V14162</t>
  </si>
  <si>
    <t>V54042</t>
  </si>
  <si>
    <t>C63762</t>
  </si>
  <si>
    <t>C51056</t>
  </si>
  <si>
    <t>V24684</t>
  </si>
  <si>
    <t>V83280</t>
  </si>
  <si>
    <t>C49819</t>
  </si>
  <si>
    <t>V67190</t>
  </si>
  <si>
    <t>C74900</t>
  </si>
  <si>
    <t>C48764</t>
  </si>
  <si>
    <t>V69777</t>
  </si>
  <si>
    <t>C25946</t>
  </si>
  <si>
    <t>V70478</t>
  </si>
  <si>
    <t>C08171</t>
  </si>
  <si>
    <t>C32727</t>
  </si>
  <si>
    <t>V24418</t>
  </si>
  <si>
    <t>V29509</t>
  </si>
  <si>
    <t>V38239</t>
  </si>
  <si>
    <t>C19283</t>
  </si>
  <si>
    <t>V30698</t>
  </si>
  <si>
    <t>V64612</t>
  </si>
  <si>
    <t>C56844</t>
  </si>
  <si>
    <t>V96169</t>
  </si>
  <si>
    <t>V77593</t>
  </si>
  <si>
    <t>C12966</t>
  </si>
  <si>
    <t>C87372</t>
  </si>
  <si>
    <t>V09194</t>
  </si>
  <si>
    <t>V99465</t>
  </si>
  <si>
    <t>V37343</t>
  </si>
  <si>
    <t>V27324</t>
  </si>
  <si>
    <t>V10451</t>
  </si>
  <si>
    <t>V02314</t>
  </si>
  <si>
    <t>V82449</t>
  </si>
  <si>
    <t>C28606</t>
  </si>
  <si>
    <t>V46467</t>
  </si>
  <si>
    <t>V13473</t>
  </si>
  <si>
    <t>C21623</t>
  </si>
  <si>
    <t>V63523</t>
  </si>
  <si>
    <t>V00445</t>
  </si>
  <si>
    <t>V95492</t>
  </si>
  <si>
    <t>V10956</t>
  </si>
  <si>
    <t>V42893</t>
  </si>
  <si>
    <t>C66507</t>
  </si>
  <si>
    <t>C77145</t>
  </si>
  <si>
    <t>V19771</t>
  </si>
  <si>
    <t>V54891</t>
  </si>
  <si>
    <t>C19256</t>
  </si>
  <si>
    <t>V47137</t>
  </si>
  <si>
    <t>C85321</t>
  </si>
  <si>
    <t>C73587</t>
  </si>
  <si>
    <t>C27777</t>
  </si>
  <si>
    <t>V48980</t>
  </si>
  <si>
    <t>C12381</t>
  </si>
  <si>
    <t>V48642</t>
  </si>
  <si>
    <t>C20115</t>
  </si>
  <si>
    <t>V57616</t>
  </si>
  <si>
    <t>V68506</t>
  </si>
  <si>
    <t>C68902</t>
  </si>
  <si>
    <t>C43335</t>
  </si>
  <si>
    <t>C82979</t>
  </si>
  <si>
    <t>C71186</t>
  </si>
  <si>
    <t>V58721</t>
  </si>
  <si>
    <t>C65510</t>
  </si>
  <si>
    <t>V55481</t>
  </si>
  <si>
    <t>C43089</t>
  </si>
  <si>
    <t>V53770</t>
  </si>
  <si>
    <t>V07194</t>
  </si>
  <si>
    <t>V79193</t>
  </si>
  <si>
    <t>C13443</t>
  </si>
  <si>
    <t>V18539</t>
  </si>
  <si>
    <t>C53307</t>
  </si>
  <si>
    <t>V70641</t>
  </si>
  <si>
    <t>V00137</t>
  </si>
  <si>
    <t>V59156</t>
  </si>
  <si>
    <t>V21064</t>
  </si>
  <si>
    <t>C88547</t>
  </si>
  <si>
    <t>V40830</t>
  </si>
  <si>
    <t>C17533</t>
  </si>
  <si>
    <t>C61057</t>
  </si>
  <si>
    <t>V83661</t>
  </si>
  <si>
    <t>V68978</t>
  </si>
  <si>
    <t>C56526</t>
  </si>
  <si>
    <t>C27957</t>
  </si>
  <si>
    <t>C34620</t>
  </si>
  <si>
    <t>C20863</t>
  </si>
  <si>
    <t>V75679</t>
  </si>
  <si>
    <t>C18537</t>
  </si>
  <si>
    <t>V38664</t>
  </si>
  <si>
    <t>C31478</t>
  </si>
  <si>
    <t>C78566</t>
  </si>
  <si>
    <t>C41541</t>
  </si>
  <si>
    <t>V69201</t>
  </si>
  <si>
    <t>C53132</t>
  </si>
  <si>
    <t>V36152</t>
  </si>
  <si>
    <t>V65833</t>
  </si>
  <si>
    <t>V90729</t>
  </si>
  <si>
    <t>C79503</t>
  </si>
  <si>
    <t>C80570</t>
  </si>
  <si>
    <t>V66456</t>
  </si>
  <si>
    <t>C88639</t>
  </si>
  <si>
    <t>V21456</t>
  </si>
  <si>
    <t>C60112</t>
  </si>
  <si>
    <t>V39799</t>
  </si>
  <si>
    <t>C11873</t>
  </si>
  <si>
    <t>C57956</t>
  </si>
  <si>
    <t>V16077</t>
  </si>
  <si>
    <t>C92343</t>
  </si>
  <si>
    <t>C53119</t>
  </si>
  <si>
    <t>V43193</t>
  </si>
  <si>
    <t>C56445</t>
  </si>
  <si>
    <t>V18315</t>
  </si>
  <si>
    <t>C12537</t>
  </si>
  <si>
    <t>V52631</t>
  </si>
  <si>
    <t>C67136</t>
  </si>
  <si>
    <t>C57445</t>
  </si>
  <si>
    <t>C23480</t>
  </si>
  <si>
    <t>V44185</t>
  </si>
  <si>
    <t>V42540</t>
  </si>
  <si>
    <t>V96494</t>
  </si>
  <si>
    <t>V36696</t>
  </si>
  <si>
    <t>V00764</t>
  </si>
  <si>
    <t>V82350</t>
  </si>
  <si>
    <t>V30946</t>
  </si>
  <si>
    <t>C34512</t>
  </si>
  <si>
    <t>V18859</t>
  </si>
  <si>
    <t>C18987</t>
  </si>
  <si>
    <t>V04124</t>
  </si>
  <si>
    <t>C20472</t>
  </si>
  <si>
    <t>C10904</t>
  </si>
  <si>
    <t>C53118</t>
  </si>
  <si>
    <t>C61260</t>
  </si>
  <si>
    <t>C44662</t>
  </si>
  <si>
    <t>V70299</t>
  </si>
  <si>
    <t>C59112</t>
  </si>
  <si>
    <t>C23694</t>
  </si>
  <si>
    <t>V53296</t>
  </si>
  <si>
    <t>V68346</t>
  </si>
  <si>
    <t>V84148</t>
  </si>
  <si>
    <t>C84112</t>
  </si>
  <si>
    <t>V81806</t>
  </si>
  <si>
    <t>C45615</t>
  </si>
  <si>
    <t>C20688</t>
  </si>
  <si>
    <t>C83742</t>
  </si>
  <si>
    <t>V42258</t>
  </si>
  <si>
    <t>C52367</t>
  </si>
  <si>
    <t>C56270</t>
  </si>
  <si>
    <t>C59231</t>
  </si>
  <si>
    <t>V92986</t>
  </si>
  <si>
    <t>C68387</t>
  </si>
  <si>
    <t>C44352</t>
  </si>
  <si>
    <t>C76532</t>
  </si>
  <si>
    <t>V51093</t>
  </si>
  <si>
    <t>C45519</t>
  </si>
  <si>
    <t>V83119</t>
  </si>
  <si>
    <t>V00940</t>
  </si>
  <si>
    <t>V20364</t>
  </si>
  <si>
    <t>C07426</t>
  </si>
  <si>
    <t>V63141</t>
  </si>
  <si>
    <t>C36675</t>
  </si>
  <si>
    <t>C92959</t>
  </si>
  <si>
    <t>C68407</t>
  </si>
  <si>
    <t>C74988</t>
  </si>
  <si>
    <t>C56100</t>
  </si>
  <si>
    <t>C58325</t>
  </si>
  <si>
    <t>C26697</t>
  </si>
  <si>
    <t>V34141</t>
  </si>
  <si>
    <t>C66506</t>
  </si>
  <si>
    <t>C10566</t>
  </si>
  <si>
    <t>V20413</t>
  </si>
  <si>
    <t>C15551</t>
  </si>
  <si>
    <t>C63000</t>
  </si>
  <si>
    <t>C25282</t>
  </si>
  <si>
    <t>V08471</t>
  </si>
  <si>
    <t>C80299</t>
  </si>
  <si>
    <t>C99067</t>
  </si>
  <si>
    <t>V25106</t>
  </si>
  <si>
    <t>C33708</t>
  </si>
  <si>
    <t>V53603</t>
  </si>
  <si>
    <t>C09805</t>
  </si>
  <si>
    <t>C32932</t>
  </si>
  <si>
    <t>V43042</t>
  </si>
  <si>
    <t>V81944</t>
  </si>
  <si>
    <t>C75819</t>
  </si>
  <si>
    <t>V33897</t>
  </si>
  <si>
    <t>V93949</t>
  </si>
  <si>
    <t>C04924</t>
  </si>
  <si>
    <t>V15945</t>
  </si>
  <si>
    <t>C94147</t>
  </si>
  <si>
    <t>C28188</t>
  </si>
  <si>
    <t>V68563</t>
  </si>
  <si>
    <t>V56880</t>
  </si>
  <si>
    <t>V76385</t>
  </si>
  <si>
    <t>C07976</t>
  </si>
  <si>
    <t>C37818</t>
  </si>
  <si>
    <t>C20885</t>
  </si>
  <si>
    <t>V53329</t>
  </si>
  <si>
    <t>V72052</t>
  </si>
  <si>
    <t>V18473</t>
  </si>
  <si>
    <t>C88296</t>
  </si>
  <si>
    <t>C47477</t>
  </si>
  <si>
    <t>C74977</t>
  </si>
  <si>
    <t>C19231</t>
  </si>
  <si>
    <t>V22647</t>
  </si>
  <si>
    <t>V15514</t>
  </si>
  <si>
    <t>V45612</t>
  </si>
  <si>
    <t>C47263</t>
  </si>
  <si>
    <t>C65896</t>
  </si>
  <si>
    <t>V60828</t>
  </si>
  <si>
    <t>C62903</t>
  </si>
  <si>
    <t>V14255</t>
  </si>
  <si>
    <t>C05859</t>
  </si>
  <si>
    <t>C04554</t>
  </si>
  <si>
    <t>C43345</t>
  </si>
  <si>
    <t>C28416</t>
  </si>
  <si>
    <t>V23542</t>
  </si>
  <si>
    <t>C83731</t>
  </si>
  <si>
    <t>V33850</t>
  </si>
  <si>
    <t>V87475</t>
  </si>
  <si>
    <t>C96244</t>
  </si>
  <si>
    <t>C89719</t>
  </si>
  <si>
    <t>C33841</t>
  </si>
  <si>
    <t>C70083</t>
  </si>
  <si>
    <t>V19665</t>
  </si>
  <si>
    <t>V41161</t>
  </si>
  <si>
    <t>C64712</t>
  </si>
  <si>
    <t>V57956</t>
  </si>
  <si>
    <t>V06059</t>
  </si>
  <si>
    <t>C81261</t>
  </si>
  <si>
    <t>C17582</t>
  </si>
  <si>
    <t>C82303</t>
  </si>
  <si>
    <t>C86131</t>
  </si>
  <si>
    <t>C22425</t>
  </si>
  <si>
    <t>V94862</t>
  </si>
  <si>
    <t>C97107</t>
  </si>
  <si>
    <t>V88257</t>
  </si>
  <si>
    <t>C65669</t>
  </si>
  <si>
    <t>V13128</t>
  </si>
  <si>
    <t>C67232</t>
  </si>
  <si>
    <t>V69835</t>
  </si>
  <si>
    <t>C24144</t>
  </si>
  <si>
    <t>V42799</t>
  </si>
  <si>
    <t>V94459</t>
  </si>
  <si>
    <t>V07597</t>
  </si>
  <si>
    <t>C22355</t>
  </si>
  <si>
    <t>V82183</t>
  </si>
  <si>
    <t>C93354</t>
  </si>
  <si>
    <t>V31203</t>
  </si>
  <si>
    <t>V30131</t>
  </si>
  <si>
    <t>V13524</t>
  </si>
  <si>
    <t>C71136</t>
  </si>
  <si>
    <t>V23089</t>
  </si>
  <si>
    <t>C06610</t>
  </si>
  <si>
    <t>C67167</t>
  </si>
  <si>
    <t>V81747</t>
  </si>
  <si>
    <t>C30778</t>
  </si>
  <si>
    <t>C81358</t>
  </si>
  <si>
    <t>C08519</t>
  </si>
  <si>
    <t>V36159</t>
  </si>
  <si>
    <t>C35680</t>
  </si>
  <si>
    <t>C57734</t>
  </si>
  <si>
    <t>V08227</t>
  </si>
  <si>
    <t>V23837</t>
  </si>
  <si>
    <t>V03759</t>
  </si>
  <si>
    <t>V92008</t>
  </si>
  <si>
    <t>C26718</t>
  </si>
  <si>
    <t>C52689</t>
  </si>
  <si>
    <t>C40651</t>
  </si>
  <si>
    <t>V76144</t>
  </si>
  <si>
    <t>V94114</t>
  </si>
  <si>
    <t>C06945</t>
  </si>
  <si>
    <t>V13303</t>
  </si>
  <si>
    <t>V18868</t>
  </si>
  <si>
    <t>C90481</t>
  </si>
  <si>
    <t>V41210</t>
  </si>
  <si>
    <t>V62054</t>
  </si>
  <si>
    <t>C22488</t>
  </si>
  <si>
    <t>C02213</t>
  </si>
  <si>
    <t>C97266</t>
  </si>
  <si>
    <t>V94726</t>
  </si>
  <si>
    <t>C31333</t>
  </si>
  <si>
    <t>C25447</t>
  </si>
  <si>
    <t>V16220</t>
  </si>
  <si>
    <t>C73877</t>
  </si>
  <si>
    <t>V12126</t>
  </si>
  <si>
    <t>V99207</t>
  </si>
  <si>
    <t>C85167</t>
  </si>
  <si>
    <t>V03420</t>
  </si>
  <si>
    <t>V78458</t>
  </si>
  <si>
    <t>V50383</t>
  </si>
  <si>
    <t>Alforja</t>
  </si>
  <si>
    <t>Almoster</t>
  </si>
  <si>
    <t>Botarell</t>
  </si>
  <si>
    <t>Cambrils</t>
  </si>
  <si>
    <t>Castellvell del Camp</t>
  </si>
  <si>
    <t>Mont-roig del Camp</t>
  </si>
  <si>
    <t>Montbrió del Camp</t>
  </si>
  <si>
    <t>Reus</t>
  </si>
  <si>
    <t>Riudecanyes</t>
  </si>
  <si>
    <t>Riudecols</t>
  </si>
  <si>
    <t>Riudoms</t>
  </si>
  <si>
    <t>Vandellòs i l'Hospitalet de l'Infant</t>
  </si>
  <si>
    <t>Vinyols i els Arcs</t>
  </si>
  <si>
    <t>la Selva del Camp</t>
  </si>
  <si>
    <t>les Borges del Camp</t>
  </si>
  <si>
    <t>Codi localitat</t>
  </si>
  <si>
    <t>Nom localitat</t>
  </si>
  <si>
    <t>Benefici</t>
  </si>
  <si>
    <t>LOCALITATS</t>
  </si>
  <si>
    <t>Tipus d'oportunitat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</si>
  <si>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</si>
  <si>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Nom i cognoms (-2 punts si no s'omple):</t>
  </si>
  <si>
    <t>Pis</t>
  </si>
  <si>
    <t>Gener</t>
  </si>
  <si>
    <t>Abril</t>
  </si>
  <si>
    <t>Octubre</t>
  </si>
  <si>
    <t>Febrer</t>
  </si>
  <si>
    <t>Març</t>
  </si>
  <si>
    <t>Maig</t>
  </si>
  <si>
    <t>Juny</t>
  </si>
  <si>
    <t>Juliol</t>
  </si>
  <si>
    <t>Agost</t>
  </si>
  <si>
    <t>Setembre</t>
  </si>
  <si>
    <t>Novembre</t>
  </si>
  <si>
    <t>Decembre</t>
  </si>
  <si>
    <t>TOTAL</t>
  </si>
  <si>
    <t>MES ANY</t>
  </si>
  <si>
    <t>NÚM VENDES REALITZADES</t>
  </si>
  <si>
    <t>-&gt; 100%</t>
  </si>
  <si>
    <r>
      <t>1.2. (1 punt) Omple la columna "</t>
    </r>
    <r>
      <rPr>
        <b/>
        <sz val="11"/>
        <color theme="1"/>
        <rFont val="Calibri"/>
        <family val="2"/>
        <scheme val="minor"/>
      </rPr>
      <t>Benefici</t>
    </r>
    <r>
      <rPr>
        <sz val="11"/>
        <color theme="1"/>
        <rFont val="Calibri"/>
        <family val="2"/>
        <scheme val="minor"/>
      </rPr>
      <t>" amb el valor corresponent a cada inmoble venut (Benefici = Preu venda - Preu compra)</t>
    </r>
  </si>
  <si>
    <r>
      <t>1.3. (1 punt) Omple la columna "</t>
    </r>
    <r>
      <rPr>
        <b/>
        <sz val="11"/>
        <color theme="1"/>
        <rFont val="Calibri"/>
        <family val="2"/>
        <scheme val="minor"/>
      </rPr>
      <t>Nom localitat</t>
    </r>
    <r>
      <rPr>
        <sz val="11"/>
        <color theme="1"/>
        <rFont val="Calibri"/>
        <family val="2"/>
        <scheme val="minor"/>
      </rPr>
      <t>" amb el valor que li correspongui al seu "Codi localitat" segons la taula que trovaràs sota els exercicis.</t>
    </r>
  </si>
  <si>
    <t>2.1 (0,5 punts) Omple els valors en groc que falten a la següent taula.</t>
  </si>
  <si>
    <t xml:space="preserve">% DEL TOTAL DE VENDES </t>
  </si>
  <si>
    <t>1.1a. (0,5 punts) Número d'inmobles al llistat:</t>
  </si>
  <si>
    <r>
      <t>1.5. (1 punt) Omple la columna "</t>
    </r>
    <r>
      <rPr>
        <b/>
        <sz val="11"/>
        <color theme="1"/>
        <rFont val="Calibri"/>
        <family val="2"/>
        <scheme val="minor"/>
      </rPr>
      <t>Tipus d'oportunitat</t>
    </r>
    <r>
      <rPr>
        <sz val="11"/>
        <color theme="1"/>
        <rFont val="Calibri"/>
        <family val="2"/>
        <scheme val="minor"/>
      </rPr>
      <t xml:space="preserve">" amb els següents valors:
</t>
    </r>
    <r>
      <rPr>
        <sz val="11"/>
        <color theme="1"/>
        <rFont val="Arial Narrow"/>
        <family val="2"/>
      </rPr>
      <t xml:space="preserve"> - Si el benefici és inferior als 60.000 € omple-la amb el text: "Bona".
 - Si el benefici és de 60.000 € o més omple-la amb el text: "Molt bona".</t>
    </r>
  </si>
  <si>
    <r>
      <t>1.4. (1 punt) Limita els valors que es poden introduir a la columna "</t>
    </r>
    <r>
      <rPr>
        <b/>
        <sz val="11"/>
        <color theme="1"/>
        <rFont val="Calibri"/>
        <family val="2"/>
        <scheme val="minor"/>
      </rPr>
      <t>Tipus inmoble</t>
    </r>
    <r>
      <rPr>
        <sz val="11"/>
        <color theme="1"/>
        <rFont val="Calibri"/>
        <family val="2"/>
        <scheme val="minor"/>
      </rPr>
      <t>" a les següents opcions: "Pis", "Casa" o "Chalet".</t>
    </r>
  </si>
  <si>
    <t>1.6 (1 punt) Fes que la primera fila i fins a la columna E sempre siguin visibles, independentment del desplaçament a baix o a la dreta que es faci.</t>
  </si>
  <si>
    <r>
      <t>1.1b. (0,5 punts) Mitjana aritmètica dels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de tots els inmobles (amb 2 decimals):</t>
    </r>
  </si>
  <si>
    <r>
      <t xml:space="preserve">2.3 (1 punt) Omple els valors en groc que falten a la següent taula amb els percentatges de vendes a cada localitat de cada mes. 
                              </t>
    </r>
    <r>
      <rPr>
        <b/>
        <sz val="11"/>
        <color theme="1"/>
        <rFont val="Calibri"/>
        <family val="2"/>
        <scheme val="minor"/>
      </rPr>
      <t>IMPORTANT:</t>
    </r>
    <r>
      <rPr>
        <sz val="11"/>
        <color theme="1"/>
        <rFont val="Calibri"/>
        <family val="2"/>
        <scheme val="minor"/>
      </rPr>
      <t xml:space="preserve"> Calcula els percentatges amb format de percentatge i 2 decimals.</t>
    </r>
  </si>
  <si>
    <t>2.2 (0,5 punts) Indica quin és el màxim número de vendes fetes a qualsevol localitat en un mes:</t>
  </si>
  <si>
    <r>
      <t xml:space="preserve">2. Escriu les </t>
    </r>
    <r>
      <rPr>
        <b/>
        <u/>
        <sz val="11"/>
        <color theme="1"/>
        <rFont val="Calibri"/>
        <family val="2"/>
        <scheme val="minor"/>
      </rPr>
      <t>FORMULES</t>
    </r>
    <r>
      <rPr>
        <b/>
        <sz val="11"/>
        <color theme="1"/>
        <rFont val="Calibri"/>
        <family val="2"/>
        <scheme val="minor"/>
      </rPr>
      <t xml:space="preserve"> necessàries per fer els càlculs que es demanen.</t>
    </r>
  </si>
  <si>
    <r>
      <t xml:space="preserve">1. Escriu les </t>
    </r>
    <r>
      <rPr>
        <b/>
        <u/>
        <sz val="11"/>
        <color theme="1"/>
        <rFont val="Calibri"/>
        <family val="2"/>
        <scheme val="minor"/>
      </rPr>
      <t>FORMULES</t>
    </r>
    <r>
      <rPr>
        <b/>
        <sz val="11"/>
        <color theme="1"/>
        <rFont val="Calibri"/>
        <family val="2"/>
        <scheme val="minor"/>
      </rPr>
      <t xml:space="preserve"> necessàries per calcular les següents dades.
     Sempre que puguís fes els càlculs referits a una columna sencera.</t>
    </r>
  </si>
  <si>
    <r>
      <t xml:space="preserve">1.1c. (1 punt) Número de </t>
    </r>
    <r>
      <rPr>
        <b/>
        <sz val="11"/>
        <color theme="1"/>
        <rFont val="Calibri"/>
        <family val="2"/>
        <scheme val="minor"/>
      </rPr>
      <t>chalets</t>
    </r>
    <r>
      <rPr>
        <sz val="11"/>
        <color theme="1"/>
        <rFont val="Calibri"/>
        <family val="2"/>
        <scheme val="minor"/>
      </rPr>
      <t xml:space="preserve"> al llistat:</t>
    </r>
  </si>
  <si>
    <r>
      <t xml:space="preserve">1.1d. (1 punt) Mijana aritmètica del </t>
    </r>
    <r>
      <rPr>
        <b/>
        <sz val="11"/>
        <color theme="1"/>
        <rFont val="Calibri"/>
        <family val="2"/>
        <scheme val="minor"/>
      </rPr>
      <t>preu de compra</t>
    </r>
    <r>
      <rPr>
        <sz val="11"/>
        <color theme="1"/>
        <rFont val="Calibri"/>
        <family val="2"/>
        <scheme val="minor"/>
      </rPr>
      <t xml:space="preserve"> de les cases amb </t>
    </r>
    <r>
      <rPr>
        <b/>
        <sz val="11"/>
        <color theme="1"/>
        <rFont val="Calibri"/>
        <family val="2"/>
        <scheme val="minor"/>
      </rPr>
      <t>2 o més WC's</t>
    </r>
    <r>
      <rPr>
        <sz val="11"/>
        <color theme="1"/>
        <rFont val="Calibri"/>
        <family val="2"/>
        <scheme val="minor"/>
      </rPr>
      <t>:</t>
    </r>
  </si>
  <si>
    <r>
      <t>1.5.plus (+0,5 punts extra) modifica la columna "</t>
    </r>
    <r>
      <rPr>
        <b/>
        <i/>
        <sz val="11"/>
        <color theme="1"/>
        <rFont val="Calibri"/>
        <family val="2"/>
        <scheme val="minor"/>
      </rPr>
      <t>Tipus oportunitat</t>
    </r>
    <r>
      <rPr>
        <i/>
        <sz val="11"/>
        <color theme="1"/>
        <rFont val="Calibri"/>
        <family val="2"/>
        <scheme val="minor"/>
      </rPr>
      <t>" per a que, a més a més, si el benefici és de 80.000 € o més el seu valor sigui "Excel·lent".</t>
    </r>
  </si>
  <si>
    <t>Zulema Romero Alegria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</si>
</sst>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0" xfId="0" applyFont="1"/>
    <xf numFmtId="0" fontId="0" fillId="0" borderId="0" xfId="0" applyAlignment="1">
      <alignment horizontal="left" vertical="top"/>
    </xf>
    <xf numFmtId="0" fontId="1" fillId="4" borderId="10" xfId="0" applyFont="1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4" borderId="9" xfId="0" applyFont="1" applyFill="1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0" xfId="0" applyAlignment="1">
      <alignment horizontal="left" vertical="top" wrapText="1"/>
    </xf>
    <xf numFmtId="0" fontId="1" fillId="4" borderId="11" xfId="0" applyFont="1" applyFill="1" applyBorder="1"/>
    <xf numFmtId="0" fontId="0" fillId="0" borderId="16" xfId="0" applyBorder="1"/>
    <xf numFmtId="0" fontId="0" fillId="0" borderId="19" xfId="0" applyBorder="1"/>
    <xf numFmtId="0" fontId="0" fillId="0" borderId="26" xfId="0" applyBorder="1"/>
    <xf numFmtId="0" fontId="0" fillId="5" borderId="1" xfId="0" applyFill="1" applyBorder="1"/>
    <xf numFmtId="0" fontId="0" fillId="5" borderId="27" xfId="0" applyFill="1" applyBorder="1"/>
    <xf numFmtId="0" fontId="0" fillId="5" borderId="28" xfId="0" applyFill="1" applyBorder="1"/>
    <xf numFmtId="0" fontId="0" fillId="0" borderId="29" xfId="0" applyBorder="1"/>
    <xf numFmtId="0" fontId="0" fillId="0" borderId="30" xfId="0" applyBorder="1"/>
    <xf numFmtId="0" fontId="0" fillId="0" borderId="13" xfId="0" applyBorder="1"/>
    <xf numFmtId="0" fontId="0" fillId="5" borderId="31" xfId="0" applyFill="1" applyBorder="1"/>
    <xf numFmtId="0" fontId="0" fillId="5" borderId="9" xfId="0" applyFill="1" applyBorder="1"/>
    <xf numFmtId="0" fontId="0" fillId="5" borderId="32" xfId="0" applyFill="1" applyBorder="1"/>
    <xf numFmtId="0" fontId="0" fillId="5" borderId="33" xfId="0" applyFill="1" applyBorder="1"/>
    <xf numFmtId="0" fontId="1" fillId="5" borderId="2" xfId="0" applyFont="1" applyFill="1" applyBorder="1"/>
    <xf numFmtId="0" fontId="1" fillId="8" borderId="25" xfId="0" applyFont="1" applyFill="1" applyBorder="1" applyAlignment="1">
      <alignment horizontal="center"/>
    </xf>
    <xf numFmtId="0" fontId="0" fillId="0" borderId="34" xfId="0" applyBorder="1"/>
    <xf numFmtId="0" fontId="0" fillId="2" borderId="9" xfId="0" applyFill="1" applyBorder="1"/>
    <xf numFmtId="0" fontId="0" fillId="2" borderId="32" xfId="0" applyFill="1" applyBorder="1"/>
    <xf numFmtId="0" fontId="0" fillId="2" borderId="10" xfId="0" applyFill="1" applyBorder="1"/>
    <xf numFmtId="0" fontId="0" fillId="0" borderId="0" xfId="0" quotePrefix="1"/>
    <xf numFmtId="0" fontId="0" fillId="5" borderId="7" xfId="0" applyFill="1" applyBorder="1"/>
    <xf numFmtId="0" fontId="0" fillId="5" borderId="19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13" xfId="0" applyFill="1" applyBorder="1"/>
    <xf numFmtId="0" fontId="1" fillId="6" borderId="2" xfId="0" applyFont="1" applyFill="1" applyBorder="1"/>
    <xf numFmtId="0" fontId="0" fillId="0" borderId="0" xfId="0" applyAlignment="1">
      <alignment vertical="top"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5" borderId="2" xfId="0" applyFill="1" applyBorder="1"/>
    <xf numFmtId="0" fontId="6" fillId="0" borderId="0" xfId="0" applyFont="1" applyAlignment="1">
      <alignment horizontal="left" vertical="top"/>
    </xf>
    <xf numFmtId="0" fontId="7" fillId="0" borderId="0" xfId="0" applyFont="1"/>
    <xf numFmtId="0" fontId="1" fillId="0" borderId="0" xfId="0" applyFont="1" applyAlignment="1">
      <alignment vertical="top"/>
    </xf>
    <xf numFmtId="0" fontId="0" fillId="5" borderId="1" xfId="0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0" fillId="8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8" borderId="13" xfId="0" applyFill="1" applyBorder="1" applyAlignment="1">
      <alignment horizontal="left" vertical="top" wrapText="1"/>
    </xf>
    <xf numFmtId="0" fontId="0" fillId="8" borderId="14" xfId="0" applyFill="1" applyBorder="1" applyAlignment="1">
      <alignment horizontal="left" vertical="top" wrapText="1"/>
    </xf>
    <xf numFmtId="0" fontId="0" fillId="8" borderId="15" xfId="0" applyFill="1" applyBorder="1" applyAlignment="1">
      <alignment horizontal="left" vertical="top" wrapText="1"/>
    </xf>
    <xf numFmtId="0" fontId="0" fillId="8" borderId="16" xfId="0" applyFill="1" applyBorder="1" applyAlignment="1">
      <alignment horizontal="left" vertical="top" wrapText="1"/>
    </xf>
    <xf numFmtId="0" fontId="0" fillId="8" borderId="17" xfId="0" applyFill="1" applyBorder="1" applyAlignment="1">
      <alignment horizontal="left" vertical="top" wrapText="1"/>
    </xf>
    <xf numFmtId="0" fontId="0" fillId="8" borderId="18" xfId="0" applyFill="1" applyBorder="1" applyAlignment="1">
      <alignment horizontal="left" vertical="top" wrapText="1"/>
    </xf>
    <xf numFmtId="0" fontId="0" fillId="8" borderId="36" xfId="0" applyFill="1" applyBorder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8" borderId="35" xfId="0" applyFill="1" applyBorder="1" applyAlignment="1">
      <alignment horizontal="left" vertical="top" wrapText="1"/>
    </xf>
    <xf numFmtId="0" fontId="8" fillId="8" borderId="13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36" xfId="0" applyFont="1" applyFill="1" applyBorder="1" applyAlignment="1">
      <alignment horizontal="left" vertical="top" wrapText="1"/>
    </xf>
    <xf numFmtId="0" fontId="8" fillId="8" borderId="0" xfId="0" applyFont="1" applyFill="1" applyAlignment="1">
      <alignment horizontal="left" vertical="top" wrapText="1"/>
    </xf>
    <xf numFmtId="0" fontId="8" fillId="8" borderId="35" xfId="0" applyFont="1" applyFill="1" applyBorder="1" applyAlignment="1">
      <alignment horizontal="left" vertical="top" wrapText="1"/>
    </xf>
    <xf numFmtId="0" fontId="8" fillId="8" borderId="16" xfId="0" applyFont="1" applyFill="1" applyBorder="1" applyAlignment="1">
      <alignment horizontal="left" vertical="top" wrapText="1"/>
    </xf>
    <xf numFmtId="0" fontId="8" fillId="8" borderId="17" xfId="0" applyFont="1" applyFill="1" applyBorder="1" applyAlignment="1">
      <alignment horizontal="left" vertical="top" wrapText="1"/>
    </xf>
    <xf numFmtId="0" fontId="8" fillId="8" borderId="18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1" fillId="8" borderId="11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0" fillId="10" borderId="19" xfId="0" applyFill="1" applyBorder="1" applyAlignment="1">
      <alignment wrapText="1"/>
    </xf>
    <xf numFmtId="0" fontId="0" fillId="10" borderId="20" xfId="0" applyFill="1" applyBorder="1"/>
    <xf numFmtId="0" fontId="0" fillId="10" borderId="21" xfId="0" applyFill="1" applyBorder="1"/>
    <xf numFmtId="0" fontId="0" fillId="10" borderId="19" xfId="0" applyFill="1" applyBorder="1"/>
    <xf numFmtId="0" fontId="0" fillId="2" borderId="24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5" fillId="9" borderId="11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2" fontId="0" fillId="5" borderId="1" xfId="0" applyNumberFormat="1" applyFill="1" applyBorder="1" applyAlignment="1">
      <alignment horizontal="left" vertical="top" wrapText="1"/>
    </xf>
    <xf numFmtId="2" fontId="0" fillId="5" borderId="7" xfId="0" applyNumberFormat="1" applyFill="1" applyBorder="1"/>
    <xf numFmtId="2" fontId="0" fillId="5" borderId="2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73"/>
  <sheetViews>
    <sheetView tabSelected="1" zoomScale="85" zoomScaleNormal="85" workbookViewId="0">
      <pane xSplit="12" ySplit="23" topLeftCell="M24" activePane="bottomRight" state="frozen"/>
      <selection pane="topRight" activeCell="M1" sqref="M1"/>
      <selection pane="bottomLeft" activeCell="A24" sqref="A24"/>
      <selection pane="bottomRight" activeCell="Q21" sqref="Q21"/>
    </sheetView>
  </sheetViews>
  <sheetFormatPr baseColWidth="10" defaultRowHeight="15" x14ac:dyDescent="0.25"/>
  <cols>
    <col min="1" max="1" width="4.7109375" customWidth="1"/>
    <col min="2" max="2" width="12.5703125" style="6" bestFit="1" customWidth="1"/>
    <col min="3" max="3" width="34.5703125" style="6" customWidth="1"/>
    <col min="4" max="4" width="15" style="6" customWidth="1"/>
    <col min="5" max="5" width="5.28515625" style="48" customWidth="1"/>
    <col min="6" max="6" width="11.42578125" style="1"/>
    <col min="7" max="7" width="14.28515625" style="1" customWidth="1"/>
    <col min="8" max="8" width="9" style="1" customWidth="1"/>
    <col min="9" max="10" width="11.42578125" style="1"/>
    <col min="11" max="11" width="12.5703125" style="1" bestFit="1" customWidth="1"/>
    <col min="12" max="12" width="30.140625" style="20" customWidth="1"/>
    <col min="13" max="13" width="13" style="1" customWidth="1"/>
    <col min="14" max="14" width="11.42578125" style="1"/>
    <col min="15" max="15" width="11.42578125" style="20"/>
    <col min="16" max="16" width="18" style="20" customWidth="1"/>
  </cols>
  <sheetData>
    <row r="1" spans="2:16" ht="17.25" x14ac:dyDescent="0.25">
      <c r="B1" s="47">
        <f>(SUMPRODUCT(A:A,E:E)+SUMPRODUCT('Exercici 2 - Taules de vendes'!A:A,'Exercici 2 - Taules de vendes'!R:R))/10</f>
        <v>0</v>
      </c>
      <c r="F1" s="44" t="s">
        <v>7</v>
      </c>
      <c r="G1" s="45" t="s">
        <v>0</v>
      </c>
      <c r="H1" s="45" t="s">
        <v>699</v>
      </c>
      <c r="I1" s="45" t="s">
        <v>3</v>
      </c>
      <c r="J1" s="45" t="s">
        <v>4</v>
      </c>
      <c r="K1" s="45" t="s">
        <v>694</v>
      </c>
      <c r="L1" s="45" t="s">
        <v>695</v>
      </c>
      <c r="M1" s="45" t="s">
        <v>2</v>
      </c>
      <c r="N1" s="45" t="s">
        <v>1</v>
      </c>
      <c r="O1" s="45" t="s">
        <v>696</v>
      </c>
      <c r="P1" s="45" t="s">
        <v>698</v>
      </c>
    </row>
    <row r="2" spans="2:16" x14ac:dyDescent="0.25">
      <c r="B2" s="73" t="s">
        <v>700</v>
      </c>
      <c r="C2" s="73"/>
      <c r="F2" s="1" t="s">
        <v>8</v>
      </c>
      <c r="G2" s="1" t="s">
        <v>5</v>
      </c>
      <c r="H2" s="1">
        <v>93</v>
      </c>
      <c r="I2" s="1">
        <v>2</v>
      </c>
      <c r="J2" s="1">
        <v>3</v>
      </c>
      <c r="K2" s="1">
        <v>4</v>
      </c>
      <c r="L2" s="20">
        <f>VLOOKUP(K2,$B$40:$C$54,1)</f>
        <v>4</v>
      </c>
      <c r="M2" s="1">
        <v>195010</v>
      </c>
      <c r="N2" s="1">
        <v>272033</v>
      </c>
      <c r="O2" s="20">
        <f>N2-M2</f>
        <v>77023</v>
      </c>
      <c r="P2" s="20" t="str">
        <f>IF(O2&gt;60000,"Molt Bona",IF(O2&lt;60000,"Bona",))</f>
        <v>Molt Bona</v>
      </c>
    </row>
    <row r="3" spans="2:16" x14ac:dyDescent="0.25">
      <c r="B3" s="74" t="s">
        <v>734</v>
      </c>
      <c r="C3" s="74"/>
      <c r="D3" s="74"/>
      <c r="F3" s="1" t="s">
        <v>9</v>
      </c>
      <c r="G3" s="1" t="s">
        <v>6</v>
      </c>
      <c r="H3" s="1">
        <v>63</v>
      </c>
      <c r="I3" s="1">
        <v>3</v>
      </c>
      <c r="J3" s="1">
        <v>2</v>
      </c>
      <c r="K3" s="1">
        <v>12</v>
      </c>
      <c r="L3" s="20">
        <f t="shared" ref="L3:L66" si="0">VLOOKUP(K3,$B$40:$C$54,1)</f>
        <v>12</v>
      </c>
      <c r="M3" s="1">
        <v>150227</v>
      </c>
      <c r="N3" s="1">
        <v>249264</v>
      </c>
      <c r="O3" s="20">
        <f t="shared" ref="O3:O66" si="1">N3-M3</f>
        <v>99037</v>
      </c>
      <c r="P3" s="20" t="str">
        <f>IF(O3&gt;60000,"Molt Bona",IF(O3&lt;60000,"Bona",IF(O3&gt;80000,"Excelent",)))</f>
        <v>Molt Bona</v>
      </c>
    </row>
    <row r="4" spans="2:16" x14ac:dyDescent="0.25">
      <c r="B4" s="15"/>
      <c r="C4" s="15"/>
      <c r="D4" s="15"/>
      <c r="F4" s="1" t="s">
        <v>10</v>
      </c>
      <c r="G4" s="1" t="s">
        <v>5</v>
      </c>
      <c r="H4" s="1">
        <v>82</v>
      </c>
      <c r="I4" s="1">
        <v>2</v>
      </c>
      <c r="J4" s="1">
        <v>2</v>
      </c>
      <c r="K4" s="1">
        <v>13</v>
      </c>
      <c r="L4" s="20">
        <f t="shared" si="0"/>
        <v>13</v>
      </c>
      <c r="M4" s="1">
        <v>102062</v>
      </c>
      <c r="N4" s="1">
        <v>171623</v>
      </c>
      <c r="O4" s="20">
        <f t="shared" si="1"/>
        <v>69561</v>
      </c>
      <c r="P4" s="20" t="str">
        <f t="shared" ref="P4:P11" si="2">IF(O4&gt;60000,"Molt Bona",IF(O4&lt;60000,"Bona",IF(O4&gt;80000,"Excelent",)))</f>
        <v>Molt Bona</v>
      </c>
    </row>
    <row r="5" spans="2:16" ht="14.45" customHeight="1" x14ac:dyDescent="0.25">
      <c r="B5" s="75" t="s">
        <v>730</v>
      </c>
      <c r="C5" s="75"/>
      <c r="D5" s="75"/>
      <c r="F5" s="1" t="s">
        <v>11</v>
      </c>
      <c r="G5" s="1" t="s">
        <v>701</v>
      </c>
      <c r="H5" s="1">
        <v>59</v>
      </c>
      <c r="I5" s="1">
        <v>3</v>
      </c>
      <c r="J5" s="1">
        <v>2</v>
      </c>
      <c r="K5" s="1">
        <v>2</v>
      </c>
      <c r="L5" s="20">
        <f t="shared" si="0"/>
        <v>2</v>
      </c>
      <c r="M5" s="1">
        <v>124424</v>
      </c>
      <c r="N5" s="1">
        <v>189313</v>
      </c>
      <c r="O5" s="20">
        <f t="shared" si="1"/>
        <v>64889</v>
      </c>
      <c r="P5" s="20" t="str">
        <f t="shared" si="2"/>
        <v>Molt Bona</v>
      </c>
    </row>
    <row r="6" spans="2:16" x14ac:dyDescent="0.25">
      <c r="B6" s="75"/>
      <c r="C6" s="75"/>
      <c r="D6" s="75"/>
      <c r="F6" s="1" t="s">
        <v>12</v>
      </c>
      <c r="G6" s="1" t="s">
        <v>701</v>
      </c>
      <c r="H6" s="1">
        <v>80</v>
      </c>
      <c r="I6" s="1">
        <v>4</v>
      </c>
      <c r="J6" s="1">
        <v>2</v>
      </c>
      <c r="K6" s="1">
        <v>4</v>
      </c>
      <c r="L6" s="20">
        <f t="shared" si="0"/>
        <v>4</v>
      </c>
      <c r="M6" s="1">
        <v>128075</v>
      </c>
      <c r="N6" s="1">
        <v>177315</v>
      </c>
      <c r="O6" s="20">
        <f t="shared" si="1"/>
        <v>49240</v>
      </c>
      <c r="P6" s="20" t="str">
        <f t="shared" si="2"/>
        <v>Bona</v>
      </c>
    </row>
    <row r="7" spans="2:16" ht="15" customHeight="1" x14ac:dyDescent="0.25">
      <c r="B7" s="15"/>
      <c r="C7" s="15"/>
      <c r="D7" s="15"/>
      <c r="F7" s="1" t="s">
        <v>13</v>
      </c>
      <c r="G7" s="1" t="s">
        <v>701</v>
      </c>
      <c r="H7" s="1">
        <v>94</v>
      </c>
      <c r="I7" s="1">
        <v>3</v>
      </c>
      <c r="J7" s="1">
        <v>2</v>
      </c>
      <c r="K7" s="1">
        <v>13</v>
      </c>
      <c r="L7" s="20">
        <f t="shared" si="0"/>
        <v>13</v>
      </c>
      <c r="M7" s="1">
        <v>158242</v>
      </c>
      <c r="N7" s="1">
        <v>240696</v>
      </c>
      <c r="O7" s="20">
        <f t="shared" si="1"/>
        <v>82454</v>
      </c>
      <c r="P7" s="20" t="str">
        <f t="shared" si="2"/>
        <v>Molt Bona</v>
      </c>
    </row>
    <row r="8" spans="2:16" ht="17.25" customHeight="1" x14ac:dyDescent="0.25">
      <c r="B8" s="53" t="s">
        <v>722</v>
      </c>
      <c r="C8" s="53"/>
      <c r="D8" s="50">
        <f>COUNT(I:I)</f>
        <v>672</v>
      </c>
      <c r="E8" s="48">
        <v>0.5</v>
      </c>
      <c r="F8" s="1" t="s">
        <v>14</v>
      </c>
      <c r="G8" s="1" t="s">
        <v>701</v>
      </c>
      <c r="H8" s="1">
        <v>54</v>
      </c>
      <c r="I8" s="1">
        <v>2</v>
      </c>
      <c r="J8" s="1">
        <v>2</v>
      </c>
      <c r="K8" s="1">
        <v>14</v>
      </c>
      <c r="L8" s="20">
        <f t="shared" si="0"/>
        <v>14</v>
      </c>
      <c r="M8" s="1">
        <v>162350</v>
      </c>
      <c r="N8" s="1">
        <v>260259</v>
      </c>
      <c r="O8" s="20">
        <f t="shared" si="1"/>
        <v>97909</v>
      </c>
      <c r="P8" s="20" t="str">
        <f t="shared" si="2"/>
        <v>Molt Bona</v>
      </c>
    </row>
    <row r="9" spans="2:16" ht="15" customHeight="1" x14ac:dyDescent="0.25">
      <c r="B9" s="53" t="s">
        <v>726</v>
      </c>
      <c r="C9" s="53"/>
      <c r="D9" s="90">
        <f>AVERAGE(H:H)</f>
        <v>84.31547619047619</v>
      </c>
      <c r="E9" s="48">
        <v>0.5</v>
      </c>
      <c r="F9" s="1" t="s">
        <v>15</v>
      </c>
      <c r="G9" s="1" t="s">
        <v>701</v>
      </c>
      <c r="H9" s="1">
        <v>82</v>
      </c>
      <c r="I9" s="1">
        <v>4</v>
      </c>
      <c r="J9" s="1">
        <v>2</v>
      </c>
      <c r="K9" s="1">
        <v>4</v>
      </c>
      <c r="L9" s="20">
        <f t="shared" si="0"/>
        <v>4</v>
      </c>
      <c r="M9" s="1">
        <v>218361</v>
      </c>
      <c r="N9" s="1">
        <v>263775</v>
      </c>
      <c r="O9" s="20">
        <f t="shared" si="1"/>
        <v>45414</v>
      </c>
      <c r="P9" s="20" t="str">
        <f t="shared" si="2"/>
        <v>Bona</v>
      </c>
    </row>
    <row r="10" spans="2:16" ht="15" customHeight="1" x14ac:dyDescent="0.25">
      <c r="B10" s="53"/>
      <c r="C10" s="53"/>
      <c r="D10" s="90"/>
      <c r="F10" s="1" t="s">
        <v>16</v>
      </c>
      <c r="G10" s="1" t="s">
        <v>701</v>
      </c>
      <c r="H10" s="1">
        <v>64</v>
      </c>
      <c r="I10" s="1">
        <v>3</v>
      </c>
      <c r="J10" s="1">
        <v>2</v>
      </c>
      <c r="K10" s="1">
        <v>13</v>
      </c>
      <c r="L10" s="20">
        <f t="shared" si="0"/>
        <v>13</v>
      </c>
      <c r="M10" s="1">
        <v>188768</v>
      </c>
      <c r="N10" s="1">
        <v>245745</v>
      </c>
      <c r="O10" s="20">
        <f t="shared" si="1"/>
        <v>56977</v>
      </c>
      <c r="P10" s="20" t="str">
        <f t="shared" si="2"/>
        <v>Bona</v>
      </c>
    </row>
    <row r="11" spans="2:16" ht="15" customHeight="1" x14ac:dyDescent="0.25">
      <c r="B11" s="53" t="s">
        <v>731</v>
      </c>
      <c r="C11" s="53"/>
      <c r="D11" s="50">
        <f>COUNTIF(G:G,"Chalet")</f>
        <v>109</v>
      </c>
      <c r="E11" s="48">
        <v>1</v>
      </c>
      <c r="F11" s="1" t="s">
        <v>17</v>
      </c>
      <c r="G11" s="1" t="s">
        <v>701</v>
      </c>
      <c r="H11" s="1">
        <v>52</v>
      </c>
      <c r="I11" s="1">
        <v>2</v>
      </c>
      <c r="J11" s="1">
        <v>2</v>
      </c>
      <c r="K11" s="1">
        <v>13</v>
      </c>
      <c r="L11" s="20">
        <f t="shared" si="0"/>
        <v>13</v>
      </c>
      <c r="M11" s="1">
        <v>158021</v>
      </c>
      <c r="N11" s="1">
        <v>250875</v>
      </c>
      <c r="O11" s="20">
        <f t="shared" si="1"/>
        <v>92854</v>
      </c>
      <c r="P11" s="20" t="str">
        <f t="shared" si="2"/>
        <v>Molt Bona</v>
      </c>
    </row>
    <row r="12" spans="2:16" x14ac:dyDescent="0.25">
      <c r="B12" s="53" t="s">
        <v>732</v>
      </c>
      <c r="C12" s="53"/>
      <c r="D12" s="54"/>
      <c r="E12" s="48">
        <v>1</v>
      </c>
      <c r="F12" s="1" t="s">
        <v>18</v>
      </c>
      <c r="G12" s="1" t="s">
        <v>5</v>
      </c>
      <c r="H12" s="1">
        <v>119</v>
      </c>
      <c r="I12" s="1">
        <v>4</v>
      </c>
      <c r="J12" s="1">
        <v>3</v>
      </c>
      <c r="K12" s="1">
        <v>13</v>
      </c>
      <c r="L12" s="20">
        <f t="shared" si="0"/>
        <v>13</v>
      </c>
      <c r="M12" s="1">
        <v>151890</v>
      </c>
      <c r="N12" s="1">
        <v>198429</v>
      </c>
      <c r="O12" s="20">
        <f t="shared" si="1"/>
        <v>46539</v>
      </c>
      <c r="P12" s="20" t="str">
        <f t="shared" ref="P4:P66" si="3">IF(O12&gt;60000,"Molt Bona",IF(O12&lt;60000,"Bona",))</f>
        <v>Bona</v>
      </c>
    </row>
    <row r="13" spans="2:16" x14ac:dyDescent="0.25">
      <c r="B13" s="53"/>
      <c r="C13" s="53"/>
      <c r="D13" s="54"/>
      <c r="F13" s="1" t="s">
        <v>19</v>
      </c>
      <c r="G13" s="1" t="s">
        <v>701</v>
      </c>
      <c r="H13" s="1">
        <v>108</v>
      </c>
      <c r="I13" s="1">
        <v>2</v>
      </c>
      <c r="J13" s="1">
        <v>2</v>
      </c>
      <c r="K13" s="1">
        <v>1</v>
      </c>
      <c r="L13" s="20">
        <f t="shared" si="0"/>
        <v>1</v>
      </c>
      <c r="M13" s="1">
        <v>214588</v>
      </c>
      <c r="N13" s="1">
        <v>262529</v>
      </c>
      <c r="O13" s="20">
        <f t="shared" si="1"/>
        <v>47941</v>
      </c>
      <c r="P13" s="20" t="str">
        <f t="shared" si="3"/>
        <v>Bona</v>
      </c>
    </row>
    <row r="14" spans="2:16" ht="15" customHeight="1" x14ac:dyDescent="0.25">
      <c r="B14" s="15"/>
      <c r="C14" s="15"/>
      <c r="D14" s="15"/>
      <c r="F14" s="1" t="s">
        <v>20</v>
      </c>
      <c r="G14" s="1" t="s">
        <v>701</v>
      </c>
      <c r="H14" s="1">
        <v>90</v>
      </c>
      <c r="I14" s="1">
        <v>4</v>
      </c>
      <c r="J14" s="1">
        <v>2</v>
      </c>
      <c r="K14" s="1">
        <v>14</v>
      </c>
      <c r="L14" s="20">
        <f t="shared" si="0"/>
        <v>14</v>
      </c>
      <c r="M14" s="1">
        <v>123977</v>
      </c>
      <c r="N14" s="1">
        <v>168188</v>
      </c>
      <c r="O14" s="20">
        <f t="shared" si="1"/>
        <v>44211</v>
      </c>
      <c r="P14" s="20" t="str">
        <f t="shared" si="3"/>
        <v>Bona</v>
      </c>
    </row>
    <row r="15" spans="2:16" x14ac:dyDescent="0.25">
      <c r="B15" s="55" t="s">
        <v>718</v>
      </c>
      <c r="C15" s="56"/>
      <c r="D15" s="57"/>
      <c r="E15" s="48">
        <v>1</v>
      </c>
      <c r="F15" s="1" t="s">
        <v>21</v>
      </c>
      <c r="G15" s="1" t="s">
        <v>5</v>
      </c>
      <c r="H15" s="1">
        <v>74</v>
      </c>
      <c r="I15" s="1">
        <v>4</v>
      </c>
      <c r="J15" s="1">
        <v>3</v>
      </c>
      <c r="K15" s="1">
        <v>6</v>
      </c>
      <c r="L15" s="20">
        <f t="shared" si="0"/>
        <v>6</v>
      </c>
      <c r="M15" s="1">
        <v>216771</v>
      </c>
      <c r="N15" s="1">
        <v>277215</v>
      </c>
      <c r="O15" s="20">
        <f t="shared" si="1"/>
        <v>60444</v>
      </c>
      <c r="P15" s="20" t="str">
        <f t="shared" si="3"/>
        <v>Molt Bona</v>
      </c>
    </row>
    <row r="16" spans="2:16" x14ac:dyDescent="0.25">
      <c r="B16" s="58"/>
      <c r="C16" s="59"/>
      <c r="D16" s="60"/>
      <c r="F16" s="1" t="s">
        <v>22</v>
      </c>
      <c r="G16" s="1" t="s">
        <v>5</v>
      </c>
      <c r="H16" s="1">
        <v>75</v>
      </c>
      <c r="I16" s="1">
        <v>3</v>
      </c>
      <c r="J16" s="1">
        <v>3</v>
      </c>
      <c r="K16" s="1">
        <v>13</v>
      </c>
      <c r="L16" s="20">
        <f t="shared" si="0"/>
        <v>13</v>
      </c>
      <c r="M16" s="1">
        <v>104739</v>
      </c>
      <c r="N16" s="1">
        <v>157061</v>
      </c>
      <c r="O16" s="20">
        <f t="shared" si="1"/>
        <v>52322</v>
      </c>
      <c r="P16" s="20" t="str">
        <f t="shared" si="3"/>
        <v>Bona</v>
      </c>
    </row>
    <row r="17" spans="2:16" ht="15" customHeight="1" x14ac:dyDescent="0.25">
      <c r="B17" s="15"/>
      <c r="C17" s="15"/>
      <c r="D17" s="15"/>
      <c r="F17" s="1" t="s">
        <v>23</v>
      </c>
      <c r="G17" s="1" t="s">
        <v>701</v>
      </c>
      <c r="H17" s="1">
        <v>120</v>
      </c>
      <c r="I17" s="1">
        <v>2</v>
      </c>
      <c r="J17" s="1">
        <v>3</v>
      </c>
      <c r="K17" s="1">
        <v>15</v>
      </c>
      <c r="L17" s="20">
        <f t="shared" si="0"/>
        <v>15</v>
      </c>
      <c r="M17" s="1">
        <v>136643</v>
      </c>
      <c r="N17" s="1">
        <v>182639</v>
      </c>
      <c r="O17" s="20">
        <f t="shared" si="1"/>
        <v>45996</v>
      </c>
      <c r="P17" s="20" t="str">
        <f t="shared" si="3"/>
        <v>Bona</v>
      </c>
    </row>
    <row r="18" spans="2:16" x14ac:dyDescent="0.25">
      <c r="B18" s="55" t="s">
        <v>719</v>
      </c>
      <c r="C18" s="56"/>
      <c r="D18" s="57"/>
      <c r="E18" s="48">
        <v>1</v>
      </c>
      <c r="F18" s="1" t="s">
        <v>24</v>
      </c>
      <c r="G18" s="1" t="s">
        <v>5</v>
      </c>
      <c r="H18" s="1">
        <v>53</v>
      </c>
      <c r="I18" s="1">
        <v>3</v>
      </c>
      <c r="J18" s="1">
        <v>3</v>
      </c>
      <c r="K18" s="1">
        <v>3</v>
      </c>
      <c r="L18" s="20">
        <f t="shared" si="0"/>
        <v>3</v>
      </c>
      <c r="M18" s="1">
        <v>185905</v>
      </c>
      <c r="N18" s="1">
        <v>240605</v>
      </c>
      <c r="O18" s="20">
        <f t="shared" si="1"/>
        <v>54700</v>
      </c>
      <c r="P18" s="20" t="str">
        <f t="shared" si="3"/>
        <v>Bona</v>
      </c>
    </row>
    <row r="19" spans="2:16" x14ac:dyDescent="0.25">
      <c r="B19" s="61"/>
      <c r="C19" s="62"/>
      <c r="D19" s="63"/>
      <c r="F19" s="1" t="s">
        <v>25</v>
      </c>
      <c r="G19" s="1" t="s">
        <v>6</v>
      </c>
      <c r="H19" s="1">
        <v>71</v>
      </c>
      <c r="I19" s="1">
        <v>3</v>
      </c>
      <c r="J19" s="1">
        <v>3</v>
      </c>
      <c r="K19" s="1">
        <v>3</v>
      </c>
      <c r="L19" s="20">
        <f t="shared" si="0"/>
        <v>3</v>
      </c>
      <c r="M19" s="1">
        <v>106554</v>
      </c>
      <c r="N19" s="1">
        <v>193039</v>
      </c>
      <c r="O19" s="20">
        <f t="shared" si="1"/>
        <v>86485</v>
      </c>
      <c r="P19" s="20" t="str">
        <f t="shared" si="3"/>
        <v>Molt Bona</v>
      </c>
    </row>
    <row r="20" spans="2:16" x14ac:dyDescent="0.25">
      <c r="B20" s="58"/>
      <c r="C20" s="59"/>
      <c r="D20" s="60"/>
      <c r="F20" s="1" t="s">
        <v>26</v>
      </c>
      <c r="G20" s="1" t="s">
        <v>701</v>
      </c>
      <c r="H20" s="1">
        <v>67</v>
      </c>
      <c r="I20" s="1">
        <v>3</v>
      </c>
      <c r="J20" s="1">
        <v>2</v>
      </c>
      <c r="K20" s="1">
        <v>2</v>
      </c>
      <c r="L20" s="20">
        <f t="shared" si="0"/>
        <v>2</v>
      </c>
      <c r="M20" s="1">
        <v>143303</v>
      </c>
      <c r="N20" s="1">
        <v>225007</v>
      </c>
      <c r="O20" s="20">
        <f t="shared" si="1"/>
        <v>81704</v>
      </c>
      <c r="P20" s="20" t="str">
        <f t="shared" si="3"/>
        <v>Molt Bona</v>
      </c>
    </row>
    <row r="21" spans="2:16" ht="15" customHeight="1" x14ac:dyDescent="0.25">
      <c r="B21" s="15"/>
      <c r="C21" s="15"/>
      <c r="D21" s="15"/>
      <c r="F21" s="1" t="s">
        <v>27</v>
      </c>
      <c r="G21" s="1" t="s">
        <v>701</v>
      </c>
      <c r="H21" s="1">
        <v>53</v>
      </c>
      <c r="I21" s="1">
        <v>4</v>
      </c>
      <c r="J21" s="1">
        <v>2</v>
      </c>
      <c r="K21" s="1">
        <v>3</v>
      </c>
      <c r="L21" s="20">
        <f t="shared" si="0"/>
        <v>3</v>
      </c>
      <c r="M21" s="1">
        <v>214294</v>
      </c>
      <c r="N21" s="1">
        <v>256181</v>
      </c>
      <c r="O21" s="20">
        <f t="shared" si="1"/>
        <v>41887</v>
      </c>
      <c r="P21" s="20" t="str">
        <f t="shared" si="3"/>
        <v>Bona</v>
      </c>
    </row>
    <row r="22" spans="2:16" x14ac:dyDescent="0.25">
      <c r="B22" s="55" t="s">
        <v>724</v>
      </c>
      <c r="C22" s="56"/>
      <c r="D22" s="57"/>
      <c r="E22" s="48">
        <v>1</v>
      </c>
      <c r="F22" s="1" t="s">
        <v>28</v>
      </c>
      <c r="G22" s="1" t="s">
        <v>6</v>
      </c>
      <c r="H22" s="1">
        <v>53</v>
      </c>
      <c r="I22" s="1">
        <v>2</v>
      </c>
      <c r="J22" s="1">
        <v>3</v>
      </c>
      <c r="K22" s="1">
        <v>14</v>
      </c>
      <c r="L22" s="20">
        <f t="shared" si="0"/>
        <v>14</v>
      </c>
      <c r="M22" s="1">
        <v>185500</v>
      </c>
      <c r="N22" s="1">
        <v>273785</v>
      </c>
      <c r="O22" s="20">
        <f t="shared" si="1"/>
        <v>88285</v>
      </c>
      <c r="P22" s="20" t="str">
        <f t="shared" si="3"/>
        <v>Molt Bona</v>
      </c>
    </row>
    <row r="23" spans="2:16" x14ac:dyDescent="0.25">
      <c r="B23" s="58"/>
      <c r="C23" s="59"/>
      <c r="D23" s="60"/>
      <c r="F23" s="1" t="s">
        <v>29</v>
      </c>
      <c r="G23" s="1" t="s">
        <v>5</v>
      </c>
      <c r="H23" s="1">
        <v>64</v>
      </c>
      <c r="I23" s="1">
        <v>2</v>
      </c>
      <c r="J23" s="1">
        <v>2</v>
      </c>
      <c r="K23" s="1">
        <v>11</v>
      </c>
      <c r="L23" s="20">
        <f t="shared" si="0"/>
        <v>11</v>
      </c>
      <c r="M23" s="1">
        <v>148097</v>
      </c>
      <c r="N23" s="1">
        <v>235568</v>
      </c>
      <c r="O23" s="20">
        <f t="shared" si="1"/>
        <v>87471</v>
      </c>
      <c r="P23" s="20" t="str">
        <f t="shared" si="3"/>
        <v>Molt Bona</v>
      </c>
    </row>
    <row r="24" spans="2:16" ht="15" customHeight="1" x14ac:dyDescent="0.25">
      <c r="B24" s="15"/>
      <c r="C24" s="15"/>
      <c r="D24" s="15"/>
      <c r="F24" s="1" t="s">
        <v>30</v>
      </c>
      <c r="G24" s="1" t="s">
        <v>6</v>
      </c>
      <c r="H24" s="1">
        <v>82</v>
      </c>
      <c r="I24" s="1">
        <v>3</v>
      </c>
      <c r="J24" s="1">
        <v>2</v>
      </c>
      <c r="K24" s="1">
        <v>7</v>
      </c>
      <c r="L24" s="20">
        <f t="shared" si="0"/>
        <v>7</v>
      </c>
      <c r="M24" s="1">
        <v>115246</v>
      </c>
      <c r="N24" s="1">
        <v>213463</v>
      </c>
      <c r="O24" s="20">
        <f t="shared" si="1"/>
        <v>98217</v>
      </c>
      <c r="P24" s="20" t="str">
        <f t="shared" si="3"/>
        <v>Molt Bona</v>
      </c>
    </row>
    <row r="25" spans="2:16" x14ac:dyDescent="0.25">
      <c r="B25" s="55" t="s">
        <v>723</v>
      </c>
      <c r="C25" s="56"/>
      <c r="D25" s="57"/>
      <c r="E25" s="48">
        <v>1</v>
      </c>
      <c r="F25" s="1" t="s">
        <v>31</v>
      </c>
      <c r="G25" s="1" t="s">
        <v>701</v>
      </c>
      <c r="H25" s="1">
        <v>115</v>
      </c>
      <c r="I25" s="1">
        <v>2</v>
      </c>
      <c r="J25" s="1">
        <v>2</v>
      </c>
      <c r="K25" s="1">
        <v>15</v>
      </c>
      <c r="L25" s="20">
        <f t="shared" si="0"/>
        <v>15</v>
      </c>
      <c r="M25" s="1">
        <v>173058</v>
      </c>
      <c r="N25" s="1">
        <v>237540</v>
      </c>
      <c r="O25" s="20">
        <f t="shared" si="1"/>
        <v>64482</v>
      </c>
      <c r="P25" s="20" t="str">
        <f t="shared" si="3"/>
        <v>Molt Bona</v>
      </c>
    </row>
    <row r="26" spans="2:16" x14ac:dyDescent="0.25">
      <c r="B26" s="61"/>
      <c r="C26" s="62"/>
      <c r="D26" s="63"/>
      <c r="F26" s="1" t="s">
        <v>32</v>
      </c>
      <c r="G26" s="1" t="s">
        <v>6</v>
      </c>
      <c r="H26" s="1">
        <v>66</v>
      </c>
      <c r="I26" s="1">
        <v>2</v>
      </c>
      <c r="J26" s="1">
        <v>2</v>
      </c>
      <c r="K26" s="1">
        <v>13</v>
      </c>
      <c r="L26" s="20">
        <f t="shared" si="0"/>
        <v>13</v>
      </c>
      <c r="M26" s="1">
        <v>188617</v>
      </c>
      <c r="N26" s="1">
        <v>281029</v>
      </c>
      <c r="O26" s="20">
        <f t="shared" si="1"/>
        <v>92412</v>
      </c>
      <c r="P26" s="20" t="str">
        <f t="shared" si="3"/>
        <v>Molt Bona</v>
      </c>
    </row>
    <row r="27" spans="2:16" x14ac:dyDescent="0.25">
      <c r="B27" s="61"/>
      <c r="C27" s="62"/>
      <c r="D27" s="63"/>
      <c r="F27" s="1" t="s">
        <v>33</v>
      </c>
      <c r="G27" s="1" t="s">
        <v>701</v>
      </c>
      <c r="H27" s="1">
        <v>109</v>
      </c>
      <c r="I27" s="1">
        <v>2</v>
      </c>
      <c r="J27" s="1">
        <v>2</v>
      </c>
      <c r="K27" s="1">
        <v>11</v>
      </c>
      <c r="L27" s="20">
        <f t="shared" si="0"/>
        <v>11</v>
      </c>
      <c r="M27" s="1">
        <v>131908</v>
      </c>
      <c r="N27" s="1">
        <v>226270</v>
      </c>
      <c r="O27" s="20">
        <f t="shared" si="1"/>
        <v>94362</v>
      </c>
      <c r="P27" s="20" t="str">
        <f t="shared" si="3"/>
        <v>Molt Bona</v>
      </c>
    </row>
    <row r="28" spans="2:16" x14ac:dyDescent="0.25">
      <c r="B28" s="58"/>
      <c r="C28" s="59"/>
      <c r="D28" s="60"/>
      <c r="F28" s="1" t="s">
        <v>34</v>
      </c>
      <c r="G28" s="1" t="s">
        <v>701</v>
      </c>
      <c r="H28" s="1">
        <v>107</v>
      </c>
      <c r="I28" s="1">
        <v>2</v>
      </c>
      <c r="J28" s="1">
        <v>2</v>
      </c>
      <c r="K28" s="1">
        <v>8</v>
      </c>
      <c r="L28" s="20">
        <f t="shared" si="0"/>
        <v>8</v>
      </c>
      <c r="M28" s="1">
        <v>197551</v>
      </c>
      <c r="N28" s="1">
        <v>255163</v>
      </c>
      <c r="O28" s="20">
        <f t="shared" si="1"/>
        <v>57612</v>
      </c>
      <c r="P28" s="20" t="str">
        <f t="shared" si="3"/>
        <v>Bona</v>
      </c>
    </row>
    <row r="29" spans="2:16" ht="15" customHeight="1" x14ac:dyDescent="0.25">
      <c r="B29" s="15"/>
      <c r="C29" s="15"/>
      <c r="D29" s="15"/>
      <c r="F29" s="1" t="s">
        <v>35</v>
      </c>
      <c r="G29" s="1" t="s">
        <v>701</v>
      </c>
      <c r="H29" s="1">
        <v>109</v>
      </c>
      <c r="I29" s="1">
        <v>2</v>
      </c>
      <c r="J29" s="1">
        <v>2</v>
      </c>
      <c r="K29" s="1">
        <v>2</v>
      </c>
      <c r="L29" s="20">
        <f t="shared" si="0"/>
        <v>2</v>
      </c>
      <c r="M29" s="1">
        <v>185494</v>
      </c>
      <c r="N29" s="1">
        <v>259841</v>
      </c>
      <c r="O29" s="20">
        <f t="shared" si="1"/>
        <v>74347</v>
      </c>
      <c r="P29" s="20" t="str">
        <f t="shared" si="3"/>
        <v>Molt Bona</v>
      </c>
    </row>
    <row r="30" spans="2:16" x14ac:dyDescent="0.25">
      <c r="B30" s="64" t="s">
        <v>733</v>
      </c>
      <c r="C30" s="65"/>
      <c r="D30" s="66"/>
      <c r="E30" s="48">
        <v>0.5</v>
      </c>
      <c r="F30" s="1" t="s">
        <v>36</v>
      </c>
      <c r="G30" s="1" t="s">
        <v>5</v>
      </c>
      <c r="H30" s="1">
        <v>102</v>
      </c>
      <c r="I30" s="1">
        <v>2</v>
      </c>
      <c r="J30" s="1">
        <v>2</v>
      </c>
      <c r="K30" s="1">
        <v>3</v>
      </c>
      <c r="L30" s="20">
        <f t="shared" si="0"/>
        <v>3</v>
      </c>
      <c r="M30" s="1">
        <v>136322</v>
      </c>
      <c r="N30" s="1">
        <v>233642</v>
      </c>
      <c r="O30" s="20">
        <f t="shared" si="1"/>
        <v>97320</v>
      </c>
      <c r="P30" s="20" t="str">
        <f t="shared" si="3"/>
        <v>Molt Bona</v>
      </c>
    </row>
    <row r="31" spans="2:16" x14ac:dyDescent="0.25">
      <c r="B31" s="67"/>
      <c r="C31" s="68"/>
      <c r="D31" s="69"/>
      <c r="F31" s="1" t="s">
        <v>37</v>
      </c>
      <c r="G31" s="1" t="s">
        <v>701</v>
      </c>
      <c r="H31" s="1">
        <v>85</v>
      </c>
      <c r="I31" s="1">
        <v>4</v>
      </c>
      <c r="J31" s="1">
        <v>1</v>
      </c>
      <c r="K31" s="1">
        <v>1</v>
      </c>
      <c r="L31" s="20">
        <f t="shared" si="0"/>
        <v>1</v>
      </c>
      <c r="M31" s="1">
        <v>100134</v>
      </c>
      <c r="N31" s="1">
        <v>181345</v>
      </c>
      <c r="O31" s="20">
        <f t="shared" si="1"/>
        <v>81211</v>
      </c>
      <c r="P31" s="20" t="str">
        <f t="shared" si="3"/>
        <v>Molt Bona</v>
      </c>
    </row>
    <row r="32" spans="2:16" x14ac:dyDescent="0.25">
      <c r="B32" s="70"/>
      <c r="C32" s="71"/>
      <c r="D32" s="72"/>
      <c r="F32" s="1" t="s">
        <v>38</v>
      </c>
      <c r="G32" s="1" t="s">
        <v>701</v>
      </c>
      <c r="H32" s="1">
        <v>83</v>
      </c>
      <c r="I32" s="1">
        <v>2</v>
      </c>
      <c r="J32" s="1">
        <v>1</v>
      </c>
      <c r="K32" s="1">
        <v>14</v>
      </c>
      <c r="L32" s="20">
        <f t="shared" si="0"/>
        <v>14</v>
      </c>
      <c r="M32" s="1">
        <v>128304</v>
      </c>
      <c r="N32" s="1">
        <v>170843</v>
      </c>
      <c r="O32" s="20">
        <f t="shared" si="1"/>
        <v>42539</v>
      </c>
      <c r="P32" s="20" t="str">
        <f t="shared" si="3"/>
        <v>Bona</v>
      </c>
    </row>
    <row r="33" spans="2:16" ht="15" customHeight="1" x14ac:dyDescent="0.25">
      <c r="F33" s="1" t="s">
        <v>39</v>
      </c>
      <c r="G33" s="1" t="s">
        <v>701</v>
      </c>
      <c r="H33" s="1">
        <v>75</v>
      </c>
      <c r="I33" s="1">
        <v>4</v>
      </c>
      <c r="J33" s="1">
        <v>1</v>
      </c>
      <c r="K33" s="1">
        <v>6</v>
      </c>
      <c r="L33" s="20">
        <f t="shared" si="0"/>
        <v>6</v>
      </c>
      <c r="M33" s="1">
        <v>119348</v>
      </c>
      <c r="N33" s="1">
        <v>194594</v>
      </c>
      <c r="O33" s="20">
        <f t="shared" si="1"/>
        <v>75246</v>
      </c>
      <c r="P33" s="20" t="str">
        <f t="shared" si="3"/>
        <v>Molt Bona</v>
      </c>
    </row>
    <row r="34" spans="2:16" x14ac:dyDescent="0.25">
      <c r="B34" s="55" t="s">
        <v>725</v>
      </c>
      <c r="C34" s="56"/>
      <c r="D34" s="57"/>
      <c r="E34" s="48">
        <v>1</v>
      </c>
      <c r="F34" s="1" t="s">
        <v>40</v>
      </c>
      <c r="G34" s="1" t="s">
        <v>701</v>
      </c>
      <c r="H34" s="1">
        <v>96</v>
      </c>
      <c r="I34" s="1">
        <v>3</v>
      </c>
      <c r="J34" s="1">
        <v>3</v>
      </c>
      <c r="K34" s="1">
        <v>12</v>
      </c>
      <c r="L34" s="20">
        <f t="shared" si="0"/>
        <v>12</v>
      </c>
      <c r="M34" s="1">
        <v>141624</v>
      </c>
      <c r="N34" s="1">
        <v>185267</v>
      </c>
      <c r="O34" s="20">
        <f t="shared" si="1"/>
        <v>43643</v>
      </c>
      <c r="P34" s="20" t="str">
        <f t="shared" si="3"/>
        <v>Bona</v>
      </c>
    </row>
    <row r="35" spans="2:16" x14ac:dyDescent="0.25">
      <c r="B35" s="61"/>
      <c r="C35" s="62"/>
      <c r="D35" s="63"/>
      <c r="F35" s="1" t="s">
        <v>41</v>
      </c>
      <c r="G35" s="1" t="s">
        <v>6</v>
      </c>
      <c r="H35" s="1">
        <v>61</v>
      </c>
      <c r="I35" s="1">
        <v>2</v>
      </c>
      <c r="J35" s="1">
        <v>3</v>
      </c>
      <c r="K35" s="1">
        <v>8</v>
      </c>
      <c r="L35" s="20">
        <f t="shared" si="0"/>
        <v>8</v>
      </c>
      <c r="M35" s="1">
        <v>165765</v>
      </c>
      <c r="N35" s="1">
        <v>207519</v>
      </c>
      <c r="O35" s="20">
        <f t="shared" si="1"/>
        <v>41754</v>
      </c>
      <c r="P35" s="20" t="str">
        <f t="shared" si="3"/>
        <v>Bona</v>
      </c>
    </row>
    <row r="36" spans="2:16" x14ac:dyDescent="0.25">
      <c r="B36" s="58"/>
      <c r="C36" s="59"/>
      <c r="D36" s="60"/>
      <c r="F36" s="1" t="s">
        <v>42</v>
      </c>
      <c r="G36" s="1" t="s">
        <v>701</v>
      </c>
      <c r="H36" s="1">
        <v>116</v>
      </c>
      <c r="I36" s="1">
        <v>4</v>
      </c>
      <c r="J36" s="1">
        <v>2</v>
      </c>
      <c r="K36" s="1">
        <v>8</v>
      </c>
      <c r="L36" s="20">
        <f t="shared" si="0"/>
        <v>8</v>
      </c>
      <c r="M36" s="1">
        <v>118812</v>
      </c>
      <c r="N36" s="1">
        <v>169744</v>
      </c>
      <c r="O36" s="20">
        <f t="shared" si="1"/>
        <v>50932</v>
      </c>
      <c r="P36" s="20" t="str">
        <f t="shared" si="3"/>
        <v>Bona</v>
      </c>
    </row>
    <row r="37" spans="2:16" ht="15.75" thickBot="1" x14ac:dyDescent="0.3">
      <c r="F37" s="1" t="s">
        <v>43</v>
      </c>
      <c r="G37" s="1" t="s">
        <v>701</v>
      </c>
      <c r="H37" s="1">
        <v>104</v>
      </c>
      <c r="I37" s="1">
        <v>2</v>
      </c>
      <c r="J37" s="1">
        <v>2</v>
      </c>
      <c r="K37" s="1">
        <v>5</v>
      </c>
      <c r="L37" s="20">
        <f t="shared" si="0"/>
        <v>5</v>
      </c>
      <c r="M37" s="1">
        <v>199252</v>
      </c>
      <c r="N37" s="1">
        <v>284629</v>
      </c>
      <c r="O37" s="20">
        <f t="shared" si="1"/>
        <v>85377</v>
      </c>
      <c r="P37" s="20" t="str">
        <f t="shared" si="3"/>
        <v>Molt Bona</v>
      </c>
    </row>
    <row r="38" spans="2:16" ht="15.75" thickBot="1" x14ac:dyDescent="0.3">
      <c r="B38" s="51" t="s">
        <v>697</v>
      </c>
      <c r="C38" s="52"/>
      <c r="F38" s="1" t="s">
        <v>44</v>
      </c>
      <c r="G38" s="1" t="s">
        <v>701</v>
      </c>
      <c r="H38" s="1">
        <v>50</v>
      </c>
      <c r="I38" s="1">
        <v>2</v>
      </c>
      <c r="J38" s="1">
        <v>3</v>
      </c>
      <c r="K38" s="1">
        <v>1</v>
      </c>
      <c r="L38" s="20">
        <f t="shared" si="0"/>
        <v>1</v>
      </c>
      <c r="M38" s="1">
        <v>201045</v>
      </c>
      <c r="N38" s="1">
        <v>299959</v>
      </c>
      <c r="O38" s="20">
        <f t="shared" si="1"/>
        <v>98914</v>
      </c>
      <c r="P38" s="20" t="str">
        <f t="shared" si="3"/>
        <v>Molt Bona</v>
      </c>
    </row>
    <row r="39" spans="2:16" ht="15.75" thickBot="1" x14ac:dyDescent="0.3">
      <c r="B39" s="11" t="s">
        <v>694</v>
      </c>
      <c r="C39" s="7" t="s">
        <v>695</v>
      </c>
      <c r="F39" s="1" t="s">
        <v>45</v>
      </c>
      <c r="G39" s="1" t="s">
        <v>6</v>
      </c>
      <c r="H39" s="1">
        <v>96</v>
      </c>
      <c r="I39" s="1">
        <v>3</v>
      </c>
      <c r="J39" s="1">
        <v>2</v>
      </c>
      <c r="K39" s="1">
        <v>11</v>
      </c>
      <c r="L39" s="20">
        <f t="shared" si="0"/>
        <v>11</v>
      </c>
      <c r="M39" s="1">
        <v>155600</v>
      </c>
      <c r="N39" s="1">
        <v>234281</v>
      </c>
      <c r="O39" s="20">
        <f t="shared" si="1"/>
        <v>78681</v>
      </c>
      <c r="P39" s="20" t="str">
        <f t="shared" si="3"/>
        <v>Molt Bona</v>
      </c>
    </row>
    <row r="40" spans="2:16" x14ac:dyDescent="0.25">
      <c r="B40" s="12">
        <v>1</v>
      </c>
      <c r="C40" s="8" t="s">
        <v>686</v>
      </c>
      <c r="F40" s="1" t="s">
        <v>46</v>
      </c>
      <c r="G40" s="1" t="s">
        <v>701</v>
      </c>
      <c r="H40" s="1">
        <v>117</v>
      </c>
      <c r="I40" s="1">
        <v>4</v>
      </c>
      <c r="J40" s="1">
        <v>2</v>
      </c>
      <c r="K40" s="1">
        <v>3</v>
      </c>
      <c r="L40" s="20">
        <f t="shared" si="0"/>
        <v>3</v>
      </c>
      <c r="M40" s="1">
        <v>195240</v>
      </c>
      <c r="N40" s="1">
        <v>249186</v>
      </c>
      <c r="O40" s="20">
        <f t="shared" si="1"/>
        <v>53946</v>
      </c>
      <c r="P40" s="20" t="str">
        <f t="shared" si="3"/>
        <v>Bona</v>
      </c>
    </row>
    <row r="41" spans="2:16" x14ac:dyDescent="0.25">
      <c r="B41" s="13">
        <v>2</v>
      </c>
      <c r="C41" s="9" t="s">
        <v>682</v>
      </c>
      <c r="F41" s="1" t="s">
        <v>47</v>
      </c>
      <c r="G41" s="1" t="s">
        <v>6</v>
      </c>
      <c r="H41" s="1">
        <v>101</v>
      </c>
      <c r="I41" s="1">
        <v>3</v>
      </c>
      <c r="J41" s="1">
        <v>2</v>
      </c>
      <c r="K41" s="1">
        <v>13</v>
      </c>
      <c r="L41" s="20">
        <f t="shared" si="0"/>
        <v>13</v>
      </c>
      <c r="M41" s="1">
        <v>158891</v>
      </c>
      <c r="N41" s="1">
        <v>215272</v>
      </c>
      <c r="O41" s="20">
        <f t="shared" si="1"/>
        <v>56381</v>
      </c>
      <c r="P41" s="20" t="str">
        <f t="shared" si="3"/>
        <v>Bona</v>
      </c>
    </row>
    <row r="42" spans="2:16" x14ac:dyDescent="0.25">
      <c r="B42" s="13">
        <v>3</v>
      </c>
      <c r="C42" s="9" t="s">
        <v>684</v>
      </c>
      <c r="F42" s="1" t="s">
        <v>48</v>
      </c>
      <c r="G42" s="1" t="s">
        <v>701</v>
      </c>
      <c r="H42" s="1">
        <v>77</v>
      </c>
      <c r="I42" s="1">
        <v>3</v>
      </c>
      <c r="J42" s="1">
        <v>3</v>
      </c>
      <c r="K42" s="1">
        <v>2</v>
      </c>
      <c r="L42" s="20">
        <f t="shared" si="0"/>
        <v>2</v>
      </c>
      <c r="M42" s="1">
        <v>199288</v>
      </c>
      <c r="N42" s="1">
        <v>266627</v>
      </c>
      <c r="O42" s="20">
        <f t="shared" si="1"/>
        <v>67339</v>
      </c>
      <c r="P42" s="20" t="str">
        <f t="shared" si="3"/>
        <v>Molt Bona</v>
      </c>
    </row>
    <row r="43" spans="2:16" x14ac:dyDescent="0.25">
      <c r="B43" s="13">
        <v>4</v>
      </c>
      <c r="C43" s="9" t="s">
        <v>690</v>
      </c>
      <c r="F43" s="1" t="s">
        <v>49</v>
      </c>
      <c r="G43" s="1" t="s">
        <v>701</v>
      </c>
      <c r="H43" s="1">
        <v>100</v>
      </c>
      <c r="I43" s="1">
        <v>3</v>
      </c>
      <c r="J43" s="1">
        <v>2</v>
      </c>
      <c r="K43" s="1">
        <v>4</v>
      </c>
      <c r="L43" s="20">
        <f t="shared" si="0"/>
        <v>4</v>
      </c>
      <c r="M43" s="1">
        <v>160876</v>
      </c>
      <c r="N43" s="1">
        <v>247950</v>
      </c>
      <c r="O43" s="20">
        <f t="shared" si="1"/>
        <v>87074</v>
      </c>
      <c r="P43" s="20" t="str">
        <f t="shared" si="3"/>
        <v>Molt Bona</v>
      </c>
    </row>
    <row r="44" spans="2:16" x14ac:dyDescent="0.25">
      <c r="B44" s="13">
        <v>5</v>
      </c>
      <c r="C44" s="9" t="s">
        <v>689</v>
      </c>
      <c r="F44" s="1" t="s">
        <v>50</v>
      </c>
      <c r="G44" s="1" t="s">
        <v>701</v>
      </c>
      <c r="H44" s="1">
        <v>98</v>
      </c>
      <c r="I44" s="1">
        <v>3</v>
      </c>
      <c r="J44" s="1">
        <v>1</v>
      </c>
      <c r="K44" s="1">
        <v>3</v>
      </c>
      <c r="L44" s="20">
        <f t="shared" si="0"/>
        <v>3</v>
      </c>
      <c r="M44" s="1">
        <v>194861</v>
      </c>
      <c r="N44" s="1">
        <v>272871</v>
      </c>
      <c r="O44" s="20">
        <f t="shared" si="1"/>
        <v>78010</v>
      </c>
      <c r="P44" s="20" t="str">
        <f t="shared" si="3"/>
        <v>Molt Bona</v>
      </c>
    </row>
    <row r="45" spans="2:16" x14ac:dyDescent="0.25">
      <c r="B45" s="13">
        <v>6</v>
      </c>
      <c r="C45" s="9" t="s">
        <v>692</v>
      </c>
      <c r="F45" s="1" t="s">
        <v>51</v>
      </c>
      <c r="G45" s="1" t="s">
        <v>701</v>
      </c>
      <c r="H45" s="1">
        <v>103</v>
      </c>
      <c r="I45" s="1">
        <v>2</v>
      </c>
      <c r="J45" s="1">
        <v>1</v>
      </c>
      <c r="K45" s="1">
        <v>15</v>
      </c>
      <c r="L45" s="20">
        <f t="shared" si="0"/>
        <v>15</v>
      </c>
      <c r="M45" s="1">
        <v>179907</v>
      </c>
      <c r="N45" s="1">
        <v>225929</v>
      </c>
      <c r="O45" s="20">
        <f t="shared" si="1"/>
        <v>46022</v>
      </c>
      <c r="P45" s="20" t="str">
        <f t="shared" si="3"/>
        <v>Bona</v>
      </c>
    </row>
    <row r="46" spans="2:16" x14ac:dyDescent="0.25">
      <c r="B46" s="13">
        <v>7</v>
      </c>
      <c r="C46" s="9" t="s">
        <v>685</v>
      </c>
      <c r="F46" s="1" t="s">
        <v>52</v>
      </c>
      <c r="G46" s="1" t="s">
        <v>701</v>
      </c>
      <c r="H46" s="1">
        <v>108</v>
      </c>
      <c r="I46" s="1">
        <v>4</v>
      </c>
      <c r="J46" s="1">
        <v>3</v>
      </c>
      <c r="K46" s="1">
        <v>8</v>
      </c>
      <c r="L46" s="20">
        <f t="shared" si="0"/>
        <v>8</v>
      </c>
      <c r="M46" s="1">
        <v>104033</v>
      </c>
      <c r="N46" s="1">
        <v>151064</v>
      </c>
      <c r="O46" s="20">
        <f t="shared" si="1"/>
        <v>47031</v>
      </c>
      <c r="P46" s="20" t="str">
        <f t="shared" si="3"/>
        <v>Bona</v>
      </c>
    </row>
    <row r="47" spans="2:16" x14ac:dyDescent="0.25">
      <c r="B47" s="13">
        <v>8</v>
      </c>
      <c r="C47" s="9" t="s">
        <v>683</v>
      </c>
      <c r="F47" s="1" t="s">
        <v>53</v>
      </c>
      <c r="G47" s="1" t="s">
        <v>701</v>
      </c>
      <c r="H47" s="1">
        <v>103</v>
      </c>
      <c r="I47" s="1">
        <v>4</v>
      </c>
      <c r="J47" s="1">
        <v>2</v>
      </c>
      <c r="K47" s="1">
        <v>7</v>
      </c>
      <c r="L47" s="20">
        <f t="shared" si="0"/>
        <v>7</v>
      </c>
      <c r="M47" s="1">
        <v>109036</v>
      </c>
      <c r="N47" s="1">
        <v>161251</v>
      </c>
      <c r="O47" s="20">
        <f t="shared" si="1"/>
        <v>52215</v>
      </c>
      <c r="P47" s="20" t="str">
        <f t="shared" si="3"/>
        <v>Bona</v>
      </c>
    </row>
    <row r="48" spans="2:16" x14ac:dyDescent="0.25">
      <c r="B48" s="13">
        <v>9</v>
      </c>
      <c r="C48" s="9" t="s">
        <v>691</v>
      </c>
      <c r="F48" s="1" t="s">
        <v>54</v>
      </c>
      <c r="G48" s="1" t="s">
        <v>6</v>
      </c>
      <c r="H48" s="1">
        <v>58</v>
      </c>
      <c r="I48" s="1">
        <v>3</v>
      </c>
      <c r="J48" s="1">
        <v>3</v>
      </c>
      <c r="K48" s="1">
        <v>1</v>
      </c>
      <c r="L48" s="20">
        <f t="shared" si="0"/>
        <v>1</v>
      </c>
      <c r="M48" s="1">
        <v>190789</v>
      </c>
      <c r="N48" s="1">
        <v>246193</v>
      </c>
      <c r="O48" s="20">
        <f t="shared" si="1"/>
        <v>55404</v>
      </c>
      <c r="P48" s="20" t="str">
        <f t="shared" si="3"/>
        <v>Bona</v>
      </c>
    </row>
    <row r="49" spans="2:16" x14ac:dyDescent="0.25">
      <c r="B49" s="13">
        <v>10</v>
      </c>
      <c r="C49" s="9" t="s">
        <v>693</v>
      </c>
      <c r="F49" s="1" t="s">
        <v>55</v>
      </c>
      <c r="G49" s="1" t="s">
        <v>5</v>
      </c>
      <c r="H49" s="1">
        <v>94</v>
      </c>
      <c r="I49" s="1">
        <v>3</v>
      </c>
      <c r="J49" s="1">
        <v>2</v>
      </c>
      <c r="K49" s="1">
        <v>10</v>
      </c>
      <c r="L49" s="20">
        <f t="shared" si="0"/>
        <v>10</v>
      </c>
      <c r="M49" s="1">
        <v>103774</v>
      </c>
      <c r="N49" s="1">
        <v>170192</v>
      </c>
      <c r="O49" s="20">
        <f t="shared" si="1"/>
        <v>66418</v>
      </c>
      <c r="P49" s="20" t="str">
        <f t="shared" si="3"/>
        <v>Molt Bona</v>
      </c>
    </row>
    <row r="50" spans="2:16" x14ac:dyDescent="0.25">
      <c r="B50" s="13">
        <v>11</v>
      </c>
      <c r="C50" s="9" t="s">
        <v>679</v>
      </c>
      <c r="F50" s="1" t="s">
        <v>56</v>
      </c>
      <c r="G50" s="1" t="s">
        <v>5</v>
      </c>
      <c r="H50" s="1">
        <v>67</v>
      </c>
      <c r="I50" s="1">
        <v>2</v>
      </c>
      <c r="J50" s="1">
        <v>2</v>
      </c>
      <c r="K50" s="1">
        <v>14</v>
      </c>
      <c r="L50" s="20">
        <f t="shared" si="0"/>
        <v>14</v>
      </c>
      <c r="M50" s="1">
        <v>141801</v>
      </c>
      <c r="N50" s="1">
        <v>202724</v>
      </c>
      <c r="O50" s="20">
        <f t="shared" si="1"/>
        <v>60923</v>
      </c>
      <c r="P50" s="20" t="str">
        <f t="shared" si="3"/>
        <v>Molt Bona</v>
      </c>
    </row>
    <row r="51" spans="2:16" x14ac:dyDescent="0.25">
      <c r="B51" s="13">
        <v>12</v>
      </c>
      <c r="C51" s="9" t="s">
        <v>680</v>
      </c>
      <c r="F51" s="1" t="s">
        <v>57</v>
      </c>
      <c r="G51" s="1" t="s">
        <v>6</v>
      </c>
      <c r="H51" s="1">
        <v>111</v>
      </c>
      <c r="I51" s="1">
        <v>3</v>
      </c>
      <c r="J51" s="1">
        <v>3</v>
      </c>
      <c r="K51" s="1">
        <v>10</v>
      </c>
      <c r="L51" s="20">
        <f t="shared" si="0"/>
        <v>10</v>
      </c>
      <c r="M51" s="1">
        <v>176333</v>
      </c>
      <c r="N51" s="1">
        <v>257529</v>
      </c>
      <c r="O51" s="20">
        <f t="shared" si="1"/>
        <v>81196</v>
      </c>
      <c r="P51" s="20" t="str">
        <f t="shared" si="3"/>
        <v>Molt Bona</v>
      </c>
    </row>
    <row r="52" spans="2:16" x14ac:dyDescent="0.25">
      <c r="B52" s="13">
        <v>13</v>
      </c>
      <c r="C52" s="9" t="s">
        <v>688</v>
      </c>
      <c r="F52" s="1" t="s">
        <v>58</v>
      </c>
      <c r="G52" s="1" t="s">
        <v>5</v>
      </c>
      <c r="H52" s="1">
        <v>64</v>
      </c>
      <c r="I52" s="1">
        <v>2</v>
      </c>
      <c r="J52" s="1">
        <v>2</v>
      </c>
      <c r="K52" s="1">
        <v>15</v>
      </c>
      <c r="L52" s="20">
        <f t="shared" si="0"/>
        <v>15</v>
      </c>
      <c r="M52" s="1">
        <v>165983</v>
      </c>
      <c r="N52" s="1">
        <v>208907</v>
      </c>
      <c r="O52" s="20">
        <f t="shared" si="1"/>
        <v>42924</v>
      </c>
      <c r="P52" s="20" t="str">
        <f t="shared" si="3"/>
        <v>Bona</v>
      </c>
    </row>
    <row r="53" spans="2:16" x14ac:dyDescent="0.25">
      <c r="B53" s="13">
        <v>14</v>
      </c>
      <c r="C53" s="9" t="s">
        <v>687</v>
      </c>
      <c r="F53" s="1" t="s">
        <v>59</v>
      </c>
      <c r="G53" s="1" t="s">
        <v>701</v>
      </c>
      <c r="H53" s="1">
        <v>64</v>
      </c>
      <c r="I53" s="1">
        <v>4</v>
      </c>
      <c r="J53" s="1">
        <v>1</v>
      </c>
      <c r="K53" s="1">
        <v>14</v>
      </c>
      <c r="L53" s="20">
        <f t="shared" si="0"/>
        <v>14</v>
      </c>
      <c r="M53" s="1">
        <v>197390</v>
      </c>
      <c r="N53" s="1">
        <v>256656</v>
      </c>
      <c r="O53" s="20">
        <f t="shared" si="1"/>
        <v>59266</v>
      </c>
      <c r="P53" s="20" t="str">
        <f t="shared" si="3"/>
        <v>Bona</v>
      </c>
    </row>
    <row r="54" spans="2:16" ht="15.75" thickBot="1" x14ac:dyDescent="0.3">
      <c r="B54" s="14">
        <v>15</v>
      </c>
      <c r="C54" s="10" t="s">
        <v>681</v>
      </c>
      <c r="F54" s="1" t="s">
        <v>60</v>
      </c>
      <c r="G54" s="1" t="s">
        <v>701</v>
      </c>
      <c r="H54" s="1">
        <v>100</v>
      </c>
      <c r="I54" s="1">
        <v>2</v>
      </c>
      <c r="J54" s="1">
        <v>1</v>
      </c>
      <c r="K54" s="1">
        <v>9</v>
      </c>
      <c r="L54" s="20">
        <f t="shared" si="0"/>
        <v>9</v>
      </c>
      <c r="M54" s="1">
        <v>216417</v>
      </c>
      <c r="N54" s="1">
        <v>258917</v>
      </c>
      <c r="O54" s="20">
        <f t="shared" si="1"/>
        <v>42500</v>
      </c>
      <c r="P54" s="20" t="str">
        <f t="shared" si="3"/>
        <v>Bona</v>
      </c>
    </row>
    <row r="55" spans="2:16" x14ac:dyDescent="0.25">
      <c r="F55" s="1" t="s">
        <v>61</v>
      </c>
      <c r="G55" s="1" t="s">
        <v>701</v>
      </c>
      <c r="H55" s="1">
        <v>107</v>
      </c>
      <c r="I55" s="1">
        <v>4</v>
      </c>
      <c r="J55" s="1">
        <v>2</v>
      </c>
      <c r="K55" s="1">
        <v>5</v>
      </c>
      <c r="L55" s="20">
        <f t="shared" si="0"/>
        <v>5</v>
      </c>
      <c r="M55" s="1">
        <v>141554</v>
      </c>
      <c r="N55" s="1">
        <v>234083</v>
      </c>
      <c r="O55" s="20">
        <f t="shared" si="1"/>
        <v>92529</v>
      </c>
      <c r="P55" s="20" t="str">
        <f t="shared" si="3"/>
        <v>Molt Bona</v>
      </c>
    </row>
    <row r="56" spans="2:16" x14ac:dyDescent="0.25">
      <c r="F56" s="1" t="s">
        <v>62</v>
      </c>
      <c r="G56" s="1" t="s">
        <v>701</v>
      </c>
      <c r="H56" s="1">
        <v>58</v>
      </c>
      <c r="I56" s="1">
        <v>2</v>
      </c>
      <c r="J56" s="1">
        <v>2</v>
      </c>
      <c r="K56" s="1">
        <v>7</v>
      </c>
      <c r="L56" s="20">
        <f t="shared" si="0"/>
        <v>7</v>
      </c>
      <c r="M56" s="1">
        <v>210681</v>
      </c>
      <c r="N56" s="1">
        <v>287350</v>
      </c>
      <c r="O56" s="20">
        <f t="shared" si="1"/>
        <v>76669</v>
      </c>
      <c r="P56" s="20" t="str">
        <f t="shared" si="3"/>
        <v>Molt Bona</v>
      </c>
    </row>
    <row r="57" spans="2:16" x14ac:dyDescent="0.25">
      <c r="F57" s="1" t="s">
        <v>63</v>
      </c>
      <c r="G57" s="1" t="s">
        <v>5</v>
      </c>
      <c r="H57" s="1">
        <v>61</v>
      </c>
      <c r="I57" s="1">
        <v>3</v>
      </c>
      <c r="J57" s="1">
        <v>2</v>
      </c>
      <c r="K57" s="1">
        <v>5</v>
      </c>
      <c r="L57" s="20">
        <f t="shared" si="0"/>
        <v>5</v>
      </c>
      <c r="M57" s="1">
        <v>151128</v>
      </c>
      <c r="N57" s="1">
        <v>219969</v>
      </c>
      <c r="O57" s="20">
        <f t="shared" si="1"/>
        <v>68841</v>
      </c>
      <c r="P57" s="20" t="str">
        <f t="shared" si="3"/>
        <v>Molt Bona</v>
      </c>
    </row>
    <row r="58" spans="2:16" x14ac:dyDescent="0.25">
      <c r="F58" s="1" t="s">
        <v>64</v>
      </c>
      <c r="G58" s="1" t="s">
        <v>701</v>
      </c>
      <c r="H58" s="1">
        <v>67</v>
      </c>
      <c r="I58" s="1">
        <v>4</v>
      </c>
      <c r="J58" s="1">
        <v>2</v>
      </c>
      <c r="K58" s="1">
        <v>7</v>
      </c>
      <c r="L58" s="20">
        <f t="shared" si="0"/>
        <v>7</v>
      </c>
      <c r="M58" s="1">
        <v>202565</v>
      </c>
      <c r="N58" s="1">
        <v>291744</v>
      </c>
      <c r="O58" s="20">
        <f t="shared" si="1"/>
        <v>89179</v>
      </c>
      <c r="P58" s="20" t="str">
        <f t="shared" si="3"/>
        <v>Molt Bona</v>
      </c>
    </row>
    <row r="59" spans="2:16" x14ac:dyDescent="0.25">
      <c r="F59" s="1" t="s">
        <v>65</v>
      </c>
      <c r="G59" s="1" t="s">
        <v>6</v>
      </c>
      <c r="H59" s="1">
        <v>94</v>
      </c>
      <c r="I59" s="1">
        <v>4</v>
      </c>
      <c r="J59" s="1">
        <v>2</v>
      </c>
      <c r="K59" s="1">
        <v>15</v>
      </c>
      <c r="L59" s="20">
        <f t="shared" si="0"/>
        <v>15</v>
      </c>
      <c r="M59" s="1">
        <v>139988</v>
      </c>
      <c r="N59" s="1">
        <v>184304</v>
      </c>
      <c r="O59" s="20">
        <f t="shared" si="1"/>
        <v>44316</v>
      </c>
      <c r="P59" s="20" t="str">
        <f t="shared" si="3"/>
        <v>Bona</v>
      </c>
    </row>
    <row r="60" spans="2:16" x14ac:dyDescent="0.25">
      <c r="F60" s="1" t="s">
        <v>66</v>
      </c>
      <c r="G60" s="1" t="s">
        <v>5</v>
      </c>
      <c r="H60" s="1">
        <v>104</v>
      </c>
      <c r="I60" s="1">
        <v>4</v>
      </c>
      <c r="J60" s="1">
        <v>2</v>
      </c>
      <c r="K60" s="1">
        <v>14</v>
      </c>
      <c r="L60" s="20">
        <f t="shared" si="0"/>
        <v>14</v>
      </c>
      <c r="M60" s="1">
        <v>210420</v>
      </c>
      <c r="N60" s="1">
        <v>284036</v>
      </c>
      <c r="O60" s="20">
        <f t="shared" si="1"/>
        <v>73616</v>
      </c>
      <c r="P60" s="20" t="str">
        <f t="shared" si="3"/>
        <v>Molt Bona</v>
      </c>
    </row>
    <row r="61" spans="2:16" x14ac:dyDescent="0.25">
      <c r="F61" s="1" t="s">
        <v>67</v>
      </c>
      <c r="G61" s="1" t="s">
        <v>6</v>
      </c>
      <c r="H61" s="1">
        <v>92</v>
      </c>
      <c r="I61" s="1">
        <v>2</v>
      </c>
      <c r="J61" s="1">
        <v>2</v>
      </c>
      <c r="K61" s="1">
        <v>9</v>
      </c>
      <c r="L61" s="20">
        <f t="shared" si="0"/>
        <v>9</v>
      </c>
      <c r="M61" s="1">
        <v>100994</v>
      </c>
      <c r="N61" s="1">
        <v>171752</v>
      </c>
      <c r="O61" s="20">
        <f t="shared" si="1"/>
        <v>70758</v>
      </c>
      <c r="P61" s="20" t="str">
        <f t="shared" si="3"/>
        <v>Molt Bona</v>
      </c>
    </row>
    <row r="62" spans="2:16" x14ac:dyDescent="0.25">
      <c r="F62" s="1" t="s">
        <v>68</v>
      </c>
      <c r="G62" s="1" t="s">
        <v>5</v>
      </c>
      <c r="H62" s="1">
        <v>100</v>
      </c>
      <c r="I62" s="1">
        <v>4</v>
      </c>
      <c r="J62" s="1">
        <v>2</v>
      </c>
      <c r="K62" s="1">
        <v>7</v>
      </c>
      <c r="L62" s="20">
        <f t="shared" si="0"/>
        <v>7</v>
      </c>
      <c r="M62" s="1">
        <v>110488</v>
      </c>
      <c r="N62" s="1">
        <v>208446</v>
      </c>
      <c r="O62" s="20">
        <f t="shared" si="1"/>
        <v>97958</v>
      </c>
      <c r="P62" s="20" t="str">
        <f t="shared" si="3"/>
        <v>Molt Bona</v>
      </c>
    </row>
    <row r="63" spans="2:16" x14ac:dyDescent="0.25">
      <c r="F63" s="1" t="s">
        <v>69</v>
      </c>
      <c r="G63" s="1" t="s">
        <v>701</v>
      </c>
      <c r="H63" s="1">
        <v>84</v>
      </c>
      <c r="I63" s="1">
        <v>3</v>
      </c>
      <c r="J63" s="1">
        <v>2</v>
      </c>
      <c r="K63" s="1">
        <v>12</v>
      </c>
      <c r="L63" s="20">
        <f t="shared" si="0"/>
        <v>12</v>
      </c>
      <c r="M63" s="1">
        <v>213856</v>
      </c>
      <c r="N63" s="1">
        <v>273474</v>
      </c>
      <c r="O63" s="20">
        <f t="shared" si="1"/>
        <v>59618</v>
      </c>
      <c r="P63" s="20" t="str">
        <f t="shared" si="3"/>
        <v>Bona</v>
      </c>
    </row>
    <row r="64" spans="2:16" x14ac:dyDescent="0.25">
      <c r="F64" s="1" t="s">
        <v>70</v>
      </c>
      <c r="G64" s="1" t="s">
        <v>6</v>
      </c>
      <c r="H64" s="1">
        <v>120</v>
      </c>
      <c r="I64" s="1">
        <v>2</v>
      </c>
      <c r="J64" s="1">
        <v>2</v>
      </c>
      <c r="K64" s="1">
        <v>12</v>
      </c>
      <c r="L64" s="20">
        <f t="shared" si="0"/>
        <v>12</v>
      </c>
      <c r="M64" s="1">
        <v>125114</v>
      </c>
      <c r="N64" s="1">
        <v>192366</v>
      </c>
      <c r="O64" s="20">
        <f t="shared" si="1"/>
        <v>67252</v>
      </c>
      <c r="P64" s="20" t="str">
        <f t="shared" si="3"/>
        <v>Molt Bona</v>
      </c>
    </row>
    <row r="65" spans="6:16" x14ac:dyDescent="0.25">
      <c r="F65" s="1" t="s">
        <v>71</v>
      </c>
      <c r="G65" s="1" t="s">
        <v>701</v>
      </c>
      <c r="H65" s="1">
        <v>52</v>
      </c>
      <c r="I65" s="1">
        <v>2</v>
      </c>
      <c r="J65" s="1">
        <v>3</v>
      </c>
      <c r="K65" s="1">
        <v>5</v>
      </c>
      <c r="L65" s="20">
        <f t="shared" si="0"/>
        <v>5</v>
      </c>
      <c r="M65" s="1">
        <v>107434</v>
      </c>
      <c r="N65" s="1">
        <v>190353</v>
      </c>
      <c r="O65" s="20">
        <f t="shared" si="1"/>
        <v>82919</v>
      </c>
      <c r="P65" s="20" t="str">
        <f t="shared" si="3"/>
        <v>Molt Bona</v>
      </c>
    </row>
    <row r="66" spans="6:16" x14ac:dyDescent="0.25">
      <c r="F66" s="1" t="s">
        <v>72</v>
      </c>
      <c r="G66" s="1" t="s">
        <v>5</v>
      </c>
      <c r="H66" s="1">
        <v>55</v>
      </c>
      <c r="I66" s="1">
        <v>2</v>
      </c>
      <c r="J66" s="1">
        <v>2</v>
      </c>
      <c r="K66" s="1">
        <v>12</v>
      </c>
      <c r="L66" s="20">
        <f t="shared" si="0"/>
        <v>12</v>
      </c>
      <c r="M66" s="1">
        <v>196128</v>
      </c>
      <c r="N66" s="1">
        <v>259192</v>
      </c>
      <c r="O66" s="20">
        <f t="shared" si="1"/>
        <v>63064</v>
      </c>
      <c r="P66" s="20" t="str">
        <f t="shared" si="3"/>
        <v>Molt Bona</v>
      </c>
    </row>
    <row r="67" spans="6:16" x14ac:dyDescent="0.25">
      <c r="F67" s="1" t="s">
        <v>73</v>
      </c>
      <c r="G67" s="1" t="s">
        <v>701</v>
      </c>
      <c r="H67" s="1">
        <v>120</v>
      </c>
      <c r="I67" s="1">
        <v>2</v>
      </c>
      <c r="J67" s="1">
        <v>3</v>
      </c>
      <c r="K67" s="1">
        <v>15</v>
      </c>
      <c r="L67" s="20">
        <f t="shared" ref="L67:L130" si="4">VLOOKUP(K67,$B$40:$C$54,1)</f>
        <v>15</v>
      </c>
      <c r="M67" s="1">
        <v>214907</v>
      </c>
      <c r="N67" s="1">
        <v>264641</v>
      </c>
      <c r="O67" s="20">
        <f t="shared" ref="O67:O130" si="5">N67-M67</f>
        <v>49734</v>
      </c>
      <c r="P67" s="20" t="str">
        <f t="shared" ref="P67:P130" si="6">IF(O67&gt;60000,"Molt Bona",IF(O67&lt;60000,"Bona",))</f>
        <v>Bona</v>
      </c>
    </row>
    <row r="68" spans="6:16" x14ac:dyDescent="0.25">
      <c r="F68" s="1" t="s">
        <v>74</v>
      </c>
      <c r="G68" s="1" t="s">
        <v>6</v>
      </c>
      <c r="H68" s="1">
        <v>102</v>
      </c>
      <c r="I68" s="1">
        <v>2</v>
      </c>
      <c r="J68" s="1">
        <v>3</v>
      </c>
      <c r="K68" s="1">
        <v>7</v>
      </c>
      <c r="L68" s="20">
        <f t="shared" si="4"/>
        <v>7</v>
      </c>
      <c r="M68" s="1">
        <v>192535</v>
      </c>
      <c r="N68" s="1">
        <v>245097</v>
      </c>
      <c r="O68" s="20">
        <f t="shared" si="5"/>
        <v>52562</v>
      </c>
      <c r="P68" s="20" t="str">
        <f t="shared" si="6"/>
        <v>Bona</v>
      </c>
    </row>
    <row r="69" spans="6:16" x14ac:dyDescent="0.25">
      <c r="F69" s="1" t="s">
        <v>75</v>
      </c>
      <c r="G69" s="1" t="s">
        <v>701</v>
      </c>
      <c r="H69" s="1">
        <v>71</v>
      </c>
      <c r="I69" s="1">
        <v>2</v>
      </c>
      <c r="J69" s="1">
        <v>2</v>
      </c>
      <c r="K69" s="1">
        <v>1</v>
      </c>
      <c r="L69" s="20">
        <f t="shared" si="4"/>
        <v>1</v>
      </c>
      <c r="M69" s="1">
        <v>195873</v>
      </c>
      <c r="N69" s="1">
        <v>284855</v>
      </c>
      <c r="O69" s="20">
        <f t="shared" si="5"/>
        <v>88982</v>
      </c>
      <c r="P69" s="20" t="str">
        <f t="shared" si="6"/>
        <v>Molt Bona</v>
      </c>
    </row>
    <row r="70" spans="6:16" x14ac:dyDescent="0.25">
      <c r="F70" s="1" t="s">
        <v>76</v>
      </c>
      <c r="G70" s="1" t="s">
        <v>6</v>
      </c>
      <c r="H70" s="1">
        <v>60</v>
      </c>
      <c r="I70" s="1">
        <v>2</v>
      </c>
      <c r="J70" s="1">
        <v>2</v>
      </c>
      <c r="K70" s="1">
        <v>14</v>
      </c>
      <c r="L70" s="20">
        <f t="shared" si="4"/>
        <v>14</v>
      </c>
      <c r="M70" s="1">
        <v>112490</v>
      </c>
      <c r="N70" s="1">
        <v>203005</v>
      </c>
      <c r="O70" s="20">
        <f t="shared" si="5"/>
        <v>90515</v>
      </c>
      <c r="P70" s="20" t="str">
        <f t="shared" si="6"/>
        <v>Molt Bona</v>
      </c>
    </row>
    <row r="71" spans="6:16" x14ac:dyDescent="0.25">
      <c r="F71" s="1" t="s">
        <v>77</v>
      </c>
      <c r="G71" s="1" t="s">
        <v>5</v>
      </c>
      <c r="H71" s="1">
        <v>72</v>
      </c>
      <c r="I71" s="1">
        <v>2</v>
      </c>
      <c r="J71" s="1">
        <v>3</v>
      </c>
      <c r="K71" s="1">
        <v>6</v>
      </c>
      <c r="L71" s="20">
        <f t="shared" si="4"/>
        <v>6</v>
      </c>
      <c r="M71" s="1">
        <v>116901</v>
      </c>
      <c r="N71" s="1">
        <v>182244</v>
      </c>
      <c r="O71" s="20">
        <f t="shared" si="5"/>
        <v>65343</v>
      </c>
      <c r="P71" s="20" t="str">
        <f t="shared" si="6"/>
        <v>Molt Bona</v>
      </c>
    </row>
    <row r="72" spans="6:16" x14ac:dyDescent="0.25">
      <c r="F72" s="1" t="s">
        <v>78</v>
      </c>
      <c r="G72" s="1" t="s">
        <v>701</v>
      </c>
      <c r="H72" s="1">
        <v>78</v>
      </c>
      <c r="I72" s="1">
        <v>2</v>
      </c>
      <c r="J72" s="1">
        <v>2</v>
      </c>
      <c r="K72" s="1">
        <v>2</v>
      </c>
      <c r="L72" s="20">
        <f t="shared" si="4"/>
        <v>2</v>
      </c>
      <c r="M72" s="1">
        <v>208369</v>
      </c>
      <c r="N72" s="1">
        <v>287727</v>
      </c>
      <c r="O72" s="20">
        <f t="shared" si="5"/>
        <v>79358</v>
      </c>
      <c r="P72" s="20" t="str">
        <f t="shared" si="6"/>
        <v>Molt Bona</v>
      </c>
    </row>
    <row r="73" spans="6:16" x14ac:dyDescent="0.25">
      <c r="F73" s="1" t="s">
        <v>79</v>
      </c>
      <c r="G73" s="1" t="s">
        <v>701</v>
      </c>
      <c r="H73" s="1">
        <v>51</v>
      </c>
      <c r="I73" s="1">
        <v>4</v>
      </c>
      <c r="J73" s="1">
        <v>3</v>
      </c>
      <c r="K73" s="1">
        <v>1</v>
      </c>
      <c r="L73" s="20">
        <f t="shared" si="4"/>
        <v>1</v>
      </c>
      <c r="M73" s="1">
        <v>204986</v>
      </c>
      <c r="N73" s="1">
        <v>292612</v>
      </c>
      <c r="O73" s="20">
        <f t="shared" si="5"/>
        <v>87626</v>
      </c>
      <c r="P73" s="20" t="str">
        <f t="shared" si="6"/>
        <v>Molt Bona</v>
      </c>
    </row>
    <row r="74" spans="6:16" x14ac:dyDescent="0.25">
      <c r="F74" s="1" t="s">
        <v>80</v>
      </c>
      <c r="G74" s="1" t="s">
        <v>701</v>
      </c>
      <c r="H74" s="1">
        <v>66</v>
      </c>
      <c r="I74" s="1">
        <v>4</v>
      </c>
      <c r="J74" s="1">
        <v>1</v>
      </c>
      <c r="K74" s="1">
        <v>4</v>
      </c>
      <c r="L74" s="20">
        <f t="shared" si="4"/>
        <v>4</v>
      </c>
      <c r="M74" s="1">
        <v>141330</v>
      </c>
      <c r="N74" s="1">
        <v>210449</v>
      </c>
      <c r="O74" s="20">
        <f t="shared" si="5"/>
        <v>69119</v>
      </c>
      <c r="P74" s="20" t="str">
        <f t="shared" si="6"/>
        <v>Molt Bona</v>
      </c>
    </row>
    <row r="75" spans="6:16" x14ac:dyDescent="0.25">
      <c r="F75" s="1" t="s">
        <v>81</v>
      </c>
      <c r="G75" s="1" t="s">
        <v>701</v>
      </c>
      <c r="H75" s="1">
        <v>78</v>
      </c>
      <c r="I75" s="1">
        <v>3</v>
      </c>
      <c r="J75" s="1">
        <v>1</v>
      </c>
      <c r="K75" s="1">
        <v>15</v>
      </c>
      <c r="L75" s="20">
        <f t="shared" si="4"/>
        <v>15</v>
      </c>
      <c r="M75" s="1">
        <v>196423</v>
      </c>
      <c r="N75" s="1">
        <v>271114</v>
      </c>
      <c r="O75" s="20">
        <f t="shared" si="5"/>
        <v>74691</v>
      </c>
      <c r="P75" s="20" t="str">
        <f t="shared" si="6"/>
        <v>Molt Bona</v>
      </c>
    </row>
    <row r="76" spans="6:16" x14ac:dyDescent="0.25">
      <c r="F76" s="1" t="s">
        <v>82</v>
      </c>
      <c r="G76" s="1" t="s">
        <v>5</v>
      </c>
      <c r="H76" s="1">
        <v>84</v>
      </c>
      <c r="I76" s="1">
        <v>4</v>
      </c>
      <c r="J76" s="1">
        <v>2</v>
      </c>
      <c r="K76" s="1">
        <v>13</v>
      </c>
      <c r="L76" s="20">
        <f t="shared" si="4"/>
        <v>13</v>
      </c>
      <c r="M76" s="1">
        <v>202328</v>
      </c>
      <c r="N76" s="1">
        <v>281746</v>
      </c>
      <c r="O76" s="20">
        <f t="shared" si="5"/>
        <v>79418</v>
      </c>
      <c r="P76" s="20" t="str">
        <f t="shared" si="6"/>
        <v>Molt Bona</v>
      </c>
    </row>
    <row r="77" spans="6:16" x14ac:dyDescent="0.25">
      <c r="F77" s="1" t="s">
        <v>83</v>
      </c>
      <c r="G77" s="1" t="s">
        <v>5</v>
      </c>
      <c r="H77" s="1">
        <v>59</v>
      </c>
      <c r="I77" s="1">
        <v>3</v>
      </c>
      <c r="J77" s="1">
        <v>2</v>
      </c>
      <c r="K77" s="1">
        <v>15</v>
      </c>
      <c r="L77" s="20">
        <f t="shared" si="4"/>
        <v>15</v>
      </c>
      <c r="M77" s="1">
        <v>117805</v>
      </c>
      <c r="N77" s="1">
        <v>196267</v>
      </c>
      <c r="O77" s="20">
        <f t="shared" si="5"/>
        <v>78462</v>
      </c>
      <c r="P77" s="20" t="str">
        <f t="shared" si="6"/>
        <v>Molt Bona</v>
      </c>
    </row>
    <row r="78" spans="6:16" x14ac:dyDescent="0.25">
      <c r="F78" s="1" t="s">
        <v>84</v>
      </c>
      <c r="G78" s="1" t="s">
        <v>701</v>
      </c>
      <c r="H78" s="1">
        <v>94</v>
      </c>
      <c r="I78" s="1">
        <v>4</v>
      </c>
      <c r="J78" s="1">
        <v>3</v>
      </c>
      <c r="K78" s="1">
        <v>7</v>
      </c>
      <c r="L78" s="20">
        <f t="shared" si="4"/>
        <v>7</v>
      </c>
      <c r="M78" s="1">
        <v>184486</v>
      </c>
      <c r="N78" s="1">
        <v>258851</v>
      </c>
      <c r="O78" s="20">
        <f t="shared" si="5"/>
        <v>74365</v>
      </c>
      <c r="P78" s="20" t="str">
        <f t="shared" si="6"/>
        <v>Molt Bona</v>
      </c>
    </row>
    <row r="79" spans="6:16" x14ac:dyDescent="0.25">
      <c r="F79" s="1" t="s">
        <v>85</v>
      </c>
      <c r="G79" s="1" t="s">
        <v>701</v>
      </c>
      <c r="H79" s="1">
        <v>82</v>
      </c>
      <c r="I79" s="1">
        <v>2</v>
      </c>
      <c r="J79" s="1">
        <v>2</v>
      </c>
      <c r="K79" s="1">
        <v>3</v>
      </c>
      <c r="L79" s="20">
        <f t="shared" si="4"/>
        <v>3</v>
      </c>
      <c r="M79" s="1">
        <v>174335</v>
      </c>
      <c r="N79" s="1">
        <v>241951</v>
      </c>
      <c r="O79" s="20">
        <f t="shared" si="5"/>
        <v>67616</v>
      </c>
      <c r="P79" s="20" t="str">
        <f t="shared" si="6"/>
        <v>Molt Bona</v>
      </c>
    </row>
    <row r="80" spans="6:16" x14ac:dyDescent="0.25">
      <c r="F80" s="1" t="s">
        <v>86</v>
      </c>
      <c r="G80" s="1" t="s">
        <v>5</v>
      </c>
      <c r="H80" s="1">
        <v>86</v>
      </c>
      <c r="I80" s="1">
        <v>2</v>
      </c>
      <c r="J80" s="1">
        <v>2</v>
      </c>
      <c r="K80" s="1">
        <v>11</v>
      </c>
      <c r="L80" s="20">
        <f t="shared" si="4"/>
        <v>11</v>
      </c>
      <c r="M80" s="1">
        <v>158512</v>
      </c>
      <c r="N80" s="1">
        <v>243032</v>
      </c>
      <c r="O80" s="20">
        <f t="shared" si="5"/>
        <v>84520</v>
      </c>
      <c r="P80" s="20" t="str">
        <f t="shared" si="6"/>
        <v>Molt Bona</v>
      </c>
    </row>
    <row r="81" spans="6:16" x14ac:dyDescent="0.25">
      <c r="F81" s="1" t="s">
        <v>87</v>
      </c>
      <c r="G81" s="1" t="s">
        <v>701</v>
      </c>
      <c r="H81" s="1">
        <v>99</v>
      </c>
      <c r="I81" s="1">
        <v>3</v>
      </c>
      <c r="J81" s="1">
        <v>2</v>
      </c>
      <c r="K81" s="1">
        <v>2</v>
      </c>
      <c r="L81" s="20">
        <f t="shared" si="4"/>
        <v>2</v>
      </c>
      <c r="M81" s="1">
        <v>217637</v>
      </c>
      <c r="N81" s="1">
        <v>283856</v>
      </c>
      <c r="O81" s="20">
        <f t="shared" si="5"/>
        <v>66219</v>
      </c>
      <c r="P81" s="20" t="str">
        <f t="shared" si="6"/>
        <v>Molt Bona</v>
      </c>
    </row>
    <row r="82" spans="6:16" x14ac:dyDescent="0.25">
      <c r="F82" s="1" t="s">
        <v>88</v>
      </c>
      <c r="G82" s="1" t="s">
        <v>701</v>
      </c>
      <c r="H82" s="1">
        <v>90</v>
      </c>
      <c r="I82" s="1">
        <v>4</v>
      </c>
      <c r="J82" s="1">
        <v>1</v>
      </c>
      <c r="K82" s="1">
        <v>13</v>
      </c>
      <c r="L82" s="20">
        <f t="shared" si="4"/>
        <v>13</v>
      </c>
      <c r="M82" s="1">
        <v>170871</v>
      </c>
      <c r="N82" s="1">
        <v>266274</v>
      </c>
      <c r="O82" s="20">
        <f t="shared" si="5"/>
        <v>95403</v>
      </c>
      <c r="P82" s="20" t="str">
        <f t="shared" si="6"/>
        <v>Molt Bona</v>
      </c>
    </row>
    <row r="83" spans="6:16" x14ac:dyDescent="0.25">
      <c r="F83" s="1" t="s">
        <v>89</v>
      </c>
      <c r="G83" s="1" t="s">
        <v>701</v>
      </c>
      <c r="H83" s="1">
        <v>109</v>
      </c>
      <c r="I83" s="1">
        <v>4</v>
      </c>
      <c r="J83" s="1">
        <v>2</v>
      </c>
      <c r="K83" s="1">
        <v>4</v>
      </c>
      <c r="L83" s="20">
        <f t="shared" si="4"/>
        <v>4</v>
      </c>
      <c r="M83" s="1">
        <v>190679</v>
      </c>
      <c r="N83" s="1">
        <v>268003</v>
      </c>
      <c r="O83" s="20">
        <f t="shared" si="5"/>
        <v>77324</v>
      </c>
      <c r="P83" s="20" t="str">
        <f t="shared" si="6"/>
        <v>Molt Bona</v>
      </c>
    </row>
    <row r="84" spans="6:16" x14ac:dyDescent="0.25">
      <c r="F84" s="1" t="s">
        <v>90</v>
      </c>
      <c r="G84" s="1" t="s">
        <v>5</v>
      </c>
      <c r="H84" s="1">
        <v>102</v>
      </c>
      <c r="I84" s="1">
        <v>4</v>
      </c>
      <c r="J84" s="1">
        <v>2</v>
      </c>
      <c r="K84" s="1">
        <v>13</v>
      </c>
      <c r="L84" s="20">
        <f t="shared" si="4"/>
        <v>13</v>
      </c>
      <c r="M84" s="1">
        <v>198425</v>
      </c>
      <c r="N84" s="1">
        <v>294716</v>
      </c>
      <c r="O84" s="20">
        <f t="shared" si="5"/>
        <v>96291</v>
      </c>
      <c r="P84" s="20" t="str">
        <f t="shared" si="6"/>
        <v>Molt Bona</v>
      </c>
    </row>
    <row r="85" spans="6:16" x14ac:dyDescent="0.25">
      <c r="F85" s="1" t="s">
        <v>91</v>
      </c>
      <c r="G85" s="1" t="s">
        <v>5</v>
      </c>
      <c r="H85" s="1">
        <v>108</v>
      </c>
      <c r="I85" s="1">
        <v>4</v>
      </c>
      <c r="J85" s="1">
        <v>3</v>
      </c>
      <c r="K85" s="1">
        <v>6</v>
      </c>
      <c r="L85" s="20">
        <f t="shared" si="4"/>
        <v>6</v>
      </c>
      <c r="M85" s="1">
        <v>195589</v>
      </c>
      <c r="N85" s="1">
        <v>270195</v>
      </c>
      <c r="O85" s="20">
        <f t="shared" si="5"/>
        <v>74606</v>
      </c>
      <c r="P85" s="20" t="str">
        <f t="shared" si="6"/>
        <v>Molt Bona</v>
      </c>
    </row>
    <row r="86" spans="6:16" x14ac:dyDescent="0.25">
      <c r="F86" s="1" t="s">
        <v>92</v>
      </c>
      <c r="G86" s="1" t="s">
        <v>701</v>
      </c>
      <c r="H86" s="1">
        <v>105</v>
      </c>
      <c r="I86" s="1">
        <v>4</v>
      </c>
      <c r="J86" s="1">
        <v>2</v>
      </c>
      <c r="K86" s="1">
        <v>4</v>
      </c>
      <c r="L86" s="20">
        <f t="shared" si="4"/>
        <v>4</v>
      </c>
      <c r="M86" s="1">
        <v>148458</v>
      </c>
      <c r="N86" s="1">
        <v>247467</v>
      </c>
      <c r="O86" s="20">
        <f t="shared" si="5"/>
        <v>99009</v>
      </c>
      <c r="P86" s="20" t="str">
        <f t="shared" si="6"/>
        <v>Molt Bona</v>
      </c>
    </row>
    <row r="87" spans="6:16" x14ac:dyDescent="0.25">
      <c r="F87" s="1" t="s">
        <v>93</v>
      </c>
      <c r="G87" s="1" t="s">
        <v>701</v>
      </c>
      <c r="H87" s="1">
        <v>118</v>
      </c>
      <c r="I87" s="1">
        <v>4</v>
      </c>
      <c r="J87" s="1">
        <v>2</v>
      </c>
      <c r="K87" s="1">
        <v>5</v>
      </c>
      <c r="L87" s="20">
        <f t="shared" si="4"/>
        <v>5</v>
      </c>
      <c r="M87" s="1">
        <v>216935</v>
      </c>
      <c r="N87" s="1">
        <v>313778</v>
      </c>
      <c r="O87" s="20">
        <f t="shared" si="5"/>
        <v>96843</v>
      </c>
      <c r="P87" s="20" t="str">
        <f t="shared" si="6"/>
        <v>Molt Bona</v>
      </c>
    </row>
    <row r="88" spans="6:16" x14ac:dyDescent="0.25">
      <c r="F88" s="1" t="s">
        <v>94</v>
      </c>
      <c r="G88" s="1" t="s">
        <v>5</v>
      </c>
      <c r="H88" s="1">
        <v>116</v>
      </c>
      <c r="I88" s="1">
        <v>4</v>
      </c>
      <c r="J88" s="1">
        <v>3</v>
      </c>
      <c r="K88" s="1">
        <v>5</v>
      </c>
      <c r="L88" s="20">
        <f t="shared" si="4"/>
        <v>5</v>
      </c>
      <c r="M88" s="1">
        <v>215277</v>
      </c>
      <c r="N88" s="1">
        <v>260868</v>
      </c>
      <c r="O88" s="20">
        <f t="shared" si="5"/>
        <v>45591</v>
      </c>
      <c r="P88" s="20" t="str">
        <f t="shared" si="6"/>
        <v>Bona</v>
      </c>
    </row>
    <row r="89" spans="6:16" x14ac:dyDescent="0.25">
      <c r="F89" s="1" t="s">
        <v>95</v>
      </c>
      <c r="G89" s="1" t="s">
        <v>701</v>
      </c>
      <c r="H89" s="1">
        <v>116</v>
      </c>
      <c r="I89" s="1">
        <v>4</v>
      </c>
      <c r="J89" s="1">
        <v>2</v>
      </c>
      <c r="K89" s="1">
        <v>9</v>
      </c>
      <c r="L89" s="20">
        <f t="shared" si="4"/>
        <v>9</v>
      </c>
      <c r="M89" s="1">
        <v>127871</v>
      </c>
      <c r="N89" s="1">
        <v>210142</v>
      </c>
      <c r="O89" s="20">
        <f t="shared" si="5"/>
        <v>82271</v>
      </c>
      <c r="P89" s="20" t="str">
        <f t="shared" si="6"/>
        <v>Molt Bona</v>
      </c>
    </row>
    <row r="90" spans="6:16" x14ac:dyDescent="0.25">
      <c r="F90" s="1" t="s">
        <v>96</v>
      </c>
      <c r="G90" s="1" t="s">
        <v>5</v>
      </c>
      <c r="H90" s="1">
        <v>117</v>
      </c>
      <c r="I90" s="1">
        <v>3</v>
      </c>
      <c r="J90" s="1">
        <v>2</v>
      </c>
      <c r="K90" s="1">
        <v>2</v>
      </c>
      <c r="L90" s="20">
        <f t="shared" si="4"/>
        <v>2</v>
      </c>
      <c r="M90" s="1">
        <v>218905</v>
      </c>
      <c r="N90" s="1">
        <v>313258</v>
      </c>
      <c r="O90" s="20">
        <f t="shared" si="5"/>
        <v>94353</v>
      </c>
      <c r="P90" s="20" t="str">
        <f t="shared" si="6"/>
        <v>Molt Bona</v>
      </c>
    </row>
    <row r="91" spans="6:16" x14ac:dyDescent="0.25">
      <c r="F91" s="1" t="s">
        <v>97</v>
      </c>
      <c r="G91" s="1" t="s">
        <v>701</v>
      </c>
      <c r="H91" s="1">
        <v>56</v>
      </c>
      <c r="I91" s="1">
        <v>2</v>
      </c>
      <c r="J91" s="1">
        <v>2</v>
      </c>
      <c r="K91" s="1">
        <v>10</v>
      </c>
      <c r="L91" s="20">
        <f t="shared" si="4"/>
        <v>10</v>
      </c>
      <c r="M91" s="1">
        <v>206724</v>
      </c>
      <c r="N91" s="1">
        <v>286231</v>
      </c>
      <c r="O91" s="20">
        <f t="shared" si="5"/>
        <v>79507</v>
      </c>
      <c r="P91" s="20" t="str">
        <f t="shared" si="6"/>
        <v>Molt Bona</v>
      </c>
    </row>
    <row r="92" spans="6:16" x14ac:dyDescent="0.25">
      <c r="F92" s="1" t="s">
        <v>98</v>
      </c>
      <c r="G92" s="1" t="s">
        <v>701</v>
      </c>
      <c r="H92" s="1">
        <v>53</v>
      </c>
      <c r="I92" s="1">
        <v>3</v>
      </c>
      <c r="J92" s="1">
        <v>2</v>
      </c>
      <c r="K92" s="1">
        <v>2</v>
      </c>
      <c r="L92" s="20">
        <f t="shared" si="4"/>
        <v>2</v>
      </c>
      <c r="M92" s="1">
        <v>145169</v>
      </c>
      <c r="N92" s="1">
        <v>233094</v>
      </c>
      <c r="O92" s="20">
        <f t="shared" si="5"/>
        <v>87925</v>
      </c>
      <c r="P92" s="20" t="str">
        <f t="shared" si="6"/>
        <v>Molt Bona</v>
      </c>
    </row>
    <row r="93" spans="6:16" x14ac:dyDescent="0.25">
      <c r="F93" s="1" t="s">
        <v>99</v>
      </c>
      <c r="G93" s="1" t="s">
        <v>701</v>
      </c>
      <c r="H93" s="1">
        <v>58</v>
      </c>
      <c r="I93" s="1">
        <v>3</v>
      </c>
      <c r="J93" s="1">
        <v>2</v>
      </c>
      <c r="K93" s="1">
        <v>5</v>
      </c>
      <c r="L93" s="20">
        <f t="shared" si="4"/>
        <v>5</v>
      </c>
      <c r="M93" s="1">
        <v>133224</v>
      </c>
      <c r="N93" s="1">
        <v>220848</v>
      </c>
      <c r="O93" s="20">
        <f t="shared" si="5"/>
        <v>87624</v>
      </c>
      <c r="P93" s="20" t="str">
        <f t="shared" si="6"/>
        <v>Molt Bona</v>
      </c>
    </row>
    <row r="94" spans="6:16" x14ac:dyDescent="0.25">
      <c r="F94" s="1" t="s">
        <v>100</v>
      </c>
      <c r="G94" s="1" t="s">
        <v>701</v>
      </c>
      <c r="H94" s="1">
        <v>119</v>
      </c>
      <c r="I94" s="1">
        <v>3</v>
      </c>
      <c r="J94" s="1">
        <v>1</v>
      </c>
      <c r="K94" s="1">
        <v>1</v>
      </c>
      <c r="L94" s="20">
        <f t="shared" si="4"/>
        <v>1</v>
      </c>
      <c r="M94" s="1">
        <v>202942</v>
      </c>
      <c r="N94" s="1">
        <v>249296</v>
      </c>
      <c r="O94" s="20">
        <f t="shared" si="5"/>
        <v>46354</v>
      </c>
      <c r="P94" s="20" t="str">
        <f t="shared" si="6"/>
        <v>Bona</v>
      </c>
    </row>
    <row r="95" spans="6:16" x14ac:dyDescent="0.25">
      <c r="F95" s="1" t="s">
        <v>101</v>
      </c>
      <c r="G95" s="1" t="s">
        <v>5</v>
      </c>
      <c r="H95" s="1">
        <v>93</v>
      </c>
      <c r="I95" s="1">
        <v>4</v>
      </c>
      <c r="J95" s="1">
        <v>2</v>
      </c>
      <c r="K95" s="1">
        <v>2</v>
      </c>
      <c r="L95" s="20">
        <f t="shared" si="4"/>
        <v>2</v>
      </c>
      <c r="M95" s="1">
        <v>138209</v>
      </c>
      <c r="N95" s="1">
        <v>181261</v>
      </c>
      <c r="O95" s="20">
        <f t="shared" si="5"/>
        <v>43052</v>
      </c>
      <c r="P95" s="20" t="str">
        <f t="shared" si="6"/>
        <v>Bona</v>
      </c>
    </row>
    <row r="96" spans="6:16" x14ac:dyDescent="0.25">
      <c r="F96" s="1" t="s">
        <v>102</v>
      </c>
      <c r="G96" s="1" t="s">
        <v>5</v>
      </c>
      <c r="H96" s="1">
        <v>105</v>
      </c>
      <c r="I96" s="1">
        <v>4</v>
      </c>
      <c r="J96" s="1">
        <v>2</v>
      </c>
      <c r="K96" s="1">
        <v>14</v>
      </c>
      <c r="L96" s="20">
        <f t="shared" si="4"/>
        <v>14</v>
      </c>
      <c r="M96" s="1">
        <v>139289</v>
      </c>
      <c r="N96" s="1">
        <v>229637</v>
      </c>
      <c r="O96" s="20">
        <f t="shared" si="5"/>
        <v>90348</v>
      </c>
      <c r="P96" s="20" t="str">
        <f t="shared" si="6"/>
        <v>Molt Bona</v>
      </c>
    </row>
    <row r="97" spans="6:16" x14ac:dyDescent="0.25">
      <c r="F97" s="1" t="s">
        <v>103</v>
      </c>
      <c r="G97" s="1" t="s">
        <v>701</v>
      </c>
      <c r="H97" s="1">
        <v>68</v>
      </c>
      <c r="I97" s="1">
        <v>4</v>
      </c>
      <c r="J97" s="1">
        <v>2</v>
      </c>
      <c r="K97" s="1">
        <v>10</v>
      </c>
      <c r="L97" s="20">
        <f t="shared" si="4"/>
        <v>10</v>
      </c>
      <c r="M97" s="1">
        <v>135104</v>
      </c>
      <c r="N97" s="1">
        <v>190122</v>
      </c>
      <c r="O97" s="20">
        <f t="shared" si="5"/>
        <v>55018</v>
      </c>
      <c r="P97" s="20" t="str">
        <f t="shared" si="6"/>
        <v>Bona</v>
      </c>
    </row>
    <row r="98" spans="6:16" x14ac:dyDescent="0.25">
      <c r="F98" s="1" t="s">
        <v>104</v>
      </c>
      <c r="G98" s="1" t="s">
        <v>6</v>
      </c>
      <c r="H98" s="1">
        <v>62</v>
      </c>
      <c r="I98" s="1">
        <v>2</v>
      </c>
      <c r="J98" s="1">
        <v>3</v>
      </c>
      <c r="K98" s="1">
        <v>10</v>
      </c>
      <c r="L98" s="20">
        <f t="shared" si="4"/>
        <v>10</v>
      </c>
      <c r="M98" s="1">
        <v>202114</v>
      </c>
      <c r="N98" s="1">
        <v>292891</v>
      </c>
      <c r="O98" s="20">
        <f t="shared" si="5"/>
        <v>90777</v>
      </c>
      <c r="P98" s="20" t="str">
        <f t="shared" si="6"/>
        <v>Molt Bona</v>
      </c>
    </row>
    <row r="99" spans="6:16" x14ac:dyDescent="0.25">
      <c r="F99" s="1" t="s">
        <v>105</v>
      </c>
      <c r="G99" s="1" t="s">
        <v>6</v>
      </c>
      <c r="H99" s="1">
        <v>68</v>
      </c>
      <c r="I99" s="1">
        <v>4</v>
      </c>
      <c r="J99" s="1">
        <v>2</v>
      </c>
      <c r="K99" s="1">
        <v>11</v>
      </c>
      <c r="L99" s="20">
        <f t="shared" si="4"/>
        <v>11</v>
      </c>
      <c r="M99" s="1">
        <v>164987</v>
      </c>
      <c r="N99" s="1">
        <v>220585</v>
      </c>
      <c r="O99" s="20">
        <f t="shared" si="5"/>
        <v>55598</v>
      </c>
      <c r="P99" s="20" t="str">
        <f t="shared" si="6"/>
        <v>Bona</v>
      </c>
    </row>
    <row r="100" spans="6:16" x14ac:dyDescent="0.25">
      <c r="F100" s="1" t="s">
        <v>106</v>
      </c>
      <c r="G100" s="1" t="s">
        <v>701</v>
      </c>
      <c r="H100" s="1">
        <v>115</v>
      </c>
      <c r="I100" s="1">
        <v>4</v>
      </c>
      <c r="J100" s="1">
        <v>1</v>
      </c>
      <c r="K100" s="1">
        <v>4</v>
      </c>
      <c r="L100" s="20">
        <f t="shared" si="4"/>
        <v>4</v>
      </c>
      <c r="M100" s="1">
        <v>108378</v>
      </c>
      <c r="N100" s="1">
        <v>183807</v>
      </c>
      <c r="O100" s="20">
        <f t="shared" si="5"/>
        <v>75429</v>
      </c>
      <c r="P100" s="20" t="str">
        <f t="shared" si="6"/>
        <v>Molt Bona</v>
      </c>
    </row>
    <row r="101" spans="6:16" x14ac:dyDescent="0.25">
      <c r="F101" s="1" t="s">
        <v>107</v>
      </c>
      <c r="G101" s="1" t="s">
        <v>5</v>
      </c>
      <c r="H101" s="1">
        <v>82</v>
      </c>
      <c r="I101" s="1">
        <v>3</v>
      </c>
      <c r="J101" s="1">
        <v>2</v>
      </c>
      <c r="K101" s="1">
        <v>15</v>
      </c>
      <c r="L101" s="20">
        <f t="shared" si="4"/>
        <v>15</v>
      </c>
      <c r="M101" s="1">
        <v>143907</v>
      </c>
      <c r="N101" s="1">
        <v>223127</v>
      </c>
      <c r="O101" s="20">
        <f t="shared" si="5"/>
        <v>79220</v>
      </c>
      <c r="P101" s="20" t="str">
        <f t="shared" si="6"/>
        <v>Molt Bona</v>
      </c>
    </row>
    <row r="102" spans="6:16" x14ac:dyDescent="0.25">
      <c r="F102" s="1" t="s">
        <v>108</v>
      </c>
      <c r="G102" s="1" t="s">
        <v>701</v>
      </c>
      <c r="H102" s="1">
        <v>56</v>
      </c>
      <c r="I102" s="1">
        <v>2</v>
      </c>
      <c r="J102" s="1">
        <v>3</v>
      </c>
      <c r="K102" s="1">
        <v>15</v>
      </c>
      <c r="L102" s="20">
        <f t="shared" si="4"/>
        <v>15</v>
      </c>
      <c r="M102" s="1">
        <v>147016</v>
      </c>
      <c r="N102" s="1">
        <v>236283</v>
      </c>
      <c r="O102" s="20">
        <f t="shared" si="5"/>
        <v>89267</v>
      </c>
      <c r="P102" s="20" t="str">
        <f t="shared" si="6"/>
        <v>Molt Bona</v>
      </c>
    </row>
    <row r="103" spans="6:16" x14ac:dyDescent="0.25">
      <c r="F103" s="1" t="s">
        <v>109</v>
      </c>
      <c r="G103" s="1" t="s">
        <v>701</v>
      </c>
      <c r="H103" s="1">
        <v>82</v>
      </c>
      <c r="I103" s="1">
        <v>4</v>
      </c>
      <c r="J103" s="1">
        <v>3</v>
      </c>
      <c r="K103" s="1">
        <v>10</v>
      </c>
      <c r="L103" s="20">
        <f t="shared" si="4"/>
        <v>10</v>
      </c>
      <c r="M103" s="1">
        <v>133572</v>
      </c>
      <c r="N103" s="1">
        <v>224167</v>
      </c>
      <c r="O103" s="20">
        <f t="shared" si="5"/>
        <v>90595</v>
      </c>
      <c r="P103" s="20" t="str">
        <f t="shared" si="6"/>
        <v>Molt Bona</v>
      </c>
    </row>
    <row r="104" spans="6:16" x14ac:dyDescent="0.25">
      <c r="F104" s="1" t="s">
        <v>110</v>
      </c>
      <c r="G104" s="1" t="s">
        <v>5</v>
      </c>
      <c r="H104" s="1">
        <v>115</v>
      </c>
      <c r="I104" s="1">
        <v>2</v>
      </c>
      <c r="J104" s="1">
        <v>2</v>
      </c>
      <c r="K104" s="1">
        <v>10</v>
      </c>
      <c r="L104" s="20">
        <f t="shared" si="4"/>
        <v>10</v>
      </c>
      <c r="M104" s="1">
        <v>204347</v>
      </c>
      <c r="N104" s="1">
        <v>253850</v>
      </c>
      <c r="O104" s="20">
        <f t="shared" si="5"/>
        <v>49503</v>
      </c>
      <c r="P104" s="20" t="str">
        <f t="shared" si="6"/>
        <v>Bona</v>
      </c>
    </row>
    <row r="105" spans="6:16" x14ac:dyDescent="0.25">
      <c r="F105" s="1" t="s">
        <v>111</v>
      </c>
      <c r="G105" s="1" t="s">
        <v>5</v>
      </c>
      <c r="H105" s="1">
        <v>67</v>
      </c>
      <c r="I105" s="1">
        <v>2</v>
      </c>
      <c r="J105" s="1">
        <v>2</v>
      </c>
      <c r="K105" s="1">
        <v>11</v>
      </c>
      <c r="L105" s="20">
        <f t="shared" si="4"/>
        <v>11</v>
      </c>
      <c r="M105" s="1">
        <v>167910</v>
      </c>
      <c r="N105" s="1">
        <v>210658</v>
      </c>
      <c r="O105" s="20">
        <f t="shared" si="5"/>
        <v>42748</v>
      </c>
      <c r="P105" s="20" t="str">
        <f t="shared" si="6"/>
        <v>Bona</v>
      </c>
    </row>
    <row r="106" spans="6:16" x14ac:dyDescent="0.25">
      <c r="F106" s="1" t="s">
        <v>112</v>
      </c>
      <c r="G106" s="1" t="s">
        <v>5</v>
      </c>
      <c r="H106" s="1">
        <v>90</v>
      </c>
      <c r="I106" s="1">
        <v>4</v>
      </c>
      <c r="J106" s="1">
        <v>2</v>
      </c>
      <c r="K106" s="1">
        <v>9</v>
      </c>
      <c r="L106" s="20">
        <f t="shared" si="4"/>
        <v>9</v>
      </c>
      <c r="M106" s="1">
        <v>218120</v>
      </c>
      <c r="N106" s="1">
        <v>285735</v>
      </c>
      <c r="O106" s="20">
        <f t="shared" si="5"/>
        <v>67615</v>
      </c>
      <c r="P106" s="20" t="str">
        <f t="shared" si="6"/>
        <v>Molt Bona</v>
      </c>
    </row>
    <row r="107" spans="6:16" x14ac:dyDescent="0.25">
      <c r="F107" s="1" t="s">
        <v>113</v>
      </c>
      <c r="G107" s="1" t="s">
        <v>5</v>
      </c>
      <c r="H107" s="1">
        <v>53</v>
      </c>
      <c r="I107" s="1">
        <v>4</v>
      </c>
      <c r="J107" s="1">
        <v>3</v>
      </c>
      <c r="K107" s="1">
        <v>5</v>
      </c>
      <c r="L107" s="20">
        <f t="shared" si="4"/>
        <v>5</v>
      </c>
      <c r="M107" s="1">
        <v>108786</v>
      </c>
      <c r="N107" s="1">
        <v>202493</v>
      </c>
      <c r="O107" s="20">
        <f t="shared" si="5"/>
        <v>93707</v>
      </c>
      <c r="P107" s="20" t="str">
        <f t="shared" si="6"/>
        <v>Molt Bona</v>
      </c>
    </row>
    <row r="108" spans="6:16" x14ac:dyDescent="0.25">
      <c r="F108" s="1" t="s">
        <v>114</v>
      </c>
      <c r="G108" s="1" t="s">
        <v>701</v>
      </c>
      <c r="H108" s="1">
        <v>76</v>
      </c>
      <c r="I108" s="1">
        <v>2</v>
      </c>
      <c r="J108" s="1">
        <v>2</v>
      </c>
      <c r="K108" s="1">
        <v>14</v>
      </c>
      <c r="L108" s="20">
        <f t="shared" si="4"/>
        <v>14</v>
      </c>
      <c r="M108" s="1">
        <v>137096</v>
      </c>
      <c r="N108" s="1">
        <v>197808</v>
      </c>
      <c r="O108" s="20">
        <f t="shared" si="5"/>
        <v>60712</v>
      </c>
      <c r="P108" s="20" t="str">
        <f t="shared" si="6"/>
        <v>Molt Bona</v>
      </c>
    </row>
    <row r="109" spans="6:16" x14ac:dyDescent="0.25">
      <c r="F109" s="1" t="s">
        <v>115</v>
      </c>
      <c r="G109" s="1" t="s">
        <v>6</v>
      </c>
      <c r="H109" s="1">
        <v>78</v>
      </c>
      <c r="I109" s="1">
        <v>2</v>
      </c>
      <c r="J109" s="1">
        <v>2</v>
      </c>
      <c r="K109" s="1">
        <v>11</v>
      </c>
      <c r="L109" s="20">
        <f t="shared" si="4"/>
        <v>11</v>
      </c>
      <c r="M109" s="1">
        <v>199063</v>
      </c>
      <c r="N109" s="1">
        <v>270008</v>
      </c>
      <c r="O109" s="20">
        <f t="shared" si="5"/>
        <v>70945</v>
      </c>
      <c r="P109" s="20" t="str">
        <f t="shared" si="6"/>
        <v>Molt Bona</v>
      </c>
    </row>
    <row r="110" spans="6:16" x14ac:dyDescent="0.25">
      <c r="F110" s="1" t="s">
        <v>116</v>
      </c>
      <c r="G110" s="1" t="s">
        <v>701</v>
      </c>
      <c r="H110" s="1">
        <v>56</v>
      </c>
      <c r="I110" s="1">
        <v>2</v>
      </c>
      <c r="J110" s="1">
        <v>2</v>
      </c>
      <c r="K110" s="1">
        <v>2</v>
      </c>
      <c r="L110" s="20">
        <f t="shared" si="4"/>
        <v>2</v>
      </c>
      <c r="M110" s="1">
        <v>196645</v>
      </c>
      <c r="N110" s="1">
        <v>275600</v>
      </c>
      <c r="O110" s="20">
        <f t="shared" si="5"/>
        <v>78955</v>
      </c>
      <c r="P110" s="20" t="str">
        <f t="shared" si="6"/>
        <v>Molt Bona</v>
      </c>
    </row>
    <row r="111" spans="6:16" x14ac:dyDescent="0.25">
      <c r="F111" s="1" t="s">
        <v>117</v>
      </c>
      <c r="G111" s="1" t="s">
        <v>5</v>
      </c>
      <c r="H111" s="1">
        <v>102</v>
      </c>
      <c r="I111" s="1">
        <v>3</v>
      </c>
      <c r="J111" s="1">
        <v>2</v>
      </c>
      <c r="K111" s="1">
        <v>11</v>
      </c>
      <c r="L111" s="20">
        <f t="shared" si="4"/>
        <v>11</v>
      </c>
      <c r="M111" s="1">
        <v>190200</v>
      </c>
      <c r="N111" s="1">
        <v>239969</v>
      </c>
      <c r="O111" s="20">
        <f t="shared" si="5"/>
        <v>49769</v>
      </c>
      <c r="P111" s="20" t="str">
        <f t="shared" si="6"/>
        <v>Bona</v>
      </c>
    </row>
    <row r="112" spans="6:16" x14ac:dyDescent="0.25">
      <c r="F112" s="1" t="s">
        <v>118</v>
      </c>
      <c r="G112" s="1" t="s">
        <v>701</v>
      </c>
      <c r="H112" s="1">
        <v>75</v>
      </c>
      <c r="I112" s="1">
        <v>2</v>
      </c>
      <c r="J112" s="1">
        <v>2</v>
      </c>
      <c r="K112" s="1">
        <v>8</v>
      </c>
      <c r="L112" s="20">
        <f t="shared" si="4"/>
        <v>8</v>
      </c>
      <c r="M112" s="1">
        <v>179048</v>
      </c>
      <c r="N112" s="1">
        <v>238028</v>
      </c>
      <c r="O112" s="20">
        <f t="shared" si="5"/>
        <v>58980</v>
      </c>
      <c r="P112" s="20" t="str">
        <f t="shared" si="6"/>
        <v>Bona</v>
      </c>
    </row>
    <row r="113" spans="6:16" x14ac:dyDescent="0.25">
      <c r="F113" s="1" t="s">
        <v>119</v>
      </c>
      <c r="G113" s="1" t="s">
        <v>5</v>
      </c>
      <c r="H113" s="1">
        <v>100</v>
      </c>
      <c r="I113" s="1">
        <v>3</v>
      </c>
      <c r="J113" s="1">
        <v>3</v>
      </c>
      <c r="K113" s="1">
        <v>6</v>
      </c>
      <c r="L113" s="20">
        <f t="shared" si="4"/>
        <v>6</v>
      </c>
      <c r="M113" s="1">
        <v>100924</v>
      </c>
      <c r="N113" s="1">
        <v>196682</v>
      </c>
      <c r="O113" s="20">
        <f t="shared" si="5"/>
        <v>95758</v>
      </c>
      <c r="P113" s="20" t="str">
        <f t="shared" si="6"/>
        <v>Molt Bona</v>
      </c>
    </row>
    <row r="114" spans="6:16" x14ac:dyDescent="0.25">
      <c r="F114" s="1" t="s">
        <v>120</v>
      </c>
      <c r="G114" s="1" t="s">
        <v>701</v>
      </c>
      <c r="H114" s="1">
        <v>103</v>
      </c>
      <c r="I114" s="1">
        <v>2</v>
      </c>
      <c r="J114" s="1">
        <v>2</v>
      </c>
      <c r="K114" s="1">
        <v>1</v>
      </c>
      <c r="L114" s="20">
        <f t="shared" si="4"/>
        <v>1</v>
      </c>
      <c r="M114" s="1">
        <v>195968</v>
      </c>
      <c r="N114" s="1">
        <v>250954</v>
      </c>
      <c r="O114" s="20">
        <f t="shared" si="5"/>
        <v>54986</v>
      </c>
      <c r="P114" s="20" t="str">
        <f t="shared" si="6"/>
        <v>Bona</v>
      </c>
    </row>
    <row r="115" spans="6:16" x14ac:dyDescent="0.25">
      <c r="F115" s="1" t="s">
        <v>121</v>
      </c>
      <c r="G115" s="1" t="s">
        <v>6</v>
      </c>
      <c r="H115" s="1">
        <v>72</v>
      </c>
      <c r="I115" s="1">
        <v>4</v>
      </c>
      <c r="J115" s="1">
        <v>2</v>
      </c>
      <c r="K115" s="1">
        <v>7</v>
      </c>
      <c r="L115" s="20">
        <f t="shared" si="4"/>
        <v>7</v>
      </c>
      <c r="M115" s="1">
        <v>163948</v>
      </c>
      <c r="N115" s="1">
        <v>260742</v>
      </c>
      <c r="O115" s="20">
        <f t="shared" si="5"/>
        <v>96794</v>
      </c>
      <c r="P115" s="20" t="str">
        <f t="shared" si="6"/>
        <v>Molt Bona</v>
      </c>
    </row>
    <row r="116" spans="6:16" x14ac:dyDescent="0.25">
      <c r="F116" s="1" t="s">
        <v>122</v>
      </c>
      <c r="G116" s="1" t="s">
        <v>701</v>
      </c>
      <c r="H116" s="1">
        <v>103</v>
      </c>
      <c r="I116" s="1">
        <v>3</v>
      </c>
      <c r="J116" s="1">
        <v>2</v>
      </c>
      <c r="K116" s="1">
        <v>3</v>
      </c>
      <c r="L116" s="20">
        <f t="shared" si="4"/>
        <v>3</v>
      </c>
      <c r="M116" s="1">
        <v>208549</v>
      </c>
      <c r="N116" s="1">
        <v>251173</v>
      </c>
      <c r="O116" s="20">
        <f t="shared" si="5"/>
        <v>42624</v>
      </c>
      <c r="P116" s="20" t="str">
        <f t="shared" si="6"/>
        <v>Bona</v>
      </c>
    </row>
    <row r="117" spans="6:16" x14ac:dyDescent="0.25">
      <c r="F117" s="1" t="s">
        <v>123</v>
      </c>
      <c r="G117" s="1" t="s">
        <v>5</v>
      </c>
      <c r="H117" s="1">
        <v>82</v>
      </c>
      <c r="I117" s="1">
        <v>4</v>
      </c>
      <c r="J117" s="1">
        <v>3</v>
      </c>
      <c r="K117" s="1">
        <v>14</v>
      </c>
      <c r="L117" s="20">
        <f t="shared" si="4"/>
        <v>14</v>
      </c>
      <c r="M117" s="1">
        <v>130640</v>
      </c>
      <c r="N117" s="1">
        <v>189110</v>
      </c>
      <c r="O117" s="20">
        <f t="shared" si="5"/>
        <v>58470</v>
      </c>
      <c r="P117" s="20" t="str">
        <f t="shared" si="6"/>
        <v>Bona</v>
      </c>
    </row>
    <row r="118" spans="6:16" x14ac:dyDescent="0.25">
      <c r="F118" s="1" t="s">
        <v>124</v>
      </c>
      <c r="G118" s="1" t="s">
        <v>6</v>
      </c>
      <c r="H118" s="1">
        <v>97</v>
      </c>
      <c r="I118" s="1">
        <v>2</v>
      </c>
      <c r="J118" s="1">
        <v>2</v>
      </c>
      <c r="K118" s="1">
        <v>14</v>
      </c>
      <c r="L118" s="20">
        <f t="shared" si="4"/>
        <v>14</v>
      </c>
      <c r="M118" s="1">
        <v>175427</v>
      </c>
      <c r="N118" s="1">
        <v>232060</v>
      </c>
      <c r="O118" s="20">
        <f t="shared" si="5"/>
        <v>56633</v>
      </c>
      <c r="P118" s="20" t="str">
        <f t="shared" si="6"/>
        <v>Bona</v>
      </c>
    </row>
    <row r="119" spans="6:16" x14ac:dyDescent="0.25">
      <c r="F119" s="1" t="s">
        <v>125</v>
      </c>
      <c r="G119" s="1" t="s">
        <v>701</v>
      </c>
      <c r="H119" s="1">
        <v>60</v>
      </c>
      <c r="I119" s="1">
        <v>4</v>
      </c>
      <c r="J119" s="1">
        <v>2</v>
      </c>
      <c r="K119" s="1">
        <v>12</v>
      </c>
      <c r="L119" s="20">
        <f t="shared" si="4"/>
        <v>12</v>
      </c>
      <c r="M119" s="1">
        <v>161838</v>
      </c>
      <c r="N119" s="1">
        <v>250302</v>
      </c>
      <c r="O119" s="20">
        <f t="shared" si="5"/>
        <v>88464</v>
      </c>
      <c r="P119" s="20" t="str">
        <f t="shared" si="6"/>
        <v>Molt Bona</v>
      </c>
    </row>
    <row r="120" spans="6:16" x14ac:dyDescent="0.25">
      <c r="F120" s="1" t="s">
        <v>126</v>
      </c>
      <c r="G120" s="1" t="s">
        <v>6</v>
      </c>
      <c r="H120" s="1">
        <v>64</v>
      </c>
      <c r="I120" s="1">
        <v>2</v>
      </c>
      <c r="J120" s="1">
        <v>3</v>
      </c>
      <c r="K120" s="1">
        <v>4</v>
      </c>
      <c r="L120" s="20">
        <f t="shared" si="4"/>
        <v>4</v>
      </c>
      <c r="M120" s="1">
        <v>118338</v>
      </c>
      <c r="N120" s="1">
        <v>218113</v>
      </c>
      <c r="O120" s="20">
        <f t="shared" si="5"/>
        <v>99775</v>
      </c>
      <c r="P120" s="20" t="str">
        <f t="shared" si="6"/>
        <v>Molt Bona</v>
      </c>
    </row>
    <row r="121" spans="6:16" x14ac:dyDescent="0.25">
      <c r="F121" s="1" t="s">
        <v>127</v>
      </c>
      <c r="G121" s="1" t="s">
        <v>5</v>
      </c>
      <c r="H121" s="1">
        <v>84</v>
      </c>
      <c r="I121" s="1">
        <v>4</v>
      </c>
      <c r="J121" s="1">
        <v>2</v>
      </c>
      <c r="K121" s="1">
        <v>1</v>
      </c>
      <c r="L121" s="20">
        <f t="shared" si="4"/>
        <v>1</v>
      </c>
      <c r="M121" s="1">
        <v>112488</v>
      </c>
      <c r="N121" s="1">
        <v>181898</v>
      </c>
      <c r="O121" s="20">
        <f t="shared" si="5"/>
        <v>69410</v>
      </c>
      <c r="P121" s="20" t="str">
        <f t="shared" si="6"/>
        <v>Molt Bona</v>
      </c>
    </row>
    <row r="122" spans="6:16" x14ac:dyDescent="0.25">
      <c r="F122" s="1" t="s">
        <v>128</v>
      </c>
      <c r="G122" s="1" t="s">
        <v>701</v>
      </c>
      <c r="H122" s="1">
        <v>69</v>
      </c>
      <c r="I122" s="1">
        <v>2</v>
      </c>
      <c r="J122" s="1">
        <v>2</v>
      </c>
      <c r="K122" s="1">
        <v>9</v>
      </c>
      <c r="L122" s="20">
        <f t="shared" si="4"/>
        <v>9</v>
      </c>
      <c r="M122" s="1">
        <v>142173</v>
      </c>
      <c r="N122" s="1">
        <v>223425</v>
      </c>
      <c r="O122" s="20">
        <f t="shared" si="5"/>
        <v>81252</v>
      </c>
      <c r="P122" s="20" t="str">
        <f t="shared" si="6"/>
        <v>Molt Bona</v>
      </c>
    </row>
    <row r="123" spans="6:16" x14ac:dyDescent="0.25">
      <c r="F123" s="1" t="s">
        <v>129</v>
      </c>
      <c r="G123" s="1" t="s">
        <v>6</v>
      </c>
      <c r="H123" s="1">
        <v>60</v>
      </c>
      <c r="I123" s="1">
        <v>3</v>
      </c>
      <c r="J123" s="1">
        <v>2</v>
      </c>
      <c r="K123" s="1">
        <v>6</v>
      </c>
      <c r="L123" s="20">
        <f t="shared" si="4"/>
        <v>6</v>
      </c>
      <c r="M123" s="1">
        <v>194117</v>
      </c>
      <c r="N123" s="1">
        <v>285635</v>
      </c>
      <c r="O123" s="20">
        <f t="shared" si="5"/>
        <v>91518</v>
      </c>
      <c r="P123" s="20" t="str">
        <f t="shared" si="6"/>
        <v>Molt Bona</v>
      </c>
    </row>
    <row r="124" spans="6:16" x14ac:dyDescent="0.25">
      <c r="F124" s="1" t="s">
        <v>130</v>
      </c>
      <c r="G124" s="1" t="s">
        <v>5</v>
      </c>
      <c r="H124" s="1">
        <v>50</v>
      </c>
      <c r="I124" s="1">
        <v>4</v>
      </c>
      <c r="J124" s="1">
        <v>2</v>
      </c>
      <c r="K124" s="1">
        <v>14</v>
      </c>
      <c r="L124" s="20">
        <f t="shared" si="4"/>
        <v>14</v>
      </c>
      <c r="M124" s="1">
        <v>145201</v>
      </c>
      <c r="N124" s="1">
        <v>201153</v>
      </c>
      <c r="O124" s="20">
        <f t="shared" si="5"/>
        <v>55952</v>
      </c>
      <c r="P124" s="20" t="str">
        <f t="shared" si="6"/>
        <v>Bona</v>
      </c>
    </row>
    <row r="125" spans="6:16" x14ac:dyDescent="0.25">
      <c r="F125" s="1" t="s">
        <v>131</v>
      </c>
      <c r="G125" s="1" t="s">
        <v>6</v>
      </c>
      <c r="H125" s="1">
        <v>55</v>
      </c>
      <c r="I125" s="1">
        <v>3</v>
      </c>
      <c r="J125" s="1">
        <v>3</v>
      </c>
      <c r="K125" s="1">
        <v>14</v>
      </c>
      <c r="L125" s="20">
        <f t="shared" si="4"/>
        <v>14</v>
      </c>
      <c r="M125" s="1">
        <v>218153</v>
      </c>
      <c r="N125" s="1">
        <v>258352</v>
      </c>
      <c r="O125" s="20">
        <f t="shared" si="5"/>
        <v>40199</v>
      </c>
      <c r="P125" s="20" t="str">
        <f t="shared" si="6"/>
        <v>Bona</v>
      </c>
    </row>
    <row r="126" spans="6:16" x14ac:dyDescent="0.25">
      <c r="F126" s="1" t="s">
        <v>132</v>
      </c>
      <c r="G126" s="1" t="s">
        <v>5</v>
      </c>
      <c r="H126" s="1">
        <v>63</v>
      </c>
      <c r="I126" s="1">
        <v>3</v>
      </c>
      <c r="J126" s="1">
        <v>2</v>
      </c>
      <c r="K126" s="1">
        <v>10</v>
      </c>
      <c r="L126" s="20">
        <f t="shared" si="4"/>
        <v>10</v>
      </c>
      <c r="M126" s="1">
        <v>200958</v>
      </c>
      <c r="N126" s="1">
        <v>268372</v>
      </c>
      <c r="O126" s="20">
        <f t="shared" si="5"/>
        <v>67414</v>
      </c>
      <c r="P126" s="20" t="str">
        <f t="shared" si="6"/>
        <v>Molt Bona</v>
      </c>
    </row>
    <row r="127" spans="6:16" x14ac:dyDescent="0.25">
      <c r="F127" s="1" t="s">
        <v>133</v>
      </c>
      <c r="G127" s="1" t="s">
        <v>6</v>
      </c>
      <c r="H127" s="1">
        <v>56</v>
      </c>
      <c r="I127" s="1">
        <v>2</v>
      </c>
      <c r="J127" s="1">
        <v>2</v>
      </c>
      <c r="K127" s="1">
        <v>14</v>
      </c>
      <c r="L127" s="20">
        <f t="shared" si="4"/>
        <v>14</v>
      </c>
      <c r="M127" s="1">
        <v>159358</v>
      </c>
      <c r="N127" s="1">
        <v>219384</v>
      </c>
      <c r="O127" s="20">
        <f t="shared" si="5"/>
        <v>60026</v>
      </c>
      <c r="P127" s="20" t="str">
        <f t="shared" si="6"/>
        <v>Molt Bona</v>
      </c>
    </row>
    <row r="128" spans="6:16" x14ac:dyDescent="0.25">
      <c r="F128" s="1" t="s">
        <v>134</v>
      </c>
      <c r="G128" s="1" t="s">
        <v>6</v>
      </c>
      <c r="H128" s="1">
        <v>52</v>
      </c>
      <c r="I128" s="1">
        <v>4</v>
      </c>
      <c r="J128" s="1">
        <v>2</v>
      </c>
      <c r="K128" s="1">
        <v>2</v>
      </c>
      <c r="L128" s="20">
        <f t="shared" si="4"/>
        <v>2</v>
      </c>
      <c r="M128" s="1">
        <v>122186</v>
      </c>
      <c r="N128" s="1">
        <v>168800</v>
      </c>
      <c r="O128" s="20">
        <f t="shared" si="5"/>
        <v>46614</v>
      </c>
      <c r="P128" s="20" t="str">
        <f t="shared" si="6"/>
        <v>Bona</v>
      </c>
    </row>
    <row r="129" spans="6:16" x14ac:dyDescent="0.25">
      <c r="F129" s="1" t="s">
        <v>135</v>
      </c>
      <c r="G129" s="1" t="s">
        <v>701</v>
      </c>
      <c r="H129" s="1">
        <v>54</v>
      </c>
      <c r="I129" s="1">
        <v>4</v>
      </c>
      <c r="J129" s="1">
        <v>2</v>
      </c>
      <c r="K129" s="1">
        <v>6</v>
      </c>
      <c r="L129" s="20">
        <f t="shared" si="4"/>
        <v>6</v>
      </c>
      <c r="M129" s="1">
        <v>132205</v>
      </c>
      <c r="N129" s="1">
        <v>214900</v>
      </c>
      <c r="O129" s="20">
        <f t="shared" si="5"/>
        <v>82695</v>
      </c>
      <c r="P129" s="20" t="str">
        <f t="shared" si="6"/>
        <v>Molt Bona</v>
      </c>
    </row>
    <row r="130" spans="6:16" x14ac:dyDescent="0.25">
      <c r="F130" s="1" t="s">
        <v>136</v>
      </c>
      <c r="G130" s="1" t="s">
        <v>701</v>
      </c>
      <c r="H130" s="1">
        <v>104</v>
      </c>
      <c r="I130" s="1">
        <v>3</v>
      </c>
      <c r="J130" s="1">
        <v>2</v>
      </c>
      <c r="K130" s="1">
        <v>8</v>
      </c>
      <c r="L130" s="20">
        <f t="shared" si="4"/>
        <v>8</v>
      </c>
      <c r="M130" s="1">
        <v>191244</v>
      </c>
      <c r="N130" s="1">
        <v>278225</v>
      </c>
      <c r="O130" s="20">
        <f t="shared" si="5"/>
        <v>86981</v>
      </c>
      <c r="P130" s="20" t="str">
        <f t="shared" si="6"/>
        <v>Molt Bona</v>
      </c>
    </row>
    <row r="131" spans="6:16" x14ac:dyDescent="0.25">
      <c r="F131" s="1" t="s">
        <v>137</v>
      </c>
      <c r="G131" s="1" t="s">
        <v>6</v>
      </c>
      <c r="H131" s="1">
        <v>102</v>
      </c>
      <c r="I131" s="1">
        <v>4</v>
      </c>
      <c r="J131" s="1">
        <v>1</v>
      </c>
      <c r="K131" s="1">
        <v>9</v>
      </c>
      <c r="L131" s="20">
        <f t="shared" ref="L131:L194" si="7">VLOOKUP(K131,$B$40:$C$54,1)</f>
        <v>9</v>
      </c>
      <c r="M131" s="1">
        <v>163614</v>
      </c>
      <c r="N131" s="1">
        <v>241666</v>
      </c>
      <c r="O131" s="20">
        <f t="shared" ref="O131:O194" si="8">N131-M131</f>
        <v>78052</v>
      </c>
      <c r="P131" s="20" t="str">
        <f t="shared" ref="P131:P194" si="9">IF(O131&gt;60000,"Molt Bona",IF(O131&lt;60000,"Bona",))</f>
        <v>Molt Bona</v>
      </c>
    </row>
    <row r="132" spans="6:16" x14ac:dyDescent="0.25">
      <c r="F132" s="1" t="s">
        <v>138</v>
      </c>
      <c r="G132" s="1" t="s">
        <v>701</v>
      </c>
      <c r="H132" s="1">
        <v>103</v>
      </c>
      <c r="I132" s="1">
        <v>4</v>
      </c>
      <c r="J132" s="1">
        <v>3</v>
      </c>
      <c r="K132" s="1">
        <v>15</v>
      </c>
      <c r="L132" s="20">
        <f t="shared" si="7"/>
        <v>15</v>
      </c>
      <c r="M132" s="1">
        <v>141798</v>
      </c>
      <c r="N132" s="1">
        <v>212085</v>
      </c>
      <c r="O132" s="20">
        <f t="shared" si="8"/>
        <v>70287</v>
      </c>
      <c r="P132" s="20" t="str">
        <f t="shared" si="9"/>
        <v>Molt Bona</v>
      </c>
    </row>
    <row r="133" spans="6:16" x14ac:dyDescent="0.25">
      <c r="F133" s="1" t="s">
        <v>139</v>
      </c>
      <c r="G133" s="1" t="s">
        <v>701</v>
      </c>
      <c r="H133" s="1">
        <v>70</v>
      </c>
      <c r="I133" s="1">
        <v>4</v>
      </c>
      <c r="J133" s="1">
        <v>3</v>
      </c>
      <c r="K133" s="1">
        <v>11</v>
      </c>
      <c r="L133" s="20">
        <f t="shared" si="7"/>
        <v>11</v>
      </c>
      <c r="M133" s="1">
        <v>180004</v>
      </c>
      <c r="N133" s="1">
        <v>278979</v>
      </c>
      <c r="O133" s="20">
        <f t="shared" si="8"/>
        <v>98975</v>
      </c>
      <c r="P133" s="20" t="str">
        <f t="shared" si="9"/>
        <v>Molt Bona</v>
      </c>
    </row>
    <row r="134" spans="6:16" x14ac:dyDescent="0.25">
      <c r="F134" s="1" t="s">
        <v>140</v>
      </c>
      <c r="G134" s="1" t="s">
        <v>701</v>
      </c>
      <c r="H134" s="1">
        <v>97</v>
      </c>
      <c r="I134" s="1">
        <v>2</v>
      </c>
      <c r="J134" s="1">
        <v>1</v>
      </c>
      <c r="K134" s="1">
        <v>9</v>
      </c>
      <c r="L134" s="20">
        <f t="shared" si="7"/>
        <v>9</v>
      </c>
      <c r="M134" s="1">
        <v>126854</v>
      </c>
      <c r="N134" s="1">
        <v>202244</v>
      </c>
      <c r="O134" s="20">
        <f t="shared" si="8"/>
        <v>75390</v>
      </c>
      <c r="P134" s="20" t="str">
        <f t="shared" si="9"/>
        <v>Molt Bona</v>
      </c>
    </row>
    <row r="135" spans="6:16" x14ac:dyDescent="0.25">
      <c r="F135" s="1" t="s">
        <v>141</v>
      </c>
      <c r="G135" s="1" t="s">
        <v>701</v>
      </c>
      <c r="H135" s="1">
        <v>60</v>
      </c>
      <c r="I135" s="1">
        <v>2</v>
      </c>
      <c r="J135" s="1">
        <v>2</v>
      </c>
      <c r="K135" s="1">
        <v>2</v>
      </c>
      <c r="L135" s="20">
        <f t="shared" si="7"/>
        <v>2</v>
      </c>
      <c r="M135" s="1">
        <v>140380</v>
      </c>
      <c r="N135" s="1">
        <v>235549</v>
      </c>
      <c r="O135" s="20">
        <f t="shared" si="8"/>
        <v>95169</v>
      </c>
      <c r="P135" s="20" t="str">
        <f t="shared" si="9"/>
        <v>Molt Bona</v>
      </c>
    </row>
    <row r="136" spans="6:16" x14ac:dyDescent="0.25">
      <c r="F136" s="1" t="s">
        <v>142</v>
      </c>
      <c r="G136" s="1" t="s">
        <v>701</v>
      </c>
      <c r="H136" s="1">
        <v>61</v>
      </c>
      <c r="I136" s="1">
        <v>2</v>
      </c>
      <c r="J136" s="1">
        <v>2</v>
      </c>
      <c r="K136" s="1">
        <v>5</v>
      </c>
      <c r="L136" s="20">
        <f t="shared" si="7"/>
        <v>5</v>
      </c>
      <c r="M136" s="1">
        <v>100501</v>
      </c>
      <c r="N136" s="1">
        <v>185806</v>
      </c>
      <c r="O136" s="20">
        <f t="shared" si="8"/>
        <v>85305</v>
      </c>
      <c r="P136" s="20" t="str">
        <f t="shared" si="9"/>
        <v>Molt Bona</v>
      </c>
    </row>
    <row r="137" spans="6:16" x14ac:dyDescent="0.25">
      <c r="F137" s="1" t="s">
        <v>143</v>
      </c>
      <c r="G137" s="1" t="s">
        <v>701</v>
      </c>
      <c r="H137" s="1">
        <v>67</v>
      </c>
      <c r="I137" s="1">
        <v>2</v>
      </c>
      <c r="J137" s="1">
        <v>2</v>
      </c>
      <c r="K137" s="1">
        <v>12</v>
      </c>
      <c r="L137" s="20">
        <f t="shared" si="7"/>
        <v>12</v>
      </c>
      <c r="M137" s="1">
        <v>122923</v>
      </c>
      <c r="N137" s="1">
        <v>184431</v>
      </c>
      <c r="O137" s="20">
        <f t="shared" si="8"/>
        <v>61508</v>
      </c>
      <c r="P137" s="20" t="str">
        <f t="shared" si="9"/>
        <v>Molt Bona</v>
      </c>
    </row>
    <row r="138" spans="6:16" x14ac:dyDescent="0.25">
      <c r="F138" s="1" t="s">
        <v>144</v>
      </c>
      <c r="G138" s="1" t="s">
        <v>701</v>
      </c>
      <c r="H138" s="1">
        <v>58</v>
      </c>
      <c r="I138" s="1">
        <v>2</v>
      </c>
      <c r="J138" s="1">
        <v>3</v>
      </c>
      <c r="K138" s="1">
        <v>12</v>
      </c>
      <c r="L138" s="20">
        <f t="shared" si="7"/>
        <v>12</v>
      </c>
      <c r="M138" s="1">
        <v>113389</v>
      </c>
      <c r="N138" s="1">
        <v>169663</v>
      </c>
      <c r="O138" s="20">
        <f t="shared" si="8"/>
        <v>56274</v>
      </c>
      <c r="P138" s="20" t="str">
        <f t="shared" si="9"/>
        <v>Bona</v>
      </c>
    </row>
    <row r="139" spans="6:16" x14ac:dyDescent="0.25">
      <c r="F139" s="1" t="s">
        <v>145</v>
      </c>
      <c r="G139" s="1" t="s">
        <v>6</v>
      </c>
      <c r="H139" s="1">
        <v>94</v>
      </c>
      <c r="I139" s="1">
        <v>4</v>
      </c>
      <c r="J139" s="1">
        <v>1</v>
      </c>
      <c r="K139" s="1">
        <v>5</v>
      </c>
      <c r="L139" s="20">
        <f t="shared" si="7"/>
        <v>5</v>
      </c>
      <c r="M139" s="1">
        <v>205041</v>
      </c>
      <c r="N139" s="1">
        <v>298350</v>
      </c>
      <c r="O139" s="20">
        <f t="shared" si="8"/>
        <v>93309</v>
      </c>
      <c r="P139" s="20" t="str">
        <f t="shared" si="9"/>
        <v>Molt Bona</v>
      </c>
    </row>
    <row r="140" spans="6:16" x14ac:dyDescent="0.25">
      <c r="F140" s="1" t="s">
        <v>146</v>
      </c>
      <c r="G140" s="1" t="s">
        <v>701</v>
      </c>
      <c r="H140" s="1">
        <v>112</v>
      </c>
      <c r="I140" s="1">
        <v>3</v>
      </c>
      <c r="J140" s="1">
        <v>3</v>
      </c>
      <c r="K140" s="1">
        <v>2</v>
      </c>
      <c r="L140" s="20">
        <f t="shared" si="7"/>
        <v>2</v>
      </c>
      <c r="M140" s="1">
        <v>197881</v>
      </c>
      <c r="N140" s="1">
        <v>273408</v>
      </c>
      <c r="O140" s="20">
        <f t="shared" si="8"/>
        <v>75527</v>
      </c>
      <c r="P140" s="20" t="str">
        <f t="shared" si="9"/>
        <v>Molt Bona</v>
      </c>
    </row>
    <row r="141" spans="6:16" x14ac:dyDescent="0.25">
      <c r="F141" s="1" t="s">
        <v>147</v>
      </c>
      <c r="G141" s="1" t="s">
        <v>6</v>
      </c>
      <c r="H141" s="1">
        <v>100</v>
      </c>
      <c r="I141" s="1">
        <v>3</v>
      </c>
      <c r="J141" s="1">
        <v>2</v>
      </c>
      <c r="K141" s="1">
        <v>10</v>
      </c>
      <c r="L141" s="20">
        <f t="shared" si="7"/>
        <v>10</v>
      </c>
      <c r="M141" s="1">
        <v>158030</v>
      </c>
      <c r="N141" s="1">
        <v>243485</v>
      </c>
      <c r="O141" s="20">
        <f t="shared" si="8"/>
        <v>85455</v>
      </c>
      <c r="P141" s="20" t="str">
        <f t="shared" si="9"/>
        <v>Molt Bona</v>
      </c>
    </row>
    <row r="142" spans="6:16" x14ac:dyDescent="0.25">
      <c r="F142" s="1" t="s">
        <v>148</v>
      </c>
      <c r="G142" s="1" t="s">
        <v>5</v>
      </c>
      <c r="H142" s="1">
        <v>117</v>
      </c>
      <c r="I142" s="1">
        <v>4</v>
      </c>
      <c r="J142" s="1">
        <v>2</v>
      </c>
      <c r="K142" s="1">
        <v>3</v>
      </c>
      <c r="L142" s="20">
        <f t="shared" si="7"/>
        <v>3</v>
      </c>
      <c r="M142" s="1">
        <v>112809</v>
      </c>
      <c r="N142" s="1">
        <v>200498</v>
      </c>
      <c r="O142" s="20">
        <f t="shared" si="8"/>
        <v>87689</v>
      </c>
      <c r="P142" s="20" t="str">
        <f t="shared" si="9"/>
        <v>Molt Bona</v>
      </c>
    </row>
    <row r="143" spans="6:16" x14ac:dyDescent="0.25">
      <c r="F143" s="1" t="s">
        <v>149</v>
      </c>
      <c r="G143" s="1" t="s">
        <v>5</v>
      </c>
      <c r="H143" s="1">
        <v>56</v>
      </c>
      <c r="I143" s="1">
        <v>3</v>
      </c>
      <c r="J143" s="1">
        <v>1</v>
      </c>
      <c r="K143" s="1">
        <v>13</v>
      </c>
      <c r="L143" s="20">
        <f t="shared" si="7"/>
        <v>13</v>
      </c>
      <c r="M143" s="1">
        <v>102650</v>
      </c>
      <c r="N143" s="1">
        <v>146771</v>
      </c>
      <c r="O143" s="20">
        <f t="shared" si="8"/>
        <v>44121</v>
      </c>
      <c r="P143" s="20" t="str">
        <f t="shared" si="9"/>
        <v>Bona</v>
      </c>
    </row>
    <row r="144" spans="6:16" x14ac:dyDescent="0.25">
      <c r="F144" s="1" t="s">
        <v>150</v>
      </c>
      <c r="G144" s="1" t="s">
        <v>6</v>
      </c>
      <c r="H144" s="1">
        <v>74</v>
      </c>
      <c r="I144" s="1">
        <v>3</v>
      </c>
      <c r="J144" s="1">
        <v>2</v>
      </c>
      <c r="K144" s="1">
        <v>11</v>
      </c>
      <c r="L144" s="20">
        <f t="shared" si="7"/>
        <v>11</v>
      </c>
      <c r="M144" s="1">
        <v>214661</v>
      </c>
      <c r="N144" s="1">
        <v>276939</v>
      </c>
      <c r="O144" s="20">
        <f t="shared" si="8"/>
        <v>62278</v>
      </c>
      <c r="P144" s="20" t="str">
        <f t="shared" si="9"/>
        <v>Molt Bona</v>
      </c>
    </row>
    <row r="145" spans="6:16" x14ac:dyDescent="0.25">
      <c r="F145" s="1" t="s">
        <v>151</v>
      </c>
      <c r="G145" s="1" t="s">
        <v>701</v>
      </c>
      <c r="H145" s="1">
        <v>59</v>
      </c>
      <c r="I145" s="1">
        <v>2</v>
      </c>
      <c r="J145" s="1">
        <v>1</v>
      </c>
      <c r="K145" s="1">
        <v>9</v>
      </c>
      <c r="L145" s="20">
        <f t="shared" si="7"/>
        <v>9</v>
      </c>
      <c r="M145" s="1">
        <v>172638</v>
      </c>
      <c r="N145" s="1">
        <v>269895</v>
      </c>
      <c r="O145" s="20">
        <f t="shared" si="8"/>
        <v>97257</v>
      </c>
      <c r="P145" s="20" t="str">
        <f t="shared" si="9"/>
        <v>Molt Bona</v>
      </c>
    </row>
    <row r="146" spans="6:16" x14ac:dyDescent="0.25">
      <c r="F146" s="1" t="s">
        <v>152</v>
      </c>
      <c r="G146" s="1" t="s">
        <v>5</v>
      </c>
      <c r="H146" s="1">
        <v>93</v>
      </c>
      <c r="I146" s="1">
        <v>2</v>
      </c>
      <c r="J146" s="1">
        <v>2</v>
      </c>
      <c r="K146" s="1">
        <v>8</v>
      </c>
      <c r="L146" s="20">
        <f t="shared" si="7"/>
        <v>8</v>
      </c>
      <c r="M146" s="1">
        <v>204796</v>
      </c>
      <c r="N146" s="1">
        <v>273837</v>
      </c>
      <c r="O146" s="20">
        <f t="shared" si="8"/>
        <v>69041</v>
      </c>
      <c r="P146" s="20" t="str">
        <f t="shared" si="9"/>
        <v>Molt Bona</v>
      </c>
    </row>
    <row r="147" spans="6:16" x14ac:dyDescent="0.25">
      <c r="F147" s="1" t="s">
        <v>153</v>
      </c>
      <c r="G147" s="1" t="s">
        <v>701</v>
      </c>
      <c r="H147" s="1">
        <v>89</v>
      </c>
      <c r="I147" s="1">
        <v>2</v>
      </c>
      <c r="J147" s="1">
        <v>3</v>
      </c>
      <c r="K147" s="1">
        <v>11</v>
      </c>
      <c r="L147" s="20">
        <f t="shared" si="7"/>
        <v>11</v>
      </c>
      <c r="M147" s="1">
        <v>137214</v>
      </c>
      <c r="N147" s="1">
        <v>226510</v>
      </c>
      <c r="O147" s="20">
        <f t="shared" si="8"/>
        <v>89296</v>
      </c>
      <c r="P147" s="20" t="str">
        <f t="shared" si="9"/>
        <v>Molt Bona</v>
      </c>
    </row>
    <row r="148" spans="6:16" x14ac:dyDescent="0.25">
      <c r="F148" s="1" t="s">
        <v>154</v>
      </c>
      <c r="G148" s="1" t="s">
        <v>701</v>
      </c>
      <c r="H148" s="1">
        <v>64</v>
      </c>
      <c r="I148" s="1">
        <v>2</v>
      </c>
      <c r="J148" s="1">
        <v>2</v>
      </c>
      <c r="K148" s="1">
        <v>15</v>
      </c>
      <c r="L148" s="20">
        <f t="shared" si="7"/>
        <v>15</v>
      </c>
      <c r="M148" s="1">
        <v>131138</v>
      </c>
      <c r="N148" s="1">
        <v>188430</v>
      </c>
      <c r="O148" s="20">
        <f t="shared" si="8"/>
        <v>57292</v>
      </c>
      <c r="P148" s="20" t="str">
        <f t="shared" si="9"/>
        <v>Bona</v>
      </c>
    </row>
    <row r="149" spans="6:16" x14ac:dyDescent="0.25">
      <c r="F149" s="1" t="s">
        <v>155</v>
      </c>
      <c r="G149" s="1" t="s">
        <v>6</v>
      </c>
      <c r="H149" s="1">
        <v>69</v>
      </c>
      <c r="I149" s="1">
        <v>3</v>
      </c>
      <c r="J149" s="1">
        <v>1</v>
      </c>
      <c r="K149" s="1">
        <v>6</v>
      </c>
      <c r="L149" s="20">
        <f t="shared" si="7"/>
        <v>6</v>
      </c>
      <c r="M149" s="1">
        <v>160684</v>
      </c>
      <c r="N149" s="1">
        <v>251532</v>
      </c>
      <c r="O149" s="20">
        <f t="shared" si="8"/>
        <v>90848</v>
      </c>
      <c r="P149" s="20" t="str">
        <f t="shared" si="9"/>
        <v>Molt Bona</v>
      </c>
    </row>
    <row r="150" spans="6:16" x14ac:dyDescent="0.25">
      <c r="F150" s="1" t="s">
        <v>156</v>
      </c>
      <c r="G150" s="1" t="s">
        <v>5</v>
      </c>
      <c r="H150" s="1">
        <v>98</v>
      </c>
      <c r="I150" s="1">
        <v>3</v>
      </c>
      <c r="J150" s="1">
        <v>2</v>
      </c>
      <c r="K150" s="1">
        <v>15</v>
      </c>
      <c r="L150" s="20">
        <f t="shared" si="7"/>
        <v>15</v>
      </c>
      <c r="M150" s="1">
        <v>170285</v>
      </c>
      <c r="N150" s="1">
        <v>251580</v>
      </c>
      <c r="O150" s="20">
        <f t="shared" si="8"/>
        <v>81295</v>
      </c>
      <c r="P150" s="20" t="str">
        <f t="shared" si="9"/>
        <v>Molt Bona</v>
      </c>
    </row>
    <row r="151" spans="6:16" x14ac:dyDescent="0.25">
      <c r="F151" s="1" t="s">
        <v>157</v>
      </c>
      <c r="G151" s="1" t="s">
        <v>701</v>
      </c>
      <c r="H151" s="1">
        <v>50</v>
      </c>
      <c r="I151" s="1">
        <v>2</v>
      </c>
      <c r="J151" s="1">
        <v>2</v>
      </c>
      <c r="K151" s="1">
        <v>10</v>
      </c>
      <c r="L151" s="20">
        <f t="shared" si="7"/>
        <v>10</v>
      </c>
      <c r="M151" s="1">
        <v>180364</v>
      </c>
      <c r="N151" s="1">
        <v>221610</v>
      </c>
      <c r="O151" s="20">
        <f t="shared" si="8"/>
        <v>41246</v>
      </c>
      <c r="P151" s="20" t="str">
        <f t="shared" si="9"/>
        <v>Bona</v>
      </c>
    </row>
    <row r="152" spans="6:16" x14ac:dyDescent="0.25">
      <c r="F152" s="1" t="s">
        <v>158</v>
      </c>
      <c r="G152" s="1" t="s">
        <v>701</v>
      </c>
      <c r="H152" s="1">
        <v>66</v>
      </c>
      <c r="I152" s="1">
        <v>3</v>
      </c>
      <c r="J152" s="1">
        <v>2</v>
      </c>
      <c r="K152" s="1">
        <v>3</v>
      </c>
      <c r="L152" s="20">
        <f t="shared" si="7"/>
        <v>3</v>
      </c>
      <c r="M152" s="1">
        <v>110582</v>
      </c>
      <c r="N152" s="1">
        <v>179015</v>
      </c>
      <c r="O152" s="20">
        <f t="shared" si="8"/>
        <v>68433</v>
      </c>
      <c r="P152" s="20" t="str">
        <f t="shared" si="9"/>
        <v>Molt Bona</v>
      </c>
    </row>
    <row r="153" spans="6:16" x14ac:dyDescent="0.25">
      <c r="F153" s="1" t="s">
        <v>159</v>
      </c>
      <c r="G153" s="1" t="s">
        <v>701</v>
      </c>
      <c r="H153" s="1">
        <v>102</v>
      </c>
      <c r="I153" s="1">
        <v>3</v>
      </c>
      <c r="J153" s="1">
        <v>2</v>
      </c>
      <c r="K153" s="1">
        <v>4</v>
      </c>
      <c r="L153" s="20">
        <f t="shared" si="7"/>
        <v>4</v>
      </c>
      <c r="M153" s="1">
        <v>108931</v>
      </c>
      <c r="N153" s="1">
        <v>153986</v>
      </c>
      <c r="O153" s="20">
        <f t="shared" si="8"/>
        <v>45055</v>
      </c>
      <c r="P153" s="20" t="str">
        <f t="shared" si="9"/>
        <v>Bona</v>
      </c>
    </row>
    <row r="154" spans="6:16" x14ac:dyDescent="0.25">
      <c r="F154" s="1" t="s">
        <v>160</v>
      </c>
      <c r="G154" s="1" t="s">
        <v>5</v>
      </c>
      <c r="H154" s="1">
        <v>55</v>
      </c>
      <c r="I154" s="1">
        <v>4</v>
      </c>
      <c r="J154" s="1">
        <v>2</v>
      </c>
      <c r="K154" s="1">
        <v>11</v>
      </c>
      <c r="L154" s="20">
        <f t="shared" si="7"/>
        <v>11</v>
      </c>
      <c r="M154" s="1">
        <v>167643</v>
      </c>
      <c r="N154" s="1">
        <v>248151</v>
      </c>
      <c r="O154" s="20">
        <f t="shared" si="8"/>
        <v>80508</v>
      </c>
      <c r="P154" s="20" t="str">
        <f t="shared" si="9"/>
        <v>Molt Bona</v>
      </c>
    </row>
    <row r="155" spans="6:16" x14ac:dyDescent="0.25">
      <c r="F155" s="1" t="s">
        <v>161</v>
      </c>
      <c r="G155" s="1" t="s">
        <v>5</v>
      </c>
      <c r="H155" s="1">
        <v>72</v>
      </c>
      <c r="I155" s="1">
        <v>4</v>
      </c>
      <c r="J155" s="1">
        <v>2</v>
      </c>
      <c r="K155" s="1">
        <v>15</v>
      </c>
      <c r="L155" s="20">
        <f t="shared" si="7"/>
        <v>15</v>
      </c>
      <c r="M155" s="1">
        <v>129816</v>
      </c>
      <c r="N155" s="1">
        <v>177305</v>
      </c>
      <c r="O155" s="20">
        <f t="shared" si="8"/>
        <v>47489</v>
      </c>
      <c r="P155" s="20" t="str">
        <f t="shared" si="9"/>
        <v>Bona</v>
      </c>
    </row>
    <row r="156" spans="6:16" x14ac:dyDescent="0.25">
      <c r="F156" s="1" t="s">
        <v>162</v>
      </c>
      <c r="G156" s="1" t="s">
        <v>5</v>
      </c>
      <c r="H156" s="1">
        <v>112</v>
      </c>
      <c r="I156" s="1">
        <v>2</v>
      </c>
      <c r="J156" s="1">
        <v>3</v>
      </c>
      <c r="K156" s="1">
        <v>1</v>
      </c>
      <c r="L156" s="20">
        <f t="shared" si="7"/>
        <v>1</v>
      </c>
      <c r="M156" s="1">
        <v>204251</v>
      </c>
      <c r="N156" s="1">
        <v>279683</v>
      </c>
      <c r="O156" s="20">
        <f t="shared" si="8"/>
        <v>75432</v>
      </c>
      <c r="P156" s="20" t="str">
        <f t="shared" si="9"/>
        <v>Molt Bona</v>
      </c>
    </row>
    <row r="157" spans="6:16" x14ac:dyDescent="0.25">
      <c r="F157" s="1" t="s">
        <v>163</v>
      </c>
      <c r="G157" s="1" t="s">
        <v>701</v>
      </c>
      <c r="H157" s="1">
        <v>108</v>
      </c>
      <c r="I157" s="1">
        <v>4</v>
      </c>
      <c r="J157" s="1">
        <v>2</v>
      </c>
      <c r="K157" s="1">
        <v>3</v>
      </c>
      <c r="L157" s="20">
        <f t="shared" si="7"/>
        <v>3</v>
      </c>
      <c r="M157" s="1">
        <v>192001</v>
      </c>
      <c r="N157" s="1">
        <v>285093</v>
      </c>
      <c r="O157" s="20">
        <f t="shared" si="8"/>
        <v>93092</v>
      </c>
      <c r="P157" s="20" t="str">
        <f t="shared" si="9"/>
        <v>Molt Bona</v>
      </c>
    </row>
    <row r="158" spans="6:16" x14ac:dyDescent="0.25">
      <c r="F158" s="1" t="s">
        <v>164</v>
      </c>
      <c r="G158" s="1" t="s">
        <v>6</v>
      </c>
      <c r="H158" s="1">
        <v>91</v>
      </c>
      <c r="I158" s="1">
        <v>4</v>
      </c>
      <c r="J158" s="1">
        <v>1</v>
      </c>
      <c r="K158" s="1">
        <v>4</v>
      </c>
      <c r="L158" s="20">
        <f t="shared" si="7"/>
        <v>4</v>
      </c>
      <c r="M158" s="1">
        <v>166365</v>
      </c>
      <c r="N158" s="1">
        <v>259021</v>
      </c>
      <c r="O158" s="20">
        <f t="shared" si="8"/>
        <v>92656</v>
      </c>
      <c r="P158" s="20" t="str">
        <f t="shared" si="9"/>
        <v>Molt Bona</v>
      </c>
    </row>
    <row r="159" spans="6:16" x14ac:dyDescent="0.25">
      <c r="F159" s="1" t="s">
        <v>165</v>
      </c>
      <c r="G159" s="1" t="s">
        <v>5</v>
      </c>
      <c r="H159" s="1">
        <v>89</v>
      </c>
      <c r="I159" s="1">
        <v>3</v>
      </c>
      <c r="J159" s="1">
        <v>2</v>
      </c>
      <c r="K159" s="1">
        <v>9</v>
      </c>
      <c r="L159" s="20">
        <f t="shared" si="7"/>
        <v>9</v>
      </c>
      <c r="M159" s="1">
        <v>181294</v>
      </c>
      <c r="N159" s="1">
        <v>272105</v>
      </c>
      <c r="O159" s="20">
        <f t="shared" si="8"/>
        <v>90811</v>
      </c>
      <c r="P159" s="20" t="str">
        <f t="shared" si="9"/>
        <v>Molt Bona</v>
      </c>
    </row>
    <row r="160" spans="6:16" x14ac:dyDescent="0.25">
      <c r="F160" s="1" t="s">
        <v>166</v>
      </c>
      <c r="G160" s="1" t="s">
        <v>701</v>
      </c>
      <c r="H160" s="1">
        <v>97</v>
      </c>
      <c r="I160" s="1">
        <v>2</v>
      </c>
      <c r="J160" s="1">
        <v>1</v>
      </c>
      <c r="K160" s="1">
        <v>10</v>
      </c>
      <c r="L160" s="20">
        <f t="shared" si="7"/>
        <v>10</v>
      </c>
      <c r="M160" s="1">
        <v>212275</v>
      </c>
      <c r="N160" s="1">
        <v>253915</v>
      </c>
      <c r="O160" s="20">
        <f t="shared" si="8"/>
        <v>41640</v>
      </c>
      <c r="P160" s="20" t="str">
        <f t="shared" si="9"/>
        <v>Bona</v>
      </c>
    </row>
    <row r="161" spans="6:16" x14ac:dyDescent="0.25">
      <c r="F161" s="1" t="s">
        <v>167</v>
      </c>
      <c r="G161" s="1" t="s">
        <v>5</v>
      </c>
      <c r="H161" s="1">
        <v>56</v>
      </c>
      <c r="I161" s="1">
        <v>3</v>
      </c>
      <c r="J161" s="1">
        <v>2</v>
      </c>
      <c r="K161" s="1">
        <v>8</v>
      </c>
      <c r="L161" s="20">
        <f t="shared" si="7"/>
        <v>8</v>
      </c>
      <c r="M161" s="1">
        <v>165128</v>
      </c>
      <c r="N161" s="1">
        <v>214426</v>
      </c>
      <c r="O161" s="20">
        <f t="shared" si="8"/>
        <v>49298</v>
      </c>
      <c r="P161" s="20" t="str">
        <f t="shared" si="9"/>
        <v>Bona</v>
      </c>
    </row>
    <row r="162" spans="6:16" x14ac:dyDescent="0.25">
      <c r="F162" s="1" t="s">
        <v>168</v>
      </c>
      <c r="G162" s="1" t="s">
        <v>701</v>
      </c>
      <c r="H162" s="1">
        <v>115</v>
      </c>
      <c r="I162" s="1">
        <v>3</v>
      </c>
      <c r="J162" s="1">
        <v>1</v>
      </c>
      <c r="K162" s="1">
        <v>15</v>
      </c>
      <c r="L162" s="20">
        <f t="shared" si="7"/>
        <v>15</v>
      </c>
      <c r="M162" s="1">
        <v>102609</v>
      </c>
      <c r="N162" s="1">
        <v>198910</v>
      </c>
      <c r="O162" s="20">
        <f t="shared" si="8"/>
        <v>96301</v>
      </c>
      <c r="P162" s="20" t="str">
        <f t="shared" si="9"/>
        <v>Molt Bona</v>
      </c>
    </row>
    <row r="163" spans="6:16" x14ac:dyDescent="0.25">
      <c r="F163" s="1" t="s">
        <v>169</v>
      </c>
      <c r="G163" s="1" t="s">
        <v>5</v>
      </c>
      <c r="H163" s="1">
        <v>51</v>
      </c>
      <c r="I163" s="1">
        <v>2</v>
      </c>
      <c r="J163" s="1">
        <v>2</v>
      </c>
      <c r="K163" s="1">
        <v>11</v>
      </c>
      <c r="L163" s="20">
        <f t="shared" si="7"/>
        <v>11</v>
      </c>
      <c r="M163" s="1">
        <v>126852</v>
      </c>
      <c r="N163" s="1">
        <v>172435</v>
      </c>
      <c r="O163" s="20">
        <f t="shared" si="8"/>
        <v>45583</v>
      </c>
      <c r="P163" s="20" t="str">
        <f t="shared" si="9"/>
        <v>Bona</v>
      </c>
    </row>
    <row r="164" spans="6:16" x14ac:dyDescent="0.25">
      <c r="F164" s="1" t="s">
        <v>170</v>
      </c>
      <c r="G164" s="1" t="s">
        <v>5</v>
      </c>
      <c r="H164" s="1">
        <v>97</v>
      </c>
      <c r="I164" s="1">
        <v>3</v>
      </c>
      <c r="J164" s="1">
        <v>2</v>
      </c>
      <c r="K164" s="1">
        <v>14</v>
      </c>
      <c r="L164" s="20">
        <f t="shared" si="7"/>
        <v>14</v>
      </c>
      <c r="M164" s="1">
        <v>181998</v>
      </c>
      <c r="N164" s="1">
        <v>241647</v>
      </c>
      <c r="O164" s="20">
        <f t="shared" si="8"/>
        <v>59649</v>
      </c>
      <c r="P164" s="20" t="str">
        <f t="shared" si="9"/>
        <v>Bona</v>
      </c>
    </row>
    <row r="165" spans="6:16" x14ac:dyDescent="0.25">
      <c r="F165" s="1" t="s">
        <v>171</v>
      </c>
      <c r="G165" s="1" t="s">
        <v>5</v>
      </c>
      <c r="H165" s="1">
        <v>78</v>
      </c>
      <c r="I165" s="1">
        <v>2</v>
      </c>
      <c r="J165" s="1">
        <v>1</v>
      </c>
      <c r="K165" s="1">
        <v>15</v>
      </c>
      <c r="L165" s="20">
        <f t="shared" si="7"/>
        <v>15</v>
      </c>
      <c r="M165" s="1">
        <v>179182</v>
      </c>
      <c r="N165" s="1">
        <v>249212</v>
      </c>
      <c r="O165" s="20">
        <f t="shared" si="8"/>
        <v>70030</v>
      </c>
      <c r="P165" s="20" t="str">
        <f t="shared" si="9"/>
        <v>Molt Bona</v>
      </c>
    </row>
    <row r="166" spans="6:16" x14ac:dyDescent="0.25">
      <c r="F166" s="1" t="s">
        <v>172</v>
      </c>
      <c r="G166" s="1" t="s">
        <v>5</v>
      </c>
      <c r="H166" s="1">
        <v>97</v>
      </c>
      <c r="I166" s="1">
        <v>4</v>
      </c>
      <c r="J166" s="1">
        <v>2</v>
      </c>
      <c r="K166" s="1">
        <v>6</v>
      </c>
      <c r="L166" s="20">
        <f t="shared" si="7"/>
        <v>6</v>
      </c>
      <c r="M166" s="1">
        <v>188531</v>
      </c>
      <c r="N166" s="1">
        <v>246208</v>
      </c>
      <c r="O166" s="20">
        <f t="shared" si="8"/>
        <v>57677</v>
      </c>
      <c r="P166" s="20" t="str">
        <f t="shared" si="9"/>
        <v>Bona</v>
      </c>
    </row>
    <row r="167" spans="6:16" x14ac:dyDescent="0.25">
      <c r="F167" s="1" t="s">
        <v>173</v>
      </c>
      <c r="G167" s="1" t="s">
        <v>701</v>
      </c>
      <c r="H167" s="1">
        <v>75</v>
      </c>
      <c r="I167" s="1">
        <v>4</v>
      </c>
      <c r="J167" s="1">
        <v>1</v>
      </c>
      <c r="K167" s="1">
        <v>8</v>
      </c>
      <c r="L167" s="20">
        <f t="shared" si="7"/>
        <v>8</v>
      </c>
      <c r="M167" s="1">
        <v>201393</v>
      </c>
      <c r="N167" s="1">
        <v>270706</v>
      </c>
      <c r="O167" s="20">
        <f t="shared" si="8"/>
        <v>69313</v>
      </c>
      <c r="P167" s="20" t="str">
        <f t="shared" si="9"/>
        <v>Molt Bona</v>
      </c>
    </row>
    <row r="168" spans="6:16" x14ac:dyDescent="0.25">
      <c r="F168" s="1" t="s">
        <v>174</v>
      </c>
      <c r="G168" s="1" t="s">
        <v>5</v>
      </c>
      <c r="H168" s="1">
        <v>64</v>
      </c>
      <c r="I168" s="1">
        <v>3</v>
      </c>
      <c r="J168" s="1">
        <v>2</v>
      </c>
      <c r="K168" s="1">
        <v>6</v>
      </c>
      <c r="L168" s="20">
        <f t="shared" si="7"/>
        <v>6</v>
      </c>
      <c r="M168" s="1">
        <v>172110</v>
      </c>
      <c r="N168" s="1">
        <v>221328</v>
      </c>
      <c r="O168" s="20">
        <f t="shared" si="8"/>
        <v>49218</v>
      </c>
      <c r="P168" s="20" t="str">
        <f t="shared" si="9"/>
        <v>Bona</v>
      </c>
    </row>
    <row r="169" spans="6:16" x14ac:dyDescent="0.25">
      <c r="F169" s="1" t="s">
        <v>175</v>
      </c>
      <c r="G169" s="1" t="s">
        <v>701</v>
      </c>
      <c r="H169" s="1">
        <v>101</v>
      </c>
      <c r="I169" s="1">
        <v>3</v>
      </c>
      <c r="J169" s="1">
        <v>2</v>
      </c>
      <c r="K169" s="1">
        <v>13</v>
      </c>
      <c r="L169" s="20">
        <f t="shared" si="7"/>
        <v>13</v>
      </c>
      <c r="M169" s="1">
        <v>134749</v>
      </c>
      <c r="N169" s="1">
        <v>197283</v>
      </c>
      <c r="O169" s="20">
        <f t="shared" si="8"/>
        <v>62534</v>
      </c>
      <c r="P169" s="20" t="str">
        <f t="shared" si="9"/>
        <v>Molt Bona</v>
      </c>
    </row>
    <row r="170" spans="6:16" x14ac:dyDescent="0.25">
      <c r="F170" s="1" t="s">
        <v>176</v>
      </c>
      <c r="G170" s="1" t="s">
        <v>701</v>
      </c>
      <c r="H170" s="1">
        <v>118</v>
      </c>
      <c r="I170" s="1">
        <v>2</v>
      </c>
      <c r="J170" s="1">
        <v>2</v>
      </c>
      <c r="K170" s="1">
        <v>4</v>
      </c>
      <c r="L170" s="20">
        <f t="shared" si="7"/>
        <v>4</v>
      </c>
      <c r="M170" s="1">
        <v>156216</v>
      </c>
      <c r="N170" s="1">
        <v>213020</v>
      </c>
      <c r="O170" s="20">
        <f t="shared" si="8"/>
        <v>56804</v>
      </c>
      <c r="P170" s="20" t="str">
        <f t="shared" si="9"/>
        <v>Bona</v>
      </c>
    </row>
    <row r="171" spans="6:16" x14ac:dyDescent="0.25">
      <c r="F171" s="1" t="s">
        <v>177</v>
      </c>
      <c r="G171" s="1" t="s">
        <v>5</v>
      </c>
      <c r="H171" s="1">
        <v>89</v>
      </c>
      <c r="I171" s="1">
        <v>3</v>
      </c>
      <c r="J171" s="1">
        <v>2</v>
      </c>
      <c r="K171" s="1">
        <v>4</v>
      </c>
      <c r="L171" s="20">
        <f t="shared" si="7"/>
        <v>4</v>
      </c>
      <c r="M171" s="1">
        <v>197478</v>
      </c>
      <c r="N171" s="1">
        <v>274090</v>
      </c>
      <c r="O171" s="20">
        <f t="shared" si="8"/>
        <v>76612</v>
      </c>
      <c r="P171" s="20" t="str">
        <f t="shared" si="9"/>
        <v>Molt Bona</v>
      </c>
    </row>
    <row r="172" spans="6:16" x14ac:dyDescent="0.25">
      <c r="F172" s="1" t="s">
        <v>178</v>
      </c>
      <c r="G172" s="1" t="s">
        <v>6</v>
      </c>
      <c r="H172" s="1">
        <v>95</v>
      </c>
      <c r="I172" s="1">
        <v>4</v>
      </c>
      <c r="J172" s="1">
        <v>2</v>
      </c>
      <c r="K172" s="1">
        <v>6</v>
      </c>
      <c r="L172" s="20">
        <f t="shared" si="7"/>
        <v>6</v>
      </c>
      <c r="M172" s="1">
        <v>107725</v>
      </c>
      <c r="N172" s="1">
        <v>206319</v>
      </c>
      <c r="O172" s="20">
        <f t="shared" si="8"/>
        <v>98594</v>
      </c>
      <c r="P172" s="20" t="str">
        <f t="shared" si="9"/>
        <v>Molt Bona</v>
      </c>
    </row>
    <row r="173" spans="6:16" x14ac:dyDescent="0.25">
      <c r="F173" s="1" t="s">
        <v>179</v>
      </c>
      <c r="G173" s="1" t="s">
        <v>701</v>
      </c>
      <c r="H173" s="1">
        <v>101</v>
      </c>
      <c r="I173" s="1">
        <v>4</v>
      </c>
      <c r="J173" s="1">
        <v>2</v>
      </c>
      <c r="K173" s="1">
        <v>12</v>
      </c>
      <c r="L173" s="20">
        <f t="shared" si="7"/>
        <v>12</v>
      </c>
      <c r="M173" s="1">
        <v>195954</v>
      </c>
      <c r="N173" s="1">
        <v>269375</v>
      </c>
      <c r="O173" s="20">
        <f t="shared" si="8"/>
        <v>73421</v>
      </c>
      <c r="P173" s="20" t="str">
        <f t="shared" si="9"/>
        <v>Molt Bona</v>
      </c>
    </row>
    <row r="174" spans="6:16" x14ac:dyDescent="0.25">
      <c r="F174" s="1" t="s">
        <v>180</v>
      </c>
      <c r="G174" s="1" t="s">
        <v>701</v>
      </c>
      <c r="H174" s="1">
        <v>108</v>
      </c>
      <c r="I174" s="1">
        <v>3</v>
      </c>
      <c r="J174" s="1">
        <v>1</v>
      </c>
      <c r="K174" s="1">
        <v>4</v>
      </c>
      <c r="L174" s="20">
        <f t="shared" si="7"/>
        <v>4</v>
      </c>
      <c r="M174" s="1">
        <v>179229</v>
      </c>
      <c r="N174" s="1">
        <v>234359</v>
      </c>
      <c r="O174" s="20">
        <f t="shared" si="8"/>
        <v>55130</v>
      </c>
      <c r="P174" s="20" t="str">
        <f t="shared" si="9"/>
        <v>Bona</v>
      </c>
    </row>
    <row r="175" spans="6:16" x14ac:dyDescent="0.25">
      <c r="F175" s="1" t="s">
        <v>181</v>
      </c>
      <c r="G175" s="1" t="s">
        <v>701</v>
      </c>
      <c r="H175" s="1">
        <v>60</v>
      </c>
      <c r="I175" s="1">
        <v>4</v>
      </c>
      <c r="J175" s="1">
        <v>3</v>
      </c>
      <c r="K175" s="1">
        <v>5</v>
      </c>
      <c r="L175" s="20">
        <f t="shared" si="7"/>
        <v>5</v>
      </c>
      <c r="M175" s="1">
        <v>219372</v>
      </c>
      <c r="N175" s="1">
        <v>280899</v>
      </c>
      <c r="O175" s="20">
        <f t="shared" si="8"/>
        <v>61527</v>
      </c>
      <c r="P175" s="20" t="str">
        <f t="shared" si="9"/>
        <v>Molt Bona</v>
      </c>
    </row>
    <row r="176" spans="6:16" x14ac:dyDescent="0.25">
      <c r="F176" s="1" t="s">
        <v>182</v>
      </c>
      <c r="G176" s="1" t="s">
        <v>701</v>
      </c>
      <c r="H176" s="1">
        <v>67</v>
      </c>
      <c r="I176" s="1">
        <v>4</v>
      </c>
      <c r="J176" s="1">
        <v>1</v>
      </c>
      <c r="K176" s="1">
        <v>10</v>
      </c>
      <c r="L176" s="20">
        <f t="shared" si="7"/>
        <v>10</v>
      </c>
      <c r="M176" s="1">
        <v>178371</v>
      </c>
      <c r="N176" s="1">
        <v>223541</v>
      </c>
      <c r="O176" s="20">
        <f t="shared" si="8"/>
        <v>45170</v>
      </c>
      <c r="P176" s="20" t="str">
        <f t="shared" si="9"/>
        <v>Bona</v>
      </c>
    </row>
    <row r="177" spans="6:16" x14ac:dyDescent="0.25">
      <c r="F177" s="1" t="s">
        <v>183</v>
      </c>
      <c r="G177" s="1" t="s">
        <v>701</v>
      </c>
      <c r="H177" s="1">
        <v>74</v>
      </c>
      <c r="I177" s="1">
        <v>3</v>
      </c>
      <c r="J177" s="1">
        <v>2</v>
      </c>
      <c r="K177" s="1">
        <v>7</v>
      </c>
      <c r="L177" s="20">
        <f t="shared" si="7"/>
        <v>7</v>
      </c>
      <c r="M177" s="1">
        <v>118903</v>
      </c>
      <c r="N177" s="1">
        <v>183353</v>
      </c>
      <c r="O177" s="20">
        <f t="shared" si="8"/>
        <v>64450</v>
      </c>
      <c r="P177" s="20" t="str">
        <f t="shared" si="9"/>
        <v>Molt Bona</v>
      </c>
    </row>
    <row r="178" spans="6:16" x14ac:dyDescent="0.25">
      <c r="F178" s="1" t="s">
        <v>184</v>
      </c>
      <c r="G178" s="1" t="s">
        <v>5</v>
      </c>
      <c r="H178" s="1">
        <v>103</v>
      </c>
      <c r="I178" s="1">
        <v>4</v>
      </c>
      <c r="J178" s="1">
        <v>2</v>
      </c>
      <c r="K178" s="1">
        <v>1</v>
      </c>
      <c r="L178" s="20">
        <f t="shared" si="7"/>
        <v>1</v>
      </c>
      <c r="M178" s="1">
        <v>113990</v>
      </c>
      <c r="N178" s="1">
        <v>170405</v>
      </c>
      <c r="O178" s="20">
        <f t="shared" si="8"/>
        <v>56415</v>
      </c>
      <c r="P178" s="20" t="str">
        <f t="shared" si="9"/>
        <v>Bona</v>
      </c>
    </row>
    <row r="179" spans="6:16" x14ac:dyDescent="0.25">
      <c r="F179" s="1" t="s">
        <v>185</v>
      </c>
      <c r="G179" s="1" t="s">
        <v>5</v>
      </c>
      <c r="H179" s="1">
        <v>79</v>
      </c>
      <c r="I179" s="1">
        <v>4</v>
      </c>
      <c r="J179" s="1">
        <v>2</v>
      </c>
      <c r="K179" s="1">
        <v>6</v>
      </c>
      <c r="L179" s="20">
        <f t="shared" si="7"/>
        <v>6</v>
      </c>
      <c r="M179" s="1">
        <v>168532</v>
      </c>
      <c r="N179" s="1">
        <v>254173</v>
      </c>
      <c r="O179" s="20">
        <f t="shared" si="8"/>
        <v>85641</v>
      </c>
      <c r="P179" s="20" t="str">
        <f t="shared" si="9"/>
        <v>Molt Bona</v>
      </c>
    </row>
    <row r="180" spans="6:16" x14ac:dyDescent="0.25">
      <c r="F180" s="1" t="s">
        <v>186</v>
      </c>
      <c r="G180" s="1" t="s">
        <v>701</v>
      </c>
      <c r="H180" s="1">
        <v>92</v>
      </c>
      <c r="I180" s="1">
        <v>4</v>
      </c>
      <c r="J180" s="1">
        <v>3</v>
      </c>
      <c r="K180" s="1">
        <v>12</v>
      </c>
      <c r="L180" s="20">
        <f t="shared" si="7"/>
        <v>12</v>
      </c>
      <c r="M180" s="1">
        <v>143231</v>
      </c>
      <c r="N180" s="1">
        <v>228937</v>
      </c>
      <c r="O180" s="20">
        <f t="shared" si="8"/>
        <v>85706</v>
      </c>
      <c r="P180" s="20" t="str">
        <f t="shared" si="9"/>
        <v>Molt Bona</v>
      </c>
    </row>
    <row r="181" spans="6:16" x14ac:dyDescent="0.25">
      <c r="F181" s="1" t="s">
        <v>187</v>
      </c>
      <c r="G181" s="1" t="s">
        <v>5</v>
      </c>
      <c r="H181" s="1">
        <v>84</v>
      </c>
      <c r="I181" s="1">
        <v>4</v>
      </c>
      <c r="J181" s="1">
        <v>1</v>
      </c>
      <c r="K181" s="1">
        <v>3</v>
      </c>
      <c r="L181" s="20">
        <f t="shared" si="7"/>
        <v>3</v>
      </c>
      <c r="M181" s="1">
        <v>218481</v>
      </c>
      <c r="N181" s="1">
        <v>262211</v>
      </c>
      <c r="O181" s="20">
        <f t="shared" si="8"/>
        <v>43730</v>
      </c>
      <c r="P181" s="20" t="str">
        <f t="shared" si="9"/>
        <v>Bona</v>
      </c>
    </row>
    <row r="182" spans="6:16" x14ac:dyDescent="0.25">
      <c r="F182" s="1" t="s">
        <v>188</v>
      </c>
      <c r="G182" s="1" t="s">
        <v>701</v>
      </c>
      <c r="H182" s="1">
        <v>65</v>
      </c>
      <c r="I182" s="1">
        <v>3</v>
      </c>
      <c r="J182" s="1">
        <v>1</v>
      </c>
      <c r="K182" s="1">
        <v>5</v>
      </c>
      <c r="L182" s="20">
        <f t="shared" si="7"/>
        <v>5</v>
      </c>
      <c r="M182" s="1">
        <v>218207</v>
      </c>
      <c r="N182" s="1">
        <v>262080</v>
      </c>
      <c r="O182" s="20">
        <f t="shared" si="8"/>
        <v>43873</v>
      </c>
      <c r="P182" s="20" t="str">
        <f t="shared" si="9"/>
        <v>Bona</v>
      </c>
    </row>
    <row r="183" spans="6:16" x14ac:dyDescent="0.25">
      <c r="F183" s="1" t="s">
        <v>189</v>
      </c>
      <c r="G183" s="1" t="s">
        <v>6</v>
      </c>
      <c r="H183" s="1">
        <v>120</v>
      </c>
      <c r="I183" s="1">
        <v>3</v>
      </c>
      <c r="J183" s="1">
        <v>3</v>
      </c>
      <c r="K183" s="1">
        <v>13</v>
      </c>
      <c r="L183" s="20">
        <f t="shared" si="7"/>
        <v>13</v>
      </c>
      <c r="M183" s="1">
        <v>128453</v>
      </c>
      <c r="N183" s="1">
        <v>184381</v>
      </c>
      <c r="O183" s="20">
        <f t="shared" si="8"/>
        <v>55928</v>
      </c>
      <c r="P183" s="20" t="str">
        <f t="shared" si="9"/>
        <v>Bona</v>
      </c>
    </row>
    <row r="184" spans="6:16" x14ac:dyDescent="0.25">
      <c r="F184" s="1" t="s">
        <v>190</v>
      </c>
      <c r="G184" s="1" t="s">
        <v>6</v>
      </c>
      <c r="H184" s="1">
        <v>70</v>
      </c>
      <c r="I184" s="1">
        <v>4</v>
      </c>
      <c r="J184" s="1">
        <v>2</v>
      </c>
      <c r="K184" s="1">
        <v>5</v>
      </c>
      <c r="L184" s="20">
        <f t="shared" si="7"/>
        <v>5</v>
      </c>
      <c r="M184" s="1">
        <v>143115</v>
      </c>
      <c r="N184" s="1">
        <v>225445</v>
      </c>
      <c r="O184" s="20">
        <f t="shared" si="8"/>
        <v>82330</v>
      </c>
      <c r="P184" s="20" t="str">
        <f t="shared" si="9"/>
        <v>Molt Bona</v>
      </c>
    </row>
    <row r="185" spans="6:16" x14ac:dyDescent="0.25">
      <c r="F185" s="1" t="s">
        <v>191</v>
      </c>
      <c r="G185" s="1" t="s">
        <v>701</v>
      </c>
      <c r="H185" s="1">
        <v>64</v>
      </c>
      <c r="I185" s="1">
        <v>3</v>
      </c>
      <c r="J185" s="1">
        <v>1</v>
      </c>
      <c r="K185" s="1">
        <v>2</v>
      </c>
      <c r="L185" s="20">
        <f t="shared" si="7"/>
        <v>2</v>
      </c>
      <c r="M185" s="1">
        <v>151950</v>
      </c>
      <c r="N185" s="1">
        <v>207197</v>
      </c>
      <c r="O185" s="20">
        <f t="shared" si="8"/>
        <v>55247</v>
      </c>
      <c r="P185" s="20" t="str">
        <f t="shared" si="9"/>
        <v>Bona</v>
      </c>
    </row>
    <row r="186" spans="6:16" x14ac:dyDescent="0.25">
      <c r="F186" s="1" t="s">
        <v>192</v>
      </c>
      <c r="G186" s="1" t="s">
        <v>5</v>
      </c>
      <c r="H186" s="1">
        <v>112</v>
      </c>
      <c r="I186" s="1">
        <v>4</v>
      </c>
      <c r="J186" s="1">
        <v>1</v>
      </c>
      <c r="K186" s="1">
        <v>13</v>
      </c>
      <c r="L186" s="20">
        <f t="shared" si="7"/>
        <v>13</v>
      </c>
      <c r="M186" s="1">
        <v>186858</v>
      </c>
      <c r="N186" s="1">
        <v>244734</v>
      </c>
      <c r="O186" s="20">
        <f t="shared" si="8"/>
        <v>57876</v>
      </c>
      <c r="P186" s="20" t="str">
        <f t="shared" si="9"/>
        <v>Bona</v>
      </c>
    </row>
    <row r="187" spans="6:16" x14ac:dyDescent="0.25">
      <c r="F187" s="1" t="s">
        <v>193</v>
      </c>
      <c r="G187" s="1" t="s">
        <v>701</v>
      </c>
      <c r="H187" s="1">
        <v>99</v>
      </c>
      <c r="I187" s="1">
        <v>4</v>
      </c>
      <c r="J187" s="1">
        <v>1</v>
      </c>
      <c r="K187" s="1">
        <v>9</v>
      </c>
      <c r="L187" s="20">
        <f t="shared" si="7"/>
        <v>9</v>
      </c>
      <c r="M187" s="1">
        <v>194654</v>
      </c>
      <c r="N187" s="1">
        <v>247134</v>
      </c>
      <c r="O187" s="20">
        <f t="shared" si="8"/>
        <v>52480</v>
      </c>
      <c r="P187" s="20" t="str">
        <f t="shared" si="9"/>
        <v>Bona</v>
      </c>
    </row>
    <row r="188" spans="6:16" x14ac:dyDescent="0.25">
      <c r="F188" s="1" t="s">
        <v>194</v>
      </c>
      <c r="G188" s="1" t="s">
        <v>5</v>
      </c>
      <c r="H188" s="1">
        <v>61</v>
      </c>
      <c r="I188" s="1">
        <v>2</v>
      </c>
      <c r="J188" s="1">
        <v>1</v>
      </c>
      <c r="K188" s="1">
        <v>10</v>
      </c>
      <c r="L188" s="20">
        <f t="shared" si="7"/>
        <v>10</v>
      </c>
      <c r="M188" s="1">
        <v>104209</v>
      </c>
      <c r="N188" s="1">
        <v>152964</v>
      </c>
      <c r="O188" s="20">
        <f t="shared" si="8"/>
        <v>48755</v>
      </c>
      <c r="P188" s="20" t="str">
        <f t="shared" si="9"/>
        <v>Bona</v>
      </c>
    </row>
    <row r="189" spans="6:16" x14ac:dyDescent="0.25">
      <c r="F189" s="1" t="s">
        <v>195</v>
      </c>
      <c r="G189" s="1" t="s">
        <v>5</v>
      </c>
      <c r="H189" s="1">
        <v>112</v>
      </c>
      <c r="I189" s="1">
        <v>4</v>
      </c>
      <c r="J189" s="1">
        <v>1</v>
      </c>
      <c r="K189" s="1">
        <v>14</v>
      </c>
      <c r="L189" s="20">
        <f t="shared" si="7"/>
        <v>14</v>
      </c>
      <c r="M189" s="1">
        <v>129156</v>
      </c>
      <c r="N189" s="1">
        <v>189085</v>
      </c>
      <c r="O189" s="20">
        <f t="shared" si="8"/>
        <v>59929</v>
      </c>
      <c r="P189" s="20" t="str">
        <f t="shared" si="9"/>
        <v>Bona</v>
      </c>
    </row>
    <row r="190" spans="6:16" x14ac:dyDescent="0.25">
      <c r="F190" s="1" t="s">
        <v>196</v>
      </c>
      <c r="G190" s="1" t="s">
        <v>701</v>
      </c>
      <c r="H190" s="1">
        <v>80</v>
      </c>
      <c r="I190" s="1">
        <v>4</v>
      </c>
      <c r="J190" s="1">
        <v>3</v>
      </c>
      <c r="K190" s="1">
        <v>9</v>
      </c>
      <c r="L190" s="20">
        <f t="shared" si="7"/>
        <v>9</v>
      </c>
      <c r="M190" s="1">
        <v>147721</v>
      </c>
      <c r="N190" s="1">
        <v>200909</v>
      </c>
      <c r="O190" s="20">
        <f t="shared" si="8"/>
        <v>53188</v>
      </c>
      <c r="P190" s="20" t="str">
        <f t="shared" si="9"/>
        <v>Bona</v>
      </c>
    </row>
    <row r="191" spans="6:16" x14ac:dyDescent="0.25">
      <c r="F191" s="1" t="s">
        <v>197</v>
      </c>
      <c r="G191" s="1" t="s">
        <v>6</v>
      </c>
      <c r="H191" s="1">
        <v>107</v>
      </c>
      <c r="I191" s="1">
        <v>2</v>
      </c>
      <c r="J191" s="1">
        <v>2</v>
      </c>
      <c r="K191" s="1">
        <v>8</v>
      </c>
      <c r="L191" s="20">
        <f t="shared" si="7"/>
        <v>8</v>
      </c>
      <c r="M191" s="1">
        <v>118399</v>
      </c>
      <c r="N191" s="1">
        <v>180829</v>
      </c>
      <c r="O191" s="20">
        <f t="shared" si="8"/>
        <v>62430</v>
      </c>
      <c r="P191" s="20" t="str">
        <f t="shared" si="9"/>
        <v>Molt Bona</v>
      </c>
    </row>
    <row r="192" spans="6:16" x14ac:dyDescent="0.25">
      <c r="F192" s="1" t="s">
        <v>198</v>
      </c>
      <c r="G192" s="1" t="s">
        <v>6</v>
      </c>
      <c r="H192" s="1">
        <v>104</v>
      </c>
      <c r="I192" s="1">
        <v>4</v>
      </c>
      <c r="J192" s="1">
        <v>3</v>
      </c>
      <c r="K192" s="1">
        <v>8</v>
      </c>
      <c r="L192" s="20">
        <f t="shared" si="7"/>
        <v>8</v>
      </c>
      <c r="M192" s="1">
        <v>135677</v>
      </c>
      <c r="N192" s="1">
        <v>198639</v>
      </c>
      <c r="O192" s="20">
        <f t="shared" si="8"/>
        <v>62962</v>
      </c>
      <c r="P192" s="20" t="str">
        <f t="shared" si="9"/>
        <v>Molt Bona</v>
      </c>
    </row>
    <row r="193" spans="6:16" x14ac:dyDescent="0.25">
      <c r="F193" s="1" t="s">
        <v>199</v>
      </c>
      <c r="G193" s="1" t="s">
        <v>701</v>
      </c>
      <c r="H193" s="1">
        <v>89</v>
      </c>
      <c r="I193" s="1">
        <v>2</v>
      </c>
      <c r="J193" s="1">
        <v>1</v>
      </c>
      <c r="K193" s="1">
        <v>6</v>
      </c>
      <c r="L193" s="20">
        <f t="shared" si="7"/>
        <v>6</v>
      </c>
      <c r="M193" s="1">
        <v>146838</v>
      </c>
      <c r="N193" s="1">
        <v>193605</v>
      </c>
      <c r="O193" s="20">
        <f t="shared" si="8"/>
        <v>46767</v>
      </c>
      <c r="P193" s="20" t="str">
        <f t="shared" si="9"/>
        <v>Bona</v>
      </c>
    </row>
    <row r="194" spans="6:16" x14ac:dyDescent="0.25">
      <c r="F194" s="1" t="s">
        <v>200</v>
      </c>
      <c r="G194" s="1" t="s">
        <v>6</v>
      </c>
      <c r="H194" s="1">
        <v>66</v>
      </c>
      <c r="I194" s="1">
        <v>2</v>
      </c>
      <c r="J194" s="1">
        <v>1</v>
      </c>
      <c r="K194" s="1">
        <v>15</v>
      </c>
      <c r="L194" s="20">
        <f t="shared" si="7"/>
        <v>15</v>
      </c>
      <c r="M194" s="1">
        <v>152870</v>
      </c>
      <c r="N194" s="1">
        <v>234355</v>
      </c>
      <c r="O194" s="20">
        <f t="shared" si="8"/>
        <v>81485</v>
      </c>
      <c r="P194" s="20" t="str">
        <f t="shared" si="9"/>
        <v>Molt Bona</v>
      </c>
    </row>
    <row r="195" spans="6:16" x14ac:dyDescent="0.25">
      <c r="F195" s="1" t="s">
        <v>201</v>
      </c>
      <c r="G195" s="1" t="s">
        <v>5</v>
      </c>
      <c r="H195" s="1">
        <v>106</v>
      </c>
      <c r="I195" s="1">
        <v>2</v>
      </c>
      <c r="J195" s="1">
        <v>2</v>
      </c>
      <c r="K195" s="1">
        <v>9</v>
      </c>
      <c r="L195" s="20">
        <f t="shared" ref="L195:L258" si="10">VLOOKUP(K195,$B$40:$C$54,1)</f>
        <v>9</v>
      </c>
      <c r="M195" s="1">
        <v>215306</v>
      </c>
      <c r="N195" s="1">
        <v>298533</v>
      </c>
      <c r="O195" s="20">
        <f t="shared" ref="O195:O258" si="11">N195-M195</f>
        <v>83227</v>
      </c>
      <c r="P195" s="20" t="str">
        <f t="shared" ref="P195:P258" si="12">IF(O195&gt;60000,"Molt Bona",IF(O195&lt;60000,"Bona",))</f>
        <v>Molt Bona</v>
      </c>
    </row>
    <row r="196" spans="6:16" x14ac:dyDescent="0.25">
      <c r="F196" s="1" t="s">
        <v>202</v>
      </c>
      <c r="G196" s="1" t="s">
        <v>701</v>
      </c>
      <c r="H196" s="1">
        <v>94</v>
      </c>
      <c r="I196" s="1">
        <v>4</v>
      </c>
      <c r="J196" s="1">
        <v>2</v>
      </c>
      <c r="K196" s="1">
        <v>8</v>
      </c>
      <c r="L196" s="20">
        <f t="shared" si="10"/>
        <v>8</v>
      </c>
      <c r="M196" s="1">
        <v>128275</v>
      </c>
      <c r="N196" s="1">
        <v>214489</v>
      </c>
      <c r="O196" s="20">
        <f t="shared" si="11"/>
        <v>86214</v>
      </c>
      <c r="P196" s="20" t="str">
        <f t="shared" si="12"/>
        <v>Molt Bona</v>
      </c>
    </row>
    <row r="197" spans="6:16" x14ac:dyDescent="0.25">
      <c r="F197" s="1" t="s">
        <v>203</v>
      </c>
      <c r="G197" s="1" t="s">
        <v>6</v>
      </c>
      <c r="H197" s="1">
        <v>51</v>
      </c>
      <c r="I197" s="1">
        <v>2</v>
      </c>
      <c r="J197" s="1">
        <v>3</v>
      </c>
      <c r="K197" s="1">
        <v>4</v>
      </c>
      <c r="L197" s="20">
        <f t="shared" si="10"/>
        <v>4</v>
      </c>
      <c r="M197" s="1">
        <v>117067</v>
      </c>
      <c r="N197" s="1">
        <v>177373</v>
      </c>
      <c r="O197" s="20">
        <f t="shared" si="11"/>
        <v>60306</v>
      </c>
      <c r="P197" s="20" t="str">
        <f t="shared" si="12"/>
        <v>Molt Bona</v>
      </c>
    </row>
    <row r="198" spans="6:16" x14ac:dyDescent="0.25">
      <c r="F198" s="1" t="s">
        <v>204</v>
      </c>
      <c r="G198" s="1" t="s">
        <v>701</v>
      </c>
      <c r="H198" s="1">
        <v>119</v>
      </c>
      <c r="I198" s="1">
        <v>2</v>
      </c>
      <c r="J198" s="1">
        <v>1</v>
      </c>
      <c r="K198" s="1">
        <v>14</v>
      </c>
      <c r="L198" s="20">
        <f t="shared" si="10"/>
        <v>14</v>
      </c>
      <c r="M198" s="1">
        <v>112038</v>
      </c>
      <c r="N198" s="1">
        <v>205040</v>
      </c>
      <c r="O198" s="20">
        <f t="shared" si="11"/>
        <v>93002</v>
      </c>
      <c r="P198" s="20" t="str">
        <f t="shared" si="12"/>
        <v>Molt Bona</v>
      </c>
    </row>
    <row r="199" spans="6:16" x14ac:dyDescent="0.25">
      <c r="F199" s="1" t="s">
        <v>205</v>
      </c>
      <c r="G199" s="1" t="s">
        <v>5</v>
      </c>
      <c r="H199" s="1">
        <v>114</v>
      </c>
      <c r="I199" s="1">
        <v>3</v>
      </c>
      <c r="J199" s="1">
        <v>2</v>
      </c>
      <c r="K199" s="1">
        <v>8</v>
      </c>
      <c r="L199" s="20">
        <f t="shared" si="10"/>
        <v>8</v>
      </c>
      <c r="M199" s="1">
        <v>157022</v>
      </c>
      <c r="N199" s="1">
        <v>209231</v>
      </c>
      <c r="O199" s="20">
        <f t="shared" si="11"/>
        <v>52209</v>
      </c>
      <c r="P199" s="20" t="str">
        <f t="shared" si="12"/>
        <v>Bona</v>
      </c>
    </row>
    <row r="200" spans="6:16" x14ac:dyDescent="0.25">
      <c r="F200" s="1" t="s">
        <v>206</v>
      </c>
      <c r="G200" s="1" t="s">
        <v>5</v>
      </c>
      <c r="H200" s="1">
        <v>59</v>
      </c>
      <c r="I200" s="1">
        <v>2</v>
      </c>
      <c r="J200" s="1">
        <v>2</v>
      </c>
      <c r="K200" s="1">
        <v>6</v>
      </c>
      <c r="L200" s="20">
        <f t="shared" si="10"/>
        <v>6</v>
      </c>
      <c r="M200" s="1">
        <v>131554</v>
      </c>
      <c r="N200" s="1">
        <v>178393</v>
      </c>
      <c r="O200" s="20">
        <f t="shared" si="11"/>
        <v>46839</v>
      </c>
      <c r="P200" s="20" t="str">
        <f t="shared" si="12"/>
        <v>Bona</v>
      </c>
    </row>
    <row r="201" spans="6:16" x14ac:dyDescent="0.25">
      <c r="F201" s="1" t="s">
        <v>207</v>
      </c>
      <c r="G201" s="1" t="s">
        <v>701</v>
      </c>
      <c r="H201" s="1">
        <v>101</v>
      </c>
      <c r="I201" s="1">
        <v>3</v>
      </c>
      <c r="J201" s="1">
        <v>2</v>
      </c>
      <c r="K201" s="1">
        <v>12</v>
      </c>
      <c r="L201" s="20">
        <f t="shared" si="10"/>
        <v>12</v>
      </c>
      <c r="M201" s="1">
        <v>143763</v>
      </c>
      <c r="N201" s="1">
        <v>239614</v>
      </c>
      <c r="O201" s="20">
        <f t="shared" si="11"/>
        <v>95851</v>
      </c>
      <c r="P201" s="20" t="str">
        <f t="shared" si="12"/>
        <v>Molt Bona</v>
      </c>
    </row>
    <row r="202" spans="6:16" x14ac:dyDescent="0.25">
      <c r="F202" s="1" t="s">
        <v>208</v>
      </c>
      <c r="G202" s="1" t="s">
        <v>701</v>
      </c>
      <c r="H202" s="1">
        <v>96</v>
      </c>
      <c r="I202" s="1">
        <v>3</v>
      </c>
      <c r="J202" s="1">
        <v>1</v>
      </c>
      <c r="K202" s="1">
        <v>6</v>
      </c>
      <c r="L202" s="20">
        <f t="shared" si="10"/>
        <v>6</v>
      </c>
      <c r="M202" s="1">
        <v>136121</v>
      </c>
      <c r="N202" s="1">
        <v>198910</v>
      </c>
      <c r="O202" s="20">
        <f t="shared" si="11"/>
        <v>62789</v>
      </c>
      <c r="P202" s="20" t="str">
        <f t="shared" si="12"/>
        <v>Molt Bona</v>
      </c>
    </row>
    <row r="203" spans="6:16" x14ac:dyDescent="0.25">
      <c r="F203" s="1" t="s">
        <v>209</v>
      </c>
      <c r="G203" s="1" t="s">
        <v>701</v>
      </c>
      <c r="H203" s="1">
        <v>120</v>
      </c>
      <c r="I203" s="1">
        <v>2</v>
      </c>
      <c r="J203" s="1">
        <v>2</v>
      </c>
      <c r="K203" s="1">
        <v>13</v>
      </c>
      <c r="L203" s="20">
        <f t="shared" si="10"/>
        <v>13</v>
      </c>
      <c r="M203" s="1">
        <v>183718</v>
      </c>
      <c r="N203" s="1">
        <v>281683</v>
      </c>
      <c r="O203" s="20">
        <f t="shared" si="11"/>
        <v>97965</v>
      </c>
      <c r="P203" s="20" t="str">
        <f t="shared" si="12"/>
        <v>Molt Bona</v>
      </c>
    </row>
    <row r="204" spans="6:16" x14ac:dyDescent="0.25">
      <c r="F204" s="1" t="s">
        <v>210</v>
      </c>
      <c r="G204" s="1" t="s">
        <v>701</v>
      </c>
      <c r="H204" s="1">
        <v>105</v>
      </c>
      <c r="I204" s="1">
        <v>2</v>
      </c>
      <c r="J204" s="1">
        <v>2</v>
      </c>
      <c r="K204" s="1">
        <v>11</v>
      </c>
      <c r="L204" s="20">
        <f t="shared" si="10"/>
        <v>11</v>
      </c>
      <c r="M204" s="1">
        <v>204767</v>
      </c>
      <c r="N204" s="1">
        <v>272921</v>
      </c>
      <c r="O204" s="20">
        <f t="shared" si="11"/>
        <v>68154</v>
      </c>
      <c r="P204" s="20" t="str">
        <f t="shared" si="12"/>
        <v>Molt Bona</v>
      </c>
    </row>
    <row r="205" spans="6:16" x14ac:dyDescent="0.25">
      <c r="F205" s="1" t="s">
        <v>211</v>
      </c>
      <c r="G205" s="1" t="s">
        <v>701</v>
      </c>
      <c r="H205" s="1">
        <v>111</v>
      </c>
      <c r="I205" s="1">
        <v>3</v>
      </c>
      <c r="J205" s="1">
        <v>3</v>
      </c>
      <c r="K205" s="1">
        <v>9</v>
      </c>
      <c r="L205" s="20">
        <f t="shared" si="10"/>
        <v>9</v>
      </c>
      <c r="M205" s="1">
        <v>202764</v>
      </c>
      <c r="N205" s="1">
        <v>282688</v>
      </c>
      <c r="O205" s="20">
        <f t="shared" si="11"/>
        <v>79924</v>
      </c>
      <c r="P205" s="20" t="str">
        <f t="shared" si="12"/>
        <v>Molt Bona</v>
      </c>
    </row>
    <row r="206" spans="6:16" x14ac:dyDescent="0.25">
      <c r="F206" s="1" t="s">
        <v>212</v>
      </c>
      <c r="G206" s="1" t="s">
        <v>701</v>
      </c>
      <c r="H206" s="1">
        <v>106</v>
      </c>
      <c r="I206" s="1">
        <v>2</v>
      </c>
      <c r="J206" s="1">
        <v>3</v>
      </c>
      <c r="K206" s="1">
        <v>2</v>
      </c>
      <c r="L206" s="20">
        <f t="shared" si="10"/>
        <v>2</v>
      </c>
      <c r="M206" s="1">
        <v>111141</v>
      </c>
      <c r="N206" s="1">
        <v>206505</v>
      </c>
      <c r="O206" s="20">
        <f t="shared" si="11"/>
        <v>95364</v>
      </c>
      <c r="P206" s="20" t="str">
        <f t="shared" si="12"/>
        <v>Molt Bona</v>
      </c>
    </row>
    <row r="207" spans="6:16" x14ac:dyDescent="0.25">
      <c r="F207" s="1" t="s">
        <v>213</v>
      </c>
      <c r="G207" s="1" t="s">
        <v>701</v>
      </c>
      <c r="H207" s="1">
        <v>106</v>
      </c>
      <c r="I207" s="1">
        <v>3</v>
      </c>
      <c r="J207" s="1">
        <v>3</v>
      </c>
      <c r="K207" s="1">
        <v>14</v>
      </c>
      <c r="L207" s="20">
        <f t="shared" si="10"/>
        <v>14</v>
      </c>
      <c r="M207" s="1">
        <v>134181</v>
      </c>
      <c r="N207" s="1">
        <v>191330</v>
      </c>
      <c r="O207" s="20">
        <f t="shared" si="11"/>
        <v>57149</v>
      </c>
      <c r="P207" s="20" t="str">
        <f t="shared" si="12"/>
        <v>Bona</v>
      </c>
    </row>
    <row r="208" spans="6:16" x14ac:dyDescent="0.25">
      <c r="F208" s="1" t="s">
        <v>214</v>
      </c>
      <c r="G208" s="1" t="s">
        <v>701</v>
      </c>
      <c r="H208" s="1">
        <v>85</v>
      </c>
      <c r="I208" s="1">
        <v>2</v>
      </c>
      <c r="J208" s="1">
        <v>2</v>
      </c>
      <c r="K208" s="1">
        <v>8</v>
      </c>
      <c r="L208" s="20">
        <f t="shared" si="10"/>
        <v>8</v>
      </c>
      <c r="M208" s="1">
        <v>177441</v>
      </c>
      <c r="N208" s="1">
        <v>230462</v>
      </c>
      <c r="O208" s="20">
        <f t="shared" si="11"/>
        <v>53021</v>
      </c>
      <c r="P208" s="20" t="str">
        <f t="shared" si="12"/>
        <v>Bona</v>
      </c>
    </row>
    <row r="209" spans="6:16" x14ac:dyDescent="0.25">
      <c r="F209" s="1" t="s">
        <v>215</v>
      </c>
      <c r="G209" s="1" t="s">
        <v>5</v>
      </c>
      <c r="H209" s="1">
        <v>97</v>
      </c>
      <c r="I209" s="1">
        <v>3</v>
      </c>
      <c r="J209" s="1">
        <v>2</v>
      </c>
      <c r="K209" s="1">
        <v>10</v>
      </c>
      <c r="L209" s="20">
        <f t="shared" si="10"/>
        <v>10</v>
      </c>
      <c r="M209" s="1">
        <v>219266</v>
      </c>
      <c r="N209" s="1">
        <v>290299</v>
      </c>
      <c r="O209" s="20">
        <f t="shared" si="11"/>
        <v>71033</v>
      </c>
      <c r="P209" s="20" t="str">
        <f t="shared" si="12"/>
        <v>Molt Bona</v>
      </c>
    </row>
    <row r="210" spans="6:16" x14ac:dyDescent="0.25">
      <c r="F210" s="1" t="s">
        <v>216</v>
      </c>
      <c r="G210" s="1" t="s">
        <v>701</v>
      </c>
      <c r="H210" s="1">
        <v>94</v>
      </c>
      <c r="I210" s="1">
        <v>3</v>
      </c>
      <c r="J210" s="1">
        <v>3</v>
      </c>
      <c r="K210" s="1">
        <v>1</v>
      </c>
      <c r="L210" s="20">
        <f t="shared" si="10"/>
        <v>1</v>
      </c>
      <c r="M210" s="1">
        <v>195956</v>
      </c>
      <c r="N210" s="1">
        <v>286359</v>
      </c>
      <c r="O210" s="20">
        <f t="shared" si="11"/>
        <v>90403</v>
      </c>
      <c r="P210" s="20" t="str">
        <f t="shared" si="12"/>
        <v>Molt Bona</v>
      </c>
    </row>
    <row r="211" spans="6:16" x14ac:dyDescent="0.25">
      <c r="F211" s="1" t="s">
        <v>217</v>
      </c>
      <c r="G211" s="1" t="s">
        <v>5</v>
      </c>
      <c r="H211" s="1">
        <v>89</v>
      </c>
      <c r="I211" s="1">
        <v>2</v>
      </c>
      <c r="J211" s="1">
        <v>2</v>
      </c>
      <c r="K211" s="1">
        <v>6</v>
      </c>
      <c r="L211" s="20">
        <f t="shared" si="10"/>
        <v>6</v>
      </c>
      <c r="M211" s="1">
        <v>100302</v>
      </c>
      <c r="N211" s="1">
        <v>183001</v>
      </c>
      <c r="O211" s="20">
        <f t="shared" si="11"/>
        <v>82699</v>
      </c>
      <c r="P211" s="20" t="str">
        <f t="shared" si="12"/>
        <v>Molt Bona</v>
      </c>
    </row>
    <row r="212" spans="6:16" x14ac:dyDescent="0.25">
      <c r="F212" s="1" t="s">
        <v>218</v>
      </c>
      <c r="G212" s="1" t="s">
        <v>701</v>
      </c>
      <c r="H212" s="1">
        <v>116</v>
      </c>
      <c r="I212" s="1">
        <v>4</v>
      </c>
      <c r="J212" s="1">
        <v>2</v>
      </c>
      <c r="K212" s="1">
        <v>7</v>
      </c>
      <c r="L212" s="20">
        <f t="shared" si="10"/>
        <v>7</v>
      </c>
      <c r="M212" s="1">
        <v>191423</v>
      </c>
      <c r="N212" s="1">
        <v>258149</v>
      </c>
      <c r="O212" s="20">
        <f t="shared" si="11"/>
        <v>66726</v>
      </c>
      <c r="P212" s="20" t="str">
        <f t="shared" si="12"/>
        <v>Molt Bona</v>
      </c>
    </row>
    <row r="213" spans="6:16" x14ac:dyDescent="0.25">
      <c r="F213" s="1" t="s">
        <v>219</v>
      </c>
      <c r="G213" s="1" t="s">
        <v>5</v>
      </c>
      <c r="H213" s="1">
        <v>117</v>
      </c>
      <c r="I213" s="1">
        <v>4</v>
      </c>
      <c r="J213" s="1">
        <v>2</v>
      </c>
      <c r="K213" s="1">
        <v>8</v>
      </c>
      <c r="L213" s="20">
        <f t="shared" si="10"/>
        <v>8</v>
      </c>
      <c r="M213" s="1">
        <v>114166</v>
      </c>
      <c r="N213" s="1">
        <v>196553</v>
      </c>
      <c r="O213" s="20">
        <f t="shared" si="11"/>
        <v>82387</v>
      </c>
      <c r="P213" s="20" t="str">
        <f t="shared" si="12"/>
        <v>Molt Bona</v>
      </c>
    </row>
    <row r="214" spans="6:16" x14ac:dyDescent="0.25">
      <c r="F214" s="1" t="s">
        <v>220</v>
      </c>
      <c r="G214" s="1" t="s">
        <v>6</v>
      </c>
      <c r="H214" s="1">
        <v>112</v>
      </c>
      <c r="I214" s="1">
        <v>4</v>
      </c>
      <c r="J214" s="1">
        <v>1</v>
      </c>
      <c r="K214" s="1">
        <v>5</v>
      </c>
      <c r="L214" s="20">
        <f t="shared" si="10"/>
        <v>5</v>
      </c>
      <c r="M214" s="1">
        <v>119332</v>
      </c>
      <c r="N214" s="1">
        <v>213156</v>
      </c>
      <c r="O214" s="20">
        <f t="shared" si="11"/>
        <v>93824</v>
      </c>
      <c r="P214" s="20" t="str">
        <f t="shared" si="12"/>
        <v>Molt Bona</v>
      </c>
    </row>
    <row r="215" spans="6:16" x14ac:dyDescent="0.25">
      <c r="F215" s="1" t="s">
        <v>221</v>
      </c>
      <c r="G215" s="1" t="s">
        <v>6</v>
      </c>
      <c r="H215" s="1">
        <v>54</v>
      </c>
      <c r="I215" s="1">
        <v>4</v>
      </c>
      <c r="J215" s="1">
        <v>2</v>
      </c>
      <c r="K215" s="1">
        <v>5</v>
      </c>
      <c r="L215" s="20">
        <f t="shared" si="10"/>
        <v>5</v>
      </c>
      <c r="M215" s="1">
        <v>141939</v>
      </c>
      <c r="N215" s="1">
        <v>212936</v>
      </c>
      <c r="O215" s="20">
        <f t="shared" si="11"/>
        <v>70997</v>
      </c>
      <c r="P215" s="20" t="str">
        <f t="shared" si="12"/>
        <v>Molt Bona</v>
      </c>
    </row>
    <row r="216" spans="6:16" x14ac:dyDescent="0.25">
      <c r="F216" s="1" t="s">
        <v>222</v>
      </c>
      <c r="G216" s="1" t="s">
        <v>5</v>
      </c>
      <c r="H216" s="1">
        <v>101</v>
      </c>
      <c r="I216" s="1">
        <v>3</v>
      </c>
      <c r="J216" s="1">
        <v>3</v>
      </c>
      <c r="K216" s="1">
        <v>10</v>
      </c>
      <c r="L216" s="20">
        <f t="shared" si="10"/>
        <v>10</v>
      </c>
      <c r="M216" s="1">
        <v>219177</v>
      </c>
      <c r="N216" s="1">
        <v>306639</v>
      </c>
      <c r="O216" s="20">
        <f t="shared" si="11"/>
        <v>87462</v>
      </c>
      <c r="P216" s="20" t="str">
        <f t="shared" si="12"/>
        <v>Molt Bona</v>
      </c>
    </row>
    <row r="217" spans="6:16" x14ac:dyDescent="0.25">
      <c r="F217" s="1" t="s">
        <v>223</v>
      </c>
      <c r="G217" s="1" t="s">
        <v>701</v>
      </c>
      <c r="H217" s="1">
        <v>53</v>
      </c>
      <c r="I217" s="1">
        <v>2</v>
      </c>
      <c r="J217" s="1">
        <v>2</v>
      </c>
      <c r="K217" s="1">
        <v>2</v>
      </c>
      <c r="L217" s="20">
        <f t="shared" si="10"/>
        <v>2</v>
      </c>
      <c r="M217" s="1">
        <v>100470</v>
      </c>
      <c r="N217" s="1">
        <v>171171</v>
      </c>
      <c r="O217" s="20">
        <f t="shared" si="11"/>
        <v>70701</v>
      </c>
      <c r="P217" s="20" t="str">
        <f t="shared" si="12"/>
        <v>Molt Bona</v>
      </c>
    </row>
    <row r="218" spans="6:16" x14ac:dyDescent="0.25">
      <c r="F218" s="1" t="s">
        <v>224</v>
      </c>
      <c r="G218" s="1" t="s">
        <v>701</v>
      </c>
      <c r="H218" s="1">
        <v>85</v>
      </c>
      <c r="I218" s="1">
        <v>4</v>
      </c>
      <c r="J218" s="1">
        <v>2</v>
      </c>
      <c r="K218" s="1">
        <v>12</v>
      </c>
      <c r="L218" s="20">
        <f t="shared" si="10"/>
        <v>12</v>
      </c>
      <c r="M218" s="1">
        <v>132188</v>
      </c>
      <c r="N218" s="1">
        <v>208805</v>
      </c>
      <c r="O218" s="20">
        <f t="shared" si="11"/>
        <v>76617</v>
      </c>
      <c r="P218" s="20" t="str">
        <f t="shared" si="12"/>
        <v>Molt Bona</v>
      </c>
    </row>
    <row r="219" spans="6:16" x14ac:dyDescent="0.25">
      <c r="F219" s="1" t="s">
        <v>225</v>
      </c>
      <c r="G219" s="1" t="s">
        <v>5</v>
      </c>
      <c r="H219" s="1">
        <v>54</v>
      </c>
      <c r="I219" s="1">
        <v>2</v>
      </c>
      <c r="J219" s="1">
        <v>2</v>
      </c>
      <c r="K219" s="1">
        <v>10</v>
      </c>
      <c r="L219" s="20">
        <f t="shared" si="10"/>
        <v>10</v>
      </c>
      <c r="M219" s="1">
        <v>181397</v>
      </c>
      <c r="N219" s="1">
        <v>260982</v>
      </c>
      <c r="O219" s="20">
        <f t="shared" si="11"/>
        <v>79585</v>
      </c>
      <c r="P219" s="20" t="str">
        <f t="shared" si="12"/>
        <v>Molt Bona</v>
      </c>
    </row>
    <row r="220" spans="6:16" x14ac:dyDescent="0.25">
      <c r="F220" s="1" t="s">
        <v>226</v>
      </c>
      <c r="G220" s="1" t="s">
        <v>6</v>
      </c>
      <c r="H220" s="1">
        <v>72</v>
      </c>
      <c r="I220" s="1">
        <v>2</v>
      </c>
      <c r="J220" s="1">
        <v>2</v>
      </c>
      <c r="K220" s="1">
        <v>2</v>
      </c>
      <c r="L220" s="20">
        <f t="shared" si="10"/>
        <v>2</v>
      </c>
      <c r="M220" s="1">
        <v>203444</v>
      </c>
      <c r="N220" s="1">
        <v>261853</v>
      </c>
      <c r="O220" s="20">
        <f t="shared" si="11"/>
        <v>58409</v>
      </c>
      <c r="P220" s="20" t="str">
        <f t="shared" si="12"/>
        <v>Bona</v>
      </c>
    </row>
    <row r="221" spans="6:16" x14ac:dyDescent="0.25">
      <c r="F221" s="1" t="s">
        <v>227</v>
      </c>
      <c r="G221" s="1" t="s">
        <v>701</v>
      </c>
      <c r="H221" s="1">
        <v>100</v>
      </c>
      <c r="I221" s="1">
        <v>2</v>
      </c>
      <c r="J221" s="1">
        <v>2</v>
      </c>
      <c r="K221" s="1">
        <v>10</v>
      </c>
      <c r="L221" s="20">
        <f t="shared" si="10"/>
        <v>10</v>
      </c>
      <c r="M221" s="1">
        <v>158207</v>
      </c>
      <c r="N221" s="1">
        <v>228358</v>
      </c>
      <c r="O221" s="20">
        <f t="shared" si="11"/>
        <v>70151</v>
      </c>
      <c r="P221" s="20" t="str">
        <f t="shared" si="12"/>
        <v>Molt Bona</v>
      </c>
    </row>
    <row r="222" spans="6:16" x14ac:dyDescent="0.25">
      <c r="F222" s="1" t="s">
        <v>228</v>
      </c>
      <c r="G222" s="1" t="s">
        <v>701</v>
      </c>
      <c r="H222" s="1">
        <v>69</v>
      </c>
      <c r="I222" s="1">
        <v>3</v>
      </c>
      <c r="J222" s="1">
        <v>3</v>
      </c>
      <c r="K222" s="1">
        <v>1</v>
      </c>
      <c r="L222" s="20">
        <f t="shared" si="10"/>
        <v>1</v>
      </c>
      <c r="M222" s="1">
        <v>144378</v>
      </c>
      <c r="N222" s="1">
        <v>213789</v>
      </c>
      <c r="O222" s="20">
        <f t="shared" si="11"/>
        <v>69411</v>
      </c>
      <c r="P222" s="20" t="str">
        <f t="shared" si="12"/>
        <v>Molt Bona</v>
      </c>
    </row>
    <row r="223" spans="6:16" x14ac:dyDescent="0.25">
      <c r="F223" s="1" t="s">
        <v>229</v>
      </c>
      <c r="G223" s="1" t="s">
        <v>6</v>
      </c>
      <c r="H223" s="1">
        <v>51</v>
      </c>
      <c r="I223" s="1">
        <v>2</v>
      </c>
      <c r="J223" s="1">
        <v>1</v>
      </c>
      <c r="K223" s="1">
        <v>4</v>
      </c>
      <c r="L223" s="20">
        <f t="shared" si="10"/>
        <v>4</v>
      </c>
      <c r="M223" s="1">
        <v>164507</v>
      </c>
      <c r="N223" s="1">
        <v>243749</v>
      </c>
      <c r="O223" s="20">
        <f t="shared" si="11"/>
        <v>79242</v>
      </c>
      <c r="P223" s="20" t="str">
        <f t="shared" si="12"/>
        <v>Molt Bona</v>
      </c>
    </row>
    <row r="224" spans="6:16" x14ac:dyDescent="0.25">
      <c r="F224" s="1" t="s">
        <v>230</v>
      </c>
      <c r="G224" s="1" t="s">
        <v>701</v>
      </c>
      <c r="H224" s="1">
        <v>82</v>
      </c>
      <c r="I224" s="1">
        <v>2</v>
      </c>
      <c r="J224" s="1">
        <v>1</v>
      </c>
      <c r="K224" s="1">
        <v>7</v>
      </c>
      <c r="L224" s="20">
        <f t="shared" si="10"/>
        <v>7</v>
      </c>
      <c r="M224" s="1">
        <v>115317</v>
      </c>
      <c r="N224" s="1">
        <v>180487</v>
      </c>
      <c r="O224" s="20">
        <f t="shared" si="11"/>
        <v>65170</v>
      </c>
      <c r="P224" s="20" t="str">
        <f t="shared" si="12"/>
        <v>Molt Bona</v>
      </c>
    </row>
    <row r="225" spans="6:16" x14ac:dyDescent="0.25">
      <c r="F225" s="1" t="s">
        <v>231</v>
      </c>
      <c r="G225" s="1" t="s">
        <v>5</v>
      </c>
      <c r="H225" s="1">
        <v>98</v>
      </c>
      <c r="I225" s="1">
        <v>4</v>
      </c>
      <c r="J225" s="1">
        <v>2</v>
      </c>
      <c r="K225" s="1">
        <v>13</v>
      </c>
      <c r="L225" s="20">
        <f t="shared" si="10"/>
        <v>13</v>
      </c>
      <c r="M225" s="1">
        <v>110139</v>
      </c>
      <c r="N225" s="1">
        <v>196240</v>
      </c>
      <c r="O225" s="20">
        <f t="shared" si="11"/>
        <v>86101</v>
      </c>
      <c r="P225" s="20" t="str">
        <f t="shared" si="12"/>
        <v>Molt Bona</v>
      </c>
    </row>
    <row r="226" spans="6:16" x14ac:dyDescent="0.25">
      <c r="F226" s="1" t="s">
        <v>232</v>
      </c>
      <c r="G226" s="1" t="s">
        <v>5</v>
      </c>
      <c r="H226" s="1">
        <v>53</v>
      </c>
      <c r="I226" s="1">
        <v>2</v>
      </c>
      <c r="J226" s="1">
        <v>2</v>
      </c>
      <c r="K226" s="1">
        <v>14</v>
      </c>
      <c r="L226" s="20">
        <f t="shared" si="10"/>
        <v>14</v>
      </c>
      <c r="M226" s="1">
        <v>197099</v>
      </c>
      <c r="N226" s="1">
        <v>247241</v>
      </c>
      <c r="O226" s="20">
        <f t="shared" si="11"/>
        <v>50142</v>
      </c>
      <c r="P226" s="20" t="str">
        <f t="shared" si="12"/>
        <v>Bona</v>
      </c>
    </row>
    <row r="227" spans="6:16" x14ac:dyDescent="0.25">
      <c r="F227" s="1" t="s">
        <v>233</v>
      </c>
      <c r="G227" s="1" t="s">
        <v>701</v>
      </c>
      <c r="H227" s="1">
        <v>80</v>
      </c>
      <c r="I227" s="1">
        <v>4</v>
      </c>
      <c r="J227" s="1">
        <v>1</v>
      </c>
      <c r="K227" s="1">
        <v>2</v>
      </c>
      <c r="L227" s="20">
        <f t="shared" si="10"/>
        <v>2</v>
      </c>
      <c r="M227" s="1">
        <v>123452</v>
      </c>
      <c r="N227" s="1">
        <v>213815</v>
      </c>
      <c r="O227" s="20">
        <f t="shared" si="11"/>
        <v>90363</v>
      </c>
      <c r="P227" s="20" t="str">
        <f t="shared" si="12"/>
        <v>Molt Bona</v>
      </c>
    </row>
    <row r="228" spans="6:16" x14ac:dyDescent="0.25">
      <c r="F228" s="1" t="s">
        <v>234</v>
      </c>
      <c r="G228" s="1" t="s">
        <v>5</v>
      </c>
      <c r="H228" s="1">
        <v>75</v>
      </c>
      <c r="I228" s="1">
        <v>4</v>
      </c>
      <c r="J228" s="1">
        <v>2</v>
      </c>
      <c r="K228" s="1">
        <v>14</v>
      </c>
      <c r="L228" s="20">
        <f t="shared" si="10"/>
        <v>14</v>
      </c>
      <c r="M228" s="1">
        <v>188714</v>
      </c>
      <c r="N228" s="1">
        <v>251700</v>
      </c>
      <c r="O228" s="20">
        <f t="shared" si="11"/>
        <v>62986</v>
      </c>
      <c r="P228" s="20" t="str">
        <f t="shared" si="12"/>
        <v>Molt Bona</v>
      </c>
    </row>
    <row r="229" spans="6:16" x14ac:dyDescent="0.25">
      <c r="F229" s="1" t="s">
        <v>235</v>
      </c>
      <c r="G229" s="1" t="s">
        <v>6</v>
      </c>
      <c r="H229" s="1">
        <v>59</v>
      </c>
      <c r="I229" s="1">
        <v>2</v>
      </c>
      <c r="J229" s="1">
        <v>1</v>
      </c>
      <c r="K229" s="1">
        <v>6</v>
      </c>
      <c r="L229" s="20">
        <f t="shared" si="10"/>
        <v>6</v>
      </c>
      <c r="M229" s="1">
        <v>196005</v>
      </c>
      <c r="N229" s="1">
        <v>249875</v>
      </c>
      <c r="O229" s="20">
        <f t="shared" si="11"/>
        <v>53870</v>
      </c>
      <c r="P229" s="20" t="str">
        <f t="shared" si="12"/>
        <v>Bona</v>
      </c>
    </row>
    <row r="230" spans="6:16" x14ac:dyDescent="0.25">
      <c r="F230" s="1" t="s">
        <v>236</v>
      </c>
      <c r="G230" s="1" t="s">
        <v>701</v>
      </c>
      <c r="H230" s="1">
        <v>70</v>
      </c>
      <c r="I230" s="1">
        <v>3</v>
      </c>
      <c r="J230" s="1">
        <v>2</v>
      </c>
      <c r="K230" s="1">
        <v>5</v>
      </c>
      <c r="L230" s="20">
        <f t="shared" si="10"/>
        <v>5</v>
      </c>
      <c r="M230" s="1">
        <v>180405</v>
      </c>
      <c r="N230" s="1">
        <v>243669</v>
      </c>
      <c r="O230" s="20">
        <f t="shared" si="11"/>
        <v>63264</v>
      </c>
      <c r="P230" s="20" t="str">
        <f t="shared" si="12"/>
        <v>Molt Bona</v>
      </c>
    </row>
    <row r="231" spans="6:16" x14ac:dyDescent="0.25">
      <c r="F231" s="1" t="s">
        <v>237</v>
      </c>
      <c r="G231" s="1" t="s">
        <v>701</v>
      </c>
      <c r="H231" s="1">
        <v>51</v>
      </c>
      <c r="I231" s="1">
        <v>4</v>
      </c>
      <c r="J231" s="1">
        <v>1</v>
      </c>
      <c r="K231" s="1">
        <v>5</v>
      </c>
      <c r="L231" s="20">
        <f t="shared" si="10"/>
        <v>5</v>
      </c>
      <c r="M231" s="1">
        <v>129479</v>
      </c>
      <c r="N231" s="1">
        <v>217644</v>
      </c>
      <c r="O231" s="20">
        <f t="shared" si="11"/>
        <v>88165</v>
      </c>
      <c r="P231" s="20" t="str">
        <f t="shared" si="12"/>
        <v>Molt Bona</v>
      </c>
    </row>
    <row r="232" spans="6:16" x14ac:dyDescent="0.25">
      <c r="F232" s="1" t="s">
        <v>238</v>
      </c>
      <c r="G232" s="1" t="s">
        <v>701</v>
      </c>
      <c r="H232" s="1">
        <v>113</v>
      </c>
      <c r="I232" s="1">
        <v>3</v>
      </c>
      <c r="J232" s="1">
        <v>1</v>
      </c>
      <c r="K232" s="1">
        <v>6</v>
      </c>
      <c r="L232" s="20">
        <f t="shared" si="10"/>
        <v>6</v>
      </c>
      <c r="M232" s="1">
        <v>217847</v>
      </c>
      <c r="N232" s="1">
        <v>292922</v>
      </c>
      <c r="O232" s="20">
        <f t="shared" si="11"/>
        <v>75075</v>
      </c>
      <c r="P232" s="20" t="str">
        <f t="shared" si="12"/>
        <v>Molt Bona</v>
      </c>
    </row>
    <row r="233" spans="6:16" x14ac:dyDescent="0.25">
      <c r="F233" s="1" t="s">
        <v>239</v>
      </c>
      <c r="G233" s="1" t="s">
        <v>701</v>
      </c>
      <c r="H233" s="1">
        <v>52</v>
      </c>
      <c r="I233" s="1">
        <v>4</v>
      </c>
      <c r="J233" s="1">
        <v>2</v>
      </c>
      <c r="K233" s="1">
        <v>13</v>
      </c>
      <c r="L233" s="20">
        <f t="shared" si="10"/>
        <v>13</v>
      </c>
      <c r="M233" s="1">
        <v>208116</v>
      </c>
      <c r="N233" s="1">
        <v>258048</v>
      </c>
      <c r="O233" s="20">
        <f t="shared" si="11"/>
        <v>49932</v>
      </c>
      <c r="P233" s="20" t="str">
        <f t="shared" si="12"/>
        <v>Bona</v>
      </c>
    </row>
    <row r="234" spans="6:16" x14ac:dyDescent="0.25">
      <c r="F234" s="1" t="s">
        <v>240</v>
      </c>
      <c r="G234" s="1" t="s">
        <v>701</v>
      </c>
      <c r="H234" s="1">
        <v>111</v>
      </c>
      <c r="I234" s="1">
        <v>2</v>
      </c>
      <c r="J234" s="1">
        <v>2</v>
      </c>
      <c r="K234" s="1">
        <v>4</v>
      </c>
      <c r="L234" s="20">
        <f t="shared" si="10"/>
        <v>4</v>
      </c>
      <c r="M234" s="1">
        <v>147725</v>
      </c>
      <c r="N234" s="1">
        <v>217550</v>
      </c>
      <c r="O234" s="20">
        <f t="shared" si="11"/>
        <v>69825</v>
      </c>
      <c r="P234" s="20" t="str">
        <f t="shared" si="12"/>
        <v>Molt Bona</v>
      </c>
    </row>
    <row r="235" spans="6:16" x14ac:dyDescent="0.25">
      <c r="F235" s="1" t="s">
        <v>241</v>
      </c>
      <c r="G235" s="1" t="s">
        <v>701</v>
      </c>
      <c r="H235" s="1">
        <v>93</v>
      </c>
      <c r="I235" s="1">
        <v>3</v>
      </c>
      <c r="J235" s="1">
        <v>2</v>
      </c>
      <c r="K235" s="1">
        <v>1</v>
      </c>
      <c r="L235" s="20">
        <f t="shared" si="10"/>
        <v>1</v>
      </c>
      <c r="M235" s="1">
        <v>163310</v>
      </c>
      <c r="N235" s="1">
        <v>219316</v>
      </c>
      <c r="O235" s="20">
        <f t="shared" si="11"/>
        <v>56006</v>
      </c>
      <c r="P235" s="20" t="str">
        <f t="shared" si="12"/>
        <v>Bona</v>
      </c>
    </row>
    <row r="236" spans="6:16" x14ac:dyDescent="0.25">
      <c r="F236" s="1" t="s">
        <v>242</v>
      </c>
      <c r="G236" s="1" t="s">
        <v>6</v>
      </c>
      <c r="H236" s="1">
        <v>84</v>
      </c>
      <c r="I236" s="1">
        <v>4</v>
      </c>
      <c r="J236" s="1">
        <v>1</v>
      </c>
      <c r="K236" s="1">
        <v>6</v>
      </c>
      <c r="L236" s="20">
        <f t="shared" si="10"/>
        <v>6</v>
      </c>
      <c r="M236" s="1">
        <v>184221</v>
      </c>
      <c r="N236" s="1">
        <v>281717</v>
      </c>
      <c r="O236" s="20">
        <f t="shared" si="11"/>
        <v>97496</v>
      </c>
      <c r="P236" s="20" t="str">
        <f t="shared" si="12"/>
        <v>Molt Bona</v>
      </c>
    </row>
    <row r="237" spans="6:16" x14ac:dyDescent="0.25">
      <c r="F237" s="1" t="s">
        <v>243</v>
      </c>
      <c r="G237" s="1" t="s">
        <v>701</v>
      </c>
      <c r="H237" s="1">
        <v>106</v>
      </c>
      <c r="I237" s="1">
        <v>3</v>
      </c>
      <c r="J237" s="1">
        <v>2</v>
      </c>
      <c r="K237" s="1">
        <v>8</v>
      </c>
      <c r="L237" s="20">
        <f t="shared" si="10"/>
        <v>8</v>
      </c>
      <c r="M237" s="1">
        <v>197943</v>
      </c>
      <c r="N237" s="1">
        <v>263479</v>
      </c>
      <c r="O237" s="20">
        <f t="shared" si="11"/>
        <v>65536</v>
      </c>
      <c r="P237" s="20" t="str">
        <f t="shared" si="12"/>
        <v>Molt Bona</v>
      </c>
    </row>
    <row r="238" spans="6:16" x14ac:dyDescent="0.25">
      <c r="F238" s="1" t="s">
        <v>244</v>
      </c>
      <c r="G238" s="1" t="s">
        <v>5</v>
      </c>
      <c r="H238" s="1">
        <v>55</v>
      </c>
      <c r="I238" s="1">
        <v>3</v>
      </c>
      <c r="J238" s="1">
        <v>2</v>
      </c>
      <c r="K238" s="1">
        <v>7</v>
      </c>
      <c r="L238" s="20">
        <f t="shared" si="10"/>
        <v>7</v>
      </c>
      <c r="M238" s="1">
        <v>198927</v>
      </c>
      <c r="N238" s="1">
        <v>266376</v>
      </c>
      <c r="O238" s="20">
        <f t="shared" si="11"/>
        <v>67449</v>
      </c>
      <c r="P238" s="20" t="str">
        <f t="shared" si="12"/>
        <v>Molt Bona</v>
      </c>
    </row>
    <row r="239" spans="6:16" x14ac:dyDescent="0.25">
      <c r="F239" s="1" t="s">
        <v>245</v>
      </c>
      <c r="G239" s="1" t="s">
        <v>5</v>
      </c>
      <c r="H239" s="1">
        <v>114</v>
      </c>
      <c r="I239" s="1">
        <v>2</v>
      </c>
      <c r="J239" s="1">
        <v>2</v>
      </c>
      <c r="K239" s="1">
        <v>7</v>
      </c>
      <c r="L239" s="20">
        <f t="shared" si="10"/>
        <v>7</v>
      </c>
      <c r="M239" s="1">
        <v>200250</v>
      </c>
      <c r="N239" s="1">
        <v>271154</v>
      </c>
      <c r="O239" s="20">
        <f t="shared" si="11"/>
        <v>70904</v>
      </c>
      <c r="P239" s="20" t="str">
        <f t="shared" si="12"/>
        <v>Molt Bona</v>
      </c>
    </row>
    <row r="240" spans="6:16" x14ac:dyDescent="0.25">
      <c r="F240" s="1" t="s">
        <v>246</v>
      </c>
      <c r="G240" s="1" t="s">
        <v>701</v>
      </c>
      <c r="H240" s="1">
        <v>106</v>
      </c>
      <c r="I240" s="1">
        <v>2</v>
      </c>
      <c r="J240" s="1">
        <v>2</v>
      </c>
      <c r="K240" s="1">
        <v>4</v>
      </c>
      <c r="L240" s="20">
        <f t="shared" si="10"/>
        <v>4</v>
      </c>
      <c r="M240" s="1">
        <v>148817</v>
      </c>
      <c r="N240" s="1">
        <v>226948</v>
      </c>
      <c r="O240" s="20">
        <f t="shared" si="11"/>
        <v>78131</v>
      </c>
      <c r="P240" s="20" t="str">
        <f t="shared" si="12"/>
        <v>Molt Bona</v>
      </c>
    </row>
    <row r="241" spans="6:16" x14ac:dyDescent="0.25">
      <c r="F241" s="1" t="s">
        <v>247</v>
      </c>
      <c r="G241" s="1" t="s">
        <v>701</v>
      </c>
      <c r="H241" s="1">
        <v>80</v>
      </c>
      <c r="I241" s="1">
        <v>4</v>
      </c>
      <c r="J241" s="1">
        <v>2</v>
      </c>
      <c r="K241" s="1">
        <v>6</v>
      </c>
      <c r="L241" s="20">
        <f t="shared" si="10"/>
        <v>6</v>
      </c>
      <c r="M241" s="1">
        <v>182815</v>
      </c>
      <c r="N241" s="1">
        <v>238126</v>
      </c>
      <c r="O241" s="20">
        <f t="shared" si="11"/>
        <v>55311</v>
      </c>
      <c r="P241" s="20" t="str">
        <f t="shared" si="12"/>
        <v>Bona</v>
      </c>
    </row>
    <row r="242" spans="6:16" x14ac:dyDescent="0.25">
      <c r="F242" s="1" t="s">
        <v>248</v>
      </c>
      <c r="G242" s="1" t="s">
        <v>5</v>
      </c>
      <c r="H242" s="1">
        <v>101</v>
      </c>
      <c r="I242" s="1">
        <v>3</v>
      </c>
      <c r="J242" s="1">
        <v>2</v>
      </c>
      <c r="K242" s="1">
        <v>3</v>
      </c>
      <c r="L242" s="20">
        <f t="shared" si="10"/>
        <v>3</v>
      </c>
      <c r="M242" s="1">
        <v>157889</v>
      </c>
      <c r="N242" s="1">
        <v>219327</v>
      </c>
      <c r="O242" s="20">
        <f t="shared" si="11"/>
        <v>61438</v>
      </c>
      <c r="P242" s="20" t="str">
        <f t="shared" si="12"/>
        <v>Molt Bona</v>
      </c>
    </row>
    <row r="243" spans="6:16" x14ac:dyDescent="0.25">
      <c r="F243" s="1" t="s">
        <v>249</v>
      </c>
      <c r="G243" s="1" t="s">
        <v>6</v>
      </c>
      <c r="H243" s="1">
        <v>115</v>
      </c>
      <c r="I243" s="1">
        <v>2</v>
      </c>
      <c r="J243" s="1">
        <v>2</v>
      </c>
      <c r="K243" s="1">
        <v>13</v>
      </c>
      <c r="L243" s="20">
        <f t="shared" si="10"/>
        <v>13</v>
      </c>
      <c r="M243" s="1">
        <v>160005</v>
      </c>
      <c r="N243" s="1">
        <v>202448</v>
      </c>
      <c r="O243" s="20">
        <f t="shared" si="11"/>
        <v>42443</v>
      </c>
      <c r="P243" s="20" t="str">
        <f t="shared" si="12"/>
        <v>Bona</v>
      </c>
    </row>
    <row r="244" spans="6:16" x14ac:dyDescent="0.25">
      <c r="F244" s="1" t="s">
        <v>250</v>
      </c>
      <c r="G244" s="1" t="s">
        <v>5</v>
      </c>
      <c r="H244" s="1">
        <v>82</v>
      </c>
      <c r="I244" s="1">
        <v>2</v>
      </c>
      <c r="J244" s="1">
        <v>3</v>
      </c>
      <c r="K244" s="1">
        <v>5</v>
      </c>
      <c r="L244" s="20">
        <f t="shared" si="10"/>
        <v>5</v>
      </c>
      <c r="M244" s="1">
        <v>108527</v>
      </c>
      <c r="N244" s="1">
        <v>157549</v>
      </c>
      <c r="O244" s="20">
        <f t="shared" si="11"/>
        <v>49022</v>
      </c>
      <c r="P244" s="20" t="str">
        <f t="shared" si="12"/>
        <v>Bona</v>
      </c>
    </row>
    <row r="245" spans="6:16" x14ac:dyDescent="0.25">
      <c r="F245" s="1" t="s">
        <v>251</v>
      </c>
      <c r="G245" s="1" t="s">
        <v>5</v>
      </c>
      <c r="H245" s="1">
        <v>84</v>
      </c>
      <c r="I245" s="1">
        <v>2</v>
      </c>
      <c r="J245" s="1">
        <v>2</v>
      </c>
      <c r="K245" s="1">
        <v>2</v>
      </c>
      <c r="L245" s="20">
        <f t="shared" si="10"/>
        <v>2</v>
      </c>
      <c r="M245" s="1">
        <v>185415</v>
      </c>
      <c r="N245" s="1">
        <v>246152</v>
      </c>
      <c r="O245" s="20">
        <f t="shared" si="11"/>
        <v>60737</v>
      </c>
      <c r="P245" s="20" t="str">
        <f t="shared" si="12"/>
        <v>Molt Bona</v>
      </c>
    </row>
    <row r="246" spans="6:16" x14ac:dyDescent="0.25">
      <c r="F246" s="1" t="s">
        <v>252</v>
      </c>
      <c r="G246" s="1" t="s">
        <v>701</v>
      </c>
      <c r="H246" s="1">
        <v>110</v>
      </c>
      <c r="I246" s="1">
        <v>2</v>
      </c>
      <c r="J246" s="1">
        <v>1</v>
      </c>
      <c r="K246" s="1">
        <v>11</v>
      </c>
      <c r="L246" s="20">
        <f t="shared" si="10"/>
        <v>11</v>
      </c>
      <c r="M246" s="1">
        <v>146067</v>
      </c>
      <c r="N246" s="1">
        <v>216575</v>
      </c>
      <c r="O246" s="20">
        <f t="shared" si="11"/>
        <v>70508</v>
      </c>
      <c r="P246" s="20" t="str">
        <f t="shared" si="12"/>
        <v>Molt Bona</v>
      </c>
    </row>
    <row r="247" spans="6:16" x14ac:dyDescent="0.25">
      <c r="F247" s="1" t="s">
        <v>253</v>
      </c>
      <c r="G247" s="1" t="s">
        <v>5</v>
      </c>
      <c r="H247" s="1">
        <v>66</v>
      </c>
      <c r="I247" s="1">
        <v>3</v>
      </c>
      <c r="J247" s="1">
        <v>2</v>
      </c>
      <c r="K247" s="1">
        <v>9</v>
      </c>
      <c r="L247" s="20">
        <f t="shared" si="10"/>
        <v>9</v>
      </c>
      <c r="M247" s="1">
        <v>145281</v>
      </c>
      <c r="N247" s="1">
        <v>189739</v>
      </c>
      <c r="O247" s="20">
        <f t="shared" si="11"/>
        <v>44458</v>
      </c>
      <c r="P247" s="20" t="str">
        <f t="shared" si="12"/>
        <v>Bona</v>
      </c>
    </row>
    <row r="248" spans="6:16" x14ac:dyDescent="0.25">
      <c r="F248" s="1" t="s">
        <v>254</v>
      </c>
      <c r="G248" s="1" t="s">
        <v>5</v>
      </c>
      <c r="H248" s="1">
        <v>51</v>
      </c>
      <c r="I248" s="1">
        <v>3</v>
      </c>
      <c r="J248" s="1">
        <v>1</v>
      </c>
      <c r="K248" s="1">
        <v>1</v>
      </c>
      <c r="L248" s="20">
        <f t="shared" si="10"/>
        <v>1</v>
      </c>
      <c r="M248" s="1">
        <v>203502</v>
      </c>
      <c r="N248" s="1">
        <v>295254</v>
      </c>
      <c r="O248" s="20">
        <f t="shared" si="11"/>
        <v>91752</v>
      </c>
      <c r="P248" s="20" t="str">
        <f t="shared" si="12"/>
        <v>Molt Bona</v>
      </c>
    </row>
    <row r="249" spans="6:16" x14ac:dyDescent="0.25">
      <c r="F249" s="1" t="s">
        <v>255</v>
      </c>
      <c r="G249" s="1" t="s">
        <v>6</v>
      </c>
      <c r="H249" s="1">
        <v>91</v>
      </c>
      <c r="I249" s="1">
        <v>4</v>
      </c>
      <c r="J249" s="1">
        <v>3</v>
      </c>
      <c r="K249" s="1">
        <v>8</v>
      </c>
      <c r="L249" s="20">
        <f t="shared" si="10"/>
        <v>8</v>
      </c>
      <c r="M249" s="1">
        <v>211364</v>
      </c>
      <c r="N249" s="1">
        <v>268931</v>
      </c>
      <c r="O249" s="20">
        <f t="shared" si="11"/>
        <v>57567</v>
      </c>
      <c r="P249" s="20" t="str">
        <f t="shared" si="12"/>
        <v>Bona</v>
      </c>
    </row>
    <row r="250" spans="6:16" x14ac:dyDescent="0.25">
      <c r="F250" s="1" t="s">
        <v>256</v>
      </c>
      <c r="G250" s="1" t="s">
        <v>5</v>
      </c>
      <c r="H250" s="1">
        <v>50</v>
      </c>
      <c r="I250" s="1">
        <v>3</v>
      </c>
      <c r="J250" s="1">
        <v>2</v>
      </c>
      <c r="K250" s="1">
        <v>5</v>
      </c>
      <c r="L250" s="20">
        <f t="shared" si="10"/>
        <v>5</v>
      </c>
      <c r="M250" s="1">
        <v>216902</v>
      </c>
      <c r="N250" s="1">
        <v>260975</v>
      </c>
      <c r="O250" s="20">
        <f t="shared" si="11"/>
        <v>44073</v>
      </c>
      <c r="P250" s="20" t="str">
        <f t="shared" si="12"/>
        <v>Bona</v>
      </c>
    </row>
    <row r="251" spans="6:16" x14ac:dyDescent="0.25">
      <c r="F251" s="1" t="s">
        <v>257</v>
      </c>
      <c r="G251" s="1" t="s">
        <v>5</v>
      </c>
      <c r="H251" s="1">
        <v>86</v>
      </c>
      <c r="I251" s="1">
        <v>3</v>
      </c>
      <c r="J251" s="1">
        <v>2</v>
      </c>
      <c r="K251" s="1">
        <v>8</v>
      </c>
      <c r="L251" s="20">
        <f t="shared" si="10"/>
        <v>8</v>
      </c>
      <c r="M251" s="1">
        <v>118862</v>
      </c>
      <c r="N251" s="1">
        <v>189008</v>
      </c>
      <c r="O251" s="20">
        <f t="shared" si="11"/>
        <v>70146</v>
      </c>
      <c r="P251" s="20" t="str">
        <f t="shared" si="12"/>
        <v>Molt Bona</v>
      </c>
    </row>
    <row r="252" spans="6:16" x14ac:dyDescent="0.25">
      <c r="F252" s="1" t="s">
        <v>258</v>
      </c>
      <c r="G252" s="1" t="s">
        <v>5</v>
      </c>
      <c r="H252" s="1">
        <v>54</v>
      </c>
      <c r="I252" s="1">
        <v>2</v>
      </c>
      <c r="J252" s="1">
        <v>2</v>
      </c>
      <c r="K252" s="1">
        <v>2</v>
      </c>
      <c r="L252" s="20">
        <f t="shared" si="10"/>
        <v>2</v>
      </c>
      <c r="M252" s="1">
        <v>216555</v>
      </c>
      <c r="N252" s="1">
        <v>269806</v>
      </c>
      <c r="O252" s="20">
        <f t="shared" si="11"/>
        <v>53251</v>
      </c>
      <c r="P252" s="20" t="str">
        <f t="shared" si="12"/>
        <v>Bona</v>
      </c>
    </row>
    <row r="253" spans="6:16" x14ac:dyDescent="0.25">
      <c r="F253" s="1" t="s">
        <v>259</v>
      </c>
      <c r="G253" s="1" t="s">
        <v>5</v>
      </c>
      <c r="H253" s="1">
        <v>67</v>
      </c>
      <c r="I253" s="1">
        <v>3</v>
      </c>
      <c r="J253" s="1">
        <v>1</v>
      </c>
      <c r="K253" s="1">
        <v>6</v>
      </c>
      <c r="L253" s="20">
        <f t="shared" si="10"/>
        <v>6</v>
      </c>
      <c r="M253" s="1">
        <v>146704</v>
      </c>
      <c r="N253" s="1">
        <v>194433</v>
      </c>
      <c r="O253" s="20">
        <f t="shared" si="11"/>
        <v>47729</v>
      </c>
      <c r="P253" s="20" t="str">
        <f t="shared" si="12"/>
        <v>Bona</v>
      </c>
    </row>
    <row r="254" spans="6:16" x14ac:dyDescent="0.25">
      <c r="F254" s="1" t="s">
        <v>260</v>
      </c>
      <c r="G254" s="1" t="s">
        <v>701</v>
      </c>
      <c r="H254" s="1">
        <v>81</v>
      </c>
      <c r="I254" s="1">
        <v>3</v>
      </c>
      <c r="J254" s="1">
        <v>2</v>
      </c>
      <c r="K254" s="1">
        <v>9</v>
      </c>
      <c r="L254" s="20">
        <f t="shared" si="10"/>
        <v>9</v>
      </c>
      <c r="M254" s="1">
        <v>129943</v>
      </c>
      <c r="N254" s="1">
        <v>198224</v>
      </c>
      <c r="O254" s="20">
        <f t="shared" si="11"/>
        <v>68281</v>
      </c>
      <c r="P254" s="20" t="str">
        <f t="shared" si="12"/>
        <v>Molt Bona</v>
      </c>
    </row>
    <row r="255" spans="6:16" x14ac:dyDescent="0.25">
      <c r="F255" s="1" t="s">
        <v>261</v>
      </c>
      <c r="G255" s="1" t="s">
        <v>5</v>
      </c>
      <c r="H255" s="1">
        <v>61</v>
      </c>
      <c r="I255" s="1">
        <v>4</v>
      </c>
      <c r="J255" s="1">
        <v>2</v>
      </c>
      <c r="K255" s="1">
        <v>6</v>
      </c>
      <c r="L255" s="20">
        <f t="shared" si="10"/>
        <v>6</v>
      </c>
      <c r="M255" s="1">
        <v>134937</v>
      </c>
      <c r="N255" s="1">
        <v>213625</v>
      </c>
      <c r="O255" s="20">
        <f t="shared" si="11"/>
        <v>78688</v>
      </c>
      <c r="P255" s="20" t="str">
        <f t="shared" si="12"/>
        <v>Molt Bona</v>
      </c>
    </row>
    <row r="256" spans="6:16" x14ac:dyDescent="0.25">
      <c r="F256" s="1" t="s">
        <v>262</v>
      </c>
      <c r="G256" s="1" t="s">
        <v>701</v>
      </c>
      <c r="H256" s="1">
        <v>110</v>
      </c>
      <c r="I256" s="1">
        <v>3</v>
      </c>
      <c r="J256" s="1">
        <v>1</v>
      </c>
      <c r="K256" s="1">
        <v>5</v>
      </c>
      <c r="L256" s="20">
        <f t="shared" si="10"/>
        <v>5</v>
      </c>
      <c r="M256" s="1">
        <v>115398</v>
      </c>
      <c r="N256" s="1">
        <v>161904</v>
      </c>
      <c r="O256" s="20">
        <f t="shared" si="11"/>
        <v>46506</v>
      </c>
      <c r="P256" s="20" t="str">
        <f t="shared" si="12"/>
        <v>Bona</v>
      </c>
    </row>
    <row r="257" spans="6:16" x14ac:dyDescent="0.25">
      <c r="F257" s="1" t="s">
        <v>263</v>
      </c>
      <c r="G257" s="1" t="s">
        <v>6</v>
      </c>
      <c r="H257" s="1">
        <v>56</v>
      </c>
      <c r="I257" s="1">
        <v>4</v>
      </c>
      <c r="J257" s="1">
        <v>3</v>
      </c>
      <c r="K257" s="1">
        <v>9</v>
      </c>
      <c r="L257" s="20">
        <f t="shared" si="10"/>
        <v>9</v>
      </c>
      <c r="M257" s="1">
        <v>181699</v>
      </c>
      <c r="N257" s="1">
        <v>235898</v>
      </c>
      <c r="O257" s="20">
        <f t="shared" si="11"/>
        <v>54199</v>
      </c>
      <c r="P257" s="20" t="str">
        <f t="shared" si="12"/>
        <v>Bona</v>
      </c>
    </row>
    <row r="258" spans="6:16" x14ac:dyDescent="0.25">
      <c r="F258" s="1" t="s">
        <v>264</v>
      </c>
      <c r="G258" s="1" t="s">
        <v>701</v>
      </c>
      <c r="H258" s="1">
        <v>94</v>
      </c>
      <c r="I258" s="1">
        <v>4</v>
      </c>
      <c r="J258" s="1">
        <v>1</v>
      </c>
      <c r="K258" s="1">
        <v>4</v>
      </c>
      <c r="L258" s="20">
        <f t="shared" si="10"/>
        <v>4</v>
      </c>
      <c r="M258" s="1">
        <v>134646</v>
      </c>
      <c r="N258" s="1">
        <v>229135</v>
      </c>
      <c r="O258" s="20">
        <f t="shared" si="11"/>
        <v>94489</v>
      </c>
      <c r="P258" s="20" t="str">
        <f t="shared" si="12"/>
        <v>Molt Bona</v>
      </c>
    </row>
    <row r="259" spans="6:16" x14ac:dyDescent="0.25">
      <c r="F259" s="1" t="s">
        <v>265</v>
      </c>
      <c r="G259" s="1" t="s">
        <v>701</v>
      </c>
      <c r="H259" s="1">
        <v>65</v>
      </c>
      <c r="I259" s="1">
        <v>2</v>
      </c>
      <c r="J259" s="1">
        <v>2</v>
      </c>
      <c r="K259" s="1">
        <v>5</v>
      </c>
      <c r="L259" s="20">
        <f t="shared" ref="L259:L322" si="13">VLOOKUP(K259,$B$40:$C$54,1)</f>
        <v>5</v>
      </c>
      <c r="M259" s="1">
        <v>107186</v>
      </c>
      <c r="N259" s="1">
        <v>161027</v>
      </c>
      <c r="O259" s="20">
        <f t="shared" ref="O259:O322" si="14">N259-M259</f>
        <v>53841</v>
      </c>
      <c r="P259" s="20" t="str">
        <f t="shared" ref="P259:P322" si="15">IF(O259&gt;60000,"Molt Bona",IF(O259&lt;60000,"Bona",))</f>
        <v>Bona</v>
      </c>
    </row>
    <row r="260" spans="6:16" x14ac:dyDescent="0.25">
      <c r="F260" s="1" t="s">
        <v>266</v>
      </c>
      <c r="G260" s="1" t="s">
        <v>701</v>
      </c>
      <c r="H260" s="1">
        <v>103</v>
      </c>
      <c r="I260" s="1">
        <v>4</v>
      </c>
      <c r="J260" s="1">
        <v>2</v>
      </c>
      <c r="K260" s="1">
        <v>15</v>
      </c>
      <c r="L260" s="20">
        <f t="shared" si="13"/>
        <v>15</v>
      </c>
      <c r="M260" s="1">
        <v>149506</v>
      </c>
      <c r="N260" s="1">
        <v>216949</v>
      </c>
      <c r="O260" s="20">
        <f t="shared" si="14"/>
        <v>67443</v>
      </c>
      <c r="P260" s="20" t="str">
        <f t="shared" si="15"/>
        <v>Molt Bona</v>
      </c>
    </row>
    <row r="261" spans="6:16" x14ac:dyDescent="0.25">
      <c r="F261" s="1" t="s">
        <v>267</v>
      </c>
      <c r="G261" s="1" t="s">
        <v>701</v>
      </c>
      <c r="H261" s="1">
        <v>65</v>
      </c>
      <c r="I261" s="1">
        <v>4</v>
      </c>
      <c r="J261" s="1">
        <v>3</v>
      </c>
      <c r="K261" s="1">
        <v>7</v>
      </c>
      <c r="L261" s="20">
        <f t="shared" si="13"/>
        <v>7</v>
      </c>
      <c r="M261" s="1">
        <v>195467</v>
      </c>
      <c r="N261" s="1">
        <v>271024</v>
      </c>
      <c r="O261" s="20">
        <f t="shared" si="14"/>
        <v>75557</v>
      </c>
      <c r="P261" s="20" t="str">
        <f t="shared" si="15"/>
        <v>Molt Bona</v>
      </c>
    </row>
    <row r="262" spans="6:16" x14ac:dyDescent="0.25">
      <c r="F262" s="1" t="s">
        <v>268</v>
      </c>
      <c r="G262" s="1" t="s">
        <v>701</v>
      </c>
      <c r="H262" s="1">
        <v>109</v>
      </c>
      <c r="I262" s="1">
        <v>2</v>
      </c>
      <c r="J262" s="1">
        <v>2</v>
      </c>
      <c r="K262" s="1">
        <v>14</v>
      </c>
      <c r="L262" s="20">
        <f t="shared" si="13"/>
        <v>14</v>
      </c>
      <c r="M262" s="1">
        <v>154982</v>
      </c>
      <c r="N262" s="1">
        <v>236014</v>
      </c>
      <c r="O262" s="20">
        <f t="shared" si="14"/>
        <v>81032</v>
      </c>
      <c r="P262" s="20" t="str">
        <f t="shared" si="15"/>
        <v>Molt Bona</v>
      </c>
    </row>
    <row r="263" spans="6:16" x14ac:dyDescent="0.25">
      <c r="F263" s="1" t="s">
        <v>269</v>
      </c>
      <c r="G263" s="1" t="s">
        <v>5</v>
      </c>
      <c r="H263" s="1">
        <v>120</v>
      </c>
      <c r="I263" s="1">
        <v>3</v>
      </c>
      <c r="J263" s="1">
        <v>2</v>
      </c>
      <c r="K263" s="1">
        <v>8</v>
      </c>
      <c r="L263" s="20">
        <f t="shared" si="13"/>
        <v>8</v>
      </c>
      <c r="M263" s="1">
        <v>136022</v>
      </c>
      <c r="N263" s="1">
        <v>203996</v>
      </c>
      <c r="O263" s="20">
        <f t="shared" si="14"/>
        <v>67974</v>
      </c>
      <c r="P263" s="20" t="str">
        <f t="shared" si="15"/>
        <v>Molt Bona</v>
      </c>
    </row>
    <row r="264" spans="6:16" x14ac:dyDescent="0.25">
      <c r="F264" s="1" t="s">
        <v>270</v>
      </c>
      <c r="G264" s="1" t="s">
        <v>6</v>
      </c>
      <c r="H264" s="1">
        <v>53</v>
      </c>
      <c r="I264" s="1">
        <v>3</v>
      </c>
      <c r="J264" s="1">
        <v>1</v>
      </c>
      <c r="K264" s="1">
        <v>1</v>
      </c>
      <c r="L264" s="20">
        <f t="shared" si="13"/>
        <v>1</v>
      </c>
      <c r="M264" s="1">
        <v>153239</v>
      </c>
      <c r="N264" s="1">
        <v>245295</v>
      </c>
      <c r="O264" s="20">
        <f t="shared" si="14"/>
        <v>92056</v>
      </c>
      <c r="P264" s="20" t="str">
        <f t="shared" si="15"/>
        <v>Molt Bona</v>
      </c>
    </row>
    <row r="265" spans="6:16" x14ac:dyDescent="0.25">
      <c r="F265" s="1" t="s">
        <v>271</v>
      </c>
      <c r="G265" s="1" t="s">
        <v>701</v>
      </c>
      <c r="H265" s="1">
        <v>105</v>
      </c>
      <c r="I265" s="1">
        <v>3</v>
      </c>
      <c r="J265" s="1">
        <v>2</v>
      </c>
      <c r="K265" s="1">
        <v>11</v>
      </c>
      <c r="L265" s="20">
        <f t="shared" si="13"/>
        <v>11</v>
      </c>
      <c r="M265" s="1">
        <v>200578</v>
      </c>
      <c r="N265" s="1">
        <v>262398</v>
      </c>
      <c r="O265" s="20">
        <f t="shared" si="14"/>
        <v>61820</v>
      </c>
      <c r="P265" s="20" t="str">
        <f t="shared" si="15"/>
        <v>Molt Bona</v>
      </c>
    </row>
    <row r="266" spans="6:16" x14ac:dyDescent="0.25">
      <c r="F266" s="1" t="s">
        <v>272</v>
      </c>
      <c r="G266" s="1" t="s">
        <v>5</v>
      </c>
      <c r="H266" s="1">
        <v>66</v>
      </c>
      <c r="I266" s="1">
        <v>2</v>
      </c>
      <c r="J266" s="1">
        <v>3</v>
      </c>
      <c r="K266" s="1">
        <v>6</v>
      </c>
      <c r="L266" s="20">
        <f t="shared" si="13"/>
        <v>6</v>
      </c>
      <c r="M266" s="1">
        <v>137163</v>
      </c>
      <c r="N266" s="1">
        <v>217948</v>
      </c>
      <c r="O266" s="20">
        <f t="shared" si="14"/>
        <v>80785</v>
      </c>
      <c r="P266" s="20" t="str">
        <f t="shared" si="15"/>
        <v>Molt Bona</v>
      </c>
    </row>
    <row r="267" spans="6:16" x14ac:dyDescent="0.25">
      <c r="F267" s="1" t="s">
        <v>273</v>
      </c>
      <c r="G267" s="1" t="s">
        <v>6</v>
      </c>
      <c r="H267" s="1">
        <v>70</v>
      </c>
      <c r="I267" s="1">
        <v>2</v>
      </c>
      <c r="J267" s="1">
        <v>2</v>
      </c>
      <c r="K267" s="1">
        <v>11</v>
      </c>
      <c r="L267" s="20">
        <f t="shared" si="13"/>
        <v>11</v>
      </c>
      <c r="M267" s="1">
        <v>183441</v>
      </c>
      <c r="N267" s="1">
        <v>257921</v>
      </c>
      <c r="O267" s="20">
        <f t="shared" si="14"/>
        <v>74480</v>
      </c>
      <c r="P267" s="20" t="str">
        <f t="shared" si="15"/>
        <v>Molt Bona</v>
      </c>
    </row>
    <row r="268" spans="6:16" x14ac:dyDescent="0.25">
      <c r="F268" s="1" t="s">
        <v>274</v>
      </c>
      <c r="G268" s="1" t="s">
        <v>701</v>
      </c>
      <c r="H268" s="1">
        <v>65</v>
      </c>
      <c r="I268" s="1">
        <v>2</v>
      </c>
      <c r="J268" s="1">
        <v>3</v>
      </c>
      <c r="K268" s="1">
        <v>3</v>
      </c>
      <c r="L268" s="20">
        <f t="shared" si="13"/>
        <v>3</v>
      </c>
      <c r="M268" s="1">
        <v>164642</v>
      </c>
      <c r="N268" s="1">
        <v>263956</v>
      </c>
      <c r="O268" s="20">
        <f t="shared" si="14"/>
        <v>99314</v>
      </c>
      <c r="P268" s="20" t="str">
        <f t="shared" si="15"/>
        <v>Molt Bona</v>
      </c>
    </row>
    <row r="269" spans="6:16" x14ac:dyDescent="0.25">
      <c r="F269" s="1" t="s">
        <v>275</v>
      </c>
      <c r="G269" s="1" t="s">
        <v>701</v>
      </c>
      <c r="H269" s="1">
        <v>55</v>
      </c>
      <c r="I269" s="1">
        <v>4</v>
      </c>
      <c r="J269" s="1">
        <v>3</v>
      </c>
      <c r="K269" s="1">
        <v>5</v>
      </c>
      <c r="L269" s="20">
        <f t="shared" si="13"/>
        <v>5</v>
      </c>
      <c r="M269" s="1">
        <v>196247</v>
      </c>
      <c r="N269" s="1">
        <v>239712</v>
      </c>
      <c r="O269" s="20">
        <f t="shared" si="14"/>
        <v>43465</v>
      </c>
      <c r="P269" s="20" t="str">
        <f t="shared" si="15"/>
        <v>Bona</v>
      </c>
    </row>
    <row r="270" spans="6:16" x14ac:dyDescent="0.25">
      <c r="F270" s="1" t="s">
        <v>276</v>
      </c>
      <c r="G270" s="1" t="s">
        <v>701</v>
      </c>
      <c r="H270" s="1">
        <v>117</v>
      </c>
      <c r="I270" s="1">
        <v>4</v>
      </c>
      <c r="J270" s="1">
        <v>3</v>
      </c>
      <c r="K270" s="1">
        <v>6</v>
      </c>
      <c r="L270" s="20">
        <f t="shared" si="13"/>
        <v>6</v>
      </c>
      <c r="M270" s="1">
        <v>128312</v>
      </c>
      <c r="N270" s="1">
        <v>193302</v>
      </c>
      <c r="O270" s="20">
        <f t="shared" si="14"/>
        <v>64990</v>
      </c>
      <c r="P270" s="20" t="str">
        <f t="shared" si="15"/>
        <v>Molt Bona</v>
      </c>
    </row>
    <row r="271" spans="6:16" x14ac:dyDescent="0.25">
      <c r="F271" s="1" t="s">
        <v>277</v>
      </c>
      <c r="G271" s="1" t="s">
        <v>6</v>
      </c>
      <c r="H271" s="1">
        <v>102</v>
      </c>
      <c r="I271" s="1">
        <v>3</v>
      </c>
      <c r="J271" s="1">
        <v>2</v>
      </c>
      <c r="K271" s="1">
        <v>7</v>
      </c>
      <c r="L271" s="20">
        <f t="shared" si="13"/>
        <v>7</v>
      </c>
      <c r="M271" s="1">
        <v>132979</v>
      </c>
      <c r="N271" s="1">
        <v>217561</v>
      </c>
      <c r="O271" s="20">
        <f t="shared" si="14"/>
        <v>84582</v>
      </c>
      <c r="P271" s="20" t="str">
        <f t="shared" si="15"/>
        <v>Molt Bona</v>
      </c>
    </row>
    <row r="272" spans="6:16" x14ac:dyDescent="0.25">
      <c r="F272" s="1" t="s">
        <v>278</v>
      </c>
      <c r="G272" s="1" t="s">
        <v>6</v>
      </c>
      <c r="H272" s="1">
        <v>90</v>
      </c>
      <c r="I272" s="1">
        <v>2</v>
      </c>
      <c r="J272" s="1">
        <v>2</v>
      </c>
      <c r="K272" s="1">
        <v>5</v>
      </c>
      <c r="L272" s="20">
        <f t="shared" si="13"/>
        <v>5</v>
      </c>
      <c r="M272" s="1">
        <v>213312</v>
      </c>
      <c r="N272" s="1">
        <v>294616</v>
      </c>
      <c r="O272" s="20">
        <f t="shared" si="14"/>
        <v>81304</v>
      </c>
      <c r="P272" s="20" t="str">
        <f t="shared" si="15"/>
        <v>Molt Bona</v>
      </c>
    </row>
    <row r="273" spans="6:16" x14ac:dyDescent="0.25">
      <c r="F273" s="1" t="s">
        <v>279</v>
      </c>
      <c r="G273" s="1" t="s">
        <v>701</v>
      </c>
      <c r="H273" s="1">
        <v>109</v>
      </c>
      <c r="I273" s="1">
        <v>2</v>
      </c>
      <c r="J273" s="1">
        <v>2</v>
      </c>
      <c r="K273" s="1">
        <v>4</v>
      </c>
      <c r="L273" s="20">
        <f t="shared" si="13"/>
        <v>4</v>
      </c>
      <c r="M273" s="1">
        <v>174638</v>
      </c>
      <c r="N273" s="1">
        <v>216152</v>
      </c>
      <c r="O273" s="20">
        <f t="shared" si="14"/>
        <v>41514</v>
      </c>
      <c r="P273" s="20" t="str">
        <f t="shared" si="15"/>
        <v>Bona</v>
      </c>
    </row>
    <row r="274" spans="6:16" x14ac:dyDescent="0.25">
      <c r="F274" s="1" t="s">
        <v>280</v>
      </c>
      <c r="G274" s="1" t="s">
        <v>6</v>
      </c>
      <c r="H274" s="1">
        <v>115</v>
      </c>
      <c r="I274" s="1">
        <v>4</v>
      </c>
      <c r="J274" s="1">
        <v>1</v>
      </c>
      <c r="K274" s="1">
        <v>1</v>
      </c>
      <c r="L274" s="20">
        <f t="shared" si="13"/>
        <v>1</v>
      </c>
      <c r="M274" s="1">
        <v>136318</v>
      </c>
      <c r="N274" s="1">
        <v>218321</v>
      </c>
      <c r="O274" s="20">
        <f t="shared" si="14"/>
        <v>82003</v>
      </c>
      <c r="P274" s="20" t="str">
        <f t="shared" si="15"/>
        <v>Molt Bona</v>
      </c>
    </row>
    <row r="275" spans="6:16" x14ac:dyDescent="0.25">
      <c r="F275" s="1" t="s">
        <v>281</v>
      </c>
      <c r="G275" s="1" t="s">
        <v>6</v>
      </c>
      <c r="H275" s="1">
        <v>55</v>
      </c>
      <c r="I275" s="1">
        <v>4</v>
      </c>
      <c r="J275" s="1">
        <v>2</v>
      </c>
      <c r="K275" s="1">
        <v>14</v>
      </c>
      <c r="L275" s="20">
        <f t="shared" si="13"/>
        <v>14</v>
      </c>
      <c r="M275" s="1">
        <v>114362</v>
      </c>
      <c r="N275" s="1">
        <v>201275</v>
      </c>
      <c r="O275" s="20">
        <f t="shared" si="14"/>
        <v>86913</v>
      </c>
      <c r="P275" s="20" t="str">
        <f t="shared" si="15"/>
        <v>Molt Bona</v>
      </c>
    </row>
    <row r="276" spans="6:16" x14ac:dyDescent="0.25">
      <c r="F276" s="1" t="s">
        <v>282</v>
      </c>
      <c r="G276" s="1" t="s">
        <v>5</v>
      </c>
      <c r="H276" s="1">
        <v>66</v>
      </c>
      <c r="I276" s="1">
        <v>4</v>
      </c>
      <c r="J276" s="1">
        <v>1</v>
      </c>
      <c r="K276" s="1">
        <v>14</v>
      </c>
      <c r="L276" s="20">
        <f t="shared" si="13"/>
        <v>14</v>
      </c>
      <c r="M276" s="1">
        <v>218891</v>
      </c>
      <c r="N276" s="1">
        <v>291163</v>
      </c>
      <c r="O276" s="20">
        <f t="shared" si="14"/>
        <v>72272</v>
      </c>
      <c r="P276" s="20" t="str">
        <f t="shared" si="15"/>
        <v>Molt Bona</v>
      </c>
    </row>
    <row r="277" spans="6:16" x14ac:dyDescent="0.25">
      <c r="F277" s="1" t="s">
        <v>283</v>
      </c>
      <c r="G277" s="1" t="s">
        <v>701</v>
      </c>
      <c r="H277" s="1">
        <v>101</v>
      </c>
      <c r="I277" s="1">
        <v>4</v>
      </c>
      <c r="J277" s="1">
        <v>2</v>
      </c>
      <c r="K277" s="1">
        <v>3</v>
      </c>
      <c r="L277" s="20">
        <f t="shared" si="13"/>
        <v>3</v>
      </c>
      <c r="M277" s="1">
        <v>157545</v>
      </c>
      <c r="N277" s="1">
        <v>221676</v>
      </c>
      <c r="O277" s="20">
        <f t="shared" si="14"/>
        <v>64131</v>
      </c>
      <c r="P277" s="20" t="str">
        <f t="shared" si="15"/>
        <v>Molt Bona</v>
      </c>
    </row>
    <row r="278" spans="6:16" x14ac:dyDescent="0.25">
      <c r="F278" s="1" t="s">
        <v>284</v>
      </c>
      <c r="G278" s="1" t="s">
        <v>5</v>
      </c>
      <c r="H278" s="1">
        <v>87</v>
      </c>
      <c r="I278" s="1">
        <v>2</v>
      </c>
      <c r="J278" s="1">
        <v>2</v>
      </c>
      <c r="K278" s="1">
        <v>3</v>
      </c>
      <c r="L278" s="20">
        <f t="shared" si="13"/>
        <v>3</v>
      </c>
      <c r="M278" s="1">
        <v>119698</v>
      </c>
      <c r="N278" s="1">
        <v>178413</v>
      </c>
      <c r="O278" s="20">
        <f t="shared" si="14"/>
        <v>58715</v>
      </c>
      <c r="P278" s="20" t="str">
        <f t="shared" si="15"/>
        <v>Bona</v>
      </c>
    </row>
    <row r="279" spans="6:16" x14ac:dyDescent="0.25">
      <c r="F279" s="1" t="s">
        <v>285</v>
      </c>
      <c r="G279" s="1" t="s">
        <v>6</v>
      </c>
      <c r="H279" s="1">
        <v>83</v>
      </c>
      <c r="I279" s="1">
        <v>4</v>
      </c>
      <c r="J279" s="1">
        <v>2</v>
      </c>
      <c r="K279" s="1">
        <v>5</v>
      </c>
      <c r="L279" s="20">
        <f t="shared" si="13"/>
        <v>5</v>
      </c>
      <c r="M279" s="1">
        <v>193244</v>
      </c>
      <c r="N279" s="1">
        <v>267351</v>
      </c>
      <c r="O279" s="20">
        <f t="shared" si="14"/>
        <v>74107</v>
      </c>
      <c r="P279" s="20" t="str">
        <f t="shared" si="15"/>
        <v>Molt Bona</v>
      </c>
    </row>
    <row r="280" spans="6:16" x14ac:dyDescent="0.25">
      <c r="F280" s="1" t="s">
        <v>286</v>
      </c>
      <c r="G280" s="1" t="s">
        <v>701</v>
      </c>
      <c r="H280" s="1">
        <v>54</v>
      </c>
      <c r="I280" s="1">
        <v>3</v>
      </c>
      <c r="J280" s="1">
        <v>1</v>
      </c>
      <c r="K280" s="1">
        <v>1</v>
      </c>
      <c r="L280" s="20">
        <f t="shared" si="13"/>
        <v>1</v>
      </c>
      <c r="M280" s="1">
        <v>139211</v>
      </c>
      <c r="N280" s="1">
        <v>214180</v>
      </c>
      <c r="O280" s="20">
        <f t="shared" si="14"/>
        <v>74969</v>
      </c>
      <c r="P280" s="20" t="str">
        <f t="shared" si="15"/>
        <v>Molt Bona</v>
      </c>
    </row>
    <row r="281" spans="6:16" x14ac:dyDescent="0.25">
      <c r="F281" s="1" t="s">
        <v>287</v>
      </c>
      <c r="G281" s="1" t="s">
        <v>5</v>
      </c>
      <c r="H281" s="1">
        <v>84</v>
      </c>
      <c r="I281" s="1">
        <v>2</v>
      </c>
      <c r="J281" s="1">
        <v>2</v>
      </c>
      <c r="K281" s="1">
        <v>4</v>
      </c>
      <c r="L281" s="20">
        <f t="shared" si="13"/>
        <v>4</v>
      </c>
      <c r="M281" s="1">
        <v>213754</v>
      </c>
      <c r="N281" s="1">
        <v>264585</v>
      </c>
      <c r="O281" s="20">
        <f t="shared" si="14"/>
        <v>50831</v>
      </c>
      <c r="P281" s="20" t="str">
        <f t="shared" si="15"/>
        <v>Bona</v>
      </c>
    </row>
    <row r="282" spans="6:16" x14ac:dyDescent="0.25">
      <c r="F282" s="1" t="s">
        <v>288</v>
      </c>
      <c r="G282" s="1" t="s">
        <v>5</v>
      </c>
      <c r="H282" s="1">
        <v>78</v>
      </c>
      <c r="I282" s="1">
        <v>2</v>
      </c>
      <c r="J282" s="1">
        <v>3</v>
      </c>
      <c r="K282" s="1">
        <v>2</v>
      </c>
      <c r="L282" s="20">
        <f t="shared" si="13"/>
        <v>2</v>
      </c>
      <c r="M282" s="1">
        <v>194271</v>
      </c>
      <c r="N282" s="1">
        <v>246880</v>
      </c>
      <c r="O282" s="20">
        <f t="shared" si="14"/>
        <v>52609</v>
      </c>
      <c r="P282" s="20" t="str">
        <f t="shared" si="15"/>
        <v>Bona</v>
      </c>
    </row>
    <row r="283" spans="6:16" x14ac:dyDescent="0.25">
      <c r="F283" s="1" t="s">
        <v>289</v>
      </c>
      <c r="G283" s="1" t="s">
        <v>701</v>
      </c>
      <c r="H283" s="1">
        <v>84</v>
      </c>
      <c r="I283" s="1">
        <v>3</v>
      </c>
      <c r="J283" s="1">
        <v>2</v>
      </c>
      <c r="K283" s="1">
        <v>2</v>
      </c>
      <c r="L283" s="20">
        <f t="shared" si="13"/>
        <v>2</v>
      </c>
      <c r="M283" s="1">
        <v>132630</v>
      </c>
      <c r="N283" s="1">
        <v>196033</v>
      </c>
      <c r="O283" s="20">
        <f t="shared" si="14"/>
        <v>63403</v>
      </c>
      <c r="P283" s="20" t="str">
        <f t="shared" si="15"/>
        <v>Molt Bona</v>
      </c>
    </row>
    <row r="284" spans="6:16" x14ac:dyDescent="0.25">
      <c r="F284" s="1" t="s">
        <v>290</v>
      </c>
      <c r="G284" s="1" t="s">
        <v>701</v>
      </c>
      <c r="H284" s="1">
        <v>113</v>
      </c>
      <c r="I284" s="1">
        <v>4</v>
      </c>
      <c r="J284" s="1">
        <v>3</v>
      </c>
      <c r="K284" s="1">
        <v>15</v>
      </c>
      <c r="L284" s="20">
        <f t="shared" si="13"/>
        <v>15</v>
      </c>
      <c r="M284" s="1">
        <v>174051</v>
      </c>
      <c r="N284" s="1">
        <v>255177</v>
      </c>
      <c r="O284" s="20">
        <f t="shared" si="14"/>
        <v>81126</v>
      </c>
      <c r="P284" s="20" t="str">
        <f t="shared" si="15"/>
        <v>Molt Bona</v>
      </c>
    </row>
    <row r="285" spans="6:16" x14ac:dyDescent="0.25">
      <c r="F285" s="1" t="s">
        <v>291</v>
      </c>
      <c r="G285" s="1" t="s">
        <v>5</v>
      </c>
      <c r="H285" s="1">
        <v>106</v>
      </c>
      <c r="I285" s="1">
        <v>2</v>
      </c>
      <c r="J285" s="1">
        <v>1</v>
      </c>
      <c r="K285" s="1">
        <v>8</v>
      </c>
      <c r="L285" s="20">
        <f t="shared" si="13"/>
        <v>8</v>
      </c>
      <c r="M285" s="1">
        <v>171778</v>
      </c>
      <c r="N285" s="1">
        <v>216297</v>
      </c>
      <c r="O285" s="20">
        <f t="shared" si="14"/>
        <v>44519</v>
      </c>
      <c r="P285" s="20" t="str">
        <f t="shared" si="15"/>
        <v>Bona</v>
      </c>
    </row>
    <row r="286" spans="6:16" x14ac:dyDescent="0.25">
      <c r="F286" s="1" t="s">
        <v>292</v>
      </c>
      <c r="G286" s="1" t="s">
        <v>5</v>
      </c>
      <c r="H286" s="1">
        <v>100</v>
      </c>
      <c r="I286" s="1">
        <v>4</v>
      </c>
      <c r="J286" s="1">
        <v>3</v>
      </c>
      <c r="K286" s="1">
        <v>7</v>
      </c>
      <c r="L286" s="20">
        <f t="shared" si="13"/>
        <v>7</v>
      </c>
      <c r="M286" s="1">
        <v>204695</v>
      </c>
      <c r="N286" s="1">
        <v>249272</v>
      </c>
      <c r="O286" s="20">
        <f t="shared" si="14"/>
        <v>44577</v>
      </c>
      <c r="P286" s="20" t="str">
        <f t="shared" si="15"/>
        <v>Bona</v>
      </c>
    </row>
    <row r="287" spans="6:16" x14ac:dyDescent="0.25">
      <c r="F287" s="1" t="s">
        <v>293</v>
      </c>
      <c r="G287" s="1" t="s">
        <v>5</v>
      </c>
      <c r="H287" s="1">
        <v>98</v>
      </c>
      <c r="I287" s="1">
        <v>2</v>
      </c>
      <c r="J287" s="1">
        <v>2</v>
      </c>
      <c r="K287" s="1">
        <v>9</v>
      </c>
      <c r="L287" s="20">
        <f t="shared" si="13"/>
        <v>9</v>
      </c>
      <c r="M287" s="1">
        <v>174535</v>
      </c>
      <c r="N287" s="1">
        <v>241475</v>
      </c>
      <c r="O287" s="20">
        <f t="shared" si="14"/>
        <v>66940</v>
      </c>
      <c r="P287" s="20" t="str">
        <f t="shared" si="15"/>
        <v>Molt Bona</v>
      </c>
    </row>
    <row r="288" spans="6:16" x14ac:dyDescent="0.25">
      <c r="F288" s="1" t="s">
        <v>294</v>
      </c>
      <c r="G288" s="1" t="s">
        <v>5</v>
      </c>
      <c r="H288" s="1">
        <v>87</v>
      </c>
      <c r="I288" s="1">
        <v>3</v>
      </c>
      <c r="J288" s="1">
        <v>2</v>
      </c>
      <c r="K288" s="1">
        <v>15</v>
      </c>
      <c r="L288" s="20">
        <f t="shared" si="13"/>
        <v>15</v>
      </c>
      <c r="M288" s="1">
        <v>197504</v>
      </c>
      <c r="N288" s="1">
        <v>285062</v>
      </c>
      <c r="O288" s="20">
        <f t="shared" si="14"/>
        <v>87558</v>
      </c>
      <c r="P288" s="20" t="str">
        <f t="shared" si="15"/>
        <v>Molt Bona</v>
      </c>
    </row>
    <row r="289" spans="6:16" x14ac:dyDescent="0.25">
      <c r="F289" s="1" t="s">
        <v>295</v>
      </c>
      <c r="G289" s="1" t="s">
        <v>701</v>
      </c>
      <c r="H289" s="1">
        <v>112</v>
      </c>
      <c r="I289" s="1">
        <v>4</v>
      </c>
      <c r="J289" s="1">
        <v>3</v>
      </c>
      <c r="K289" s="1">
        <v>6</v>
      </c>
      <c r="L289" s="20">
        <f t="shared" si="13"/>
        <v>6</v>
      </c>
      <c r="M289" s="1">
        <v>207284</v>
      </c>
      <c r="N289" s="1">
        <v>281928</v>
      </c>
      <c r="O289" s="20">
        <f t="shared" si="14"/>
        <v>74644</v>
      </c>
      <c r="P289" s="20" t="str">
        <f t="shared" si="15"/>
        <v>Molt Bona</v>
      </c>
    </row>
    <row r="290" spans="6:16" x14ac:dyDescent="0.25">
      <c r="F290" s="1" t="s">
        <v>296</v>
      </c>
      <c r="G290" s="1" t="s">
        <v>701</v>
      </c>
      <c r="H290" s="1">
        <v>114</v>
      </c>
      <c r="I290" s="1">
        <v>3</v>
      </c>
      <c r="J290" s="1">
        <v>1</v>
      </c>
      <c r="K290" s="1">
        <v>6</v>
      </c>
      <c r="L290" s="20">
        <f t="shared" si="13"/>
        <v>6</v>
      </c>
      <c r="M290" s="1">
        <v>163504</v>
      </c>
      <c r="N290" s="1">
        <v>245970</v>
      </c>
      <c r="O290" s="20">
        <f t="shared" si="14"/>
        <v>82466</v>
      </c>
      <c r="P290" s="20" t="str">
        <f t="shared" si="15"/>
        <v>Molt Bona</v>
      </c>
    </row>
    <row r="291" spans="6:16" x14ac:dyDescent="0.25">
      <c r="F291" s="1" t="s">
        <v>297</v>
      </c>
      <c r="G291" s="1" t="s">
        <v>6</v>
      </c>
      <c r="H291" s="1">
        <v>91</v>
      </c>
      <c r="I291" s="1">
        <v>3</v>
      </c>
      <c r="J291" s="1">
        <v>2</v>
      </c>
      <c r="K291" s="1">
        <v>8</v>
      </c>
      <c r="L291" s="20">
        <f t="shared" si="13"/>
        <v>8</v>
      </c>
      <c r="M291" s="1">
        <v>203870</v>
      </c>
      <c r="N291" s="1">
        <v>279720</v>
      </c>
      <c r="O291" s="20">
        <f t="shared" si="14"/>
        <v>75850</v>
      </c>
      <c r="P291" s="20" t="str">
        <f t="shared" si="15"/>
        <v>Molt Bona</v>
      </c>
    </row>
    <row r="292" spans="6:16" x14ac:dyDescent="0.25">
      <c r="F292" s="1" t="s">
        <v>298</v>
      </c>
      <c r="G292" s="1" t="s">
        <v>5</v>
      </c>
      <c r="H292" s="1">
        <v>120</v>
      </c>
      <c r="I292" s="1">
        <v>4</v>
      </c>
      <c r="J292" s="1">
        <v>2</v>
      </c>
      <c r="K292" s="1">
        <v>5</v>
      </c>
      <c r="L292" s="20">
        <f t="shared" si="13"/>
        <v>5</v>
      </c>
      <c r="M292" s="1">
        <v>208137</v>
      </c>
      <c r="N292" s="1">
        <v>283159</v>
      </c>
      <c r="O292" s="20">
        <f t="shared" si="14"/>
        <v>75022</v>
      </c>
      <c r="P292" s="20" t="str">
        <f t="shared" si="15"/>
        <v>Molt Bona</v>
      </c>
    </row>
    <row r="293" spans="6:16" x14ac:dyDescent="0.25">
      <c r="F293" s="1" t="s">
        <v>299</v>
      </c>
      <c r="G293" s="1" t="s">
        <v>701</v>
      </c>
      <c r="H293" s="1">
        <v>83</v>
      </c>
      <c r="I293" s="1">
        <v>4</v>
      </c>
      <c r="J293" s="1">
        <v>2</v>
      </c>
      <c r="K293" s="1">
        <v>1</v>
      </c>
      <c r="L293" s="20">
        <f t="shared" si="13"/>
        <v>1</v>
      </c>
      <c r="M293" s="1">
        <v>153274</v>
      </c>
      <c r="N293" s="1">
        <v>236357</v>
      </c>
      <c r="O293" s="20">
        <f t="shared" si="14"/>
        <v>83083</v>
      </c>
      <c r="P293" s="20" t="str">
        <f t="shared" si="15"/>
        <v>Molt Bona</v>
      </c>
    </row>
    <row r="294" spans="6:16" x14ac:dyDescent="0.25">
      <c r="F294" s="1" t="s">
        <v>300</v>
      </c>
      <c r="G294" s="1" t="s">
        <v>701</v>
      </c>
      <c r="H294" s="1">
        <v>107</v>
      </c>
      <c r="I294" s="1">
        <v>4</v>
      </c>
      <c r="J294" s="1">
        <v>1</v>
      </c>
      <c r="K294" s="1">
        <v>8</v>
      </c>
      <c r="L294" s="20">
        <f t="shared" si="13"/>
        <v>8</v>
      </c>
      <c r="M294" s="1">
        <v>112389</v>
      </c>
      <c r="N294" s="1">
        <v>167166</v>
      </c>
      <c r="O294" s="20">
        <f t="shared" si="14"/>
        <v>54777</v>
      </c>
      <c r="P294" s="20" t="str">
        <f t="shared" si="15"/>
        <v>Bona</v>
      </c>
    </row>
    <row r="295" spans="6:16" x14ac:dyDescent="0.25">
      <c r="F295" s="1" t="s">
        <v>301</v>
      </c>
      <c r="G295" s="1" t="s">
        <v>6</v>
      </c>
      <c r="H295" s="1">
        <v>54</v>
      </c>
      <c r="I295" s="1">
        <v>2</v>
      </c>
      <c r="J295" s="1">
        <v>2</v>
      </c>
      <c r="K295" s="1">
        <v>5</v>
      </c>
      <c r="L295" s="20">
        <f t="shared" si="13"/>
        <v>5</v>
      </c>
      <c r="M295" s="1">
        <v>196497</v>
      </c>
      <c r="N295" s="1">
        <v>282927</v>
      </c>
      <c r="O295" s="20">
        <f t="shared" si="14"/>
        <v>86430</v>
      </c>
      <c r="P295" s="20" t="str">
        <f t="shared" si="15"/>
        <v>Molt Bona</v>
      </c>
    </row>
    <row r="296" spans="6:16" x14ac:dyDescent="0.25">
      <c r="F296" s="1" t="s">
        <v>302</v>
      </c>
      <c r="G296" s="1" t="s">
        <v>701</v>
      </c>
      <c r="H296" s="1">
        <v>80</v>
      </c>
      <c r="I296" s="1">
        <v>4</v>
      </c>
      <c r="J296" s="1">
        <v>2</v>
      </c>
      <c r="K296" s="1">
        <v>14</v>
      </c>
      <c r="L296" s="20">
        <f t="shared" si="13"/>
        <v>14</v>
      </c>
      <c r="M296" s="1">
        <v>145341</v>
      </c>
      <c r="N296" s="1">
        <v>233974</v>
      </c>
      <c r="O296" s="20">
        <f t="shared" si="14"/>
        <v>88633</v>
      </c>
      <c r="P296" s="20" t="str">
        <f t="shared" si="15"/>
        <v>Molt Bona</v>
      </c>
    </row>
    <row r="297" spans="6:16" x14ac:dyDescent="0.25">
      <c r="F297" s="1" t="s">
        <v>303</v>
      </c>
      <c r="G297" s="1" t="s">
        <v>5</v>
      </c>
      <c r="H297" s="1">
        <v>91</v>
      </c>
      <c r="I297" s="1">
        <v>2</v>
      </c>
      <c r="J297" s="1">
        <v>2</v>
      </c>
      <c r="K297" s="1">
        <v>15</v>
      </c>
      <c r="L297" s="20">
        <f t="shared" si="13"/>
        <v>15</v>
      </c>
      <c r="M297" s="1">
        <v>168197</v>
      </c>
      <c r="N297" s="1">
        <v>232607</v>
      </c>
      <c r="O297" s="20">
        <f t="shared" si="14"/>
        <v>64410</v>
      </c>
      <c r="P297" s="20" t="str">
        <f t="shared" si="15"/>
        <v>Molt Bona</v>
      </c>
    </row>
    <row r="298" spans="6:16" x14ac:dyDescent="0.25">
      <c r="F298" s="1" t="s">
        <v>304</v>
      </c>
      <c r="G298" s="1" t="s">
        <v>5</v>
      </c>
      <c r="H298" s="1">
        <v>115</v>
      </c>
      <c r="I298" s="1">
        <v>2</v>
      </c>
      <c r="J298" s="1">
        <v>2</v>
      </c>
      <c r="K298" s="1">
        <v>11</v>
      </c>
      <c r="L298" s="20">
        <f t="shared" si="13"/>
        <v>11</v>
      </c>
      <c r="M298" s="1">
        <v>190291</v>
      </c>
      <c r="N298" s="1">
        <v>277315</v>
      </c>
      <c r="O298" s="20">
        <f t="shared" si="14"/>
        <v>87024</v>
      </c>
      <c r="P298" s="20" t="str">
        <f t="shared" si="15"/>
        <v>Molt Bona</v>
      </c>
    </row>
    <row r="299" spans="6:16" x14ac:dyDescent="0.25">
      <c r="F299" s="1" t="s">
        <v>305</v>
      </c>
      <c r="G299" s="1" t="s">
        <v>701</v>
      </c>
      <c r="H299" s="1">
        <v>63</v>
      </c>
      <c r="I299" s="1">
        <v>4</v>
      </c>
      <c r="J299" s="1">
        <v>3</v>
      </c>
      <c r="K299" s="1">
        <v>6</v>
      </c>
      <c r="L299" s="20">
        <f t="shared" si="13"/>
        <v>6</v>
      </c>
      <c r="M299" s="1">
        <v>112670</v>
      </c>
      <c r="N299" s="1">
        <v>171620</v>
      </c>
      <c r="O299" s="20">
        <f t="shared" si="14"/>
        <v>58950</v>
      </c>
      <c r="P299" s="20" t="str">
        <f t="shared" si="15"/>
        <v>Bona</v>
      </c>
    </row>
    <row r="300" spans="6:16" x14ac:dyDescent="0.25">
      <c r="F300" s="1" t="s">
        <v>306</v>
      </c>
      <c r="G300" s="1" t="s">
        <v>5</v>
      </c>
      <c r="H300" s="1">
        <v>57</v>
      </c>
      <c r="I300" s="1">
        <v>2</v>
      </c>
      <c r="J300" s="1">
        <v>2</v>
      </c>
      <c r="K300" s="1">
        <v>15</v>
      </c>
      <c r="L300" s="20">
        <f t="shared" si="13"/>
        <v>15</v>
      </c>
      <c r="M300" s="1">
        <v>202538</v>
      </c>
      <c r="N300" s="1">
        <v>274338</v>
      </c>
      <c r="O300" s="20">
        <f t="shared" si="14"/>
        <v>71800</v>
      </c>
      <c r="P300" s="20" t="str">
        <f t="shared" si="15"/>
        <v>Molt Bona</v>
      </c>
    </row>
    <row r="301" spans="6:16" x14ac:dyDescent="0.25">
      <c r="F301" s="1" t="s">
        <v>307</v>
      </c>
      <c r="G301" s="1" t="s">
        <v>701</v>
      </c>
      <c r="H301" s="1">
        <v>102</v>
      </c>
      <c r="I301" s="1">
        <v>3</v>
      </c>
      <c r="J301" s="1">
        <v>2</v>
      </c>
      <c r="K301" s="1">
        <v>5</v>
      </c>
      <c r="L301" s="20">
        <f t="shared" si="13"/>
        <v>5</v>
      </c>
      <c r="M301" s="1">
        <v>193165</v>
      </c>
      <c r="N301" s="1">
        <v>249726</v>
      </c>
      <c r="O301" s="20">
        <f t="shared" si="14"/>
        <v>56561</v>
      </c>
      <c r="P301" s="20" t="str">
        <f t="shared" si="15"/>
        <v>Bona</v>
      </c>
    </row>
    <row r="302" spans="6:16" x14ac:dyDescent="0.25">
      <c r="F302" s="1" t="s">
        <v>308</v>
      </c>
      <c r="G302" s="1" t="s">
        <v>6</v>
      </c>
      <c r="H302" s="1">
        <v>58</v>
      </c>
      <c r="I302" s="1">
        <v>2</v>
      </c>
      <c r="J302" s="1">
        <v>3</v>
      </c>
      <c r="K302" s="1">
        <v>11</v>
      </c>
      <c r="L302" s="20">
        <f t="shared" si="13"/>
        <v>11</v>
      </c>
      <c r="M302" s="1">
        <v>187294</v>
      </c>
      <c r="N302" s="1">
        <v>249203</v>
      </c>
      <c r="O302" s="20">
        <f t="shared" si="14"/>
        <v>61909</v>
      </c>
      <c r="P302" s="20" t="str">
        <f t="shared" si="15"/>
        <v>Molt Bona</v>
      </c>
    </row>
    <row r="303" spans="6:16" x14ac:dyDescent="0.25">
      <c r="F303" s="1" t="s">
        <v>309</v>
      </c>
      <c r="G303" s="1" t="s">
        <v>701</v>
      </c>
      <c r="H303" s="1">
        <v>52</v>
      </c>
      <c r="I303" s="1">
        <v>3</v>
      </c>
      <c r="J303" s="1">
        <v>2</v>
      </c>
      <c r="K303" s="1">
        <v>11</v>
      </c>
      <c r="L303" s="20">
        <f t="shared" si="13"/>
        <v>11</v>
      </c>
      <c r="M303" s="1">
        <v>183298</v>
      </c>
      <c r="N303" s="1">
        <v>236824</v>
      </c>
      <c r="O303" s="20">
        <f t="shared" si="14"/>
        <v>53526</v>
      </c>
      <c r="P303" s="20" t="str">
        <f t="shared" si="15"/>
        <v>Bona</v>
      </c>
    </row>
    <row r="304" spans="6:16" x14ac:dyDescent="0.25">
      <c r="F304" s="1" t="s">
        <v>310</v>
      </c>
      <c r="G304" s="1" t="s">
        <v>701</v>
      </c>
      <c r="H304" s="1">
        <v>101</v>
      </c>
      <c r="I304" s="1">
        <v>2</v>
      </c>
      <c r="J304" s="1">
        <v>2</v>
      </c>
      <c r="K304" s="1">
        <v>10</v>
      </c>
      <c r="L304" s="20">
        <f t="shared" si="13"/>
        <v>10</v>
      </c>
      <c r="M304" s="1">
        <v>190053</v>
      </c>
      <c r="N304" s="1">
        <v>271448</v>
      </c>
      <c r="O304" s="20">
        <f t="shared" si="14"/>
        <v>81395</v>
      </c>
      <c r="P304" s="20" t="str">
        <f t="shared" si="15"/>
        <v>Molt Bona</v>
      </c>
    </row>
    <row r="305" spans="6:16" x14ac:dyDescent="0.25">
      <c r="F305" s="1" t="s">
        <v>311</v>
      </c>
      <c r="G305" s="1" t="s">
        <v>5</v>
      </c>
      <c r="H305" s="1">
        <v>84</v>
      </c>
      <c r="I305" s="1">
        <v>3</v>
      </c>
      <c r="J305" s="1">
        <v>2</v>
      </c>
      <c r="K305" s="1">
        <v>7</v>
      </c>
      <c r="L305" s="20">
        <f t="shared" si="13"/>
        <v>7</v>
      </c>
      <c r="M305" s="1">
        <v>114831</v>
      </c>
      <c r="N305" s="1">
        <v>163099</v>
      </c>
      <c r="O305" s="20">
        <f t="shared" si="14"/>
        <v>48268</v>
      </c>
      <c r="P305" s="20" t="str">
        <f t="shared" si="15"/>
        <v>Bona</v>
      </c>
    </row>
    <row r="306" spans="6:16" x14ac:dyDescent="0.25">
      <c r="F306" s="1" t="s">
        <v>312</v>
      </c>
      <c r="G306" s="1" t="s">
        <v>701</v>
      </c>
      <c r="H306" s="1">
        <v>89</v>
      </c>
      <c r="I306" s="1">
        <v>4</v>
      </c>
      <c r="J306" s="1">
        <v>2</v>
      </c>
      <c r="K306" s="1">
        <v>8</v>
      </c>
      <c r="L306" s="20">
        <f t="shared" si="13"/>
        <v>8</v>
      </c>
      <c r="M306" s="1">
        <v>189697</v>
      </c>
      <c r="N306" s="1">
        <v>273101</v>
      </c>
      <c r="O306" s="20">
        <f t="shared" si="14"/>
        <v>83404</v>
      </c>
      <c r="P306" s="20" t="str">
        <f t="shared" si="15"/>
        <v>Molt Bona</v>
      </c>
    </row>
    <row r="307" spans="6:16" x14ac:dyDescent="0.25">
      <c r="F307" s="1" t="s">
        <v>313</v>
      </c>
      <c r="G307" s="1" t="s">
        <v>701</v>
      </c>
      <c r="H307" s="1">
        <v>89</v>
      </c>
      <c r="I307" s="1">
        <v>2</v>
      </c>
      <c r="J307" s="1">
        <v>2</v>
      </c>
      <c r="K307" s="1">
        <v>12</v>
      </c>
      <c r="L307" s="20">
        <f t="shared" si="13"/>
        <v>12</v>
      </c>
      <c r="M307" s="1">
        <v>151403</v>
      </c>
      <c r="N307" s="1">
        <v>214786</v>
      </c>
      <c r="O307" s="20">
        <f t="shared" si="14"/>
        <v>63383</v>
      </c>
      <c r="P307" s="20" t="str">
        <f t="shared" si="15"/>
        <v>Molt Bona</v>
      </c>
    </row>
    <row r="308" spans="6:16" x14ac:dyDescent="0.25">
      <c r="F308" s="1" t="s">
        <v>314</v>
      </c>
      <c r="G308" s="1" t="s">
        <v>5</v>
      </c>
      <c r="H308" s="1">
        <v>83</v>
      </c>
      <c r="I308" s="1">
        <v>4</v>
      </c>
      <c r="J308" s="1">
        <v>3</v>
      </c>
      <c r="K308" s="1">
        <v>9</v>
      </c>
      <c r="L308" s="20">
        <f t="shared" si="13"/>
        <v>9</v>
      </c>
      <c r="M308" s="1">
        <v>155544</v>
      </c>
      <c r="N308" s="1">
        <v>211788</v>
      </c>
      <c r="O308" s="20">
        <f t="shared" si="14"/>
        <v>56244</v>
      </c>
      <c r="P308" s="20" t="str">
        <f t="shared" si="15"/>
        <v>Bona</v>
      </c>
    </row>
    <row r="309" spans="6:16" x14ac:dyDescent="0.25">
      <c r="F309" s="1" t="s">
        <v>315</v>
      </c>
      <c r="G309" s="1" t="s">
        <v>5</v>
      </c>
      <c r="H309" s="1">
        <v>72</v>
      </c>
      <c r="I309" s="1">
        <v>2</v>
      </c>
      <c r="J309" s="1">
        <v>1</v>
      </c>
      <c r="K309" s="1">
        <v>3</v>
      </c>
      <c r="L309" s="20">
        <f t="shared" si="13"/>
        <v>3</v>
      </c>
      <c r="M309" s="1">
        <v>172702</v>
      </c>
      <c r="N309" s="1">
        <v>228284</v>
      </c>
      <c r="O309" s="20">
        <f t="shared" si="14"/>
        <v>55582</v>
      </c>
      <c r="P309" s="20" t="str">
        <f t="shared" si="15"/>
        <v>Bona</v>
      </c>
    </row>
    <row r="310" spans="6:16" x14ac:dyDescent="0.25">
      <c r="F310" s="1" t="s">
        <v>316</v>
      </c>
      <c r="G310" s="1" t="s">
        <v>5</v>
      </c>
      <c r="H310" s="1">
        <v>114</v>
      </c>
      <c r="I310" s="1">
        <v>3</v>
      </c>
      <c r="J310" s="1">
        <v>2</v>
      </c>
      <c r="K310" s="1">
        <v>5</v>
      </c>
      <c r="L310" s="20">
        <f t="shared" si="13"/>
        <v>5</v>
      </c>
      <c r="M310" s="1">
        <v>105927</v>
      </c>
      <c r="N310" s="1">
        <v>170832</v>
      </c>
      <c r="O310" s="20">
        <f t="shared" si="14"/>
        <v>64905</v>
      </c>
      <c r="P310" s="20" t="str">
        <f t="shared" si="15"/>
        <v>Molt Bona</v>
      </c>
    </row>
    <row r="311" spans="6:16" x14ac:dyDescent="0.25">
      <c r="F311" s="1" t="s">
        <v>317</v>
      </c>
      <c r="G311" s="1" t="s">
        <v>701</v>
      </c>
      <c r="H311" s="1">
        <v>86</v>
      </c>
      <c r="I311" s="1">
        <v>2</v>
      </c>
      <c r="J311" s="1">
        <v>1</v>
      </c>
      <c r="K311" s="1">
        <v>6</v>
      </c>
      <c r="L311" s="20">
        <f t="shared" si="13"/>
        <v>6</v>
      </c>
      <c r="M311" s="1">
        <v>110942</v>
      </c>
      <c r="N311" s="1">
        <v>166684</v>
      </c>
      <c r="O311" s="20">
        <f t="shared" si="14"/>
        <v>55742</v>
      </c>
      <c r="P311" s="20" t="str">
        <f t="shared" si="15"/>
        <v>Bona</v>
      </c>
    </row>
    <row r="312" spans="6:16" x14ac:dyDescent="0.25">
      <c r="F312" s="1" t="s">
        <v>318</v>
      </c>
      <c r="G312" s="1" t="s">
        <v>6</v>
      </c>
      <c r="H312" s="1">
        <v>78</v>
      </c>
      <c r="I312" s="1">
        <v>3</v>
      </c>
      <c r="J312" s="1">
        <v>2</v>
      </c>
      <c r="K312" s="1">
        <v>2</v>
      </c>
      <c r="L312" s="20">
        <f t="shared" si="13"/>
        <v>2</v>
      </c>
      <c r="M312" s="1">
        <v>212340</v>
      </c>
      <c r="N312" s="1">
        <v>264008</v>
      </c>
      <c r="O312" s="20">
        <f t="shared" si="14"/>
        <v>51668</v>
      </c>
      <c r="P312" s="20" t="str">
        <f t="shared" si="15"/>
        <v>Bona</v>
      </c>
    </row>
    <row r="313" spans="6:16" x14ac:dyDescent="0.25">
      <c r="F313" s="1" t="s">
        <v>319</v>
      </c>
      <c r="G313" s="1" t="s">
        <v>5</v>
      </c>
      <c r="H313" s="1">
        <v>98</v>
      </c>
      <c r="I313" s="1">
        <v>4</v>
      </c>
      <c r="J313" s="1">
        <v>2</v>
      </c>
      <c r="K313" s="1">
        <v>3</v>
      </c>
      <c r="L313" s="20">
        <f t="shared" si="13"/>
        <v>3</v>
      </c>
      <c r="M313" s="1">
        <v>205315</v>
      </c>
      <c r="N313" s="1">
        <v>254554</v>
      </c>
      <c r="O313" s="20">
        <f t="shared" si="14"/>
        <v>49239</v>
      </c>
      <c r="P313" s="20" t="str">
        <f t="shared" si="15"/>
        <v>Bona</v>
      </c>
    </row>
    <row r="314" spans="6:16" x14ac:dyDescent="0.25">
      <c r="F314" s="1" t="s">
        <v>320</v>
      </c>
      <c r="G314" s="1" t="s">
        <v>5</v>
      </c>
      <c r="H314" s="1">
        <v>107</v>
      </c>
      <c r="I314" s="1">
        <v>2</v>
      </c>
      <c r="J314" s="1">
        <v>1</v>
      </c>
      <c r="K314" s="1">
        <v>5</v>
      </c>
      <c r="L314" s="20">
        <f t="shared" si="13"/>
        <v>5</v>
      </c>
      <c r="M314" s="1">
        <v>188493</v>
      </c>
      <c r="N314" s="1">
        <v>283170</v>
      </c>
      <c r="O314" s="20">
        <f t="shared" si="14"/>
        <v>94677</v>
      </c>
      <c r="P314" s="20" t="str">
        <f t="shared" si="15"/>
        <v>Molt Bona</v>
      </c>
    </row>
    <row r="315" spans="6:16" x14ac:dyDescent="0.25">
      <c r="F315" s="1" t="s">
        <v>321</v>
      </c>
      <c r="G315" s="1" t="s">
        <v>5</v>
      </c>
      <c r="H315" s="1">
        <v>63</v>
      </c>
      <c r="I315" s="1">
        <v>2</v>
      </c>
      <c r="J315" s="1">
        <v>3</v>
      </c>
      <c r="K315" s="1">
        <v>14</v>
      </c>
      <c r="L315" s="20">
        <f t="shared" si="13"/>
        <v>14</v>
      </c>
      <c r="M315" s="1">
        <v>204232</v>
      </c>
      <c r="N315" s="1">
        <v>266602</v>
      </c>
      <c r="O315" s="20">
        <f t="shared" si="14"/>
        <v>62370</v>
      </c>
      <c r="P315" s="20" t="str">
        <f t="shared" si="15"/>
        <v>Molt Bona</v>
      </c>
    </row>
    <row r="316" spans="6:16" x14ac:dyDescent="0.25">
      <c r="F316" s="1" t="s">
        <v>322</v>
      </c>
      <c r="G316" s="1" t="s">
        <v>5</v>
      </c>
      <c r="H316" s="1">
        <v>70</v>
      </c>
      <c r="I316" s="1">
        <v>4</v>
      </c>
      <c r="J316" s="1">
        <v>2</v>
      </c>
      <c r="K316" s="1">
        <v>12</v>
      </c>
      <c r="L316" s="20">
        <f t="shared" si="13"/>
        <v>12</v>
      </c>
      <c r="M316" s="1">
        <v>217860</v>
      </c>
      <c r="N316" s="1">
        <v>306841</v>
      </c>
      <c r="O316" s="20">
        <f t="shared" si="14"/>
        <v>88981</v>
      </c>
      <c r="P316" s="20" t="str">
        <f t="shared" si="15"/>
        <v>Molt Bona</v>
      </c>
    </row>
    <row r="317" spans="6:16" x14ac:dyDescent="0.25">
      <c r="F317" s="1" t="s">
        <v>323</v>
      </c>
      <c r="G317" s="1" t="s">
        <v>5</v>
      </c>
      <c r="H317" s="1">
        <v>90</v>
      </c>
      <c r="I317" s="1">
        <v>4</v>
      </c>
      <c r="J317" s="1">
        <v>3</v>
      </c>
      <c r="K317" s="1">
        <v>14</v>
      </c>
      <c r="L317" s="20">
        <f t="shared" si="13"/>
        <v>14</v>
      </c>
      <c r="M317" s="1">
        <v>151357</v>
      </c>
      <c r="N317" s="1">
        <v>235645</v>
      </c>
      <c r="O317" s="20">
        <f t="shared" si="14"/>
        <v>84288</v>
      </c>
      <c r="P317" s="20" t="str">
        <f t="shared" si="15"/>
        <v>Molt Bona</v>
      </c>
    </row>
    <row r="318" spans="6:16" x14ac:dyDescent="0.25">
      <c r="F318" s="1" t="s">
        <v>324</v>
      </c>
      <c r="G318" s="1" t="s">
        <v>701</v>
      </c>
      <c r="H318" s="1">
        <v>59</v>
      </c>
      <c r="I318" s="1">
        <v>4</v>
      </c>
      <c r="J318" s="1">
        <v>2</v>
      </c>
      <c r="K318" s="1">
        <v>6</v>
      </c>
      <c r="L318" s="20">
        <f t="shared" si="13"/>
        <v>6</v>
      </c>
      <c r="M318" s="1">
        <v>171458</v>
      </c>
      <c r="N318" s="1">
        <v>261514</v>
      </c>
      <c r="O318" s="20">
        <f t="shared" si="14"/>
        <v>90056</v>
      </c>
      <c r="P318" s="20" t="str">
        <f t="shared" si="15"/>
        <v>Molt Bona</v>
      </c>
    </row>
    <row r="319" spans="6:16" x14ac:dyDescent="0.25">
      <c r="F319" s="1" t="s">
        <v>325</v>
      </c>
      <c r="G319" s="1" t="s">
        <v>701</v>
      </c>
      <c r="H319" s="1">
        <v>83</v>
      </c>
      <c r="I319" s="1">
        <v>2</v>
      </c>
      <c r="J319" s="1">
        <v>3</v>
      </c>
      <c r="K319" s="1">
        <v>1</v>
      </c>
      <c r="L319" s="20">
        <f t="shared" si="13"/>
        <v>1</v>
      </c>
      <c r="M319" s="1">
        <v>130834</v>
      </c>
      <c r="N319" s="1">
        <v>216816</v>
      </c>
      <c r="O319" s="20">
        <f t="shared" si="14"/>
        <v>85982</v>
      </c>
      <c r="P319" s="20" t="str">
        <f t="shared" si="15"/>
        <v>Molt Bona</v>
      </c>
    </row>
    <row r="320" spans="6:16" x14ac:dyDescent="0.25">
      <c r="F320" s="1" t="s">
        <v>326</v>
      </c>
      <c r="G320" s="1" t="s">
        <v>6</v>
      </c>
      <c r="H320" s="1">
        <v>71</v>
      </c>
      <c r="I320" s="1">
        <v>3</v>
      </c>
      <c r="J320" s="1">
        <v>2</v>
      </c>
      <c r="K320" s="1">
        <v>2</v>
      </c>
      <c r="L320" s="20">
        <f t="shared" si="13"/>
        <v>2</v>
      </c>
      <c r="M320" s="1">
        <v>171362</v>
      </c>
      <c r="N320" s="1">
        <v>221920</v>
      </c>
      <c r="O320" s="20">
        <f t="shared" si="14"/>
        <v>50558</v>
      </c>
      <c r="P320" s="20" t="str">
        <f t="shared" si="15"/>
        <v>Bona</v>
      </c>
    </row>
    <row r="321" spans="6:16" x14ac:dyDescent="0.25">
      <c r="F321" s="1" t="s">
        <v>327</v>
      </c>
      <c r="G321" s="1" t="s">
        <v>701</v>
      </c>
      <c r="H321" s="1">
        <v>71</v>
      </c>
      <c r="I321" s="1">
        <v>2</v>
      </c>
      <c r="J321" s="1">
        <v>2</v>
      </c>
      <c r="K321" s="1">
        <v>6</v>
      </c>
      <c r="L321" s="20">
        <f t="shared" si="13"/>
        <v>6</v>
      </c>
      <c r="M321" s="1">
        <v>200333</v>
      </c>
      <c r="N321" s="1">
        <v>283066</v>
      </c>
      <c r="O321" s="20">
        <f t="shared" si="14"/>
        <v>82733</v>
      </c>
      <c r="P321" s="20" t="str">
        <f t="shared" si="15"/>
        <v>Molt Bona</v>
      </c>
    </row>
    <row r="322" spans="6:16" x14ac:dyDescent="0.25">
      <c r="F322" s="1" t="s">
        <v>328</v>
      </c>
      <c r="G322" s="1" t="s">
        <v>701</v>
      </c>
      <c r="H322" s="1">
        <v>62</v>
      </c>
      <c r="I322" s="1">
        <v>2</v>
      </c>
      <c r="J322" s="1">
        <v>1</v>
      </c>
      <c r="K322" s="1">
        <v>9</v>
      </c>
      <c r="L322" s="20">
        <f t="shared" si="13"/>
        <v>9</v>
      </c>
      <c r="M322" s="1">
        <v>216009</v>
      </c>
      <c r="N322" s="1">
        <v>278510</v>
      </c>
      <c r="O322" s="20">
        <f t="shared" si="14"/>
        <v>62501</v>
      </c>
      <c r="P322" s="20" t="str">
        <f t="shared" si="15"/>
        <v>Molt Bona</v>
      </c>
    </row>
    <row r="323" spans="6:16" x14ac:dyDescent="0.25">
      <c r="F323" s="1" t="s">
        <v>329</v>
      </c>
      <c r="G323" s="1" t="s">
        <v>701</v>
      </c>
      <c r="H323" s="1">
        <v>66</v>
      </c>
      <c r="I323" s="1">
        <v>4</v>
      </c>
      <c r="J323" s="1">
        <v>2</v>
      </c>
      <c r="K323" s="1">
        <v>14</v>
      </c>
      <c r="L323" s="20">
        <f t="shared" ref="L323:L386" si="16">VLOOKUP(K323,$B$40:$C$54,1)</f>
        <v>14</v>
      </c>
      <c r="M323" s="1">
        <v>113518</v>
      </c>
      <c r="N323" s="1">
        <v>181833</v>
      </c>
      <c r="O323" s="20">
        <f t="shared" ref="O323:O386" si="17">N323-M323</f>
        <v>68315</v>
      </c>
      <c r="P323" s="20" t="str">
        <f t="shared" ref="P323:P386" si="18">IF(O323&gt;60000,"Molt Bona",IF(O323&lt;60000,"Bona",))</f>
        <v>Molt Bona</v>
      </c>
    </row>
    <row r="324" spans="6:16" x14ac:dyDescent="0.25">
      <c r="F324" s="1" t="s">
        <v>330</v>
      </c>
      <c r="G324" s="1" t="s">
        <v>701</v>
      </c>
      <c r="H324" s="1">
        <v>59</v>
      </c>
      <c r="I324" s="1">
        <v>4</v>
      </c>
      <c r="J324" s="1">
        <v>2</v>
      </c>
      <c r="K324" s="1">
        <v>15</v>
      </c>
      <c r="L324" s="20">
        <f t="shared" si="16"/>
        <v>15</v>
      </c>
      <c r="M324" s="1">
        <v>177665</v>
      </c>
      <c r="N324" s="1">
        <v>260984</v>
      </c>
      <c r="O324" s="20">
        <f t="shared" si="17"/>
        <v>83319</v>
      </c>
      <c r="P324" s="20" t="str">
        <f t="shared" si="18"/>
        <v>Molt Bona</v>
      </c>
    </row>
    <row r="325" spans="6:16" x14ac:dyDescent="0.25">
      <c r="F325" s="1" t="s">
        <v>331</v>
      </c>
      <c r="G325" s="1" t="s">
        <v>5</v>
      </c>
      <c r="H325" s="1">
        <v>100</v>
      </c>
      <c r="I325" s="1">
        <v>2</v>
      </c>
      <c r="J325" s="1">
        <v>2</v>
      </c>
      <c r="K325" s="1">
        <v>15</v>
      </c>
      <c r="L325" s="20">
        <f t="shared" si="16"/>
        <v>15</v>
      </c>
      <c r="M325" s="1">
        <v>159109</v>
      </c>
      <c r="N325" s="1">
        <v>254788</v>
      </c>
      <c r="O325" s="20">
        <f t="shared" si="17"/>
        <v>95679</v>
      </c>
      <c r="P325" s="20" t="str">
        <f t="shared" si="18"/>
        <v>Molt Bona</v>
      </c>
    </row>
    <row r="326" spans="6:16" x14ac:dyDescent="0.25">
      <c r="F326" s="1" t="s">
        <v>332</v>
      </c>
      <c r="G326" s="1" t="s">
        <v>701</v>
      </c>
      <c r="H326" s="1">
        <v>59</v>
      </c>
      <c r="I326" s="1">
        <v>3</v>
      </c>
      <c r="J326" s="1">
        <v>2</v>
      </c>
      <c r="K326" s="1">
        <v>10</v>
      </c>
      <c r="L326" s="20">
        <f t="shared" si="16"/>
        <v>10</v>
      </c>
      <c r="M326" s="1">
        <v>187946</v>
      </c>
      <c r="N326" s="1">
        <v>250831</v>
      </c>
      <c r="O326" s="20">
        <f t="shared" si="17"/>
        <v>62885</v>
      </c>
      <c r="P326" s="20" t="str">
        <f t="shared" si="18"/>
        <v>Molt Bona</v>
      </c>
    </row>
    <row r="327" spans="6:16" x14ac:dyDescent="0.25">
      <c r="F327" s="1" t="s">
        <v>333</v>
      </c>
      <c r="G327" s="1" t="s">
        <v>701</v>
      </c>
      <c r="H327" s="1">
        <v>108</v>
      </c>
      <c r="I327" s="1">
        <v>2</v>
      </c>
      <c r="J327" s="1">
        <v>3</v>
      </c>
      <c r="K327" s="1">
        <v>7</v>
      </c>
      <c r="L327" s="20">
        <f t="shared" si="16"/>
        <v>7</v>
      </c>
      <c r="M327" s="1">
        <v>197075</v>
      </c>
      <c r="N327" s="1">
        <v>253354</v>
      </c>
      <c r="O327" s="20">
        <f t="shared" si="17"/>
        <v>56279</v>
      </c>
      <c r="P327" s="20" t="str">
        <f t="shared" si="18"/>
        <v>Bona</v>
      </c>
    </row>
    <row r="328" spans="6:16" x14ac:dyDescent="0.25">
      <c r="F328" s="1" t="s">
        <v>334</v>
      </c>
      <c r="G328" s="1" t="s">
        <v>5</v>
      </c>
      <c r="H328" s="1">
        <v>108</v>
      </c>
      <c r="I328" s="1">
        <v>2</v>
      </c>
      <c r="J328" s="1">
        <v>2</v>
      </c>
      <c r="K328" s="1">
        <v>9</v>
      </c>
      <c r="L328" s="20">
        <f t="shared" si="16"/>
        <v>9</v>
      </c>
      <c r="M328" s="1">
        <v>177704</v>
      </c>
      <c r="N328" s="1">
        <v>258198</v>
      </c>
      <c r="O328" s="20">
        <f t="shared" si="17"/>
        <v>80494</v>
      </c>
      <c r="P328" s="20" t="str">
        <f t="shared" si="18"/>
        <v>Molt Bona</v>
      </c>
    </row>
    <row r="329" spans="6:16" x14ac:dyDescent="0.25">
      <c r="F329" s="1" t="s">
        <v>335</v>
      </c>
      <c r="G329" s="1" t="s">
        <v>5</v>
      </c>
      <c r="H329" s="1">
        <v>97</v>
      </c>
      <c r="I329" s="1">
        <v>2</v>
      </c>
      <c r="J329" s="1">
        <v>2</v>
      </c>
      <c r="K329" s="1">
        <v>1</v>
      </c>
      <c r="L329" s="20">
        <f t="shared" si="16"/>
        <v>1</v>
      </c>
      <c r="M329" s="1">
        <v>105385</v>
      </c>
      <c r="N329" s="1">
        <v>187337</v>
      </c>
      <c r="O329" s="20">
        <f t="shared" si="17"/>
        <v>81952</v>
      </c>
      <c r="P329" s="20" t="str">
        <f t="shared" si="18"/>
        <v>Molt Bona</v>
      </c>
    </row>
    <row r="330" spans="6:16" x14ac:dyDescent="0.25">
      <c r="F330" s="1" t="s">
        <v>336</v>
      </c>
      <c r="G330" s="1" t="s">
        <v>5</v>
      </c>
      <c r="H330" s="1">
        <v>93</v>
      </c>
      <c r="I330" s="1">
        <v>3</v>
      </c>
      <c r="J330" s="1">
        <v>3</v>
      </c>
      <c r="K330" s="1">
        <v>7</v>
      </c>
      <c r="L330" s="20">
        <f t="shared" si="16"/>
        <v>7</v>
      </c>
      <c r="M330" s="1">
        <v>110705</v>
      </c>
      <c r="N330" s="1">
        <v>179824</v>
      </c>
      <c r="O330" s="20">
        <f t="shared" si="17"/>
        <v>69119</v>
      </c>
      <c r="P330" s="20" t="str">
        <f t="shared" si="18"/>
        <v>Molt Bona</v>
      </c>
    </row>
    <row r="331" spans="6:16" x14ac:dyDescent="0.25">
      <c r="F331" s="1" t="s">
        <v>337</v>
      </c>
      <c r="G331" s="1" t="s">
        <v>6</v>
      </c>
      <c r="H331" s="1">
        <v>76</v>
      </c>
      <c r="I331" s="1">
        <v>4</v>
      </c>
      <c r="J331" s="1">
        <v>1</v>
      </c>
      <c r="K331" s="1">
        <v>4</v>
      </c>
      <c r="L331" s="20">
        <f t="shared" si="16"/>
        <v>4</v>
      </c>
      <c r="M331" s="1">
        <v>105674</v>
      </c>
      <c r="N331" s="1">
        <v>184431</v>
      </c>
      <c r="O331" s="20">
        <f t="shared" si="17"/>
        <v>78757</v>
      </c>
      <c r="P331" s="20" t="str">
        <f t="shared" si="18"/>
        <v>Molt Bona</v>
      </c>
    </row>
    <row r="332" spans="6:16" x14ac:dyDescent="0.25">
      <c r="F332" s="1" t="s">
        <v>338</v>
      </c>
      <c r="G332" s="1" t="s">
        <v>701</v>
      </c>
      <c r="H332" s="1">
        <v>62</v>
      </c>
      <c r="I332" s="1">
        <v>2</v>
      </c>
      <c r="J332" s="1">
        <v>2</v>
      </c>
      <c r="K332" s="1">
        <v>3</v>
      </c>
      <c r="L332" s="20">
        <f t="shared" si="16"/>
        <v>3</v>
      </c>
      <c r="M332" s="1">
        <v>174564</v>
      </c>
      <c r="N332" s="1">
        <v>218540</v>
      </c>
      <c r="O332" s="20">
        <f t="shared" si="17"/>
        <v>43976</v>
      </c>
      <c r="P332" s="20" t="str">
        <f t="shared" si="18"/>
        <v>Bona</v>
      </c>
    </row>
    <row r="333" spans="6:16" x14ac:dyDescent="0.25">
      <c r="F333" s="1" t="s">
        <v>339</v>
      </c>
      <c r="G333" s="1" t="s">
        <v>701</v>
      </c>
      <c r="H333" s="1">
        <v>71</v>
      </c>
      <c r="I333" s="1">
        <v>3</v>
      </c>
      <c r="J333" s="1">
        <v>3</v>
      </c>
      <c r="K333" s="1">
        <v>14</v>
      </c>
      <c r="L333" s="20">
        <f t="shared" si="16"/>
        <v>14</v>
      </c>
      <c r="M333" s="1">
        <v>143057</v>
      </c>
      <c r="N333" s="1">
        <v>214144</v>
      </c>
      <c r="O333" s="20">
        <f t="shared" si="17"/>
        <v>71087</v>
      </c>
      <c r="P333" s="20" t="str">
        <f t="shared" si="18"/>
        <v>Molt Bona</v>
      </c>
    </row>
    <row r="334" spans="6:16" x14ac:dyDescent="0.25">
      <c r="F334" s="1" t="s">
        <v>340</v>
      </c>
      <c r="G334" s="1" t="s">
        <v>5</v>
      </c>
      <c r="H334" s="1">
        <v>54</v>
      </c>
      <c r="I334" s="1">
        <v>3</v>
      </c>
      <c r="J334" s="1">
        <v>2</v>
      </c>
      <c r="K334" s="1">
        <v>10</v>
      </c>
      <c r="L334" s="20">
        <f t="shared" si="16"/>
        <v>10</v>
      </c>
      <c r="M334" s="1">
        <v>131600</v>
      </c>
      <c r="N334" s="1">
        <v>221786</v>
      </c>
      <c r="O334" s="20">
        <f t="shared" si="17"/>
        <v>90186</v>
      </c>
      <c r="P334" s="20" t="str">
        <f t="shared" si="18"/>
        <v>Molt Bona</v>
      </c>
    </row>
    <row r="335" spans="6:16" x14ac:dyDescent="0.25">
      <c r="F335" s="1" t="s">
        <v>341</v>
      </c>
      <c r="G335" s="1" t="s">
        <v>6</v>
      </c>
      <c r="H335" s="1">
        <v>114</v>
      </c>
      <c r="I335" s="1">
        <v>3</v>
      </c>
      <c r="J335" s="1">
        <v>2</v>
      </c>
      <c r="K335" s="1">
        <v>3</v>
      </c>
      <c r="L335" s="20">
        <f t="shared" si="16"/>
        <v>3</v>
      </c>
      <c r="M335" s="1">
        <v>111358</v>
      </c>
      <c r="N335" s="1">
        <v>154835</v>
      </c>
      <c r="O335" s="20">
        <f t="shared" si="17"/>
        <v>43477</v>
      </c>
      <c r="P335" s="20" t="str">
        <f t="shared" si="18"/>
        <v>Bona</v>
      </c>
    </row>
    <row r="336" spans="6:16" x14ac:dyDescent="0.25">
      <c r="F336" s="1" t="s">
        <v>342</v>
      </c>
      <c r="G336" s="1" t="s">
        <v>701</v>
      </c>
      <c r="H336" s="1">
        <v>69</v>
      </c>
      <c r="I336" s="1">
        <v>3</v>
      </c>
      <c r="J336" s="1">
        <v>2</v>
      </c>
      <c r="K336" s="1">
        <v>7</v>
      </c>
      <c r="L336" s="20">
        <f t="shared" si="16"/>
        <v>7</v>
      </c>
      <c r="M336" s="1">
        <v>122032</v>
      </c>
      <c r="N336" s="1">
        <v>204507</v>
      </c>
      <c r="O336" s="20">
        <f t="shared" si="17"/>
        <v>82475</v>
      </c>
      <c r="P336" s="20" t="str">
        <f t="shared" si="18"/>
        <v>Molt Bona</v>
      </c>
    </row>
    <row r="337" spans="6:16" x14ac:dyDescent="0.25">
      <c r="F337" s="1" t="s">
        <v>343</v>
      </c>
      <c r="G337" s="1" t="s">
        <v>5</v>
      </c>
      <c r="H337" s="1">
        <v>52</v>
      </c>
      <c r="I337" s="1">
        <v>2</v>
      </c>
      <c r="J337" s="1">
        <v>1</v>
      </c>
      <c r="K337" s="1">
        <v>3</v>
      </c>
      <c r="L337" s="20">
        <f t="shared" si="16"/>
        <v>3</v>
      </c>
      <c r="M337" s="1">
        <v>129926</v>
      </c>
      <c r="N337" s="1">
        <v>170013</v>
      </c>
      <c r="O337" s="20">
        <f t="shared" si="17"/>
        <v>40087</v>
      </c>
      <c r="P337" s="20" t="str">
        <f t="shared" si="18"/>
        <v>Bona</v>
      </c>
    </row>
    <row r="338" spans="6:16" x14ac:dyDescent="0.25">
      <c r="F338" s="1" t="s">
        <v>344</v>
      </c>
      <c r="G338" s="1" t="s">
        <v>701</v>
      </c>
      <c r="H338" s="1">
        <v>96</v>
      </c>
      <c r="I338" s="1">
        <v>2</v>
      </c>
      <c r="J338" s="1">
        <v>2</v>
      </c>
      <c r="K338" s="1">
        <v>5</v>
      </c>
      <c r="L338" s="20">
        <f t="shared" si="16"/>
        <v>5</v>
      </c>
      <c r="M338" s="1">
        <v>109387</v>
      </c>
      <c r="N338" s="1">
        <v>206770</v>
      </c>
      <c r="O338" s="20">
        <f t="shared" si="17"/>
        <v>97383</v>
      </c>
      <c r="P338" s="20" t="str">
        <f t="shared" si="18"/>
        <v>Molt Bona</v>
      </c>
    </row>
    <row r="339" spans="6:16" x14ac:dyDescent="0.25">
      <c r="F339" s="1" t="s">
        <v>345</v>
      </c>
      <c r="G339" s="1" t="s">
        <v>701</v>
      </c>
      <c r="H339" s="1">
        <v>84</v>
      </c>
      <c r="I339" s="1">
        <v>2</v>
      </c>
      <c r="J339" s="1">
        <v>2</v>
      </c>
      <c r="K339" s="1">
        <v>4</v>
      </c>
      <c r="L339" s="20">
        <f t="shared" si="16"/>
        <v>4</v>
      </c>
      <c r="M339" s="1">
        <v>118163</v>
      </c>
      <c r="N339" s="1">
        <v>166849</v>
      </c>
      <c r="O339" s="20">
        <f t="shared" si="17"/>
        <v>48686</v>
      </c>
      <c r="P339" s="20" t="str">
        <f t="shared" si="18"/>
        <v>Bona</v>
      </c>
    </row>
    <row r="340" spans="6:16" x14ac:dyDescent="0.25">
      <c r="F340" s="1" t="s">
        <v>346</v>
      </c>
      <c r="G340" s="1" t="s">
        <v>6</v>
      </c>
      <c r="H340" s="1">
        <v>87</v>
      </c>
      <c r="I340" s="1">
        <v>3</v>
      </c>
      <c r="J340" s="1">
        <v>2</v>
      </c>
      <c r="K340" s="1">
        <v>14</v>
      </c>
      <c r="L340" s="20">
        <f t="shared" si="16"/>
        <v>14</v>
      </c>
      <c r="M340" s="1">
        <v>190038</v>
      </c>
      <c r="N340" s="1">
        <v>287674</v>
      </c>
      <c r="O340" s="20">
        <f t="shared" si="17"/>
        <v>97636</v>
      </c>
      <c r="P340" s="20" t="str">
        <f t="shared" si="18"/>
        <v>Molt Bona</v>
      </c>
    </row>
    <row r="341" spans="6:16" x14ac:dyDescent="0.25">
      <c r="F341" s="1" t="s">
        <v>347</v>
      </c>
      <c r="G341" s="1" t="s">
        <v>6</v>
      </c>
      <c r="H341" s="1">
        <v>89</v>
      </c>
      <c r="I341" s="1">
        <v>2</v>
      </c>
      <c r="J341" s="1">
        <v>1</v>
      </c>
      <c r="K341" s="1">
        <v>13</v>
      </c>
      <c r="L341" s="20">
        <f t="shared" si="16"/>
        <v>13</v>
      </c>
      <c r="M341" s="1">
        <v>193216</v>
      </c>
      <c r="N341" s="1">
        <v>289907</v>
      </c>
      <c r="O341" s="20">
        <f t="shared" si="17"/>
        <v>96691</v>
      </c>
      <c r="P341" s="20" t="str">
        <f t="shared" si="18"/>
        <v>Molt Bona</v>
      </c>
    </row>
    <row r="342" spans="6:16" x14ac:dyDescent="0.25">
      <c r="F342" s="1" t="s">
        <v>348</v>
      </c>
      <c r="G342" s="1" t="s">
        <v>5</v>
      </c>
      <c r="H342" s="1">
        <v>90</v>
      </c>
      <c r="I342" s="1">
        <v>2</v>
      </c>
      <c r="J342" s="1">
        <v>1</v>
      </c>
      <c r="K342" s="1">
        <v>5</v>
      </c>
      <c r="L342" s="20">
        <f t="shared" si="16"/>
        <v>5</v>
      </c>
      <c r="M342" s="1">
        <v>193844</v>
      </c>
      <c r="N342" s="1">
        <v>293076</v>
      </c>
      <c r="O342" s="20">
        <f t="shared" si="17"/>
        <v>99232</v>
      </c>
      <c r="P342" s="20" t="str">
        <f t="shared" si="18"/>
        <v>Molt Bona</v>
      </c>
    </row>
    <row r="343" spans="6:16" x14ac:dyDescent="0.25">
      <c r="F343" s="1" t="s">
        <v>349</v>
      </c>
      <c r="G343" s="1" t="s">
        <v>701</v>
      </c>
      <c r="H343" s="1">
        <v>55</v>
      </c>
      <c r="I343" s="1">
        <v>2</v>
      </c>
      <c r="J343" s="1">
        <v>2</v>
      </c>
      <c r="K343" s="1">
        <v>4</v>
      </c>
      <c r="L343" s="20">
        <f t="shared" si="16"/>
        <v>4</v>
      </c>
      <c r="M343" s="1">
        <v>191968</v>
      </c>
      <c r="N343" s="1">
        <v>286710</v>
      </c>
      <c r="O343" s="20">
        <f t="shared" si="17"/>
        <v>94742</v>
      </c>
      <c r="P343" s="20" t="str">
        <f t="shared" si="18"/>
        <v>Molt Bona</v>
      </c>
    </row>
    <row r="344" spans="6:16" x14ac:dyDescent="0.25">
      <c r="F344" s="1" t="s">
        <v>350</v>
      </c>
      <c r="G344" s="1" t="s">
        <v>701</v>
      </c>
      <c r="H344" s="1">
        <v>58</v>
      </c>
      <c r="I344" s="1">
        <v>2</v>
      </c>
      <c r="J344" s="1">
        <v>2</v>
      </c>
      <c r="K344" s="1">
        <v>4</v>
      </c>
      <c r="L344" s="20">
        <f t="shared" si="16"/>
        <v>4</v>
      </c>
      <c r="M344" s="1">
        <v>163117</v>
      </c>
      <c r="N344" s="1">
        <v>262304</v>
      </c>
      <c r="O344" s="20">
        <f t="shared" si="17"/>
        <v>99187</v>
      </c>
      <c r="P344" s="20" t="str">
        <f t="shared" si="18"/>
        <v>Molt Bona</v>
      </c>
    </row>
    <row r="345" spans="6:16" x14ac:dyDescent="0.25">
      <c r="F345" s="1" t="s">
        <v>351</v>
      </c>
      <c r="G345" s="1" t="s">
        <v>701</v>
      </c>
      <c r="H345" s="1">
        <v>100</v>
      </c>
      <c r="I345" s="1">
        <v>4</v>
      </c>
      <c r="J345" s="1">
        <v>3</v>
      </c>
      <c r="K345" s="1">
        <v>5</v>
      </c>
      <c r="L345" s="20">
        <f t="shared" si="16"/>
        <v>5</v>
      </c>
      <c r="M345" s="1">
        <v>192372</v>
      </c>
      <c r="N345" s="1">
        <v>287488</v>
      </c>
      <c r="O345" s="20">
        <f t="shared" si="17"/>
        <v>95116</v>
      </c>
      <c r="P345" s="20" t="str">
        <f t="shared" si="18"/>
        <v>Molt Bona</v>
      </c>
    </row>
    <row r="346" spans="6:16" x14ac:dyDescent="0.25">
      <c r="F346" s="1" t="s">
        <v>352</v>
      </c>
      <c r="G346" s="1" t="s">
        <v>5</v>
      </c>
      <c r="H346" s="1">
        <v>108</v>
      </c>
      <c r="I346" s="1">
        <v>3</v>
      </c>
      <c r="J346" s="1">
        <v>2</v>
      </c>
      <c r="K346" s="1">
        <v>7</v>
      </c>
      <c r="L346" s="20">
        <f t="shared" si="16"/>
        <v>7</v>
      </c>
      <c r="M346" s="1">
        <v>206020</v>
      </c>
      <c r="N346" s="1">
        <v>265006</v>
      </c>
      <c r="O346" s="20">
        <f t="shared" si="17"/>
        <v>58986</v>
      </c>
      <c r="P346" s="20" t="str">
        <f t="shared" si="18"/>
        <v>Bona</v>
      </c>
    </row>
    <row r="347" spans="6:16" x14ac:dyDescent="0.25">
      <c r="F347" s="1" t="s">
        <v>353</v>
      </c>
      <c r="G347" s="1" t="s">
        <v>701</v>
      </c>
      <c r="H347" s="1">
        <v>112</v>
      </c>
      <c r="I347" s="1">
        <v>2</v>
      </c>
      <c r="J347" s="1">
        <v>2</v>
      </c>
      <c r="K347" s="1">
        <v>6</v>
      </c>
      <c r="L347" s="20">
        <f t="shared" si="16"/>
        <v>6</v>
      </c>
      <c r="M347" s="1">
        <v>182226</v>
      </c>
      <c r="N347" s="1">
        <v>243722</v>
      </c>
      <c r="O347" s="20">
        <f t="shared" si="17"/>
        <v>61496</v>
      </c>
      <c r="P347" s="20" t="str">
        <f t="shared" si="18"/>
        <v>Molt Bona</v>
      </c>
    </row>
    <row r="348" spans="6:16" x14ac:dyDescent="0.25">
      <c r="F348" s="1" t="s">
        <v>354</v>
      </c>
      <c r="G348" s="1" t="s">
        <v>701</v>
      </c>
      <c r="H348" s="1">
        <v>94</v>
      </c>
      <c r="I348" s="1">
        <v>3</v>
      </c>
      <c r="J348" s="1">
        <v>3</v>
      </c>
      <c r="K348" s="1">
        <v>8</v>
      </c>
      <c r="L348" s="20">
        <f t="shared" si="16"/>
        <v>8</v>
      </c>
      <c r="M348" s="1">
        <v>185079</v>
      </c>
      <c r="N348" s="1">
        <v>249716</v>
      </c>
      <c r="O348" s="20">
        <f t="shared" si="17"/>
        <v>64637</v>
      </c>
      <c r="P348" s="20" t="str">
        <f t="shared" si="18"/>
        <v>Molt Bona</v>
      </c>
    </row>
    <row r="349" spans="6:16" x14ac:dyDescent="0.25">
      <c r="F349" s="1" t="s">
        <v>355</v>
      </c>
      <c r="G349" s="1" t="s">
        <v>5</v>
      </c>
      <c r="H349" s="1">
        <v>84</v>
      </c>
      <c r="I349" s="1">
        <v>4</v>
      </c>
      <c r="J349" s="1">
        <v>2</v>
      </c>
      <c r="K349" s="1">
        <v>2</v>
      </c>
      <c r="L349" s="20">
        <f t="shared" si="16"/>
        <v>2</v>
      </c>
      <c r="M349" s="1">
        <v>144188</v>
      </c>
      <c r="N349" s="1">
        <v>236143</v>
      </c>
      <c r="O349" s="20">
        <f t="shared" si="17"/>
        <v>91955</v>
      </c>
      <c r="P349" s="20" t="str">
        <f t="shared" si="18"/>
        <v>Molt Bona</v>
      </c>
    </row>
    <row r="350" spans="6:16" x14ac:dyDescent="0.25">
      <c r="F350" s="1" t="s">
        <v>356</v>
      </c>
      <c r="G350" s="1" t="s">
        <v>5</v>
      </c>
      <c r="H350" s="1">
        <v>120</v>
      </c>
      <c r="I350" s="1">
        <v>2</v>
      </c>
      <c r="J350" s="1">
        <v>2</v>
      </c>
      <c r="K350" s="1">
        <v>9</v>
      </c>
      <c r="L350" s="20">
        <f t="shared" si="16"/>
        <v>9</v>
      </c>
      <c r="M350" s="1">
        <v>135242</v>
      </c>
      <c r="N350" s="1">
        <v>175903</v>
      </c>
      <c r="O350" s="20">
        <f t="shared" si="17"/>
        <v>40661</v>
      </c>
      <c r="P350" s="20" t="str">
        <f t="shared" si="18"/>
        <v>Bona</v>
      </c>
    </row>
    <row r="351" spans="6:16" x14ac:dyDescent="0.25">
      <c r="F351" s="1" t="s">
        <v>357</v>
      </c>
      <c r="G351" s="1" t="s">
        <v>5</v>
      </c>
      <c r="H351" s="1">
        <v>70</v>
      </c>
      <c r="I351" s="1">
        <v>4</v>
      </c>
      <c r="J351" s="1">
        <v>2</v>
      </c>
      <c r="K351" s="1">
        <v>13</v>
      </c>
      <c r="L351" s="20">
        <f t="shared" si="16"/>
        <v>13</v>
      </c>
      <c r="M351" s="1">
        <v>173566</v>
      </c>
      <c r="N351" s="1">
        <v>249553</v>
      </c>
      <c r="O351" s="20">
        <f t="shared" si="17"/>
        <v>75987</v>
      </c>
      <c r="P351" s="20" t="str">
        <f t="shared" si="18"/>
        <v>Molt Bona</v>
      </c>
    </row>
    <row r="352" spans="6:16" x14ac:dyDescent="0.25">
      <c r="F352" s="1" t="s">
        <v>358</v>
      </c>
      <c r="G352" s="1" t="s">
        <v>701</v>
      </c>
      <c r="H352" s="1">
        <v>57</v>
      </c>
      <c r="I352" s="1">
        <v>4</v>
      </c>
      <c r="J352" s="1">
        <v>2</v>
      </c>
      <c r="K352" s="1">
        <v>15</v>
      </c>
      <c r="L352" s="20">
        <f t="shared" si="16"/>
        <v>15</v>
      </c>
      <c r="M352" s="1">
        <v>181782</v>
      </c>
      <c r="N352" s="1">
        <v>253196</v>
      </c>
      <c r="O352" s="20">
        <f t="shared" si="17"/>
        <v>71414</v>
      </c>
      <c r="P352" s="20" t="str">
        <f t="shared" si="18"/>
        <v>Molt Bona</v>
      </c>
    </row>
    <row r="353" spans="6:16" x14ac:dyDescent="0.25">
      <c r="F353" s="1" t="s">
        <v>359</v>
      </c>
      <c r="G353" s="1" t="s">
        <v>701</v>
      </c>
      <c r="H353" s="1">
        <v>81</v>
      </c>
      <c r="I353" s="1">
        <v>3</v>
      </c>
      <c r="J353" s="1">
        <v>2</v>
      </c>
      <c r="K353" s="1">
        <v>13</v>
      </c>
      <c r="L353" s="20">
        <f t="shared" si="16"/>
        <v>13</v>
      </c>
      <c r="M353" s="1">
        <v>167773</v>
      </c>
      <c r="N353" s="1">
        <v>214721</v>
      </c>
      <c r="O353" s="20">
        <f t="shared" si="17"/>
        <v>46948</v>
      </c>
      <c r="P353" s="20" t="str">
        <f t="shared" si="18"/>
        <v>Bona</v>
      </c>
    </row>
    <row r="354" spans="6:16" x14ac:dyDescent="0.25">
      <c r="F354" s="1" t="s">
        <v>360</v>
      </c>
      <c r="G354" s="1" t="s">
        <v>6</v>
      </c>
      <c r="H354" s="1">
        <v>73</v>
      </c>
      <c r="I354" s="1">
        <v>3</v>
      </c>
      <c r="J354" s="1">
        <v>2</v>
      </c>
      <c r="K354" s="1">
        <v>2</v>
      </c>
      <c r="L354" s="20">
        <f t="shared" si="16"/>
        <v>2</v>
      </c>
      <c r="M354" s="1">
        <v>186653</v>
      </c>
      <c r="N354" s="1">
        <v>278369</v>
      </c>
      <c r="O354" s="20">
        <f t="shared" si="17"/>
        <v>91716</v>
      </c>
      <c r="P354" s="20" t="str">
        <f t="shared" si="18"/>
        <v>Molt Bona</v>
      </c>
    </row>
    <row r="355" spans="6:16" x14ac:dyDescent="0.25">
      <c r="F355" s="1" t="s">
        <v>361</v>
      </c>
      <c r="G355" s="1" t="s">
        <v>5</v>
      </c>
      <c r="H355" s="1">
        <v>79</v>
      </c>
      <c r="I355" s="1">
        <v>3</v>
      </c>
      <c r="J355" s="1">
        <v>2</v>
      </c>
      <c r="K355" s="1">
        <v>4</v>
      </c>
      <c r="L355" s="20">
        <f t="shared" si="16"/>
        <v>4</v>
      </c>
      <c r="M355" s="1">
        <v>201684</v>
      </c>
      <c r="N355" s="1">
        <v>252872</v>
      </c>
      <c r="O355" s="20">
        <f t="shared" si="17"/>
        <v>51188</v>
      </c>
      <c r="P355" s="20" t="str">
        <f t="shared" si="18"/>
        <v>Bona</v>
      </c>
    </row>
    <row r="356" spans="6:16" x14ac:dyDescent="0.25">
      <c r="F356" s="1" t="s">
        <v>362</v>
      </c>
      <c r="G356" s="1" t="s">
        <v>701</v>
      </c>
      <c r="H356" s="1">
        <v>85</v>
      </c>
      <c r="I356" s="1">
        <v>4</v>
      </c>
      <c r="J356" s="1">
        <v>3</v>
      </c>
      <c r="K356" s="1">
        <v>9</v>
      </c>
      <c r="L356" s="20">
        <f t="shared" si="16"/>
        <v>9</v>
      </c>
      <c r="M356" s="1">
        <v>150432</v>
      </c>
      <c r="N356" s="1">
        <v>227477</v>
      </c>
      <c r="O356" s="20">
        <f t="shared" si="17"/>
        <v>77045</v>
      </c>
      <c r="P356" s="20" t="str">
        <f t="shared" si="18"/>
        <v>Molt Bona</v>
      </c>
    </row>
    <row r="357" spans="6:16" x14ac:dyDescent="0.25">
      <c r="F357" s="1" t="s">
        <v>363</v>
      </c>
      <c r="G357" s="1" t="s">
        <v>701</v>
      </c>
      <c r="H357" s="1">
        <v>75</v>
      </c>
      <c r="I357" s="1">
        <v>2</v>
      </c>
      <c r="J357" s="1">
        <v>2</v>
      </c>
      <c r="K357" s="1">
        <v>11</v>
      </c>
      <c r="L357" s="20">
        <f t="shared" si="16"/>
        <v>11</v>
      </c>
      <c r="M357" s="1">
        <v>196583</v>
      </c>
      <c r="N357" s="1">
        <v>244502</v>
      </c>
      <c r="O357" s="20">
        <f t="shared" si="17"/>
        <v>47919</v>
      </c>
      <c r="P357" s="20" t="str">
        <f t="shared" si="18"/>
        <v>Bona</v>
      </c>
    </row>
    <row r="358" spans="6:16" x14ac:dyDescent="0.25">
      <c r="F358" s="1" t="s">
        <v>364</v>
      </c>
      <c r="G358" s="1" t="s">
        <v>5</v>
      </c>
      <c r="H358" s="1">
        <v>86</v>
      </c>
      <c r="I358" s="1">
        <v>2</v>
      </c>
      <c r="J358" s="1">
        <v>3</v>
      </c>
      <c r="K358" s="1">
        <v>10</v>
      </c>
      <c r="L358" s="20">
        <f t="shared" si="16"/>
        <v>10</v>
      </c>
      <c r="M358" s="1">
        <v>104916</v>
      </c>
      <c r="N358" s="1">
        <v>204455</v>
      </c>
      <c r="O358" s="20">
        <f t="shared" si="17"/>
        <v>99539</v>
      </c>
      <c r="P358" s="20" t="str">
        <f t="shared" si="18"/>
        <v>Molt Bona</v>
      </c>
    </row>
    <row r="359" spans="6:16" x14ac:dyDescent="0.25">
      <c r="F359" s="1" t="s">
        <v>365</v>
      </c>
      <c r="G359" s="1" t="s">
        <v>701</v>
      </c>
      <c r="H359" s="1">
        <v>81</v>
      </c>
      <c r="I359" s="1">
        <v>2</v>
      </c>
      <c r="J359" s="1">
        <v>2</v>
      </c>
      <c r="K359" s="1">
        <v>9</v>
      </c>
      <c r="L359" s="20">
        <f t="shared" si="16"/>
        <v>9</v>
      </c>
      <c r="M359" s="1">
        <v>116617</v>
      </c>
      <c r="N359" s="1">
        <v>198962</v>
      </c>
      <c r="O359" s="20">
        <f t="shared" si="17"/>
        <v>82345</v>
      </c>
      <c r="P359" s="20" t="str">
        <f t="shared" si="18"/>
        <v>Molt Bona</v>
      </c>
    </row>
    <row r="360" spans="6:16" x14ac:dyDescent="0.25">
      <c r="F360" s="1" t="s">
        <v>366</v>
      </c>
      <c r="G360" s="1" t="s">
        <v>6</v>
      </c>
      <c r="H360" s="1">
        <v>99</v>
      </c>
      <c r="I360" s="1">
        <v>2</v>
      </c>
      <c r="J360" s="1">
        <v>2</v>
      </c>
      <c r="K360" s="1">
        <v>3</v>
      </c>
      <c r="L360" s="20">
        <f t="shared" si="16"/>
        <v>3</v>
      </c>
      <c r="M360" s="1">
        <v>139111</v>
      </c>
      <c r="N360" s="1">
        <v>214166</v>
      </c>
      <c r="O360" s="20">
        <f t="shared" si="17"/>
        <v>75055</v>
      </c>
      <c r="P360" s="20" t="str">
        <f t="shared" si="18"/>
        <v>Molt Bona</v>
      </c>
    </row>
    <row r="361" spans="6:16" x14ac:dyDescent="0.25">
      <c r="F361" s="1" t="s">
        <v>367</v>
      </c>
      <c r="G361" s="1" t="s">
        <v>5</v>
      </c>
      <c r="H361" s="1">
        <v>75</v>
      </c>
      <c r="I361" s="1">
        <v>2</v>
      </c>
      <c r="J361" s="1">
        <v>1</v>
      </c>
      <c r="K361" s="1">
        <v>3</v>
      </c>
      <c r="L361" s="20">
        <f t="shared" si="16"/>
        <v>3</v>
      </c>
      <c r="M361" s="1">
        <v>172132</v>
      </c>
      <c r="N361" s="1">
        <v>234958</v>
      </c>
      <c r="O361" s="20">
        <f t="shared" si="17"/>
        <v>62826</v>
      </c>
      <c r="P361" s="20" t="str">
        <f t="shared" si="18"/>
        <v>Molt Bona</v>
      </c>
    </row>
    <row r="362" spans="6:16" x14ac:dyDescent="0.25">
      <c r="F362" s="1" t="s">
        <v>368</v>
      </c>
      <c r="G362" s="1" t="s">
        <v>701</v>
      </c>
      <c r="H362" s="1">
        <v>70</v>
      </c>
      <c r="I362" s="1">
        <v>3</v>
      </c>
      <c r="J362" s="1">
        <v>1</v>
      </c>
      <c r="K362" s="1">
        <v>14</v>
      </c>
      <c r="L362" s="20">
        <f t="shared" si="16"/>
        <v>14</v>
      </c>
      <c r="M362" s="1">
        <v>206599</v>
      </c>
      <c r="N362" s="1">
        <v>267344</v>
      </c>
      <c r="O362" s="20">
        <f t="shared" si="17"/>
        <v>60745</v>
      </c>
      <c r="P362" s="20" t="str">
        <f t="shared" si="18"/>
        <v>Molt Bona</v>
      </c>
    </row>
    <row r="363" spans="6:16" x14ac:dyDescent="0.25">
      <c r="F363" s="1" t="s">
        <v>369</v>
      </c>
      <c r="G363" s="1" t="s">
        <v>701</v>
      </c>
      <c r="H363" s="1">
        <v>54</v>
      </c>
      <c r="I363" s="1">
        <v>4</v>
      </c>
      <c r="J363" s="1">
        <v>2</v>
      </c>
      <c r="K363" s="1">
        <v>6</v>
      </c>
      <c r="L363" s="20">
        <f t="shared" si="16"/>
        <v>6</v>
      </c>
      <c r="M363" s="1">
        <v>135891</v>
      </c>
      <c r="N363" s="1">
        <v>221285</v>
      </c>
      <c r="O363" s="20">
        <f t="shared" si="17"/>
        <v>85394</v>
      </c>
      <c r="P363" s="20" t="str">
        <f t="shared" si="18"/>
        <v>Molt Bona</v>
      </c>
    </row>
    <row r="364" spans="6:16" x14ac:dyDescent="0.25">
      <c r="F364" s="1" t="s">
        <v>370</v>
      </c>
      <c r="G364" s="1" t="s">
        <v>5</v>
      </c>
      <c r="H364" s="1">
        <v>99</v>
      </c>
      <c r="I364" s="1">
        <v>2</v>
      </c>
      <c r="J364" s="1">
        <v>2</v>
      </c>
      <c r="K364" s="1">
        <v>7</v>
      </c>
      <c r="L364" s="20">
        <f t="shared" si="16"/>
        <v>7</v>
      </c>
      <c r="M364" s="1">
        <v>118345</v>
      </c>
      <c r="N364" s="1">
        <v>209836</v>
      </c>
      <c r="O364" s="20">
        <f t="shared" si="17"/>
        <v>91491</v>
      </c>
      <c r="P364" s="20" t="str">
        <f t="shared" si="18"/>
        <v>Molt Bona</v>
      </c>
    </row>
    <row r="365" spans="6:16" x14ac:dyDescent="0.25">
      <c r="F365" s="1" t="s">
        <v>371</v>
      </c>
      <c r="G365" s="1" t="s">
        <v>5</v>
      </c>
      <c r="H365" s="1">
        <v>82</v>
      </c>
      <c r="I365" s="1">
        <v>3</v>
      </c>
      <c r="J365" s="1">
        <v>1</v>
      </c>
      <c r="K365" s="1">
        <v>14</v>
      </c>
      <c r="L365" s="20">
        <f t="shared" si="16"/>
        <v>14</v>
      </c>
      <c r="M365" s="1">
        <v>129033</v>
      </c>
      <c r="N365" s="1">
        <v>221122</v>
      </c>
      <c r="O365" s="20">
        <f t="shared" si="17"/>
        <v>92089</v>
      </c>
      <c r="P365" s="20" t="str">
        <f t="shared" si="18"/>
        <v>Molt Bona</v>
      </c>
    </row>
    <row r="366" spans="6:16" x14ac:dyDescent="0.25">
      <c r="F366" s="1" t="s">
        <v>372</v>
      </c>
      <c r="G366" s="1" t="s">
        <v>701</v>
      </c>
      <c r="H366" s="1">
        <v>103</v>
      </c>
      <c r="I366" s="1">
        <v>3</v>
      </c>
      <c r="J366" s="1">
        <v>2</v>
      </c>
      <c r="K366" s="1">
        <v>1</v>
      </c>
      <c r="L366" s="20">
        <f t="shared" si="16"/>
        <v>1</v>
      </c>
      <c r="M366" s="1">
        <v>167112</v>
      </c>
      <c r="N366" s="1">
        <v>265342</v>
      </c>
      <c r="O366" s="20">
        <f t="shared" si="17"/>
        <v>98230</v>
      </c>
      <c r="P366" s="20" t="str">
        <f t="shared" si="18"/>
        <v>Molt Bona</v>
      </c>
    </row>
    <row r="367" spans="6:16" x14ac:dyDescent="0.25">
      <c r="F367" s="1" t="s">
        <v>373</v>
      </c>
      <c r="G367" s="1" t="s">
        <v>5</v>
      </c>
      <c r="H367" s="1">
        <v>79</v>
      </c>
      <c r="I367" s="1">
        <v>3</v>
      </c>
      <c r="J367" s="1">
        <v>2</v>
      </c>
      <c r="K367" s="1">
        <v>9</v>
      </c>
      <c r="L367" s="20">
        <f t="shared" si="16"/>
        <v>9</v>
      </c>
      <c r="M367" s="1">
        <v>182811</v>
      </c>
      <c r="N367" s="1">
        <v>251750</v>
      </c>
      <c r="O367" s="20">
        <f t="shared" si="17"/>
        <v>68939</v>
      </c>
      <c r="P367" s="20" t="str">
        <f t="shared" si="18"/>
        <v>Molt Bona</v>
      </c>
    </row>
    <row r="368" spans="6:16" x14ac:dyDescent="0.25">
      <c r="F368" s="1" t="s">
        <v>374</v>
      </c>
      <c r="G368" s="1" t="s">
        <v>701</v>
      </c>
      <c r="H368" s="1">
        <v>72</v>
      </c>
      <c r="I368" s="1">
        <v>2</v>
      </c>
      <c r="J368" s="1">
        <v>1</v>
      </c>
      <c r="K368" s="1">
        <v>8</v>
      </c>
      <c r="L368" s="20">
        <f t="shared" si="16"/>
        <v>8</v>
      </c>
      <c r="M368" s="1">
        <v>132253</v>
      </c>
      <c r="N368" s="1">
        <v>181788</v>
      </c>
      <c r="O368" s="20">
        <f t="shared" si="17"/>
        <v>49535</v>
      </c>
      <c r="P368" s="20" t="str">
        <f t="shared" si="18"/>
        <v>Bona</v>
      </c>
    </row>
    <row r="369" spans="6:16" x14ac:dyDescent="0.25">
      <c r="F369" s="1" t="s">
        <v>375</v>
      </c>
      <c r="G369" s="1" t="s">
        <v>701</v>
      </c>
      <c r="H369" s="1">
        <v>91</v>
      </c>
      <c r="I369" s="1">
        <v>2</v>
      </c>
      <c r="J369" s="1">
        <v>2</v>
      </c>
      <c r="K369" s="1">
        <v>15</v>
      </c>
      <c r="L369" s="20">
        <f t="shared" si="16"/>
        <v>15</v>
      </c>
      <c r="M369" s="1">
        <v>137923</v>
      </c>
      <c r="N369" s="1">
        <v>234447</v>
      </c>
      <c r="O369" s="20">
        <f t="shared" si="17"/>
        <v>96524</v>
      </c>
      <c r="P369" s="20" t="str">
        <f t="shared" si="18"/>
        <v>Molt Bona</v>
      </c>
    </row>
    <row r="370" spans="6:16" x14ac:dyDescent="0.25">
      <c r="F370" s="1" t="s">
        <v>376</v>
      </c>
      <c r="G370" s="1" t="s">
        <v>6</v>
      </c>
      <c r="H370" s="1">
        <v>89</v>
      </c>
      <c r="I370" s="1">
        <v>2</v>
      </c>
      <c r="J370" s="1">
        <v>2</v>
      </c>
      <c r="K370" s="1">
        <v>13</v>
      </c>
      <c r="L370" s="20">
        <f t="shared" si="16"/>
        <v>13</v>
      </c>
      <c r="M370" s="1">
        <v>166113</v>
      </c>
      <c r="N370" s="1">
        <v>257966</v>
      </c>
      <c r="O370" s="20">
        <f t="shared" si="17"/>
        <v>91853</v>
      </c>
      <c r="P370" s="20" t="str">
        <f t="shared" si="18"/>
        <v>Molt Bona</v>
      </c>
    </row>
    <row r="371" spans="6:16" x14ac:dyDescent="0.25">
      <c r="F371" s="1" t="s">
        <v>377</v>
      </c>
      <c r="G371" s="1" t="s">
        <v>701</v>
      </c>
      <c r="H371" s="1">
        <v>105</v>
      </c>
      <c r="I371" s="1">
        <v>4</v>
      </c>
      <c r="J371" s="1">
        <v>2</v>
      </c>
      <c r="K371" s="1">
        <v>3</v>
      </c>
      <c r="L371" s="20">
        <f t="shared" si="16"/>
        <v>3</v>
      </c>
      <c r="M371" s="1">
        <v>165275</v>
      </c>
      <c r="N371" s="1">
        <v>218000</v>
      </c>
      <c r="O371" s="20">
        <f t="shared" si="17"/>
        <v>52725</v>
      </c>
      <c r="P371" s="20" t="str">
        <f t="shared" si="18"/>
        <v>Bona</v>
      </c>
    </row>
    <row r="372" spans="6:16" x14ac:dyDescent="0.25">
      <c r="F372" s="1" t="s">
        <v>378</v>
      </c>
      <c r="G372" s="1" t="s">
        <v>701</v>
      </c>
      <c r="H372" s="1">
        <v>95</v>
      </c>
      <c r="I372" s="1">
        <v>3</v>
      </c>
      <c r="J372" s="1">
        <v>1</v>
      </c>
      <c r="K372" s="1">
        <v>6</v>
      </c>
      <c r="L372" s="20">
        <f t="shared" si="16"/>
        <v>6</v>
      </c>
      <c r="M372" s="1">
        <v>120986</v>
      </c>
      <c r="N372" s="1">
        <v>184301</v>
      </c>
      <c r="O372" s="20">
        <f t="shared" si="17"/>
        <v>63315</v>
      </c>
      <c r="P372" s="20" t="str">
        <f t="shared" si="18"/>
        <v>Molt Bona</v>
      </c>
    </row>
    <row r="373" spans="6:16" x14ac:dyDescent="0.25">
      <c r="F373" s="1" t="s">
        <v>379</v>
      </c>
      <c r="G373" s="1" t="s">
        <v>701</v>
      </c>
      <c r="H373" s="1">
        <v>104</v>
      </c>
      <c r="I373" s="1">
        <v>2</v>
      </c>
      <c r="J373" s="1">
        <v>2</v>
      </c>
      <c r="K373" s="1">
        <v>5</v>
      </c>
      <c r="L373" s="20">
        <f t="shared" si="16"/>
        <v>5</v>
      </c>
      <c r="M373" s="1">
        <v>142017</v>
      </c>
      <c r="N373" s="1">
        <v>220577</v>
      </c>
      <c r="O373" s="20">
        <f t="shared" si="17"/>
        <v>78560</v>
      </c>
      <c r="P373" s="20" t="str">
        <f t="shared" si="18"/>
        <v>Molt Bona</v>
      </c>
    </row>
    <row r="374" spans="6:16" x14ac:dyDescent="0.25">
      <c r="F374" s="1" t="s">
        <v>380</v>
      </c>
      <c r="G374" s="1" t="s">
        <v>5</v>
      </c>
      <c r="H374" s="1">
        <v>88</v>
      </c>
      <c r="I374" s="1">
        <v>4</v>
      </c>
      <c r="J374" s="1">
        <v>2</v>
      </c>
      <c r="K374" s="1">
        <v>3</v>
      </c>
      <c r="L374" s="20">
        <f t="shared" si="16"/>
        <v>3</v>
      </c>
      <c r="M374" s="1">
        <v>150427</v>
      </c>
      <c r="N374" s="1">
        <v>244901</v>
      </c>
      <c r="O374" s="20">
        <f t="shared" si="17"/>
        <v>94474</v>
      </c>
      <c r="P374" s="20" t="str">
        <f t="shared" si="18"/>
        <v>Molt Bona</v>
      </c>
    </row>
    <row r="375" spans="6:16" x14ac:dyDescent="0.25">
      <c r="F375" s="1" t="s">
        <v>381</v>
      </c>
      <c r="G375" s="1" t="s">
        <v>701</v>
      </c>
      <c r="H375" s="1">
        <v>67</v>
      </c>
      <c r="I375" s="1">
        <v>3</v>
      </c>
      <c r="J375" s="1">
        <v>1</v>
      </c>
      <c r="K375" s="1">
        <v>9</v>
      </c>
      <c r="L375" s="20">
        <f t="shared" si="16"/>
        <v>9</v>
      </c>
      <c r="M375" s="1">
        <v>195995</v>
      </c>
      <c r="N375" s="1">
        <v>254137</v>
      </c>
      <c r="O375" s="20">
        <f t="shared" si="17"/>
        <v>58142</v>
      </c>
      <c r="P375" s="20" t="str">
        <f t="shared" si="18"/>
        <v>Bona</v>
      </c>
    </row>
    <row r="376" spans="6:16" x14ac:dyDescent="0.25">
      <c r="F376" s="1" t="s">
        <v>382</v>
      </c>
      <c r="G376" s="1" t="s">
        <v>701</v>
      </c>
      <c r="H376" s="1">
        <v>73</v>
      </c>
      <c r="I376" s="1">
        <v>4</v>
      </c>
      <c r="J376" s="1">
        <v>3</v>
      </c>
      <c r="K376" s="1">
        <v>3</v>
      </c>
      <c r="L376" s="20">
        <f t="shared" si="16"/>
        <v>3</v>
      </c>
      <c r="M376" s="1">
        <v>216494</v>
      </c>
      <c r="N376" s="1">
        <v>309327</v>
      </c>
      <c r="O376" s="20">
        <f t="shared" si="17"/>
        <v>92833</v>
      </c>
      <c r="P376" s="20" t="str">
        <f t="shared" si="18"/>
        <v>Molt Bona</v>
      </c>
    </row>
    <row r="377" spans="6:16" x14ac:dyDescent="0.25">
      <c r="F377" s="1" t="s">
        <v>383</v>
      </c>
      <c r="G377" s="1" t="s">
        <v>5</v>
      </c>
      <c r="H377" s="1">
        <v>96</v>
      </c>
      <c r="I377" s="1">
        <v>3</v>
      </c>
      <c r="J377" s="1">
        <v>2</v>
      </c>
      <c r="K377" s="1">
        <v>9</v>
      </c>
      <c r="L377" s="20">
        <f t="shared" si="16"/>
        <v>9</v>
      </c>
      <c r="M377" s="1">
        <v>215151</v>
      </c>
      <c r="N377" s="1">
        <v>270652</v>
      </c>
      <c r="O377" s="20">
        <f t="shared" si="17"/>
        <v>55501</v>
      </c>
      <c r="P377" s="20" t="str">
        <f t="shared" si="18"/>
        <v>Bona</v>
      </c>
    </row>
    <row r="378" spans="6:16" x14ac:dyDescent="0.25">
      <c r="F378" s="1" t="s">
        <v>384</v>
      </c>
      <c r="G378" s="1" t="s">
        <v>5</v>
      </c>
      <c r="H378" s="1">
        <v>96</v>
      </c>
      <c r="I378" s="1">
        <v>2</v>
      </c>
      <c r="J378" s="1">
        <v>2</v>
      </c>
      <c r="K378" s="1">
        <v>10</v>
      </c>
      <c r="L378" s="20">
        <f t="shared" si="16"/>
        <v>10</v>
      </c>
      <c r="M378" s="1">
        <v>140362</v>
      </c>
      <c r="N378" s="1">
        <v>206708</v>
      </c>
      <c r="O378" s="20">
        <f t="shared" si="17"/>
        <v>66346</v>
      </c>
      <c r="P378" s="20" t="str">
        <f t="shared" si="18"/>
        <v>Molt Bona</v>
      </c>
    </row>
    <row r="379" spans="6:16" x14ac:dyDescent="0.25">
      <c r="F379" s="1" t="s">
        <v>385</v>
      </c>
      <c r="G379" s="1" t="s">
        <v>5</v>
      </c>
      <c r="H379" s="1">
        <v>114</v>
      </c>
      <c r="I379" s="1">
        <v>4</v>
      </c>
      <c r="J379" s="1">
        <v>2</v>
      </c>
      <c r="K379" s="1">
        <v>14</v>
      </c>
      <c r="L379" s="20">
        <f t="shared" si="16"/>
        <v>14</v>
      </c>
      <c r="M379" s="1">
        <v>123480</v>
      </c>
      <c r="N379" s="1">
        <v>205203</v>
      </c>
      <c r="O379" s="20">
        <f t="shared" si="17"/>
        <v>81723</v>
      </c>
      <c r="P379" s="20" t="str">
        <f t="shared" si="18"/>
        <v>Molt Bona</v>
      </c>
    </row>
    <row r="380" spans="6:16" x14ac:dyDescent="0.25">
      <c r="F380" s="1" t="s">
        <v>386</v>
      </c>
      <c r="G380" s="1" t="s">
        <v>5</v>
      </c>
      <c r="H380" s="1">
        <v>106</v>
      </c>
      <c r="I380" s="1">
        <v>3</v>
      </c>
      <c r="J380" s="1">
        <v>3</v>
      </c>
      <c r="K380" s="1">
        <v>5</v>
      </c>
      <c r="L380" s="20">
        <f t="shared" si="16"/>
        <v>5</v>
      </c>
      <c r="M380" s="1">
        <v>103331</v>
      </c>
      <c r="N380" s="1">
        <v>150058</v>
      </c>
      <c r="O380" s="20">
        <f t="shared" si="17"/>
        <v>46727</v>
      </c>
      <c r="P380" s="20" t="str">
        <f t="shared" si="18"/>
        <v>Bona</v>
      </c>
    </row>
    <row r="381" spans="6:16" x14ac:dyDescent="0.25">
      <c r="F381" s="1" t="s">
        <v>387</v>
      </c>
      <c r="G381" s="1" t="s">
        <v>6</v>
      </c>
      <c r="H381" s="1">
        <v>113</v>
      </c>
      <c r="I381" s="1">
        <v>2</v>
      </c>
      <c r="J381" s="1">
        <v>3</v>
      </c>
      <c r="K381" s="1">
        <v>3</v>
      </c>
      <c r="L381" s="20">
        <f t="shared" si="16"/>
        <v>3</v>
      </c>
      <c r="M381" s="1">
        <v>134150</v>
      </c>
      <c r="N381" s="1">
        <v>197201</v>
      </c>
      <c r="O381" s="20">
        <f t="shared" si="17"/>
        <v>63051</v>
      </c>
      <c r="P381" s="20" t="str">
        <f t="shared" si="18"/>
        <v>Molt Bona</v>
      </c>
    </row>
    <row r="382" spans="6:16" x14ac:dyDescent="0.25">
      <c r="F382" s="1" t="s">
        <v>388</v>
      </c>
      <c r="G382" s="1" t="s">
        <v>6</v>
      </c>
      <c r="H382" s="1">
        <v>97</v>
      </c>
      <c r="I382" s="1">
        <v>3</v>
      </c>
      <c r="J382" s="1">
        <v>2</v>
      </c>
      <c r="K382" s="1">
        <v>5</v>
      </c>
      <c r="L382" s="20">
        <f t="shared" si="16"/>
        <v>5</v>
      </c>
      <c r="M382" s="1">
        <v>184548</v>
      </c>
      <c r="N382" s="1">
        <v>259652</v>
      </c>
      <c r="O382" s="20">
        <f t="shared" si="17"/>
        <v>75104</v>
      </c>
      <c r="P382" s="20" t="str">
        <f t="shared" si="18"/>
        <v>Molt Bona</v>
      </c>
    </row>
    <row r="383" spans="6:16" x14ac:dyDescent="0.25">
      <c r="F383" s="1" t="s">
        <v>389</v>
      </c>
      <c r="G383" s="1" t="s">
        <v>701</v>
      </c>
      <c r="H383" s="1">
        <v>103</v>
      </c>
      <c r="I383" s="1">
        <v>3</v>
      </c>
      <c r="J383" s="1">
        <v>2</v>
      </c>
      <c r="K383" s="1">
        <v>9</v>
      </c>
      <c r="L383" s="20">
        <f t="shared" si="16"/>
        <v>9</v>
      </c>
      <c r="M383" s="1">
        <v>112032</v>
      </c>
      <c r="N383" s="1">
        <v>190207</v>
      </c>
      <c r="O383" s="20">
        <f t="shared" si="17"/>
        <v>78175</v>
      </c>
      <c r="P383" s="20" t="str">
        <f t="shared" si="18"/>
        <v>Molt Bona</v>
      </c>
    </row>
    <row r="384" spans="6:16" x14ac:dyDescent="0.25">
      <c r="F384" s="1" t="s">
        <v>390</v>
      </c>
      <c r="G384" s="1" t="s">
        <v>701</v>
      </c>
      <c r="H384" s="1">
        <v>75</v>
      </c>
      <c r="I384" s="1">
        <v>3</v>
      </c>
      <c r="J384" s="1">
        <v>2</v>
      </c>
      <c r="K384" s="1">
        <v>12</v>
      </c>
      <c r="L384" s="20">
        <f t="shared" si="16"/>
        <v>12</v>
      </c>
      <c r="M384" s="1">
        <v>147827</v>
      </c>
      <c r="N384" s="1">
        <v>207483</v>
      </c>
      <c r="O384" s="20">
        <f t="shared" si="17"/>
        <v>59656</v>
      </c>
      <c r="P384" s="20" t="str">
        <f t="shared" si="18"/>
        <v>Bona</v>
      </c>
    </row>
    <row r="385" spans="6:16" x14ac:dyDescent="0.25">
      <c r="F385" s="1" t="s">
        <v>391</v>
      </c>
      <c r="G385" s="1" t="s">
        <v>701</v>
      </c>
      <c r="H385" s="1">
        <v>120</v>
      </c>
      <c r="I385" s="1">
        <v>3</v>
      </c>
      <c r="J385" s="1">
        <v>2</v>
      </c>
      <c r="K385" s="1">
        <v>6</v>
      </c>
      <c r="L385" s="20">
        <f t="shared" si="16"/>
        <v>6</v>
      </c>
      <c r="M385" s="1">
        <v>155361</v>
      </c>
      <c r="N385" s="1">
        <v>224545</v>
      </c>
      <c r="O385" s="20">
        <f t="shared" si="17"/>
        <v>69184</v>
      </c>
      <c r="P385" s="20" t="str">
        <f t="shared" si="18"/>
        <v>Molt Bona</v>
      </c>
    </row>
    <row r="386" spans="6:16" x14ac:dyDescent="0.25">
      <c r="F386" s="1" t="s">
        <v>392</v>
      </c>
      <c r="G386" s="1" t="s">
        <v>6</v>
      </c>
      <c r="H386" s="1">
        <v>95</v>
      </c>
      <c r="I386" s="1">
        <v>2</v>
      </c>
      <c r="J386" s="1">
        <v>2</v>
      </c>
      <c r="K386" s="1">
        <v>12</v>
      </c>
      <c r="L386" s="20">
        <f t="shared" si="16"/>
        <v>12</v>
      </c>
      <c r="M386" s="1">
        <v>161240</v>
      </c>
      <c r="N386" s="1">
        <v>244105</v>
      </c>
      <c r="O386" s="20">
        <f t="shared" si="17"/>
        <v>82865</v>
      </c>
      <c r="P386" s="20" t="str">
        <f t="shared" si="18"/>
        <v>Molt Bona</v>
      </c>
    </row>
    <row r="387" spans="6:16" x14ac:dyDescent="0.25">
      <c r="F387" s="1" t="s">
        <v>393</v>
      </c>
      <c r="G387" s="1" t="s">
        <v>5</v>
      </c>
      <c r="H387" s="1">
        <v>98</v>
      </c>
      <c r="I387" s="1">
        <v>2</v>
      </c>
      <c r="J387" s="1">
        <v>2</v>
      </c>
      <c r="K387" s="1">
        <v>15</v>
      </c>
      <c r="L387" s="20">
        <f t="shared" ref="L387:L450" si="19">VLOOKUP(K387,$B$40:$C$54,1)</f>
        <v>15</v>
      </c>
      <c r="M387" s="1">
        <v>173614</v>
      </c>
      <c r="N387" s="1">
        <v>261788</v>
      </c>
      <c r="O387" s="20">
        <f t="shared" ref="O387:O450" si="20">N387-M387</f>
        <v>88174</v>
      </c>
      <c r="P387" s="20" t="str">
        <f t="shared" ref="P387:P450" si="21">IF(O387&gt;60000,"Molt Bona",IF(O387&lt;60000,"Bona",))</f>
        <v>Molt Bona</v>
      </c>
    </row>
    <row r="388" spans="6:16" x14ac:dyDescent="0.25">
      <c r="F388" s="1" t="s">
        <v>394</v>
      </c>
      <c r="G388" s="1" t="s">
        <v>701</v>
      </c>
      <c r="H388" s="1">
        <v>71</v>
      </c>
      <c r="I388" s="1">
        <v>3</v>
      </c>
      <c r="J388" s="1">
        <v>3</v>
      </c>
      <c r="K388" s="1">
        <v>12</v>
      </c>
      <c r="L388" s="20">
        <f t="shared" si="19"/>
        <v>12</v>
      </c>
      <c r="M388" s="1">
        <v>179982</v>
      </c>
      <c r="N388" s="1">
        <v>278379</v>
      </c>
      <c r="O388" s="20">
        <f t="shared" si="20"/>
        <v>98397</v>
      </c>
      <c r="P388" s="20" t="str">
        <f t="shared" si="21"/>
        <v>Molt Bona</v>
      </c>
    </row>
    <row r="389" spans="6:16" x14ac:dyDescent="0.25">
      <c r="F389" s="1" t="s">
        <v>395</v>
      </c>
      <c r="G389" s="1" t="s">
        <v>701</v>
      </c>
      <c r="H389" s="1">
        <v>53</v>
      </c>
      <c r="I389" s="1">
        <v>4</v>
      </c>
      <c r="J389" s="1">
        <v>2</v>
      </c>
      <c r="K389" s="1">
        <v>14</v>
      </c>
      <c r="L389" s="20">
        <f t="shared" si="19"/>
        <v>14</v>
      </c>
      <c r="M389" s="1">
        <v>131428</v>
      </c>
      <c r="N389" s="1">
        <v>227748</v>
      </c>
      <c r="O389" s="20">
        <f t="shared" si="20"/>
        <v>96320</v>
      </c>
      <c r="P389" s="20" t="str">
        <f t="shared" si="21"/>
        <v>Molt Bona</v>
      </c>
    </row>
    <row r="390" spans="6:16" x14ac:dyDescent="0.25">
      <c r="F390" s="1" t="s">
        <v>396</v>
      </c>
      <c r="G390" s="1" t="s">
        <v>5</v>
      </c>
      <c r="H390" s="1">
        <v>89</v>
      </c>
      <c r="I390" s="1">
        <v>3</v>
      </c>
      <c r="J390" s="1">
        <v>2</v>
      </c>
      <c r="K390" s="1">
        <v>12</v>
      </c>
      <c r="L390" s="20">
        <f t="shared" si="19"/>
        <v>12</v>
      </c>
      <c r="M390" s="1">
        <v>108349</v>
      </c>
      <c r="N390" s="1">
        <v>197922</v>
      </c>
      <c r="O390" s="20">
        <f t="shared" si="20"/>
        <v>89573</v>
      </c>
      <c r="P390" s="20" t="str">
        <f t="shared" si="21"/>
        <v>Molt Bona</v>
      </c>
    </row>
    <row r="391" spans="6:16" x14ac:dyDescent="0.25">
      <c r="F391" s="1" t="s">
        <v>397</v>
      </c>
      <c r="G391" s="1" t="s">
        <v>701</v>
      </c>
      <c r="H391" s="1">
        <v>90</v>
      </c>
      <c r="I391" s="1">
        <v>4</v>
      </c>
      <c r="J391" s="1">
        <v>2</v>
      </c>
      <c r="K391" s="1">
        <v>7</v>
      </c>
      <c r="L391" s="20">
        <f t="shared" si="19"/>
        <v>7</v>
      </c>
      <c r="M391" s="1">
        <v>179489</v>
      </c>
      <c r="N391" s="1">
        <v>244494</v>
      </c>
      <c r="O391" s="20">
        <f t="shared" si="20"/>
        <v>65005</v>
      </c>
      <c r="P391" s="20" t="str">
        <f t="shared" si="21"/>
        <v>Molt Bona</v>
      </c>
    </row>
    <row r="392" spans="6:16" x14ac:dyDescent="0.25">
      <c r="F392" s="1" t="s">
        <v>398</v>
      </c>
      <c r="G392" s="1" t="s">
        <v>5</v>
      </c>
      <c r="H392" s="1">
        <v>66</v>
      </c>
      <c r="I392" s="1">
        <v>2</v>
      </c>
      <c r="J392" s="1">
        <v>3</v>
      </c>
      <c r="K392" s="1">
        <v>14</v>
      </c>
      <c r="L392" s="20">
        <f t="shared" si="19"/>
        <v>14</v>
      </c>
      <c r="M392" s="1">
        <v>167127</v>
      </c>
      <c r="N392" s="1">
        <v>244990</v>
      </c>
      <c r="O392" s="20">
        <f t="shared" si="20"/>
        <v>77863</v>
      </c>
      <c r="P392" s="20" t="str">
        <f t="shared" si="21"/>
        <v>Molt Bona</v>
      </c>
    </row>
    <row r="393" spans="6:16" x14ac:dyDescent="0.25">
      <c r="F393" s="1" t="s">
        <v>399</v>
      </c>
      <c r="G393" s="1" t="s">
        <v>5</v>
      </c>
      <c r="H393" s="1">
        <v>51</v>
      </c>
      <c r="I393" s="1">
        <v>2</v>
      </c>
      <c r="J393" s="1">
        <v>2</v>
      </c>
      <c r="K393" s="1">
        <v>6</v>
      </c>
      <c r="L393" s="20">
        <f t="shared" si="19"/>
        <v>6</v>
      </c>
      <c r="M393" s="1">
        <v>104248</v>
      </c>
      <c r="N393" s="1">
        <v>144360</v>
      </c>
      <c r="O393" s="20">
        <f t="shared" si="20"/>
        <v>40112</v>
      </c>
      <c r="P393" s="20" t="str">
        <f t="shared" si="21"/>
        <v>Bona</v>
      </c>
    </row>
    <row r="394" spans="6:16" x14ac:dyDescent="0.25">
      <c r="F394" s="1" t="s">
        <v>400</v>
      </c>
      <c r="G394" s="1" t="s">
        <v>701</v>
      </c>
      <c r="H394" s="1">
        <v>95</v>
      </c>
      <c r="I394" s="1">
        <v>4</v>
      </c>
      <c r="J394" s="1">
        <v>2</v>
      </c>
      <c r="K394" s="1">
        <v>3</v>
      </c>
      <c r="L394" s="20">
        <f t="shared" si="19"/>
        <v>3</v>
      </c>
      <c r="M394" s="1">
        <v>145239</v>
      </c>
      <c r="N394" s="1">
        <v>195114</v>
      </c>
      <c r="O394" s="20">
        <f t="shared" si="20"/>
        <v>49875</v>
      </c>
      <c r="P394" s="20" t="str">
        <f t="shared" si="21"/>
        <v>Bona</v>
      </c>
    </row>
    <row r="395" spans="6:16" x14ac:dyDescent="0.25">
      <c r="F395" s="1" t="s">
        <v>401</v>
      </c>
      <c r="G395" s="1" t="s">
        <v>5</v>
      </c>
      <c r="H395" s="1">
        <v>77</v>
      </c>
      <c r="I395" s="1">
        <v>4</v>
      </c>
      <c r="J395" s="1">
        <v>2</v>
      </c>
      <c r="K395" s="1">
        <v>1</v>
      </c>
      <c r="L395" s="20">
        <f t="shared" si="19"/>
        <v>1</v>
      </c>
      <c r="M395" s="1">
        <v>137690</v>
      </c>
      <c r="N395" s="1">
        <v>231134</v>
      </c>
      <c r="O395" s="20">
        <f t="shared" si="20"/>
        <v>93444</v>
      </c>
      <c r="P395" s="20" t="str">
        <f t="shared" si="21"/>
        <v>Molt Bona</v>
      </c>
    </row>
    <row r="396" spans="6:16" x14ac:dyDescent="0.25">
      <c r="F396" s="1" t="s">
        <v>402</v>
      </c>
      <c r="G396" s="1" t="s">
        <v>701</v>
      </c>
      <c r="H396" s="1">
        <v>97</v>
      </c>
      <c r="I396" s="1">
        <v>2</v>
      </c>
      <c r="J396" s="1">
        <v>2</v>
      </c>
      <c r="K396" s="1">
        <v>7</v>
      </c>
      <c r="L396" s="20">
        <f t="shared" si="19"/>
        <v>7</v>
      </c>
      <c r="M396" s="1">
        <v>116557</v>
      </c>
      <c r="N396" s="1">
        <v>209156</v>
      </c>
      <c r="O396" s="20">
        <f t="shared" si="20"/>
        <v>92599</v>
      </c>
      <c r="P396" s="20" t="str">
        <f t="shared" si="21"/>
        <v>Molt Bona</v>
      </c>
    </row>
    <row r="397" spans="6:16" x14ac:dyDescent="0.25">
      <c r="F397" s="1" t="s">
        <v>403</v>
      </c>
      <c r="G397" s="1" t="s">
        <v>5</v>
      </c>
      <c r="H397" s="1">
        <v>87</v>
      </c>
      <c r="I397" s="1">
        <v>3</v>
      </c>
      <c r="J397" s="1">
        <v>2</v>
      </c>
      <c r="K397" s="1">
        <v>9</v>
      </c>
      <c r="L397" s="20">
        <f t="shared" si="19"/>
        <v>9</v>
      </c>
      <c r="M397" s="1">
        <v>186260</v>
      </c>
      <c r="N397" s="1">
        <v>265961</v>
      </c>
      <c r="O397" s="20">
        <f t="shared" si="20"/>
        <v>79701</v>
      </c>
      <c r="P397" s="20" t="str">
        <f t="shared" si="21"/>
        <v>Molt Bona</v>
      </c>
    </row>
    <row r="398" spans="6:16" x14ac:dyDescent="0.25">
      <c r="F398" s="1" t="s">
        <v>404</v>
      </c>
      <c r="G398" s="1" t="s">
        <v>5</v>
      </c>
      <c r="H398" s="1">
        <v>57</v>
      </c>
      <c r="I398" s="1">
        <v>2</v>
      </c>
      <c r="J398" s="1">
        <v>2</v>
      </c>
      <c r="K398" s="1">
        <v>5</v>
      </c>
      <c r="L398" s="20">
        <f t="shared" si="19"/>
        <v>5</v>
      </c>
      <c r="M398" s="1">
        <v>140210</v>
      </c>
      <c r="N398" s="1">
        <v>196521</v>
      </c>
      <c r="O398" s="20">
        <f t="shared" si="20"/>
        <v>56311</v>
      </c>
      <c r="P398" s="20" t="str">
        <f t="shared" si="21"/>
        <v>Bona</v>
      </c>
    </row>
    <row r="399" spans="6:16" x14ac:dyDescent="0.25">
      <c r="F399" s="1" t="s">
        <v>405</v>
      </c>
      <c r="G399" s="1" t="s">
        <v>701</v>
      </c>
      <c r="H399" s="1">
        <v>83</v>
      </c>
      <c r="I399" s="1">
        <v>4</v>
      </c>
      <c r="J399" s="1">
        <v>2</v>
      </c>
      <c r="K399" s="1">
        <v>7</v>
      </c>
      <c r="L399" s="20">
        <f t="shared" si="19"/>
        <v>7</v>
      </c>
      <c r="M399" s="1">
        <v>182799</v>
      </c>
      <c r="N399" s="1">
        <v>250965</v>
      </c>
      <c r="O399" s="20">
        <f t="shared" si="20"/>
        <v>68166</v>
      </c>
      <c r="P399" s="20" t="str">
        <f t="shared" si="21"/>
        <v>Molt Bona</v>
      </c>
    </row>
    <row r="400" spans="6:16" x14ac:dyDescent="0.25">
      <c r="F400" s="1" t="s">
        <v>406</v>
      </c>
      <c r="G400" s="1" t="s">
        <v>701</v>
      </c>
      <c r="H400" s="1">
        <v>59</v>
      </c>
      <c r="I400" s="1">
        <v>3</v>
      </c>
      <c r="J400" s="1">
        <v>2</v>
      </c>
      <c r="K400" s="1">
        <v>5</v>
      </c>
      <c r="L400" s="20">
        <f t="shared" si="19"/>
        <v>5</v>
      </c>
      <c r="M400" s="1">
        <v>209201</v>
      </c>
      <c r="N400" s="1">
        <v>296349</v>
      </c>
      <c r="O400" s="20">
        <f t="shared" si="20"/>
        <v>87148</v>
      </c>
      <c r="P400" s="20" t="str">
        <f t="shared" si="21"/>
        <v>Molt Bona</v>
      </c>
    </row>
    <row r="401" spans="6:16" x14ac:dyDescent="0.25">
      <c r="F401" s="1" t="s">
        <v>407</v>
      </c>
      <c r="G401" s="1" t="s">
        <v>701</v>
      </c>
      <c r="H401" s="1">
        <v>63</v>
      </c>
      <c r="I401" s="1">
        <v>2</v>
      </c>
      <c r="J401" s="1">
        <v>2</v>
      </c>
      <c r="K401" s="1">
        <v>2</v>
      </c>
      <c r="L401" s="20">
        <f t="shared" si="19"/>
        <v>2</v>
      </c>
      <c r="M401" s="1">
        <v>199923</v>
      </c>
      <c r="N401" s="1">
        <v>299079</v>
      </c>
      <c r="O401" s="20">
        <f t="shared" si="20"/>
        <v>99156</v>
      </c>
      <c r="P401" s="20" t="str">
        <f t="shared" si="21"/>
        <v>Molt Bona</v>
      </c>
    </row>
    <row r="402" spans="6:16" x14ac:dyDescent="0.25">
      <c r="F402" s="1" t="s">
        <v>408</v>
      </c>
      <c r="G402" s="1" t="s">
        <v>6</v>
      </c>
      <c r="H402" s="1">
        <v>89</v>
      </c>
      <c r="I402" s="1">
        <v>4</v>
      </c>
      <c r="J402" s="1">
        <v>1</v>
      </c>
      <c r="K402" s="1">
        <v>7</v>
      </c>
      <c r="L402" s="20">
        <f t="shared" si="19"/>
        <v>7</v>
      </c>
      <c r="M402" s="1">
        <v>209609</v>
      </c>
      <c r="N402" s="1">
        <v>251679</v>
      </c>
      <c r="O402" s="20">
        <f t="shared" si="20"/>
        <v>42070</v>
      </c>
      <c r="P402" s="20" t="str">
        <f t="shared" si="21"/>
        <v>Bona</v>
      </c>
    </row>
    <row r="403" spans="6:16" x14ac:dyDescent="0.25">
      <c r="F403" s="1" t="s">
        <v>409</v>
      </c>
      <c r="G403" s="1" t="s">
        <v>701</v>
      </c>
      <c r="H403" s="1">
        <v>104</v>
      </c>
      <c r="I403" s="1">
        <v>2</v>
      </c>
      <c r="J403" s="1">
        <v>3</v>
      </c>
      <c r="K403" s="1">
        <v>13</v>
      </c>
      <c r="L403" s="20">
        <f t="shared" si="19"/>
        <v>13</v>
      </c>
      <c r="M403" s="1">
        <v>203003</v>
      </c>
      <c r="N403" s="1">
        <v>295157</v>
      </c>
      <c r="O403" s="20">
        <f t="shared" si="20"/>
        <v>92154</v>
      </c>
      <c r="P403" s="20" t="str">
        <f t="shared" si="21"/>
        <v>Molt Bona</v>
      </c>
    </row>
    <row r="404" spans="6:16" x14ac:dyDescent="0.25">
      <c r="F404" s="1" t="s">
        <v>410</v>
      </c>
      <c r="G404" s="1" t="s">
        <v>701</v>
      </c>
      <c r="H404" s="1">
        <v>91</v>
      </c>
      <c r="I404" s="1">
        <v>4</v>
      </c>
      <c r="J404" s="1">
        <v>1</v>
      </c>
      <c r="K404" s="1">
        <v>1</v>
      </c>
      <c r="L404" s="20">
        <f t="shared" si="19"/>
        <v>1</v>
      </c>
      <c r="M404" s="1">
        <v>177051</v>
      </c>
      <c r="N404" s="1">
        <v>227746</v>
      </c>
      <c r="O404" s="20">
        <f t="shared" si="20"/>
        <v>50695</v>
      </c>
      <c r="P404" s="20" t="str">
        <f t="shared" si="21"/>
        <v>Bona</v>
      </c>
    </row>
    <row r="405" spans="6:16" x14ac:dyDescent="0.25">
      <c r="F405" s="1" t="s">
        <v>411</v>
      </c>
      <c r="G405" s="1" t="s">
        <v>5</v>
      </c>
      <c r="H405" s="1">
        <v>67</v>
      </c>
      <c r="I405" s="1">
        <v>4</v>
      </c>
      <c r="J405" s="1">
        <v>3</v>
      </c>
      <c r="K405" s="1">
        <v>11</v>
      </c>
      <c r="L405" s="20">
        <f t="shared" si="19"/>
        <v>11</v>
      </c>
      <c r="M405" s="1">
        <v>131353</v>
      </c>
      <c r="N405" s="1">
        <v>178231</v>
      </c>
      <c r="O405" s="20">
        <f t="shared" si="20"/>
        <v>46878</v>
      </c>
      <c r="P405" s="20" t="str">
        <f t="shared" si="21"/>
        <v>Bona</v>
      </c>
    </row>
    <row r="406" spans="6:16" x14ac:dyDescent="0.25">
      <c r="F406" s="1" t="s">
        <v>412</v>
      </c>
      <c r="G406" s="1" t="s">
        <v>701</v>
      </c>
      <c r="H406" s="1">
        <v>68</v>
      </c>
      <c r="I406" s="1">
        <v>4</v>
      </c>
      <c r="J406" s="1">
        <v>2</v>
      </c>
      <c r="K406" s="1">
        <v>5</v>
      </c>
      <c r="L406" s="20">
        <f t="shared" si="19"/>
        <v>5</v>
      </c>
      <c r="M406" s="1">
        <v>145989</v>
      </c>
      <c r="N406" s="1">
        <v>203174</v>
      </c>
      <c r="O406" s="20">
        <f t="shared" si="20"/>
        <v>57185</v>
      </c>
      <c r="P406" s="20" t="str">
        <f t="shared" si="21"/>
        <v>Bona</v>
      </c>
    </row>
    <row r="407" spans="6:16" x14ac:dyDescent="0.25">
      <c r="F407" s="1" t="s">
        <v>413</v>
      </c>
      <c r="G407" s="1" t="s">
        <v>701</v>
      </c>
      <c r="H407" s="1">
        <v>118</v>
      </c>
      <c r="I407" s="1">
        <v>3</v>
      </c>
      <c r="J407" s="1">
        <v>2</v>
      </c>
      <c r="K407" s="1">
        <v>7</v>
      </c>
      <c r="L407" s="20">
        <f t="shared" si="19"/>
        <v>7</v>
      </c>
      <c r="M407" s="1">
        <v>214860</v>
      </c>
      <c r="N407" s="1">
        <v>301089</v>
      </c>
      <c r="O407" s="20">
        <f t="shared" si="20"/>
        <v>86229</v>
      </c>
      <c r="P407" s="20" t="str">
        <f t="shared" si="21"/>
        <v>Molt Bona</v>
      </c>
    </row>
    <row r="408" spans="6:16" x14ac:dyDescent="0.25">
      <c r="F408" s="1" t="s">
        <v>414</v>
      </c>
      <c r="G408" s="1" t="s">
        <v>5</v>
      </c>
      <c r="H408" s="1">
        <v>60</v>
      </c>
      <c r="I408" s="1">
        <v>4</v>
      </c>
      <c r="J408" s="1">
        <v>2</v>
      </c>
      <c r="K408" s="1">
        <v>14</v>
      </c>
      <c r="L408" s="20">
        <f t="shared" si="19"/>
        <v>14</v>
      </c>
      <c r="M408" s="1">
        <v>118196</v>
      </c>
      <c r="N408" s="1">
        <v>192047</v>
      </c>
      <c r="O408" s="20">
        <f t="shared" si="20"/>
        <v>73851</v>
      </c>
      <c r="P408" s="20" t="str">
        <f t="shared" si="21"/>
        <v>Molt Bona</v>
      </c>
    </row>
    <row r="409" spans="6:16" x14ac:dyDescent="0.25">
      <c r="F409" s="1" t="s">
        <v>415</v>
      </c>
      <c r="G409" s="1" t="s">
        <v>6</v>
      </c>
      <c r="H409" s="1">
        <v>51</v>
      </c>
      <c r="I409" s="1">
        <v>3</v>
      </c>
      <c r="J409" s="1">
        <v>2</v>
      </c>
      <c r="K409" s="1">
        <v>11</v>
      </c>
      <c r="L409" s="20">
        <f t="shared" si="19"/>
        <v>11</v>
      </c>
      <c r="M409" s="1">
        <v>139037</v>
      </c>
      <c r="N409" s="1">
        <v>225502</v>
      </c>
      <c r="O409" s="20">
        <f t="shared" si="20"/>
        <v>86465</v>
      </c>
      <c r="P409" s="20" t="str">
        <f t="shared" si="21"/>
        <v>Molt Bona</v>
      </c>
    </row>
    <row r="410" spans="6:16" x14ac:dyDescent="0.25">
      <c r="F410" s="1" t="s">
        <v>416</v>
      </c>
      <c r="G410" s="1" t="s">
        <v>701</v>
      </c>
      <c r="H410" s="1">
        <v>93</v>
      </c>
      <c r="I410" s="1">
        <v>2</v>
      </c>
      <c r="J410" s="1">
        <v>2</v>
      </c>
      <c r="K410" s="1">
        <v>3</v>
      </c>
      <c r="L410" s="20">
        <f t="shared" si="19"/>
        <v>3</v>
      </c>
      <c r="M410" s="1">
        <v>177973</v>
      </c>
      <c r="N410" s="1">
        <v>234959</v>
      </c>
      <c r="O410" s="20">
        <f t="shared" si="20"/>
        <v>56986</v>
      </c>
      <c r="P410" s="20" t="str">
        <f t="shared" si="21"/>
        <v>Bona</v>
      </c>
    </row>
    <row r="411" spans="6:16" x14ac:dyDescent="0.25">
      <c r="F411" s="1" t="s">
        <v>417</v>
      </c>
      <c r="G411" s="1" t="s">
        <v>701</v>
      </c>
      <c r="H411" s="1">
        <v>114</v>
      </c>
      <c r="I411" s="1">
        <v>2</v>
      </c>
      <c r="J411" s="1">
        <v>2</v>
      </c>
      <c r="K411" s="1">
        <v>8</v>
      </c>
      <c r="L411" s="20">
        <f t="shared" si="19"/>
        <v>8</v>
      </c>
      <c r="M411" s="1">
        <v>201899</v>
      </c>
      <c r="N411" s="1">
        <v>266579</v>
      </c>
      <c r="O411" s="20">
        <f t="shared" si="20"/>
        <v>64680</v>
      </c>
      <c r="P411" s="20" t="str">
        <f t="shared" si="21"/>
        <v>Molt Bona</v>
      </c>
    </row>
    <row r="412" spans="6:16" x14ac:dyDescent="0.25">
      <c r="F412" s="1" t="s">
        <v>418</v>
      </c>
      <c r="G412" s="1" t="s">
        <v>701</v>
      </c>
      <c r="H412" s="1">
        <v>54</v>
      </c>
      <c r="I412" s="1">
        <v>4</v>
      </c>
      <c r="J412" s="1">
        <v>2</v>
      </c>
      <c r="K412" s="1">
        <v>3</v>
      </c>
      <c r="L412" s="20">
        <f t="shared" si="19"/>
        <v>3</v>
      </c>
      <c r="M412" s="1">
        <v>159425</v>
      </c>
      <c r="N412" s="1">
        <v>225442</v>
      </c>
      <c r="O412" s="20">
        <f t="shared" si="20"/>
        <v>66017</v>
      </c>
      <c r="P412" s="20" t="str">
        <f t="shared" si="21"/>
        <v>Molt Bona</v>
      </c>
    </row>
    <row r="413" spans="6:16" x14ac:dyDescent="0.25">
      <c r="F413" s="1" t="s">
        <v>419</v>
      </c>
      <c r="G413" s="1" t="s">
        <v>701</v>
      </c>
      <c r="H413" s="1">
        <v>98</v>
      </c>
      <c r="I413" s="1">
        <v>3</v>
      </c>
      <c r="J413" s="1">
        <v>2</v>
      </c>
      <c r="K413" s="1">
        <v>9</v>
      </c>
      <c r="L413" s="20">
        <f t="shared" si="19"/>
        <v>9</v>
      </c>
      <c r="M413" s="1">
        <v>105449</v>
      </c>
      <c r="N413" s="1">
        <v>157042</v>
      </c>
      <c r="O413" s="20">
        <f t="shared" si="20"/>
        <v>51593</v>
      </c>
      <c r="P413" s="20" t="str">
        <f t="shared" si="21"/>
        <v>Bona</v>
      </c>
    </row>
    <row r="414" spans="6:16" x14ac:dyDescent="0.25">
      <c r="F414" s="1" t="s">
        <v>420</v>
      </c>
      <c r="G414" s="1" t="s">
        <v>701</v>
      </c>
      <c r="H414" s="1">
        <v>83</v>
      </c>
      <c r="I414" s="1">
        <v>3</v>
      </c>
      <c r="J414" s="1">
        <v>2</v>
      </c>
      <c r="K414" s="1">
        <v>10</v>
      </c>
      <c r="L414" s="20">
        <f t="shared" si="19"/>
        <v>10</v>
      </c>
      <c r="M414" s="1">
        <v>217410</v>
      </c>
      <c r="N414" s="1">
        <v>302892</v>
      </c>
      <c r="O414" s="20">
        <f t="shared" si="20"/>
        <v>85482</v>
      </c>
      <c r="P414" s="20" t="str">
        <f t="shared" si="21"/>
        <v>Molt Bona</v>
      </c>
    </row>
    <row r="415" spans="6:16" x14ac:dyDescent="0.25">
      <c r="F415" s="1" t="s">
        <v>421</v>
      </c>
      <c r="G415" s="1" t="s">
        <v>701</v>
      </c>
      <c r="H415" s="1">
        <v>80</v>
      </c>
      <c r="I415" s="1">
        <v>2</v>
      </c>
      <c r="J415" s="1">
        <v>1</v>
      </c>
      <c r="K415" s="1">
        <v>10</v>
      </c>
      <c r="L415" s="20">
        <f t="shared" si="19"/>
        <v>10</v>
      </c>
      <c r="M415" s="1">
        <v>159802</v>
      </c>
      <c r="N415" s="1">
        <v>244962</v>
      </c>
      <c r="O415" s="20">
        <f t="shared" si="20"/>
        <v>85160</v>
      </c>
      <c r="P415" s="20" t="str">
        <f t="shared" si="21"/>
        <v>Molt Bona</v>
      </c>
    </row>
    <row r="416" spans="6:16" x14ac:dyDescent="0.25">
      <c r="F416" s="1" t="s">
        <v>422</v>
      </c>
      <c r="G416" s="1" t="s">
        <v>701</v>
      </c>
      <c r="H416" s="1">
        <v>70</v>
      </c>
      <c r="I416" s="1">
        <v>4</v>
      </c>
      <c r="J416" s="1">
        <v>3</v>
      </c>
      <c r="K416" s="1">
        <v>4</v>
      </c>
      <c r="L416" s="20">
        <f t="shared" si="19"/>
        <v>4</v>
      </c>
      <c r="M416" s="1">
        <v>197050</v>
      </c>
      <c r="N416" s="1">
        <v>283186</v>
      </c>
      <c r="O416" s="20">
        <f t="shared" si="20"/>
        <v>86136</v>
      </c>
      <c r="P416" s="20" t="str">
        <f t="shared" si="21"/>
        <v>Molt Bona</v>
      </c>
    </row>
    <row r="417" spans="6:16" x14ac:dyDescent="0.25">
      <c r="F417" s="1" t="s">
        <v>423</v>
      </c>
      <c r="G417" s="1" t="s">
        <v>5</v>
      </c>
      <c r="H417" s="1">
        <v>78</v>
      </c>
      <c r="I417" s="1">
        <v>2</v>
      </c>
      <c r="J417" s="1">
        <v>1</v>
      </c>
      <c r="K417" s="1">
        <v>15</v>
      </c>
      <c r="L417" s="20">
        <f t="shared" si="19"/>
        <v>15</v>
      </c>
      <c r="M417" s="1">
        <v>183260</v>
      </c>
      <c r="N417" s="1">
        <v>234077</v>
      </c>
      <c r="O417" s="20">
        <f t="shared" si="20"/>
        <v>50817</v>
      </c>
      <c r="P417" s="20" t="str">
        <f t="shared" si="21"/>
        <v>Bona</v>
      </c>
    </row>
    <row r="418" spans="6:16" x14ac:dyDescent="0.25">
      <c r="F418" s="1" t="s">
        <v>424</v>
      </c>
      <c r="G418" s="1" t="s">
        <v>701</v>
      </c>
      <c r="H418" s="1">
        <v>103</v>
      </c>
      <c r="I418" s="1">
        <v>2</v>
      </c>
      <c r="J418" s="1">
        <v>2</v>
      </c>
      <c r="K418" s="1">
        <v>7</v>
      </c>
      <c r="L418" s="20">
        <f t="shared" si="19"/>
        <v>7</v>
      </c>
      <c r="M418" s="1">
        <v>153491</v>
      </c>
      <c r="N418" s="1">
        <v>217638</v>
      </c>
      <c r="O418" s="20">
        <f t="shared" si="20"/>
        <v>64147</v>
      </c>
      <c r="P418" s="20" t="str">
        <f t="shared" si="21"/>
        <v>Molt Bona</v>
      </c>
    </row>
    <row r="419" spans="6:16" x14ac:dyDescent="0.25">
      <c r="F419" s="1" t="s">
        <v>425</v>
      </c>
      <c r="G419" s="1" t="s">
        <v>701</v>
      </c>
      <c r="H419" s="1">
        <v>106</v>
      </c>
      <c r="I419" s="1">
        <v>4</v>
      </c>
      <c r="J419" s="1">
        <v>2</v>
      </c>
      <c r="K419" s="1">
        <v>14</v>
      </c>
      <c r="L419" s="20">
        <f t="shared" si="19"/>
        <v>14</v>
      </c>
      <c r="M419" s="1">
        <v>135673</v>
      </c>
      <c r="N419" s="1">
        <v>209784</v>
      </c>
      <c r="O419" s="20">
        <f t="shared" si="20"/>
        <v>74111</v>
      </c>
      <c r="P419" s="20" t="str">
        <f t="shared" si="21"/>
        <v>Molt Bona</v>
      </c>
    </row>
    <row r="420" spans="6:16" x14ac:dyDescent="0.25">
      <c r="F420" s="1" t="s">
        <v>426</v>
      </c>
      <c r="G420" s="1" t="s">
        <v>6</v>
      </c>
      <c r="H420" s="1">
        <v>76</v>
      </c>
      <c r="I420" s="1">
        <v>2</v>
      </c>
      <c r="J420" s="1">
        <v>1</v>
      </c>
      <c r="K420" s="1">
        <v>10</v>
      </c>
      <c r="L420" s="20">
        <f t="shared" si="19"/>
        <v>10</v>
      </c>
      <c r="M420" s="1">
        <v>179114</v>
      </c>
      <c r="N420" s="1">
        <v>250917</v>
      </c>
      <c r="O420" s="20">
        <f t="shared" si="20"/>
        <v>71803</v>
      </c>
      <c r="P420" s="20" t="str">
        <f t="shared" si="21"/>
        <v>Molt Bona</v>
      </c>
    </row>
    <row r="421" spans="6:16" x14ac:dyDescent="0.25">
      <c r="F421" s="1" t="s">
        <v>427</v>
      </c>
      <c r="G421" s="1" t="s">
        <v>701</v>
      </c>
      <c r="H421" s="1">
        <v>68</v>
      </c>
      <c r="I421" s="1">
        <v>3</v>
      </c>
      <c r="J421" s="1">
        <v>2</v>
      </c>
      <c r="K421" s="1">
        <v>5</v>
      </c>
      <c r="L421" s="20">
        <f t="shared" si="19"/>
        <v>5</v>
      </c>
      <c r="M421" s="1">
        <v>171364</v>
      </c>
      <c r="N421" s="1">
        <v>245037</v>
      </c>
      <c r="O421" s="20">
        <f t="shared" si="20"/>
        <v>73673</v>
      </c>
      <c r="P421" s="20" t="str">
        <f t="shared" si="21"/>
        <v>Molt Bona</v>
      </c>
    </row>
    <row r="422" spans="6:16" x14ac:dyDescent="0.25">
      <c r="F422" s="1" t="s">
        <v>428</v>
      </c>
      <c r="G422" s="1" t="s">
        <v>701</v>
      </c>
      <c r="H422" s="1">
        <v>99</v>
      </c>
      <c r="I422" s="1">
        <v>3</v>
      </c>
      <c r="J422" s="1">
        <v>2</v>
      </c>
      <c r="K422" s="1">
        <v>6</v>
      </c>
      <c r="L422" s="20">
        <f t="shared" si="19"/>
        <v>6</v>
      </c>
      <c r="M422" s="1">
        <v>190628</v>
      </c>
      <c r="N422" s="1">
        <v>243380</v>
      </c>
      <c r="O422" s="20">
        <f t="shared" si="20"/>
        <v>52752</v>
      </c>
      <c r="P422" s="20" t="str">
        <f t="shared" si="21"/>
        <v>Bona</v>
      </c>
    </row>
    <row r="423" spans="6:16" x14ac:dyDescent="0.25">
      <c r="F423" s="1" t="s">
        <v>429</v>
      </c>
      <c r="G423" s="1" t="s">
        <v>701</v>
      </c>
      <c r="H423" s="1">
        <v>104</v>
      </c>
      <c r="I423" s="1">
        <v>3</v>
      </c>
      <c r="J423" s="1">
        <v>1</v>
      </c>
      <c r="K423" s="1">
        <v>5</v>
      </c>
      <c r="L423" s="20">
        <f t="shared" si="19"/>
        <v>5</v>
      </c>
      <c r="M423" s="1">
        <v>140302</v>
      </c>
      <c r="N423" s="1">
        <v>188883</v>
      </c>
      <c r="O423" s="20">
        <f t="shared" si="20"/>
        <v>48581</v>
      </c>
      <c r="P423" s="20" t="str">
        <f t="shared" si="21"/>
        <v>Bona</v>
      </c>
    </row>
    <row r="424" spans="6:16" x14ac:dyDescent="0.25">
      <c r="F424" s="1" t="s">
        <v>430</v>
      </c>
      <c r="G424" s="1" t="s">
        <v>701</v>
      </c>
      <c r="H424" s="1">
        <v>74</v>
      </c>
      <c r="I424" s="1">
        <v>2</v>
      </c>
      <c r="J424" s="1">
        <v>2</v>
      </c>
      <c r="K424" s="1">
        <v>12</v>
      </c>
      <c r="L424" s="20">
        <f t="shared" si="19"/>
        <v>12</v>
      </c>
      <c r="M424" s="1">
        <v>106570</v>
      </c>
      <c r="N424" s="1">
        <v>204865</v>
      </c>
      <c r="O424" s="20">
        <f t="shared" si="20"/>
        <v>98295</v>
      </c>
      <c r="P424" s="20" t="str">
        <f t="shared" si="21"/>
        <v>Molt Bona</v>
      </c>
    </row>
    <row r="425" spans="6:16" x14ac:dyDescent="0.25">
      <c r="F425" s="1" t="s">
        <v>431</v>
      </c>
      <c r="G425" s="1" t="s">
        <v>701</v>
      </c>
      <c r="H425" s="1">
        <v>96</v>
      </c>
      <c r="I425" s="1">
        <v>4</v>
      </c>
      <c r="J425" s="1">
        <v>2</v>
      </c>
      <c r="K425" s="1">
        <v>12</v>
      </c>
      <c r="L425" s="20">
        <f t="shared" si="19"/>
        <v>12</v>
      </c>
      <c r="M425" s="1">
        <v>195064</v>
      </c>
      <c r="N425" s="1">
        <v>252879</v>
      </c>
      <c r="O425" s="20">
        <f t="shared" si="20"/>
        <v>57815</v>
      </c>
      <c r="P425" s="20" t="str">
        <f t="shared" si="21"/>
        <v>Bona</v>
      </c>
    </row>
    <row r="426" spans="6:16" x14ac:dyDescent="0.25">
      <c r="F426" s="1" t="s">
        <v>432</v>
      </c>
      <c r="G426" s="1" t="s">
        <v>6</v>
      </c>
      <c r="H426" s="1">
        <v>115</v>
      </c>
      <c r="I426" s="1">
        <v>4</v>
      </c>
      <c r="J426" s="1">
        <v>2</v>
      </c>
      <c r="K426" s="1">
        <v>14</v>
      </c>
      <c r="L426" s="20">
        <f t="shared" si="19"/>
        <v>14</v>
      </c>
      <c r="M426" s="1">
        <v>173878</v>
      </c>
      <c r="N426" s="1">
        <v>252445</v>
      </c>
      <c r="O426" s="20">
        <f t="shared" si="20"/>
        <v>78567</v>
      </c>
      <c r="P426" s="20" t="str">
        <f t="shared" si="21"/>
        <v>Molt Bona</v>
      </c>
    </row>
    <row r="427" spans="6:16" x14ac:dyDescent="0.25">
      <c r="F427" s="1" t="s">
        <v>433</v>
      </c>
      <c r="G427" s="1" t="s">
        <v>5</v>
      </c>
      <c r="H427" s="1">
        <v>50</v>
      </c>
      <c r="I427" s="1">
        <v>2</v>
      </c>
      <c r="J427" s="1">
        <v>2</v>
      </c>
      <c r="K427" s="1">
        <v>13</v>
      </c>
      <c r="L427" s="20">
        <f t="shared" si="19"/>
        <v>13</v>
      </c>
      <c r="M427" s="1">
        <v>181361</v>
      </c>
      <c r="N427" s="1">
        <v>251139</v>
      </c>
      <c r="O427" s="20">
        <f t="shared" si="20"/>
        <v>69778</v>
      </c>
      <c r="P427" s="20" t="str">
        <f t="shared" si="21"/>
        <v>Molt Bona</v>
      </c>
    </row>
    <row r="428" spans="6:16" x14ac:dyDescent="0.25">
      <c r="F428" s="1" t="s">
        <v>434</v>
      </c>
      <c r="G428" s="1" t="s">
        <v>701</v>
      </c>
      <c r="H428" s="1">
        <v>52</v>
      </c>
      <c r="I428" s="1">
        <v>4</v>
      </c>
      <c r="J428" s="1">
        <v>2</v>
      </c>
      <c r="K428" s="1">
        <v>10</v>
      </c>
      <c r="L428" s="20">
        <f t="shared" si="19"/>
        <v>10</v>
      </c>
      <c r="M428" s="1">
        <v>188773</v>
      </c>
      <c r="N428" s="1">
        <v>288011</v>
      </c>
      <c r="O428" s="20">
        <f t="shared" si="20"/>
        <v>99238</v>
      </c>
      <c r="P428" s="20" t="str">
        <f t="shared" si="21"/>
        <v>Molt Bona</v>
      </c>
    </row>
    <row r="429" spans="6:16" x14ac:dyDescent="0.25">
      <c r="F429" s="1" t="s">
        <v>435</v>
      </c>
      <c r="G429" s="1" t="s">
        <v>701</v>
      </c>
      <c r="H429" s="1">
        <v>62</v>
      </c>
      <c r="I429" s="1">
        <v>3</v>
      </c>
      <c r="J429" s="1">
        <v>1</v>
      </c>
      <c r="K429" s="1">
        <v>12</v>
      </c>
      <c r="L429" s="20">
        <f t="shared" si="19"/>
        <v>12</v>
      </c>
      <c r="M429" s="1">
        <v>211001</v>
      </c>
      <c r="N429" s="1">
        <v>287873</v>
      </c>
      <c r="O429" s="20">
        <f t="shared" si="20"/>
        <v>76872</v>
      </c>
      <c r="P429" s="20" t="str">
        <f t="shared" si="21"/>
        <v>Molt Bona</v>
      </c>
    </row>
    <row r="430" spans="6:16" x14ac:dyDescent="0.25">
      <c r="F430" s="1" t="s">
        <v>436</v>
      </c>
      <c r="G430" s="1" t="s">
        <v>6</v>
      </c>
      <c r="H430" s="1">
        <v>100</v>
      </c>
      <c r="I430" s="1">
        <v>2</v>
      </c>
      <c r="J430" s="1">
        <v>3</v>
      </c>
      <c r="K430" s="1">
        <v>10</v>
      </c>
      <c r="L430" s="20">
        <f t="shared" si="19"/>
        <v>10</v>
      </c>
      <c r="M430" s="1">
        <v>101047</v>
      </c>
      <c r="N430" s="1">
        <v>173588</v>
      </c>
      <c r="O430" s="20">
        <f t="shared" si="20"/>
        <v>72541</v>
      </c>
      <c r="P430" s="20" t="str">
        <f t="shared" si="21"/>
        <v>Molt Bona</v>
      </c>
    </row>
    <row r="431" spans="6:16" x14ac:dyDescent="0.25">
      <c r="F431" s="1" t="s">
        <v>437</v>
      </c>
      <c r="G431" s="1" t="s">
        <v>701</v>
      </c>
      <c r="H431" s="1">
        <v>94</v>
      </c>
      <c r="I431" s="1">
        <v>4</v>
      </c>
      <c r="J431" s="1">
        <v>1</v>
      </c>
      <c r="K431" s="1">
        <v>12</v>
      </c>
      <c r="L431" s="20">
        <f t="shared" si="19"/>
        <v>12</v>
      </c>
      <c r="M431" s="1">
        <v>201250</v>
      </c>
      <c r="N431" s="1">
        <v>296514</v>
      </c>
      <c r="O431" s="20">
        <f t="shared" si="20"/>
        <v>95264</v>
      </c>
      <c r="P431" s="20" t="str">
        <f t="shared" si="21"/>
        <v>Molt Bona</v>
      </c>
    </row>
    <row r="432" spans="6:16" x14ac:dyDescent="0.25">
      <c r="F432" s="1" t="s">
        <v>438</v>
      </c>
      <c r="G432" s="1" t="s">
        <v>5</v>
      </c>
      <c r="H432" s="1">
        <v>54</v>
      </c>
      <c r="I432" s="1">
        <v>4</v>
      </c>
      <c r="J432" s="1">
        <v>2</v>
      </c>
      <c r="K432" s="1">
        <v>12</v>
      </c>
      <c r="L432" s="20">
        <f t="shared" si="19"/>
        <v>12</v>
      </c>
      <c r="M432" s="1">
        <v>133117</v>
      </c>
      <c r="N432" s="1">
        <v>222958</v>
      </c>
      <c r="O432" s="20">
        <f t="shared" si="20"/>
        <v>89841</v>
      </c>
      <c r="P432" s="20" t="str">
        <f t="shared" si="21"/>
        <v>Molt Bona</v>
      </c>
    </row>
    <row r="433" spans="6:16" x14ac:dyDescent="0.25">
      <c r="F433" s="1" t="s">
        <v>439</v>
      </c>
      <c r="G433" s="1" t="s">
        <v>6</v>
      </c>
      <c r="H433" s="1">
        <v>67</v>
      </c>
      <c r="I433" s="1">
        <v>2</v>
      </c>
      <c r="J433" s="1">
        <v>3</v>
      </c>
      <c r="K433" s="1">
        <v>11</v>
      </c>
      <c r="L433" s="20">
        <f t="shared" si="19"/>
        <v>11</v>
      </c>
      <c r="M433" s="1">
        <v>153647</v>
      </c>
      <c r="N433" s="1">
        <v>226405</v>
      </c>
      <c r="O433" s="20">
        <f t="shared" si="20"/>
        <v>72758</v>
      </c>
      <c r="P433" s="20" t="str">
        <f t="shared" si="21"/>
        <v>Molt Bona</v>
      </c>
    </row>
    <row r="434" spans="6:16" x14ac:dyDescent="0.25">
      <c r="F434" s="1" t="s">
        <v>440</v>
      </c>
      <c r="G434" s="1" t="s">
        <v>5</v>
      </c>
      <c r="H434" s="1">
        <v>111</v>
      </c>
      <c r="I434" s="1">
        <v>2</v>
      </c>
      <c r="J434" s="1">
        <v>2</v>
      </c>
      <c r="K434" s="1">
        <v>8</v>
      </c>
      <c r="L434" s="20">
        <f t="shared" si="19"/>
        <v>8</v>
      </c>
      <c r="M434" s="1">
        <v>174670</v>
      </c>
      <c r="N434" s="1">
        <v>240201</v>
      </c>
      <c r="O434" s="20">
        <f t="shared" si="20"/>
        <v>65531</v>
      </c>
      <c r="P434" s="20" t="str">
        <f t="shared" si="21"/>
        <v>Molt Bona</v>
      </c>
    </row>
    <row r="435" spans="6:16" x14ac:dyDescent="0.25">
      <c r="F435" s="1" t="s">
        <v>441</v>
      </c>
      <c r="G435" s="1" t="s">
        <v>701</v>
      </c>
      <c r="H435" s="1">
        <v>90</v>
      </c>
      <c r="I435" s="1">
        <v>4</v>
      </c>
      <c r="J435" s="1">
        <v>2</v>
      </c>
      <c r="K435" s="1">
        <v>2</v>
      </c>
      <c r="L435" s="20">
        <f t="shared" si="19"/>
        <v>2</v>
      </c>
      <c r="M435" s="1">
        <v>202827</v>
      </c>
      <c r="N435" s="1">
        <v>282419</v>
      </c>
      <c r="O435" s="20">
        <f t="shared" si="20"/>
        <v>79592</v>
      </c>
      <c r="P435" s="20" t="str">
        <f t="shared" si="21"/>
        <v>Molt Bona</v>
      </c>
    </row>
    <row r="436" spans="6:16" x14ac:dyDescent="0.25">
      <c r="F436" s="1" t="s">
        <v>442</v>
      </c>
      <c r="G436" s="1" t="s">
        <v>5</v>
      </c>
      <c r="H436" s="1">
        <v>57</v>
      </c>
      <c r="I436" s="1">
        <v>4</v>
      </c>
      <c r="J436" s="1">
        <v>2</v>
      </c>
      <c r="K436" s="1">
        <v>11</v>
      </c>
      <c r="L436" s="20">
        <f t="shared" si="19"/>
        <v>11</v>
      </c>
      <c r="M436" s="1">
        <v>196949</v>
      </c>
      <c r="N436" s="1">
        <v>251520</v>
      </c>
      <c r="O436" s="20">
        <f t="shared" si="20"/>
        <v>54571</v>
      </c>
      <c r="P436" s="20" t="str">
        <f t="shared" si="21"/>
        <v>Bona</v>
      </c>
    </row>
    <row r="437" spans="6:16" x14ac:dyDescent="0.25">
      <c r="F437" s="1" t="s">
        <v>443</v>
      </c>
      <c r="G437" s="1" t="s">
        <v>701</v>
      </c>
      <c r="H437" s="1">
        <v>52</v>
      </c>
      <c r="I437" s="1">
        <v>3</v>
      </c>
      <c r="J437" s="1">
        <v>3</v>
      </c>
      <c r="K437" s="1">
        <v>3</v>
      </c>
      <c r="L437" s="20">
        <f t="shared" si="19"/>
        <v>3</v>
      </c>
      <c r="M437" s="1">
        <v>199659</v>
      </c>
      <c r="N437" s="1">
        <v>296235</v>
      </c>
      <c r="O437" s="20">
        <f t="shared" si="20"/>
        <v>96576</v>
      </c>
      <c r="P437" s="20" t="str">
        <f t="shared" si="21"/>
        <v>Molt Bona</v>
      </c>
    </row>
    <row r="438" spans="6:16" x14ac:dyDescent="0.25">
      <c r="F438" s="1" t="s">
        <v>444</v>
      </c>
      <c r="G438" s="1" t="s">
        <v>6</v>
      </c>
      <c r="H438" s="1">
        <v>60</v>
      </c>
      <c r="I438" s="1">
        <v>2</v>
      </c>
      <c r="J438" s="1">
        <v>2</v>
      </c>
      <c r="K438" s="1">
        <v>4</v>
      </c>
      <c r="L438" s="20">
        <f t="shared" si="19"/>
        <v>4</v>
      </c>
      <c r="M438" s="1">
        <v>103845</v>
      </c>
      <c r="N438" s="1">
        <v>188400</v>
      </c>
      <c r="O438" s="20">
        <f t="shared" si="20"/>
        <v>84555</v>
      </c>
      <c r="P438" s="20" t="str">
        <f t="shared" si="21"/>
        <v>Molt Bona</v>
      </c>
    </row>
    <row r="439" spans="6:16" x14ac:dyDescent="0.25">
      <c r="F439" s="1" t="s">
        <v>445</v>
      </c>
      <c r="G439" s="1" t="s">
        <v>701</v>
      </c>
      <c r="H439" s="1">
        <v>60</v>
      </c>
      <c r="I439" s="1">
        <v>3</v>
      </c>
      <c r="J439" s="1">
        <v>2</v>
      </c>
      <c r="K439" s="1">
        <v>13</v>
      </c>
      <c r="L439" s="20">
        <f t="shared" si="19"/>
        <v>13</v>
      </c>
      <c r="M439" s="1">
        <v>189138</v>
      </c>
      <c r="N439" s="1">
        <v>246360</v>
      </c>
      <c r="O439" s="20">
        <f t="shared" si="20"/>
        <v>57222</v>
      </c>
      <c r="P439" s="20" t="str">
        <f t="shared" si="21"/>
        <v>Bona</v>
      </c>
    </row>
    <row r="440" spans="6:16" x14ac:dyDescent="0.25">
      <c r="F440" s="1" t="s">
        <v>446</v>
      </c>
      <c r="G440" s="1" t="s">
        <v>701</v>
      </c>
      <c r="H440" s="1">
        <v>104</v>
      </c>
      <c r="I440" s="1">
        <v>2</v>
      </c>
      <c r="J440" s="1">
        <v>2</v>
      </c>
      <c r="K440" s="1">
        <v>14</v>
      </c>
      <c r="L440" s="20">
        <f t="shared" si="19"/>
        <v>14</v>
      </c>
      <c r="M440" s="1">
        <v>196144</v>
      </c>
      <c r="N440" s="1">
        <v>244301</v>
      </c>
      <c r="O440" s="20">
        <f t="shared" si="20"/>
        <v>48157</v>
      </c>
      <c r="P440" s="20" t="str">
        <f t="shared" si="21"/>
        <v>Bona</v>
      </c>
    </row>
    <row r="441" spans="6:16" x14ac:dyDescent="0.25">
      <c r="F441" s="1" t="s">
        <v>447</v>
      </c>
      <c r="G441" s="1" t="s">
        <v>6</v>
      </c>
      <c r="H441" s="1">
        <v>90</v>
      </c>
      <c r="I441" s="1">
        <v>3</v>
      </c>
      <c r="J441" s="1">
        <v>2</v>
      </c>
      <c r="K441" s="1">
        <v>14</v>
      </c>
      <c r="L441" s="20">
        <f t="shared" si="19"/>
        <v>14</v>
      </c>
      <c r="M441" s="1">
        <v>131227</v>
      </c>
      <c r="N441" s="1">
        <v>230286</v>
      </c>
      <c r="O441" s="20">
        <f t="shared" si="20"/>
        <v>99059</v>
      </c>
      <c r="P441" s="20" t="str">
        <f t="shared" si="21"/>
        <v>Molt Bona</v>
      </c>
    </row>
    <row r="442" spans="6:16" x14ac:dyDescent="0.25">
      <c r="F442" s="1" t="s">
        <v>448</v>
      </c>
      <c r="G442" s="1" t="s">
        <v>5</v>
      </c>
      <c r="H442" s="1">
        <v>73</v>
      </c>
      <c r="I442" s="1">
        <v>4</v>
      </c>
      <c r="J442" s="1">
        <v>2</v>
      </c>
      <c r="K442" s="1">
        <v>2</v>
      </c>
      <c r="L442" s="20">
        <f t="shared" si="19"/>
        <v>2</v>
      </c>
      <c r="M442" s="1">
        <v>121788</v>
      </c>
      <c r="N442" s="1">
        <v>203853</v>
      </c>
      <c r="O442" s="20">
        <f t="shared" si="20"/>
        <v>82065</v>
      </c>
      <c r="P442" s="20" t="str">
        <f t="shared" si="21"/>
        <v>Molt Bona</v>
      </c>
    </row>
    <row r="443" spans="6:16" x14ac:dyDescent="0.25">
      <c r="F443" s="1" t="s">
        <v>449</v>
      </c>
      <c r="G443" s="1" t="s">
        <v>6</v>
      </c>
      <c r="H443" s="1">
        <v>104</v>
      </c>
      <c r="I443" s="1">
        <v>2</v>
      </c>
      <c r="J443" s="1">
        <v>2</v>
      </c>
      <c r="K443" s="1">
        <v>1</v>
      </c>
      <c r="L443" s="20">
        <f t="shared" si="19"/>
        <v>1</v>
      </c>
      <c r="M443" s="1">
        <v>203895</v>
      </c>
      <c r="N443" s="1">
        <v>256981</v>
      </c>
      <c r="O443" s="20">
        <f t="shared" si="20"/>
        <v>53086</v>
      </c>
      <c r="P443" s="20" t="str">
        <f t="shared" si="21"/>
        <v>Bona</v>
      </c>
    </row>
    <row r="444" spans="6:16" x14ac:dyDescent="0.25">
      <c r="F444" s="1" t="s">
        <v>450</v>
      </c>
      <c r="G444" s="1" t="s">
        <v>5</v>
      </c>
      <c r="H444" s="1">
        <v>50</v>
      </c>
      <c r="I444" s="1">
        <v>4</v>
      </c>
      <c r="J444" s="1">
        <v>2</v>
      </c>
      <c r="K444" s="1">
        <v>7</v>
      </c>
      <c r="L444" s="20">
        <f t="shared" si="19"/>
        <v>7</v>
      </c>
      <c r="M444" s="1">
        <v>181780</v>
      </c>
      <c r="N444" s="1">
        <v>267038</v>
      </c>
      <c r="O444" s="20">
        <f t="shared" si="20"/>
        <v>85258</v>
      </c>
      <c r="P444" s="20" t="str">
        <f t="shared" si="21"/>
        <v>Molt Bona</v>
      </c>
    </row>
    <row r="445" spans="6:16" x14ac:dyDescent="0.25">
      <c r="F445" s="1" t="s">
        <v>451</v>
      </c>
      <c r="G445" s="1" t="s">
        <v>701</v>
      </c>
      <c r="H445" s="1">
        <v>89</v>
      </c>
      <c r="I445" s="1">
        <v>2</v>
      </c>
      <c r="J445" s="1">
        <v>2</v>
      </c>
      <c r="K445" s="1">
        <v>6</v>
      </c>
      <c r="L445" s="20">
        <f t="shared" si="19"/>
        <v>6</v>
      </c>
      <c r="M445" s="1">
        <v>153855</v>
      </c>
      <c r="N445" s="1">
        <v>220356</v>
      </c>
      <c r="O445" s="20">
        <f t="shared" si="20"/>
        <v>66501</v>
      </c>
      <c r="P445" s="20" t="str">
        <f t="shared" si="21"/>
        <v>Molt Bona</v>
      </c>
    </row>
    <row r="446" spans="6:16" x14ac:dyDescent="0.25">
      <c r="F446" s="1" t="s">
        <v>452</v>
      </c>
      <c r="G446" s="1" t="s">
        <v>5</v>
      </c>
      <c r="H446" s="1">
        <v>118</v>
      </c>
      <c r="I446" s="1">
        <v>4</v>
      </c>
      <c r="J446" s="1">
        <v>1</v>
      </c>
      <c r="K446" s="1">
        <v>5</v>
      </c>
      <c r="L446" s="20">
        <f t="shared" si="19"/>
        <v>5</v>
      </c>
      <c r="M446" s="1">
        <v>166960</v>
      </c>
      <c r="N446" s="1">
        <v>225633</v>
      </c>
      <c r="O446" s="20">
        <f t="shared" si="20"/>
        <v>58673</v>
      </c>
      <c r="P446" s="20" t="str">
        <f t="shared" si="21"/>
        <v>Bona</v>
      </c>
    </row>
    <row r="447" spans="6:16" x14ac:dyDescent="0.25">
      <c r="F447" s="1" t="s">
        <v>453</v>
      </c>
      <c r="G447" s="1" t="s">
        <v>701</v>
      </c>
      <c r="H447" s="1">
        <v>68</v>
      </c>
      <c r="I447" s="1">
        <v>4</v>
      </c>
      <c r="J447" s="1">
        <v>1</v>
      </c>
      <c r="K447" s="1">
        <v>14</v>
      </c>
      <c r="L447" s="20">
        <f t="shared" si="19"/>
        <v>14</v>
      </c>
      <c r="M447" s="1">
        <v>163769</v>
      </c>
      <c r="N447" s="1">
        <v>262104</v>
      </c>
      <c r="O447" s="20">
        <f t="shared" si="20"/>
        <v>98335</v>
      </c>
      <c r="P447" s="20" t="str">
        <f t="shared" si="21"/>
        <v>Molt Bona</v>
      </c>
    </row>
    <row r="448" spans="6:16" x14ac:dyDescent="0.25">
      <c r="F448" s="1" t="s">
        <v>454</v>
      </c>
      <c r="G448" s="1" t="s">
        <v>5</v>
      </c>
      <c r="H448" s="1">
        <v>120</v>
      </c>
      <c r="I448" s="1">
        <v>2</v>
      </c>
      <c r="J448" s="1">
        <v>1</v>
      </c>
      <c r="K448" s="1">
        <v>1</v>
      </c>
      <c r="L448" s="20">
        <f t="shared" si="19"/>
        <v>1</v>
      </c>
      <c r="M448" s="1">
        <v>169380</v>
      </c>
      <c r="N448" s="1">
        <v>265209</v>
      </c>
      <c r="O448" s="20">
        <f t="shared" si="20"/>
        <v>95829</v>
      </c>
      <c r="P448" s="20" t="str">
        <f t="shared" si="21"/>
        <v>Molt Bona</v>
      </c>
    </row>
    <row r="449" spans="6:16" x14ac:dyDescent="0.25">
      <c r="F449" s="1" t="s">
        <v>455</v>
      </c>
      <c r="G449" s="1" t="s">
        <v>701</v>
      </c>
      <c r="H449" s="1">
        <v>115</v>
      </c>
      <c r="I449" s="1">
        <v>4</v>
      </c>
      <c r="J449" s="1">
        <v>3</v>
      </c>
      <c r="K449" s="1">
        <v>5</v>
      </c>
      <c r="L449" s="20">
        <f t="shared" si="19"/>
        <v>5</v>
      </c>
      <c r="M449" s="1">
        <v>163862</v>
      </c>
      <c r="N449" s="1">
        <v>251371</v>
      </c>
      <c r="O449" s="20">
        <f t="shared" si="20"/>
        <v>87509</v>
      </c>
      <c r="P449" s="20" t="str">
        <f t="shared" si="21"/>
        <v>Molt Bona</v>
      </c>
    </row>
    <row r="450" spans="6:16" x14ac:dyDescent="0.25">
      <c r="F450" s="1" t="s">
        <v>456</v>
      </c>
      <c r="G450" s="1" t="s">
        <v>701</v>
      </c>
      <c r="H450" s="1">
        <v>101</v>
      </c>
      <c r="I450" s="1">
        <v>2</v>
      </c>
      <c r="J450" s="1">
        <v>1</v>
      </c>
      <c r="K450" s="1">
        <v>15</v>
      </c>
      <c r="L450" s="20">
        <f t="shared" si="19"/>
        <v>15</v>
      </c>
      <c r="M450" s="1">
        <v>181735</v>
      </c>
      <c r="N450" s="1">
        <v>253973</v>
      </c>
      <c r="O450" s="20">
        <f t="shared" si="20"/>
        <v>72238</v>
      </c>
      <c r="P450" s="20" t="str">
        <f t="shared" si="21"/>
        <v>Molt Bona</v>
      </c>
    </row>
    <row r="451" spans="6:16" x14ac:dyDescent="0.25">
      <c r="F451" s="1" t="s">
        <v>457</v>
      </c>
      <c r="G451" s="1" t="s">
        <v>701</v>
      </c>
      <c r="H451" s="1">
        <v>93</v>
      </c>
      <c r="I451" s="1">
        <v>3</v>
      </c>
      <c r="J451" s="1">
        <v>2</v>
      </c>
      <c r="K451" s="1">
        <v>2</v>
      </c>
      <c r="L451" s="20">
        <f t="shared" ref="L451:L514" si="22">VLOOKUP(K451,$B$40:$C$54,1)</f>
        <v>2</v>
      </c>
      <c r="M451" s="1">
        <v>130795</v>
      </c>
      <c r="N451" s="1">
        <v>221730</v>
      </c>
      <c r="O451" s="20">
        <f t="shared" ref="O451:O514" si="23">N451-M451</f>
        <v>90935</v>
      </c>
      <c r="P451" s="20" t="str">
        <f t="shared" ref="P451:P514" si="24">IF(O451&gt;60000,"Molt Bona",IF(O451&lt;60000,"Bona",))</f>
        <v>Molt Bona</v>
      </c>
    </row>
    <row r="452" spans="6:16" x14ac:dyDescent="0.25">
      <c r="F452" s="1" t="s">
        <v>458</v>
      </c>
      <c r="G452" s="1" t="s">
        <v>6</v>
      </c>
      <c r="H452" s="1">
        <v>65</v>
      </c>
      <c r="I452" s="1">
        <v>4</v>
      </c>
      <c r="J452" s="1">
        <v>3</v>
      </c>
      <c r="K452" s="1">
        <v>13</v>
      </c>
      <c r="L452" s="20">
        <f t="shared" si="22"/>
        <v>13</v>
      </c>
      <c r="M452" s="1">
        <v>132629</v>
      </c>
      <c r="N452" s="1">
        <v>173837</v>
      </c>
      <c r="O452" s="20">
        <f t="shared" si="23"/>
        <v>41208</v>
      </c>
      <c r="P452" s="20" t="str">
        <f t="shared" si="24"/>
        <v>Bona</v>
      </c>
    </row>
    <row r="453" spans="6:16" x14ac:dyDescent="0.25">
      <c r="F453" s="1" t="s">
        <v>459</v>
      </c>
      <c r="G453" s="1" t="s">
        <v>701</v>
      </c>
      <c r="H453" s="1">
        <v>57</v>
      </c>
      <c r="I453" s="1">
        <v>2</v>
      </c>
      <c r="J453" s="1">
        <v>1</v>
      </c>
      <c r="K453" s="1">
        <v>11</v>
      </c>
      <c r="L453" s="20">
        <f t="shared" si="22"/>
        <v>11</v>
      </c>
      <c r="M453" s="1">
        <v>182314</v>
      </c>
      <c r="N453" s="1">
        <v>239160</v>
      </c>
      <c r="O453" s="20">
        <f t="shared" si="23"/>
        <v>56846</v>
      </c>
      <c r="P453" s="20" t="str">
        <f t="shared" si="24"/>
        <v>Bona</v>
      </c>
    </row>
    <row r="454" spans="6:16" x14ac:dyDescent="0.25">
      <c r="F454" s="1" t="s">
        <v>460</v>
      </c>
      <c r="G454" s="1" t="s">
        <v>5</v>
      </c>
      <c r="H454" s="1">
        <v>50</v>
      </c>
      <c r="I454" s="1">
        <v>2</v>
      </c>
      <c r="J454" s="1">
        <v>2</v>
      </c>
      <c r="K454" s="1">
        <v>15</v>
      </c>
      <c r="L454" s="20">
        <f t="shared" si="22"/>
        <v>15</v>
      </c>
      <c r="M454" s="1">
        <v>151454</v>
      </c>
      <c r="N454" s="1">
        <v>192413</v>
      </c>
      <c r="O454" s="20">
        <f t="shared" si="23"/>
        <v>40959</v>
      </c>
      <c r="P454" s="20" t="str">
        <f t="shared" si="24"/>
        <v>Bona</v>
      </c>
    </row>
    <row r="455" spans="6:16" x14ac:dyDescent="0.25">
      <c r="F455" s="1" t="s">
        <v>461</v>
      </c>
      <c r="G455" s="1" t="s">
        <v>701</v>
      </c>
      <c r="H455" s="1">
        <v>52</v>
      </c>
      <c r="I455" s="1">
        <v>3</v>
      </c>
      <c r="J455" s="1">
        <v>2</v>
      </c>
      <c r="K455" s="1">
        <v>8</v>
      </c>
      <c r="L455" s="20">
        <f t="shared" si="22"/>
        <v>8</v>
      </c>
      <c r="M455" s="1">
        <v>142699</v>
      </c>
      <c r="N455" s="1">
        <v>205180</v>
      </c>
      <c r="O455" s="20">
        <f t="shared" si="23"/>
        <v>62481</v>
      </c>
      <c r="P455" s="20" t="str">
        <f t="shared" si="24"/>
        <v>Molt Bona</v>
      </c>
    </row>
    <row r="456" spans="6:16" x14ac:dyDescent="0.25">
      <c r="F456" s="1" t="s">
        <v>462</v>
      </c>
      <c r="G456" s="1" t="s">
        <v>701</v>
      </c>
      <c r="H456" s="1">
        <v>111</v>
      </c>
      <c r="I456" s="1">
        <v>2</v>
      </c>
      <c r="J456" s="1">
        <v>2</v>
      </c>
      <c r="K456" s="1">
        <v>8</v>
      </c>
      <c r="L456" s="20">
        <f t="shared" si="22"/>
        <v>8</v>
      </c>
      <c r="M456" s="1">
        <v>216803</v>
      </c>
      <c r="N456" s="1">
        <v>283260</v>
      </c>
      <c r="O456" s="20">
        <f t="shared" si="23"/>
        <v>66457</v>
      </c>
      <c r="P456" s="20" t="str">
        <f t="shared" si="24"/>
        <v>Molt Bona</v>
      </c>
    </row>
    <row r="457" spans="6:16" x14ac:dyDescent="0.25">
      <c r="F457" s="1" t="s">
        <v>463</v>
      </c>
      <c r="G457" s="1" t="s">
        <v>701</v>
      </c>
      <c r="H457" s="1">
        <v>97</v>
      </c>
      <c r="I457" s="1">
        <v>4</v>
      </c>
      <c r="J457" s="1">
        <v>2</v>
      </c>
      <c r="K457" s="1">
        <v>6</v>
      </c>
      <c r="L457" s="20">
        <f t="shared" si="22"/>
        <v>6</v>
      </c>
      <c r="M457" s="1">
        <v>200827</v>
      </c>
      <c r="N457" s="1">
        <v>247047</v>
      </c>
      <c r="O457" s="20">
        <f t="shared" si="23"/>
        <v>46220</v>
      </c>
      <c r="P457" s="20" t="str">
        <f t="shared" si="24"/>
        <v>Bona</v>
      </c>
    </row>
    <row r="458" spans="6:16" x14ac:dyDescent="0.25">
      <c r="F458" s="1" t="s">
        <v>464</v>
      </c>
      <c r="G458" s="1" t="s">
        <v>701</v>
      </c>
      <c r="H458" s="1">
        <v>91</v>
      </c>
      <c r="I458" s="1">
        <v>3</v>
      </c>
      <c r="J458" s="1">
        <v>2</v>
      </c>
      <c r="K458" s="1">
        <v>12</v>
      </c>
      <c r="L458" s="20">
        <f t="shared" si="22"/>
        <v>12</v>
      </c>
      <c r="M458" s="1">
        <v>189298</v>
      </c>
      <c r="N458" s="1">
        <v>254359</v>
      </c>
      <c r="O458" s="20">
        <f t="shared" si="23"/>
        <v>65061</v>
      </c>
      <c r="P458" s="20" t="str">
        <f t="shared" si="24"/>
        <v>Molt Bona</v>
      </c>
    </row>
    <row r="459" spans="6:16" x14ac:dyDescent="0.25">
      <c r="F459" s="1" t="s">
        <v>465</v>
      </c>
      <c r="G459" s="1" t="s">
        <v>6</v>
      </c>
      <c r="H459" s="1">
        <v>110</v>
      </c>
      <c r="I459" s="1">
        <v>2</v>
      </c>
      <c r="J459" s="1">
        <v>3</v>
      </c>
      <c r="K459" s="1">
        <v>9</v>
      </c>
      <c r="L459" s="20">
        <f t="shared" si="22"/>
        <v>9</v>
      </c>
      <c r="M459" s="1">
        <v>205606</v>
      </c>
      <c r="N459" s="1">
        <v>305113</v>
      </c>
      <c r="O459" s="20">
        <f t="shared" si="23"/>
        <v>99507</v>
      </c>
      <c r="P459" s="20" t="str">
        <f t="shared" si="24"/>
        <v>Molt Bona</v>
      </c>
    </row>
    <row r="460" spans="6:16" x14ac:dyDescent="0.25">
      <c r="F460" s="1" t="s">
        <v>466</v>
      </c>
      <c r="G460" s="1" t="s">
        <v>701</v>
      </c>
      <c r="H460" s="1">
        <v>67</v>
      </c>
      <c r="I460" s="1">
        <v>2</v>
      </c>
      <c r="J460" s="1">
        <v>2</v>
      </c>
      <c r="K460" s="1">
        <v>8</v>
      </c>
      <c r="L460" s="20">
        <f t="shared" si="22"/>
        <v>8</v>
      </c>
      <c r="M460" s="1">
        <v>109436</v>
      </c>
      <c r="N460" s="1">
        <v>164753</v>
      </c>
      <c r="O460" s="20">
        <f t="shared" si="23"/>
        <v>55317</v>
      </c>
      <c r="P460" s="20" t="str">
        <f t="shared" si="24"/>
        <v>Bona</v>
      </c>
    </row>
    <row r="461" spans="6:16" x14ac:dyDescent="0.25">
      <c r="F461" s="1" t="s">
        <v>467</v>
      </c>
      <c r="G461" s="1" t="s">
        <v>5</v>
      </c>
      <c r="H461" s="1">
        <v>82</v>
      </c>
      <c r="I461" s="1">
        <v>2</v>
      </c>
      <c r="J461" s="1">
        <v>2</v>
      </c>
      <c r="K461" s="1">
        <v>13</v>
      </c>
      <c r="L461" s="20">
        <f t="shared" si="22"/>
        <v>13</v>
      </c>
      <c r="M461" s="1">
        <v>196515</v>
      </c>
      <c r="N461" s="1">
        <v>282207</v>
      </c>
      <c r="O461" s="20">
        <f t="shared" si="23"/>
        <v>85692</v>
      </c>
      <c r="P461" s="20" t="str">
        <f t="shared" si="24"/>
        <v>Molt Bona</v>
      </c>
    </row>
    <row r="462" spans="6:16" x14ac:dyDescent="0.25">
      <c r="F462" s="1" t="s">
        <v>468</v>
      </c>
      <c r="G462" s="1" t="s">
        <v>5</v>
      </c>
      <c r="H462" s="1">
        <v>71</v>
      </c>
      <c r="I462" s="1">
        <v>2</v>
      </c>
      <c r="J462" s="1">
        <v>3</v>
      </c>
      <c r="K462" s="1">
        <v>7</v>
      </c>
      <c r="L462" s="20">
        <f t="shared" si="22"/>
        <v>7</v>
      </c>
      <c r="M462" s="1">
        <v>155700</v>
      </c>
      <c r="N462" s="1">
        <v>198045</v>
      </c>
      <c r="O462" s="20">
        <f t="shared" si="23"/>
        <v>42345</v>
      </c>
      <c r="P462" s="20" t="str">
        <f t="shared" si="24"/>
        <v>Bona</v>
      </c>
    </row>
    <row r="463" spans="6:16" x14ac:dyDescent="0.25">
      <c r="F463" s="1" t="s">
        <v>469</v>
      </c>
      <c r="G463" s="1" t="s">
        <v>701</v>
      </c>
      <c r="H463" s="1">
        <v>73</v>
      </c>
      <c r="I463" s="1">
        <v>4</v>
      </c>
      <c r="J463" s="1">
        <v>2</v>
      </c>
      <c r="K463" s="1">
        <v>6</v>
      </c>
      <c r="L463" s="20">
        <f t="shared" si="22"/>
        <v>6</v>
      </c>
      <c r="M463" s="1">
        <v>106680</v>
      </c>
      <c r="N463" s="1">
        <v>168226</v>
      </c>
      <c r="O463" s="20">
        <f t="shared" si="23"/>
        <v>61546</v>
      </c>
      <c r="P463" s="20" t="str">
        <f t="shared" si="24"/>
        <v>Molt Bona</v>
      </c>
    </row>
    <row r="464" spans="6:16" x14ac:dyDescent="0.25">
      <c r="F464" s="1" t="s">
        <v>470</v>
      </c>
      <c r="G464" s="1" t="s">
        <v>701</v>
      </c>
      <c r="H464" s="1">
        <v>92</v>
      </c>
      <c r="I464" s="1">
        <v>3</v>
      </c>
      <c r="J464" s="1">
        <v>2</v>
      </c>
      <c r="K464" s="1">
        <v>14</v>
      </c>
      <c r="L464" s="20">
        <f t="shared" si="22"/>
        <v>14</v>
      </c>
      <c r="M464" s="1">
        <v>162720</v>
      </c>
      <c r="N464" s="1">
        <v>224475</v>
      </c>
      <c r="O464" s="20">
        <f t="shared" si="23"/>
        <v>61755</v>
      </c>
      <c r="P464" s="20" t="str">
        <f t="shared" si="24"/>
        <v>Molt Bona</v>
      </c>
    </row>
    <row r="465" spans="6:16" x14ac:dyDescent="0.25">
      <c r="F465" s="1" t="s">
        <v>471</v>
      </c>
      <c r="G465" s="1" t="s">
        <v>5</v>
      </c>
      <c r="H465" s="1">
        <v>50</v>
      </c>
      <c r="I465" s="1">
        <v>3</v>
      </c>
      <c r="J465" s="1">
        <v>2</v>
      </c>
      <c r="K465" s="1">
        <v>11</v>
      </c>
      <c r="L465" s="20">
        <f t="shared" si="22"/>
        <v>11</v>
      </c>
      <c r="M465" s="1">
        <v>166033</v>
      </c>
      <c r="N465" s="1">
        <v>207706</v>
      </c>
      <c r="O465" s="20">
        <f t="shared" si="23"/>
        <v>41673</v>
      </c>
      <c r="P465" s="20" t="str">
        <f t="shared" si="24"/>
        <v>Bona</v>
      </c>
    </row>
    <row r="466" spans="6:16" x14ac:dyDescent="0.25">
      <c r="F466" s="1" t="s">
        <v>472</v>
      </c>
      <c r="G466" s="1" t="s">
        <v>5</v>
      </c>
      <c r="H466" s="1">
        <v>59</v>
      </c>
      <c r="I466" s="1">
        <v>3</v>
      </c>
      <c r="J466" s="1">
        <v>1</v>
      </c>
      <c r="K466" s="1">
        <v>2</v>
      </c>
      <c r="L466" s="20">
        <f t="shared" si="22"/>
        <v>2</v>
      </c>
      <c r="M466" s="1">
        <v>140334</v>
      </c>
      <c r="N466" s="1">
        <v>188100</v>
      </c>
      <c r="O466" s="20">
        <f t="shared" si="23"/>
        <v>47766</v>
      </c>
      <c r="P466" s="20" t="str">
        <f t="shared" si="24"/>
        <v>Bona</v>
      </c>
    </row>
    <row r="467" spans="6:16" x14ac:dyDescent="0.25">
      <c r="F467" s="1" t="s">
        <v>473</v>
      </c>
      <c r="G467" s="1" t="s">
        <v>5</v>
      </c>
      <c r="H467" s="1">
        <v>116</v>
      </c>
      <c r="I467" s="1">
        <v>4</v>
      </c>
      <c r="J467" s="1">
        <v>2</v>
      </c>
      <c r="K467" s="1">
        <v>9</v>
      </c>
      <c r="L467" s="20">
        <f t="shared" si="22"/>
        <v>9</v>
      </c>
      <c r="M467" s="1">
        <v>199010</v>
      </c>
      <c r="N467" s="1">
        <v>293308</v>
      </c>
      <c r="O467" s="20">
        <f t="shared" si="23"/>
        <v>94298</v>
      </c>
      <c r="P467" s="20" t="str">
        <f t="shared" si="24"/>
        <v>Molt Bona</v>
      </c>
    </row>
    <row r="468" spans="6:16" x14ac:dyDescent="0.25">
      <c r="F468" s="1" t="s">
        <v>474</v>
      </c>
      <c r="G468" s="1" t="s">
        <v>6</v>
      </c>
      <c r="H468" s="1">
        <v>119</v>
      </c>
      <c r="I468" s="1">
        <v>4</v>
      </c>
      <c r="J468" s="1">
        <v>3</v>
      </c>
      <c r="K468" s="1">
        <v>14</v>
      </c>
      <c r="L468" s="20">
        <f t="shared" si="22"/>
        <v>14</v>
      </c>
      <c r="M468" s="1">
        <v>213518</v>
      </c>
      <c r="N468" s="1">
        <v>285736</v>
      </c>
      <c r="O468" s="20">
        <f t="shared" si="23"/>
        <v>72218</v>
      </c>
      <c r="P468" s="20" t="str">
        <f t="shared" si="24"/>
        <v>Molt Bona</v>
      </c>
    </row>
    <row r="469" spans="6:16" x14ac:dyDescent="0.25">
      <c r="F469" s="1" t="s">
        <v>475</v>
      </c>
      <c r="G469" s="1" t="s">
        <v>701</v>
      </c>
      <c r="H469" s="1">
        <v>70</v>
      </c>
      <c r="I469" s="1">
        <v>4</v>
      </c>
      <c r="J469" s="1">
        <v>2</v>
      </c>
      <c r="K469" s="1">
        <v>14</v>
      </c>
      <c r="L469" s="20">
        <f t="shared" si="22"/>
        <v>14</v>
      </c>
      <c r="M469" s="1">
        <v>177839</v>
      </c>
      <c r="N469" s="1">
        <v>234774</v>
      </c>
      <c r="O469" s="20">
        <f t="shared" si="23"/>
        <v>56935</v>
      </c>
      <c r="P469" s="20" t="str">
        <f t="shared" si="24"/>
        <v>Bona</v>
      </c>
    </row>
    <row r="470" spans="6:16" x14ac:dyDescent="0.25">
      <c r="F470" s="1" t="s">
        <v>476</v>
      </c>
      <c r="G470" s="1" t="s">
        <v>5</v>
      </c>
      <c r="H470" s="1">
        <v>67</v>
      </c>
      <c r="I470" s="1">
        <v>3</v>
      </c>
      <c r="J470" s="1">
        <v>2</v>
      </c>
      <c r="K470" s="1">
        <v>2</v>
      </c>
      <c r="L470" s="20">
        <f t="shared" si="22"/>
        <v>2</v>
      </c>
      <c r="M470" s="1">
        <v>217592</v>
      </c>
      <c r="N470" s="1">
        <v>258383</v>
      </c>
      <c r="O470" s="20">
        <f t="shared" si="23"/>
        <v>40791</v>
      </c>
      <c r="P470" s="20" t="str">
        <f t="shared" si="24"/>
        <v>Bona</v>
      </c>
    </row>
    <row r="471" spans="6:16" x14ac:dyDescent="0.25">
      <c r="F471" s="1" t="s">
        <v>477</v>
      </c>
      <c r="G471" s="1" t="s">
        <v>701</v>
      </c>
      <c r="H471" s="1">
        <v>68</v>
      </c>
      <c r="I471" s="1">
        <v>4</v>
      </c>
      <c r="J471" s="1">
        <v>2</v>
      </c>
      <c r="K471" s="1">
        <v>12</v>
      </c>
      <c r="L471" s="20">
        <f t="shared" si="22"/>
        <v>12</v>
      </c>
      <c r="M471" s="1">
        <v>210603</v>
      </c>
      <c r="N471" s="1">
        <v>275852</v>
      </c>
      <c r="O471" s="20">
        <f t="shared" si="23"/>
        <v>65249</v>
      </c>
      <c r="P471" s="20" t="str">
        <f t="shared" si="24"/>
        <v>Molt Bona</v>
      </c>
    </row>
    <row r="472" spans="6:16" x14ac:dyDescent="0.25">
      <c r="F472" s="1" t="s">
        <v>478</v>
      </c>
      <c r="G472" s="1" t="s">
        <v>5</v>
      </c>
      <c r="H472" s="1">
        <v>73</v>
      </c>
      <c r="I472" s="1">
        <v>2</v>
      </c>
      <c r="J472" s="1">
        <v>2</v>
      </c>
      <c r="K472" s="1">
        <v>4</v>
      </c>
      <c r="L472" s="20">
        <f t="shared" si="22"/>
        <v>4</v>
      </c>
      <c r="M472" s="1">
        <v>217593</v>
      </c>
      <c r="N472" s="1">
        <v>309491</v>
      </c>
      <c r="O472" s="20">
        <f t="shared" si="23"/>
        <v>91898</v>
      </c>
      <c r="P472" s="20" t="str">
        <f t="shared" si="24"/>
        <v>Molt Bona</v>
      </c>
    </row>
    <row r="473" spans="6:16" x14ac:dyDescent="0.25">
      <c r="F473" s="1" t="s">
        <v>479</v>
      </c>
      <c r="G473" s="1" t="s">
        <v>5</v>
      </c>
      <c r="H473" s="1">
        <v>90</v>
      </c>
      <c r="I473" s="1">
        <v>2</v>
      </c>
      <c r="J473" s="1">
        <v>2</v>
      </c>
      <c r="K473" s="1">
        <v>1</v>
      </c>
      <c r="L473" s="20">
        <f t="shared" si="22"/>
        <v>1</v>
      </c>
      <c r="M473" s="1">
        <v>108936</v>
      </c>
      <c r="N473" s="1">
        <v>200184</v>
      </c>
      <c r="O473" s="20">
        <f t="shared" si="23"/>
        <v>91248</v>
      </c>
      <c r="P473" s="20" t="str">
        <f t="shared" si="24"/>
        <v>Molt Bona</v>
      </c>
    </row>
    <row r="474" spans="6:16" x14ac:dyDescent="0.25">
      <c r="F474" s="1" t="s">
        <v>480</v>
      </c>
      <c r="G474" s="1" t="s">
        <v>5</v>
      </c>
      <c r="H474" s="1">
        <v>98</v>
      </c>
      <c r="I474" s="1">
        <v>2</v>
      </c>
      <c r="J474" s="1">
        <v>2</v>
      </c>
      <c r="K474" s="1">
        <v>13</v>
      </c>
      <c r="L474" s="20">
        <f t="shared" si="22"/>
        <v>13</v>
      </c>
      <c r="M474" s="1">
        <v>198672</v>
      </c>
      <c r="N474" s="1">
        <v>246676</v>
      </c>
      <c r="O474" s="20">
        <f t="shared" si="23"/>
        <v>48004</v>
      </c>
      <c r="P474" s="20" t="str">
        <f t="shared" si="24"/>
        <v>Bona</v>
      </c>
    </row>
    <row r="475" spans="6:16" x14ac:dyDescent="0.25">
      <c r="F475" s="1" t="s">
        <v>481</v>
      </c>
      <c r="G475" s="1" t="s">
        <v>701</v>
      </c>
      <c r="H475" s="1">
        <v>83</v>
      </c>
      <c r="I475" s="1">
        <v>2</v>
      </c>
      <c r="J475" s="1">
        <v>2</v>
      </c>
      <c r="K475" s="1">
        <v>13</v>
      </c>
      <c r="L475" s="20">
        <f t="shared" si="22"/>
        <v>13</v>
      </c>
      <c r="M475" s="1">
        <v>131353</v>
      </c>
      <c r="N475" s="1">
        <v>205614</v>
      </c>
      <c r="O475" s="20">
        <f t="shared" si="23"/>
        <v>74261</v>
      </c>
      <c r="P475" s="20" t="str">
        <f t="shared" si="24"/>
        <v>Molt Bona</v>
      </c>
    </row>
    <row r="476" spans="6:16" x14ac:dyDescent="0.25">
      <c r="F476" s="1" t="s">
        <v>482</v>
      </c>
      <c r="G476" s="1" t="s">
        <v>5</v>
      </c>
      <c r="H476" s="1">
        <v>108</v>
      </c>
      <c r="I476" s="1">
        <v>4</v>
      </c>
      <c r="J476" s="1">
        <v>2</v>
      </c>
      <c r="K476" s="1">
        <v>1</v>
      </c>
      <c r="L476" s="20">
        <f t="shared" si="22"/>
        <v>1</v>
      </c>
      <c r="M476" s="1">
        <v>135460</v>
      </c>
      <c r="N476" s="1">
        <v>176599</v>
      </c>
      <c r="O476" s="20">
        <f t="shared" si="23"/>
        <v>41139</v>
      </c>
      <c r="P476" s="20" t="str">
        <f t="shared" si="24"/>
        <v>Bona</v>
      </c>
    </row>
    <row r="477" spans="6:16" x14ac:dyDescent="0.25">
      <c r="F477" s="1" t="s">
        <v>483</v>
      </c>
      <c r="G477" s="1" t="s">
        <v>701</v>
      </c>
      <c r="H477" s="1">
        <v>92</v>
      </c>
      <c r="I477" s="1">
        <v>3</v>
      </c>
      <c r="J477" s="1">
        <v>2</v>
      </c>
      <c r="K477" s="1">
        <v>8</v>
      </c>
      <c r="L477" s="20">
        <f t="shared" si="22"/>
        <v>8</v>
      </c>
      <c r="M477" s="1">
        <v>170967</v>
      </c>
      <c r="N477" s="1">
        <v>231845</v>
      </c>
      <c r="O477" s="20">
        <f t="shared" si="23"/>
        <v>60878</v>
      </c>
      <c r="P477" s="20" t="str">
        <f t="shared" si="24"/>
        <v>Molt Bona</v>
      </c>
    </row>
    <row r="478" spans="6:16" x14ac:dyDescent="0.25">
      <c r="F478" s="1" t="s">
        <v>484</v>
      </c>
      <c r="G478" s="1" t="s">
        <v>701</v>
      </c>
      <c r="H478" s="1">
        <v>52</v>
      </c>
      <c r="I478" s="1">
        <v>4</v>
      </c>
      <c r="J478" s="1">
        <v>2</v>
      </c>
      <c r="K478" s="1">
        <v>15</v>
      </c>
      <c r="L478" s="20">
        <f t="shared" si="22"/>
        <v>15</v>
      </c>
      <c r="M478" s="1">
        <v>132626</v>
      </c>
      <c r="N478" s="1">
        <v>176788</v>
      </c>
      <c r="O478" s="20">
        <f t="shared" si="23"/>
        <v>44162</v>
      </c>
      <c r="P478" s="20" t="str">
        <f t="shared" si="24"/>
        <v>Bona</v>
      </c>
    </row>
    <row r="479" spans="6:16" x14ac:dyDescent="0.25">
      <c r="F479" s="1" t="s">
        <v>485</v>
      </c>
      <c r="G479" s="1" t="s">
        <v>701</v>
      </c>
      <c r="H479" s="1">
        <v>104</v>
      </c>
      <c r="I479" s="1">
        <v>2</v>
      </c>
      <c r="J479" s="1">
        <v>2</v>
      </c>
      <c r="K479" s="1">
        <v>9</v>
      </c>
      <c r="L479" s="20">
        <f t="shared" si="22"/>
        <v>9</v>
      </c>
      <c r="M479" s="1">
        <v>181921</v>
      </c>
      <c r="N479" s="1">
        <v>252872</v>
      </c>
      <c r="O479" s="20">
        <f t="shared" si="23"/>
        <v>70951</v>
      </c>
      <c r="P479" s="20" t="str">
        <f t="shared" si="24"/>
        <v>Molt Bona</v>
      </c>
    </row>
    <row r="480" spans="6:16" x14ac:dyDescent="0.25">
      <c r="F480" s="1" t="s">
        <v>486</v>
      </c>
      <c r="G480" s="1" t="s">
        <v>6</v>
      </c>
      <c r="H480" s="1">
        <v>105</v>
      </c>
      <c r="I480" s="1">
        <v>3</v>
      </c>
      <c r="J480" s="1">
        <v>2</v>
      </c>
      <c r="K480" s="1">
        <v>7</v>
      </c>
      <c r="L480" s="20">
        <f t="shared" si="22"/>
        <v>7</v>
      </c>
      <c r="M480" s="1">
        <v>208645</v>
      </c>
      <c r="N480" s="1">
        <v>260284</v>
      </c>
      <c r="O480" s="20">
        <f t="shared" si="23"/>
        <v>51639</v>
      </c>
      <c r="P480" s="20" t="str">
        <f t="shared" si="24"/>
        <v>Bona</v>
      </c>
    </row>
    <row r="481" spans="6:16" x14ac:dyDescent="0.25">
      <c r="F481" s="1" t="s">
        <v>487</v>
      </c>
      <c r="G481" s="1" t="s">
        <v>5</v>
      </c>
      <c r="H481" s="1">
        <v>54</v>
      </c>
      <c r="I481" s="1">
        <v>3</v>
      </c>
      <c r="J481" s="1">
        <v>2</v>
      </c>
      <c r="K481" s="1">
        <v>5</v>
      </c>
      <c r="L481" s="20">
        <f t="shared" si="22"/>
        <v>5</v>
      </c>
      <c r="M481" s="1">
        <v>180767</v>
      </c>
      <c r="N481" s="1">
        <v>261773</v>
      </c>
      <c r="O481" s="20">
        <f t="shared" si="23"/>
        <v>81006</v>
      </c>
      <c r="P481" s="20" t="str">
        <f t="shared" si="24"/>
        <v>Molt Bona</v>
      </c>
    </row>
    <row r="482" spans="6:16" x14ac:dyDescent="0.25">
      <c r="F482" s="1" t="s">
        <v>488</v>
      </c>
      <c r="G482" s="1" t="s">
        <v>701</v>
      </c>
      <c r="H482" s="1">
        <v>52</v>
      </c>
      <c r="I482" s="1">
        <v>4</v>
      </c>
      <c r="J482" s="1">
        <v>2</v>
      </c>
      <c r="K482" s="1">
        <v>13</v>
      </c>
      <c r="L482" s="20">
        <f t="shared" si="22"/>
        <v>13</v>
      </c>
      <c r="M482" s="1">
        <v>161640</v>
      </c>
      <c r="N482" s="1">
        <v>222841</v>
      </c>
      <c r="O482" s="20">
        <f t="shared" si="23"/>
        <v>61201</v>
      </c>
      <c r="P482" s="20" t="str">
        <f t="shared" si="24"/>
        <v>Molt Bona</v>
      </c>
    </row>
    <row r="483" spans="6:16" x14ac:dyDescent="0.25">
      <c r="F483" s="1" t="s">
        <v>489</v>
      </c>
      <c r="G483" s="1" t="s">
        <v>5</v>
      </c>
      <c r="H483" s="1">
        <v>117</v>
      </c>
      <c r="I483" s="1">
        <v>2</v>
      </c>
      <c r="J483" s="1">
        <v>1</v>
      </c>
      <c r="K483" s="1">
        <v>15</v>
      </c>
      <c r="L483" s="20">
        <f t="shared" si="22"/>
        <v>15</v>
      </c>
      <c r="M483" s="1">
        <v>167613</v>
      </c>
      <c r="N483" s="1">
        <v>215306</v>
      </c>
      <c r="O483" s="20">
        <f t="shared" si="23"/>
        <v>47693</v>
      </c>
      <c r="P483" s="20" t="str">
        <f t="shared" si="24"/>
        <v>Bona</v>
      </c>
    </row>
    <row r="484" spans="6:16" x14ac:dyDescent="0.25">
      <c r="F484" s="1" t="s">
        <v>490</v>
      </c>
      <c r="G484" s="1" t="s">
        <v>701</v>
      </c>
      <c r="H484" s="1">
        <v>115</v>
      </c>
      <c r="I484" s="1">
        <v>3</v>
      </c>
      <c r="J484" s="1">
        <v>2</v>
      </c>
      <c r="K484" s="1">
        <v>2</v>
      </c>
      <c r="L484" s="20">
        <f t="shared" si="22"/>
        <v>2</v>
      </c>
      <c r="M484" s="1">
        <v>179680</v>
      </c>
      <c r="N484" s="1">
        <v>240124</v>
      </c>
      <c r="O484" s="20">
        <f t="shared" si="23"/>
        <v>60444</v>
      </c>
      <c r="P484" s="20" t="str">
        <f t="shared" si="24"/>
        <v>Molt Bona</v>
      </c>
    </row>
    <row r="485" spans="6:16" x14ac:dyDescent="0.25">
      <c r="F485" s="1" t="s">
        <v>491</v>
      </c>
      <c r="G485" s="1" t="s">
        <v>5</v>
      </c>
      <c r="H485" s="1">
        <v>80</v>
      </c>
      <c r="I485" s="1">
        <v>2</v>
      </c>
      <c r="J485" s="1">
        <v>2</v>
      </c>
      <c r="K485" s="1">
        <v>3</v>
      </c>
      <c r="L485" s="20">
        <f t="shared" si="22"/>
        <v>3</v>
      </c>
      <c r="M485" s="1">
        <v>140835</v>
      </c>
      <c r="N485" s="1">
        <v>234806</v>
      </c>
      <c r="O485" s="20">
        <f t="shared" si="23"/>
        <v>93971</v>
      </c>
      <c r="P485" s="20" t="str">
        <f t="shared" si="24"/>
        <v>Molt Bona</v>
      </c>
    </row>
    <row r="486" spans="6:16" x14ac:dyDescent="0.25">
      <c r="F486" s="1" t="s">
        <v>492</v>
      </c>
      <c r="G486" s="1" t="s">
        <v>701</v>
      </c>
      <c r="H486" s="1">
        <v>51</v>
      </c>
      <c r="I486" s="1">
        <v>4</v>
      </c>
      <c r="J486" s="1">
        <v>2</v>
      </c>
      <c r="K486" s="1">
        <v>10</v>
      </c>
      <c r="L486" s="20">
        <f t="shared" si="22"/>
        <v>10</v>
      </c>
      <c r="M486" s="1">
        <v>195486</v>
      </c>
      <c r="N486" s="1">
        <v>269686</v>
      </c>
      <c r="O486" s="20">
        <f t="shared" si="23"/>
        <v>74200</v>
      </c>
      <c r="P486" s="20" t="str">
        <f t="shared" si="24"/>
        <v>Molt Bona</v>
      </c>
    </row>
    <row r="487" spans="6:16" x14ac:dyDescent="0.25">
      <c r="F487" s="1" t="s">
        <v>493</v>
      </c>
      <c r="G487" s="1" t="s">
        <v>6</v>
      </c>
      <c r="H487" s="1">
        <v>86</v>
      </c>
      <c r="I487" s="1">
        <v>4</v>
      </c>
      <c r="J487" s="1">
        <v>2</v>
      </c>
      <c r="K487" s="1">
        <v>8</v>
      </c>
      <c r="L487" s="20">
        <f t="shared" si="22"/>
        <v>8</v>
      </c>
      <c r="M487" s="1">
        <v>204377</v>
      </c>
      <c r="N487" s="1">
        <v>296545</v>
      </c>
      <c r="O487" s="20">
        <f t="shared" si="23"/>
        <v>92168</v>
      </c>
      <c r="P487" s="20" t="str">
        <f t="shared" si="24"/>
        <v>Molt Bona</v>
      </c>
    </row>
    <row r="488" spans="6:16" x14ac:dyDescent="0.25">
      <c r="F488" s="1" t="s">
        <v>494</v>
      </c>
      <c r="G488" s="1" t="s">
        <v>5</v>
      </c>
      <c r="H488" s="1">
        <v>60</v>
      </c>
      <c r="I488" s="1">
        <v>4</v>
      </c>
      <c r="J488" s="1">
        <v>2</v>
      </c>
      <c r="K488" s="1">
        <v>14</v>
      </c>
      <c r="L488" s="20">
        <f t="shared" si="22"/>
        <v>14</v>
      </c>
      <c r="M488" s="1">
        <v>176191</v>
      </c>
      <c r="N488" s="1">
        <v>255544</v>
      </c>
      <c r="O488" s="20">
        <f t="shared" si="23"/>
        <v>79353</v>
      </c>
      <c r="P488" s="20" t="str">
        <f t="shared" si="24"/>
        <v>Molt Bona</v>
      </c>
    </row>
    <row r="489" spans="6:16" x14ac:dyDescent="0.25">
      <c r="F489" s="1" t="s">
        <v>495</v>
      </c>
      <c r="G489" s="1" t="s">
        <v>701</v>
      </c>
      <c r="H489" s="1">
        <v>95</v>
      </c>
      <c r="I489" s="1">
        <v>2</v>
      </c>
      <c r="J489" s="1">
        <v>2</v>
      </c>
      <c r="K489" s="1">
        <v>11</v>
      </c>
      <c r="L489" s="20">
        <f t="shared" si="22"/>
        <v>11</v>
      </c>
      <c r="M489" s="1">
        <v>146374</v>
      </c>
      <c r="N489" s="1">
        <v>236245</v>
      </c>
      <c r="O489" s="20">
        <f t="shared" si="23"/>
        <v>89871</v>
      </c>
      <c r="P489" s="20" t="str">
        <f t="shared" si="24"/>
        <v>Molt Bona</v>
      </c>
    </row>
    <row r="490" spans="6:16" x14ac:dyDescent="0.25">
      <c r="F490" s="1" t="s">
        <v>496</v>
      </c>
      <c r="G490" s="1" t="s">
        <v>5</v>
      </c>
      <c r="H490" s="1">
        <v>80</v>
      </c>
      <c r="I490" s="1">
        <v>4</v>
      </c>
      <c r="J490" s="1">
        <v>3</v>
      </c>
      <c r="K490" s="1">
        <v>15</v>
      </c>
      <c r="L490" s="20">
        <f t="shared" si="22"/>
        <v>15</v>
      </c>
      <c r="M490" s="1">
        <v>204417</v>
      </c>
      <c r="N490" s="1">
        <v>302825</v>
      </c>
      <c r="O490" s="20">
        <f t="shared" si="23"/>
        <v>98408</v>
      </c>
      <c r="P490" s="20" t="str">
        <f t="shared" si="24"/>
        <v>Molt Bona</v>
      </c>
    </row>
    <row r="491" spans="6:16" x14ac:dyDescent="0.25">
      <c r="F491" s="1" t="s">
        <v>497</v>
      </c>
      <c r="G491" s="1" t="s">
        <v>5</v>
      </c>
      <c r="H491" s="1">
        <v>74</v>
      </c>
      <c r="I491" s="1">
        <v>2</v>
      </c>
      <c r="J491" s="1">
        <v>3</v>
      </c>
      <c r="K491" s="1">
        <v>9</v>
      </c>
      <c r="L491" s="20">
        <f t="shared" si="22"/>
        <v>9</v>
      </c>
      <c r="M491" s="1">
        <v>112839</v>
      </c>
      <c r="N491" s="1">
        <v>199335</v>
      </c>
      <c r="O491" s="20">
        <f t="shared" si="23"/>
        <v>86496</v>
      </c>
      <c r="P491" s="20" t="str">
        <f t="shared" si="24"/>
        <v>Molt Bona</v>
      </c>
    </row>
    <row r="492" spans="6:16" x14ac:dyDescent="0.25">
      <c r="F492" s="1" t="s">
        <v>498</v>
      </c>
      <c r="G492" s="1" t="s">
        <v>701</v>
      </c>
      <c r="H492" s="1">
        <v>68</v>
      </c>
      <c r="I492" s="1">
        <v>2</v>
      </c>
      <c r="J492" s="1">
        <v>2</v>
      </c>
      <c r="K492" s="1">
        <v>4</v>
      </c>
      <c r="L492" s="20">
        <f t="shared" si="22"/>
        <v>4</v>
      </c>
      <c r="M492" s="1">
        <v>171579</v>
      </c>
      <c r="N492" s="1">
        <v>251280</v>
      </c>
      <c r="O492" s="20">
        <f t="shared" si="23"/>
        <v>79701</v>
      </c>
      <c r="P492" s="20" t="str">
        <f t="shared" si="24"/>
        <v>Molt Bona</v>
      </c>
    </row>
    <row r="493" spans="6:16" x14ac:dyDescent="0.25">
      <c r="F493" s="1" t="s">
        <v>499</v>
      </c>
      <c r="G493" s="1" t="s">
        <v>5</v>
      </c>
      <c r="H493" s="1">
        <v>94</v>
      </c>
      <c r="I493" s="1">
        <v>4</v>
      </c>
      <c r="J493" s="1">
        <v>2</v>
      </c>
      <c r="K493" s="1">
        <v>10</v>
      </c>
      <c r="L493" s="20">
        <f t="shared" si="22"/>
        <v>10</v>
      </c>
      <c r="M493" s="1">
        <v>169012</v>
      </c>
      <c r="N493" s="1">
        <v>259973</v>
      </c>
      <c r="O493" s="20">
        <f t="shared" si="23"/>
        <v>90961</v>
      </c>
      <c r="P493" s="20" t="str">
        <f t="shared" si="24"/>
        <v>Molt Bona</v>
      </c>
    </row>
    <row r="494" spans="6:16" x14ac:dyDescent="0.25">
      <c r="F494" s="1" t="s">
        <v>500</v>
      </c>
      <c r="G494" s="1" t="s">
        <v>701</v>
      </c>
      <c r="H494" s="1">
        <v>68</v>
      </c>
      <c r="I494" s="1">
        <v>3</v>
      </c>
      <c r="J494" s="1">
        <v>1</v>
      </c>
      <c r="K494" s="1">
        <v>15</v>
      </c>
      <c r="L494" s="20">
        <f t="shared" si="22"/>
        <v>15</v>
      </c>
      <c r="M494" s="1">
        <v>109989</v>
      </c>
      <c r="N494" s="1">
        <v>159490</v>
      </c>
      <c r="O494" s="20">
        <f t="shared" si="23"/>
        <v>49501</v>
      </c>
      <c r="P494" s="20" t="str">
        <f t="shared" si="24"/>
        <v>Bona</v>
      </c>
    </row>
    <row r="495" spans="6:16" x14ac:dyDescent="0.25">
      <c r="F495" s="1" t="s">
        <v>501</v>
      </c>
      <c r="G495" s="1" t="s">
        <v>6</v>
      </c>
      <c r="H495" s="1">
        <v>65</v>
      </c>
      <c r="I495" s="1">
        <v>2</v>
      </c>
      <c r="J495" s="1">
        <v>2</v>
      </c>
      <c r="K495" s="1">
        <v>15</v>
      </c>
      <c r="L495" s="20">
        <f t="shared" si="22"/>
        <v>15</v>
      </c>
      <c r="M495" s="1">
        <v>170541</v>
      </c>
      <c r="N495" s="1">
        <v>253597</v>
      </c>
      <c r="O495" s="20">
        <f t="shared" si="23"/>
        <v>83056</v>
      </c>
      <c r="P495" s="20" t="str">
        <f t="shared" si="24"/>
        <v>Molt Bona</v>
      </c>
    </row>
    <row r="496" spans="6:16" x14ac:dyDescent="0.25">
      <c r="F496" s="1" t="s">
        <v>502</v>
      </c>
      <c r="G496" s="1" t="s">
        <v>701</v>
      </c>
      <c r="H496" s="1">
        <v>116</v>
      </c>
      <c r="I496" s="1">
        <v>2</v>
      </c>
      <c r="J496" s="1">
        <v>2</v>
      </c>
      <c r="K496" s="1">
        <v>11</v>
      </c>
      <c r="L496" s="20">
        <f t="shared" si="22"/>
        <v>11</v>
      </c>
      <c r="M496" s="1">
        <v>101392</v>
      </c>
      <c r="N496" s="1">
        <v>188598</v>
      </c>
      <c r="O496" s="20">
        <f t="shared" si="23"/>
        <v>87206</v>
      </c>
      <c r="P496" s="20" t="str">
        <f t="shared" si="24"/>
        <v>Molt Bona</v>
      </c>
    </row>
    <row r="497" spans="6:16" x14ac:dyDescent="0.25">
      <c r="F497" s="1" t="s">
        <v>503</v>
      </c>
      <c r="G497" s="1" t="s">
        <v>5</v>
      </c>
      <c r="H497" s="1">
        <v>85</v>
      </c>
      <c r="I497" s="1">
        <v>2</v>
      </c>
      <c r="J497" s="1">
        <v>2</v>
      </c>
      <c r="K497" s="1">
        <v>3</v>
      </c>
      <c r="L497" s="20">
        <f t="shared" si="22"/>
        <v>3</v>
      </c>
      <c r="M497" s="1">
        <v>214475</v>
      </c>
      <c r="N497" s="1">
        <v>289405</v>
      </c>
      <c r="O497" s="20">
        <f t="shared" si="23"/>
        <v>74930</v>
      </c>
      <c r="P497" s="20" t="str">
        <f t="shared" si="24"/>
        <v>Molt Bona</v>
      </c>
    </row>
    <row r="498" spans="6:16" x14ac:dyDescent="0.25">
      <c r="F498" s="1" t="s">
        <v>504</v>
      </c>
      <c r="G498" s="1" t="s">
        <v>5</v>
      </c>
      <c r="H498" s="1">
        <v>69</v>
      </c>
      <c r="I498" s="1">
        <v>3</v>
      </c>
      <c r="J498" s="1">
        <v>3</v>
      </c>
      <c r="K498" s="1">
        <v>12</v>
      </c>
      <c r="L498" s="20">
        <f t="shared" si="22"/>
        <v>12</v>
      </c>
      <c r="M498" s="1">
        <v>187263</v>
      </c>
      <c r="N498" s="1">
        <v>255566</v>
      </c>
      <c r="O498" s="20">
        <f t="shared" si="23"/>
        <v>68303</v>
      </c>
      <c r="P498" s="20" t="str">
        <f t="shared" si="24"/>
        <v>Molt Bona</v>
      </c>
    </row>
    <row r="499" spans="6:16" x14ac:dyDescent="0.25">
      <c r="F499" s="1" t="s">
        <v>505</v>
      </c>
      <c r="G499" s="1" t="s">
        <v>5</v>
      </c>
      <c r="H499" s="1">
        <v>55</v>
      </c>
      <c r="I499" s="1">
        <v>4</v>
      </c>
      <c r="J499" s="1">
        <v>3</v>
      </c>
      <c r="K499" s="1">
        <v>2</v>
      </c>
      <c r="L499" s="20">
        <f t="shared" si="22"/>
        <v>2</v>
      </c>
      <c r="M499" s="1">
        <v>181573</v>
      </c>
      <c r="N499" s="1">
        <v>266092</v>
      </c>
      <c r="O499" s="20">
        <f t="shared" si="23"/>
        <v>84519</v>
      </c>
      <c r="P499" s="20" t="str">
        <f t="shared" si="24"/>
        <v>Molt Bona</v>
      </c>
    </row>
    <row r="500" spans="6:16" x14ac:dyDescent="0.25">
      <c r="F500" s="1" t="s">
        <v>506</v>
      </c>
      <c r="G500" s="1" t="s">
        <v>701</v>
      </c>
      <c r="H500" s="1">
        <v>113</v>
      </c>
      <c r="I500" s="1">
        <v>2</v>
      </c>
      <c r="J500" s="1">
        <v>2</v>
      </c>
      <c r="K500" s="1">
        <v>8</v>
      </c>
      <c r="L500" s="20">
        <f t="shared" si="22"/>
        <v>8</v>
      </c>
      <c r="M500" s="1">
        <v>140869</v>
      </c>
      <c r="N500" s="1">
        <v>219744</v>
      </c>
      <c r="O500" s="20">
        <f t="shared" si="23"/>
        <v>78875</v>
      </c>
      <c r="P500" s="20" t="str">
        <f t="shared" si="24"/>
        <v>Molt Bona</v>
      </c>
    </row>
    <row r="501" spans="6:16" x14ac:dyDescent="0.25">
      <c r="F501" s="1" t="s">
        <v>507</v>
      </c>
      <c r="G501" s="1" t="s">
        <v>701</v>
      </c>
      <c r="H501" s="1">
        <v>106</v>
      </c>
      <c r="I501" s="1">
        <v>4</v>
      </c>
      <c r="J501" s="1">
        <v>2</v>
      </c>
      <c r="K501" s="1">
        <v>13</v>
      </c>
      <c r="L501" s="20">
        <f t="shared" si="22"/>
        <v>13</v>
      </c>
      <c r="M501" s="1">
        <v>135064</v>
      </c>
      <c r="N501" s="1">
        <v>208341</v>
      </c>
      <c r="O501" s="20">
        <f t="shared" si="23"/>
        <v>73277</v>
      </c>
      <c r="P501" s="20" t="str">
        <f t="shared" si="24"/>
        <v>Molt Bona</v>
      </c>
    </row>
    <row r="502" spans="6:16" x14ac:dyDescent="0.25">
      <c r="F502" s="1" t="s">
        <v>508</v>
      </c>
      <c r="G502" s="1" t="s">
        <v>701</v>
      </c>
      <c r="H502" s="1">
        <v>74</v>
      </c>
      <c r="I502" s="1">
        <v>4</v>
      </c>
      <c r="J502" s="1">
        <v>2</v>
      </c>
      <c r="K502" s="1">
        <v>5</v>
      </c>
      <c r="L502" s="20">
        <f t="shared" si="22"/>
        <v>5</v>
      </c>
      <c r="M502" s="1">
        <v>138635</v>
      </c>
      <c r="N502" s="1">
        <v>226107</v>
      </c>
      <c r="O502" s="20">
        <f t="shared" si="23"/>
        <v>87472</v>
      </c>
      <c r="P502" s="20" t="str">
        <f t="shared" si="24"/>
        <v>Molt Bona</v>
      </c>
    </row>
    <row r="503" spans="6:16" x14ac:dyDescent="0.25">
      <c r="F503" s="1" t="s">
        <v>509</v>
      </c>
      <c r="G503" s="1" t="s">
        <v>701</v>
      </c>
      <c r="H503" s="1">
        <v>53</v>
      </c>
      <c r="I503" s="1">
        <v>4</v>
      </c>
      <c r="J503" s="1">
        <v>1</v>
      </c>
      <c r="K503" s="1">
        <v>5</v>
      </c>
      <c r="L503" s="20">
        <f t="shared" si="22"/>
        <v>5</v>
      </c>
      <c r="M503" s="1">
        <v>190157</v>
      </c>
      <c r="N503" s="1">
        <v>287578</v>
      </c>
      <c r="O503" s="20">
        <f t="shared" si="23"/>
        <v>97421</v>
      </c>
      <c r="P503" s="20" t="str">
        <f t="shared" si="24"/>
        <v>Molt Bona</v>
      </c>
    </row>
    <row r="504" spans="6:16" x14ac:dyDescent="0.25">
      <c r="F504" s="1" t="s">
        <v>510</v>
      </c>
      <c r="G504" s="1" t="s">
        <v>701</v>
      </c>
      <c r="H504" s="1">
        <v>67</v>
      </c>
      <c r="I504" s="1">
        <v>3</v>
      </c>
      <c r="J504" s="1">
        <v>2</v>
      </c>
      <c r="K504" s="1">
        <v>1</v>
      </c>
      <c r="L504" s="20">
        <f t="shared" si="22"/>
        <v>1</v>
      </c>
      <c r="M504" s="1">
        <v>188118</v>
      </c>
      <c r="N504" s="1">
        <v>278647</v>
      </c>
      <c r="O504" s="20">
        <f t="shared" si="23"/>
        <v>90529</v>
      </c>
      <c r="P504" s="20" t="str">
        <f t="shared" si="24"/>
        <v>Molt Bona</v>
      </c>
    </row>
    <row r="505" spans="6:16" x14ac:dyDescent="0.25">
      <c r="F505" s="1" t="s">
        <v>511</v>
      </c>
      <c r="G505" s="1" t="s">
        <v>701</v>
      </c>
      <c r="H505" s="1">
        <v>70</v>
      </c>
      <c r="I505" s="1">
        <v>4</v>
      </c>
      <c r="J505" s="1">
        <v>3</v>
      </c>
      <c r="K505" s="1">
        <v>1</v>
      </c>
      <c r="L505" s="20">
        <f t="shared" si="22"/>
        <v>1</v>
      </c>
      <c r="M505" s="1">
        <v>216659</v>
      </c>
      <c r="N505" s="1">
        <v>294232</v>
      </c>
      <c r="O505" s="20">
        <f t="shared" si="23"/>
        <v>77573</v>
      </c>
      <c r="P505" s="20" t="str">
        <f t="shared" si="24"/>
        <v>Molt Bona</v>
      </c>
    </row>
    <row r="506" spans="6:16" x14ac:dyDescent="0.25">
      <c r="F506" s="1" t="s">
        <v>512</v>
      </c>
      <c r="G506" s="1" t="s">
        <v>701</v>
      </c>
      <c r="H506" s="1">
        <v>77</v>
      </c>
      <c r="I506" s="1">
        <v>4</v>
      </c>
      <c r="J506" s="1">
        <v>1</v>
      </c>
      <c r="K506" s="1">
        <v>8</v>
      </c>
      <c r="L506" s="20">
        <f t="shared" si="22"/>
        <v>8</v>
      </c>
      <c r="M506" s="1">
        <v>193016</v>
      </c>
      <c r="N506" s="1">
        <v>276884</v>
      </c>
      <c r="O506" s="20">
        <f t="shared" si="23"/>
        <v>83868</v>
      </c>
      <c r="P506" s="20" t="str">
        <f t="shared" si="24"/>
        <v>Molt Bona</v>
      </c>
    </row>
    <row r="507" spans="6:16" x14ac:dyDescent="0.25">
      <c r="F507" s="1" t="s">
        <v>513</v>
      </c>
      <c r="G507" s="1" t="s">
        <v>5</v>
      </c>
      <c r="H507" s="1">
        <v>99</v>
      </c>
      <c r="I507" s="1">
        <v>2</v>
      </c>
      <c r="J507" s="1">
        <v>2</v>
      </c>
      <c r="K507" s="1">
        <v>12</v>
      </c>
      <c r="L507" s="20">
        <f t="shared" si="22"/>
        <v>12</v>
      </c>
      <c r="M507" s="1">
        <v>168423</v>
      </c>
      <c r="N507" s="1">
        <v>253415</v>
      </c>
      <c r="O507" s="20">
        <f t="shared" si="23"/>
        <v>84992</v>
      </c>
      <c r="P507" s="20" t="str">
        <f t="shared" si="24"/>
        <v>Molt Bona</v>
      </c>
    </row>
    <row r="508" spans="6:16" x14ac:dyDescent="0.25">
      <c r="F508" s="1" t="s">
        <v>514</v>
      </c>
      <c r="G508" s="1" t="s">
        <v>701</v>
      </c>
      <c r="H508" s="1">
        <v>120</v>
      </c>
      <c r="I508" s="1">
        <v>3</v>
      </c>
      <c r="J508" s="1">
        <v>2</v>
      </c>
      <c r="K508" s="1">
        <v>9</v>
      </c>
      <c r="L508" s="20">
        <f t="shared" si="22"/>
        <v>9</v>
      </c>
      <c r="M508" s="1">
        <v>173477</v>
      </c>
      <c r="N508" s="1">
        <v>245103</v>
      </c>
      <c r="O508" s="20">
        <f t="shared" si="23"/>
        <v>71626</v>
      </c>
      <c r="P508" s="20" t="str">
        <f t="shared" si="24"/>
        <v>Molt Bona</v>
      </c>
    </row>
    <row r="509" spans="6:16" x14ac:dyDescent="0.25">
      <c r="F509" s="1" t="s">
        <v>515</v>
      </c>
      <c r="G509" s="1" t="s">
        <v>5</v>
      </c>
      <c r="H509" s="1">
        <v>96</v>
      </c>
      <c r="I509" s="1">
        <v>3</v>
      </c>
      <c r="J509" s="1">
        <v>2</v>
      </c>
      <c r="K509" s="1">
        <v>8</v>
      </c>
      <c r="L509" s="20">
        <f t="shared" si="22"/>
        <v>8</v>
      </c>
      <c r="M509" s="1">
        <v>130697</v>
      </c>
      <c r="N509" s="1">
        <v>218851</v>
      </c>
      <c r="O509" s="20">
        <f t="shared" si="23"/>
        <v>88154</v>
      </c>
      <c r="P509" s="20" t="str">
        <f t="shared" si="24"/>
        <v>Molt Bona</v>
      </c>
    </row>
    <row r="510" spans="6:16" x14ac:dyDescent="0.25">
      <c r="F510" s="1" t="s">
        <v>516</v>
      </c>
      <c r="G510" s="1" t="s">
        <v>701</v>
      </c>
      <c r="H510" s="1">
        <v>93</v>
      </c>
      <c r="I510" s="1">
        <v>3</v>
      </c>
      <c r="J510" s="1">
        <v>3</v>
      </c>
      <c r="K510" s="1">
        <v>2</v>
      </c>
      <c r="L510" s="20">
        <f t="shared" si="22"/>
        <v>2</v>
      </c>
      <c r="M510" s="1">
        <v>151562</v>
      </c>
      <c r="N510" s="1">
        <v>222086</v>
      </c>
      <c r="O510" s="20">
        <f t="shared" si="23"/>
        <v>70524</v>
      </c>
      <c r="P510" s="20" t="str">
        <f t="shared" si="24"/>
        <v>Molt Bona</v>
      </c>
    </row>
    <row r="511" spans="6:16" x14ac:dyDescent="0.25">
      <c r="F511" s="1" t="s">
        <v>517</v>
      </c>
      <c r="G511" s="1" t="s">
        <v>5</v>
      </c>
      <c r="H511" s="1">
        <v>95</v>
      </c>
      <c r="I511" s="1">
        <v>4</v>
      </c>
      <c r="J511" s="1">
        <v>2</v>
      </c>
      <c r="K511" s="1">
        <v>12</v>
      </c>
      <c r="L511" s="20">
        <f t="shared" si="22"/>
        <v>12</v>
      </c>
      <c r="M511" s="1">
        <v>203936</v>
      </c>
      <c r="N511" s="1">
        <v>270378</v>
      </c>
      <c r="O511" s="20">
        <f t="shared" si="23"/>
        <v>66442</v>
      </c>
      <c r="P511" s="20" t="str">
        <f t="shared" si="24"/>
        <v>Molt Bona</v>
      </c>
    </row>
    <row r="512" spans="6:16" x14ac:dyDescent="0.25">
      <c r="F512" s="1" t="s">
        <v>518</v>
      </c>
      <c r="G512" s="1" t="s">
        <v>5</v>
      </c>
      <c r="H512" s="1">
        <v>67</v>
      </c>
      <c r="I512" s="1">
        <v>4</v>
      </c>
      <c r="J512" s="1">
        <v>1</v>
      </c>
      <c r="K512" s="1">
        <v>11</v>
      </c>
      <c r="L512" s="20">
        <f t="shared" si="22"/>
        <v>11</v>
      </c>
      <c r="M512" s="1">
        <v>146087</v>
      </c>
      <c r="N512" s="1">
        <v>236368</v>
      </c>
      <c r="O512" s="20">
        <f t="shared" si="23"/>
        <v>90281</v>
      </c>
      <c r="P512" s="20" t="str">
        <f t="shared" si="24"/>
        <v>Molt Bona</v>
      </c>
    </row>
    <row r="513" spans="6:16" x14ac:dyDescent="0.25">
      <c r="F513" s="1" t="s">
        <v>519</v>
      </c>
      <c r="G513" s="1" t="s">
        <v>5</v>
      </c>
      <c r="H513" s="1">
        <v>51</v>
      </c>
      <c r="I513" s="1">
        <v>2</v>
      </c>
      <c r="J513" s="1">
        <v>1</v>
      </c>
      <c r="K513" s="1">
        <v>11</v>
      </c>
      <c r="L513" s="20">
        <f t="shared" si="22"/>
        <v>11</v>
      </c>
      <c r="M513" s="1">
        <v>155870</v>
      </c>
      <c r="N513" s="1">
        <v>247251</v>
      </c>
      <c r="O513" s="20">
        <f t="shared" si="23"/>
        <v>91381</v>
      </c>
      <c r="P513" s="20" t="str">
        <f t="shared" si="24"/>
        <v>Molt Bona</v>
      </c>
    </row>
    <row r="514" spans="6:16" x14ac:dyDescent="0.25">
      <c r="F514" s="1" t="s">
        <v>520</v>
      </c>
      <c r="G514" s="1" t="s">
        <v>5</v>
      </c>
      <c r="H514" s="1">
        <v>114</v>
      </c>
      <c r="I514" s="1">
        <v>2</v>
      </c>
      <c r="J514" s="1">
        <v>2</v>
      </c>
      <c r="K514" s="1">
        <v>1</v>
      </c>
      <c r="L514" s="20">
        <f t="shared" si="22"/>
        <v>1</v>
      </c>
      <c r="M514" s="1">
        <v>119537</v>
      </c>
      <c r="N514" s="1">
        <v>161606</v>
      </c>
      <c r="O514" s="20">
        <f t="shared" si="23"/>
        <v>42069</v>
      </c>
      <c r="P514" s="20" t="str">
        <f t="shared" si="24"/>
        <v>Bona</v>
      </c>
    </row>
    <row r="515" spans="6:16" x14ac:dyDescent="0.25">
      <c r="F515" s="1" t="s">
        <v>521</v>
      </c>
      <c r="G515" s="1" t="s">
        <v>6</v>
      </c>
      <c r="H515" s="1">
        <v>110</v>
      </c>
      <c r="I515" s="1">
        <v>4</v>
      </c>
      <c r="J515" s="1">
        <v>3</v>
      </c>
      <c r="K515" s="1">
        <v>7</v>
      </c>
      <c r="L515" s="20">
        <f t="shared" ref="L515:L578" si="25">VLOOKUP(K515,$B$40:$C$54,1)</f>
        <v>7</v>
      </c>
      <c r="M515" s="1">
        <v>130790</v>
      </c>
      <c r="N515" s="1">
        <v>180737</v>
      </c>
      <c r="O515" s="20">
        <f t="shared" ref="O515:O578" si="26">N515-M515</f>
        <v>49947</v>
      </c>
      <c r="P515" s="20" t="str">
        <f t="shared" ref="P515:P578" si="27">IF(O515&gt;60000,"Molt Bona",IF(O515&lt;60000,"Bona",))</f>
        <v>Bona</v>
      </c>
    </row>
    <row r="516" spans="6:16" x14ac:dyDescent="0.25">
      <c r="F516" s="1" t="s">
        <v>522</v>
      </c>
      <c r="G516" s="1" t="s">
        <v>701</v>
      </c>
      <c r="H516" s="1">
        <v>119</v>
      </c>
      <c r="I516" s="1">
        <v>3</v>
      </c>
      <c r="J516" s="1">
        <v>2</v>
      </c>
      <c r="K516" s="1">
        <v>14</v>
      </c>
      <c r="L516" s="20">
        <f t="shared" si="25"/>
        <v>14</v>
      </c>
      <c r="M516" s="1">
        <v>131166</v>
      </c>
      <c r="N516" s="1">
        <v>224178</v>
      </c>
      <c r="O516" s="20">
        <f t="shared" si="26"/>
        <v>93012</v>
      </c>
      <c r="P516" s="20" t="str">
        <f t="shared" si="27"/>
        <v>Molt Bona</v>
      </c>
    </row>
    <row r="517" spans="6:16" x14ac:dyDescent="0.25">
      <c r="F517" s="1" t="s">
        <v>523</v>
      </c>
      <c r="G517" s="1" t="s">
        <v>5</v>
      </c>
      <c r="H517" s="1">
        <v>81</v>
      </c>
      <c r="I517" s="1">
        <v>2</v>
      </c>
      <c r="J517" s="1">
        <v>2</v>
      </c>
      <c r="K517" s="1">
        <v>14</v>
      </c>
      <c r="L517" s="20">
        <f t="shared" si="25"/>
        <v>14</v>
      </c>
      <c r="M517" s="1">
        <v>199404</v>
      </c>
      <c r="N517" s="1">
        <v>290429</v>
      </c>
      <c r="O517" s="20">
        <f t="shared" si="26"/>
        <v>91025</v>
      </c>
      <c r="P517" s="20" t="str">
        <f t="shared" si="27"/>
        <v>Molt Bona</v>
      </c>
    </row>
    <row r="518" spans="6:16" x14ac:dyDescent="0.25">
      <c r="F518" s="1" t="s">
        <v>524</v>
      </c>
      <c r="G518" s="1" t="s">
        <v>5</v>
      </c>
      <c r="H518" s="1">
        <v>61</v>
      </c>
      <c r="I518" s="1">
        <v>2</v>
      </c>
      <c r="J518" s="1">
        <v>3</v>
      </c>
      <c r="K518" s="1">
        <v>7</v>
      </c>
      <c r="L518" s="20">
        <f t="shared" si="25"/>
        <v>7</v>
      </c>
      <c r="M518" s="1">
        <v>207265</v>
      </c>
      <c r="N518" s="1">
        <v>267340</v>
      </c>
      <c r="O518" s="20">
        <f t="shared" si="26"/>
        <v>60075</v>
      </c>
      <c r="P518" s="20" t="str">
        <f t="shared" si="27"/>
        <v>Molt Bona</v>
      </c>
    </row>
    <row r="519" spans="6:16" x14ac:dyDescent="0.25">
      <c r="F519" s="1" t="s">
        <v>525</v>
      </c>
      <c r="G519" s="1" t="s">
        <v>701</v>
      </c>
      <c r="H519" s="1">
        <v>79</v>
      </c>
      <c r="I519" s="1">
        <v>2</v>
      </c>
      <c r="J519" s="1">
        <v>2</v>
      </c>
      <c r="K519" s="1">
        <v>1</v>
      </c>
      <c r="L519" s="20">
        <f t="shared" si="25"/>
        <v>1</v>
      </c>
      <c r="M519" s="1">
        <v>148687</v>
      </c>
      <c r="N519" s="1">
        <v>240366</v>
      </c>
      <c r="O519" s="20">
        <f t="shared" si="26"/>
        <v>91679</v>
      </c>
      <c r="P519" s="20" t="str">
        <f t="shared" si="27"/>
        <v>Molt Bona</v>
      </c>
    </row>
    <row r="520" spans="6:16" x14ac:dyDescent="0.25">
      <c r="F520" s="1" t="s">
        <v>526</v>
      </c>
      <c r="G520" s="1" t="s">
        <v>701</v>
      </c>
      <c r="H520" s="1">
        <v>103</v>
      </c>
      <c r="I520" s="1">
        <v>3</v>
      </c>
      <c r="J520" s="1">
        <v>1</v>
      </c>
      <c r="K520" s="1">
        <v>13</v>
      </c>
      <c r="L520" s="20">
        <f t="shared" si="25"/>
        <v>13</v>
      </c>
      <c r="M520" s="1">
        <v>106806</v>
      </c>
      <c r="N520" s="1">
        <v>190564</v>
      </c>
      <c r="O520" s="20">
        <f t="shared" si="26"/>
        <v>83758</v>
      </c>
      <c r="P520" s="20" t="str">
        <f t="shared" si="27"/>
        <v>Molt Bona</v>
      </c>
    </row>
    <row r="521" spans="6:16" x14ac:dyDescent="0.25">
      <c r="F521" s="1" t="s">
        <v>527</v>
      </c>
      <c r="G521" s="1" t="s">
        <v>701</v>
      </c>
      <c r="H521" s="1">
        <v>73</v>
      </c>
      <c r="I521" s="1">
        <v>4</v>
      </c>
      <c r="J521" s="1">
        <v>2</v>
      </c>
      <c r="K521" s="1">
        <v>8</v>
      </c>
      <c r="L521" s="20">
        <f t="shared" si="25"/>
        <v>8</v>
      </c>
      <c r="M521" s="1">
        <v>128716</v>
      </c>
      <c r="N521" s="1">
        <v>190545</v>
      </c>
      <c r="O521" s="20">
        <f t="shared" si="26"/>
        <v>61829</v>
      </c>
      <c r="P521" s="20" t="str">
        <f t="shared" si="27"/>
        <v>Molt Bona</v>
      </c>
    </row>
    <row r="522" spans="6:16" x14ac:dyDescent="0.25">
      <c r="F522" s="1" t="s">
        <v>528</v>
      </c>
      <c r="G522" s="1" t="s">
        <v>5</v>
      </c>
      <c r="H522" s="1">
        <v>96</v>
      </c>
      <c r="I522" s="1">
        <v>4</v>
      </c>
      <c r="J522" s="1">
        <v>3</v>
      </c>
      <c r="K522" s="1">
        <v>14</v>
      </c>
      <c r="L522" s="20">
        <f t="shared" si="25"/>
        <v>14</v>
      </c>
      <c r="M522" s="1">
        <v>144145</v>
      </c>
      <c r="N522" s="1">
        <v>185057</v>
      </c>
      <c r="O522" s="20">
        <f t="shared" si="26"/>
        <v>40912</v>
      </c>
      <c r="P522" s="20" t="str">
        <f t="shared" si="27"/>
        <v>Bona</v>
      </c>
    </row>
    <row r="523" spans="6:16" x14ac:dyDescent="0.25">
      <c r="F523" s="1" t="s">
        <v>529</v>
      </c>
      <c r="G523" s="1" t="s">
        <v>701</v>
      </c>
      <c r="H523" s="1">
        <v>60</v>
      </c>
      <c r="I523" s="1">
        <v>4</v>
      </c>
      <c r="J523" s="1">
        <v>2</v>
      </c>
      <c r="K523" s="1">
        <v>7</v>
      </c>
      <c r="L523" s="20">
        <f t="shared" si="25"/>
        <v>7</v>
      </c>
      <c r="M523" s="1">
        <v>175337</v>
      </c>
      <c r="N523" s="1">
        <v>260984</v>
      </c>
      <c r="O523" s="20">
        <f t="shared" si="26"/>
        <v>85647</v>
      </c>
      <c r="P523" s="20" t="str">
        <f t="shared" si="27"/>
        <v>Molt Bona</v>
      </c>
    </row>
    <row r="524" spans="6:16" x14ac:dyDescent="0.25">
      <c r="F524" s="1" t="s">
        <v>530</v>
      </c>
      <c r="G524" s="1" t="s">
        <v>6</v>
      </c>
      <c r="H524" s="1">
        <v>114</v>
      </c>
      <c r="I524" s="1">
        <v>3</v>
      </c>
      <c r="J524" s="1">
        <v>3</v>
      </c>
      <c r="K524" s="1">
        <v>6</v>
      </c>
      <c r="L524" s="20">
        <f t="shared" si="25"/>
        <v>6</v>
      </c>
      <c r="M524" s="1">
        <v>150932</v>
      </c>
      <c r="N524" s="1">
        <v>210397</v>
      </c>
      <c r="O524" s="20">
        <f t="shared" si="26"/>
        <v>59465</v>
      </c>
      <c r="P524" s="20" t="str">
        <f t="shared" si="27"/>
        <v>Bona</v>
      </c>
    </row>
    <row r="525" spans="6:16" x14ac:dyDescent="0.25">
      <c r="F525" s="1" t="s">
        <v>531</v>
      </c>
      <c r="G525" s="1" t="s">
        <v>6</v>
      </c>
      <c r="H525" s="1">
        <v>74</v>
      </c>
      <c r="I525" s="1">
        <v>4</v>
      </c>
      <c r="J525" s="1">
        <v>2</v>
      </c>
      <c r="K525" s="1">
        <v>6</v>
      </c>
      <c r="L525" s="20">
        <f t="shared" si="25"/>
        <v>6</v>
      </c>
      <c r="M525" s="1">
        <v>168252</v>
      </c>
      <c r="N525" s="1">
        <v>216956</v>
      </c>
      <c r="O525" s="20">
        <f t="shared" si="26"/>
        <v>48704</v>
      </c>
      <c r="P525" s="20" t="str">
        <f t="shared" si="27"/>
        <v>Bona</v>
      </c>
    </row>
    <row r="526" spans="6:16" x14ac:dyDescent="0.25">
      <c r="F526" s="1" t="s">
        <v>532</v>
      </c>
      <c r="G526" s="1" t="s">
        <v>6</v>
      </c>
      <c r="H526" s="1">
        <v>99</v>
      </c>
      <c r="I526" s="1">
        <v>3</v>
      </c>
      <c r="J526" s="1">
        <v>2</v>
      </c>
      <c r="K526" s="1">
        <v>15</v>
      </c>
      <c r="L526" s="20">
        <f t="shared" si="25"/>
        <v>15</v>
      </c>
      <c r="M526" s="1">
        <v>168640</v>
      </c>
      <c r="N526" s="1">
        <v>214702</v>
      </c>
      <c r="O526" s="20">
        <f t="shared" si="26"/>
        <v>46062</v>
      </c>
      <c r="P526" s="20" t="str">
        <f t="shared" si="27"/>
        <v>Bona</v>
      </c>
    </row>
    <row r="527" spans="6:16" x14ac:dyDescent="0.25">
      <c r="F527" s="1" t="s">
        <v>533</v>
      </c>
      <c r="G527" s="1" t="s">
        <v>701</v>
      </c>
      <c r="H527" s="1">
        <v>55</v>
      </c>
      <c r="I527" s="1">
        <v>4</v>
      </c>
      <c r="J527" s="1">
        <v>2</v>
      </c>
      <c r="K527" s="1">
        <v>6</v>
      </c>
      <c r="L527" s="20">
        <f t="shared" si="25"/>
        <v>6</v>
      </c>
      <c r="M527" s="1">
        <v>171050</v>
      </c>
      <c r="N527" s="1">
        <v>265678</v>
      </c>
      <c r="O527" s="20">
        <f t="shared" si="26"/>
        <v>94628</v>
      </c>
      <c r="P527" s="20" t="str">
        <f t="shared" si="27"/>
        <v>Molt Bona</v>
      </c>
    </row>
    <row r="528" spans="6:16" x14ac:dyDescent="0.25">
      <c r="F528" s="1" t="s">
        <v>534</v>
      </c>
      <c r="G528" s="1" t="s">
        <v>5</v>
      </c>
      <c r="H528" s="1">
        <v>57</v>
      </c>
      <c r="I528" s="1">
        <v>3</v>
      </c>
      <c r="J528" s="1">
        <v>1</v>
      </c>
      <c r="K528" s="1">
        <v>3</v>
      </c>
      <c r="L528" s="20">
        <f t="shared" si="25"/>
        <v>3</v>
      </c>
      <c r="M528" s="1">
        <v>218867</v>
      </c>
      <c r="N528" s="1">
        <v>305108</v>
      </c>
      <c r="O528" s="20">
        <f t="shared" si="26"/>
        <v>86241</v>
      </c>
      <c r="P528" s="20" t="str">
        <f t="shared" si="27"/>
        <v>Molt Bona</v>
      </c>
    </row>
    <row r="529" spans="6:16" x14ac:dyDescent="0.25">
      <c r="F529" s="1" t="s">
        <v>535</v>
      </c>
      <c r="G529" s="1" t="s">
        <v>5</v>
      </c>
      <c r="H529" s="1">
        <v>103</v>
      </c>
      <c r="I529" s="1">
        <v>4</v>
      </c>
      <c r="J529" s="1">
        <v>3</v>
      </c>
      <c r="K529" s="1">
        <v>9</v>
      </c>
      <c r="L529" s="20">
        <f t="shared" si="25"/>
        <v>9</v>
      </c>
      <c r="M529" s="1">
        <v>103448</v>
      </c>
      <c r="N529" s="1">
        <v>153166</v>
      </c>
      <c r="O529" s="20">
        <f t="shared" si="26"/>
        <v>49718</v>
      </c>
      <c r="P529" s="20" t="str">
        <f t="shared" si="27"/>
        <v>Bona</v>
      </c>
    </row>
    <row r="530" spans="6:16" x14ac:dyDescent="0.25">
      <c r="F530" s="1" t="s">
        <v>536</v>
      </c>
      <c r="G530" s="1" t="s">
        <v>5</v>
      </c>
      <c r="H530" s="1">
        <v>82</v>
      </c>
      <c r="I530" s="1">
        <v>3</v>
      </c>
      <c r="J530" s="1">
        <v>3</v>
      </c>
      <c r="K530" s="1">
        <v>2</v>
      </c>
      <c r="L530" s="20">
        <f t="shared" si="25"/>
        <v>2</v>
      </c>
      <c r="M530" s="1">
        <v>197227</v>
      </c>
      <c r="N530" s="1">
        <v>258237</v>
      </c>
      <c r="O530" s="20">
        <f t="shared" si="26"/>
        <v>61010</v>
      </c>
      <c r="P530" s="20" t="str">
        <f t="shared" si="27"/>
        <v>Molt Bona</v>
      </c>
    </row>
    <row r="531" spans="6:16" x14ac:dyDescent="0.25">
      <c r="F531" s="1" t="s">
        <v>537</v>
      </c>
      <c r="G531" s="1" t="s">
        <v>701</v>
      </c>
      <c r="H531" s="1">
        <v>50</v>
      </c>
      <c r="I531" s="1">
        <v>4</v>
      </c>
      <c r="J531" s="1">
        <v>2</v>
      </c>
      <c r="K531" s="1">
        <v>1</v>
      </c>
      <c r="L531" s="20">
        <f t="shared" si="25"/>
        <v>1</v>
      </c>
      <c r="M531" s="1">
        <v>121980</v>
      </c>
      <c r="N531" s="1">
        <v>219129</v>
      </c>
      <c r="O531" s="20">
        <f t="shared" si="26"/>
        <v>97149</v>
      </c>
      <c r="P531" s="20" t="str">
        <f t="shared" si="27"/>
        <v>Molt Bona</v>
      </c>
    </row>
    <row r="532" spans="6:16" x14ac:dyDescent="0.25">
      <c r="F532" s="1" t="s">
        <v>538</v>
      </c>
      <c r="G532" s="1" t="s">
        <v>5</v>
      </c>
      <c r="H532" s="1">
        <v>120</v>
      </c>
      <c r="I532" s="1">
        <v>3</v>
      </c>
      <c r="J532" s="1">
        <v>3</v>
      </c>
      <c r="K532" s="1">
        <v>4</v>
      </c>
      <c r="L532" s="20">
        <f t="shared" si="25"/>
        <v>4</v>
      </c>
      <c r="M532" s="1">
        <v>124732</v>
      </c>
      <c r="N532" s="1">
        <v>181171</v>
      </c>
      <c r="O532" s="20">
        <f t="shared" si="26"/>
        <v>56439</v>
      </c>
      <c r="P532" s="20" t="str">
        <f t="shared" si="27"/>
        <v>Bona</v>
      </c>
    </row>
    <row r="533" spans="6:16" x14ac:dyDescent="0.25">
      <c r="F533" s="1" t="s">
        <v>539</v>
      </c>
      <c r="G533" s="1" t="s">
        <v>5</v>
      </c>
      <c r="H533" s="1">
        <v>97</v>
      </c>
      <c r="I533" s="1">
        <v>4</v>
      </c>
      <c r="J533" s="1">
        <v>2</v>
      </c>
      <c r="K533" s="1">
        <v>12</v>
      </c>
      <c r="L533" s="20">
        <f t="shared" si="25"/>
        <v>12</v>
      </c>
      <c r="M533" s="1">
        <v>145564</v>
      </c>
      <c r="N533" s="1">
        <v>206357</v>
      </c>
      <c r="O533" s="20">
        <f t="shared" si="26"/>
        <v>60793</v>
      </c>
      <c r="P533" s="20" t="str">
        <f t="shared" si="27"/>
        <v>Molt Bona</v>
      </c>
    </row>
    <row r="534" spans="6:16" x14ac:dyDescent="0.25">
      <c r="F534" s="1" t="s">
        <v>540</v>
      </c>
      <c r="G534" s="1" t="s">
        <v>5</v>
      </c>
      <c r="H534" s="1">
        <v>55</v>
      </c>
      <c r="I534" s="1">
        <v>2</v>
      </c>
      <c r="J534" s="1">
        <v>2</v>
      </c>
      <c r="K534" s="1">
        <v>10</v>
      </c>
      <c r="L534" s="20">
        <f t="shared" si="25"/>
        <v>10</v>
      </c>
      <c r="M534" s="1">
        <v>216015</v>
      </c>
      <c r="N534" s="1">
        <v>278569</v>
      </c>
      <c r="O534" s="20">
        <f t="shared" si="26"/>
        <v>62554</v>
      </c>
      <c r="P534" s="20" t="str">
        <f t="shared" si="27"/>
        <v>Molt Bona</v>
      </c>
    </row>
    <row r="535" spans="6:16" x14ac:dyDescent="0.25">
      <c r="F535" s="1" t="s">
        <v>541</v>
      </c>
      <c r="G535" s="1" t="s">
        <v>701</v>
      </c>
      <c r="H535" s="1">
        <v>120</v>
      </c>
      <c r="I535" s="1">
        <v>3</v>
      </c>
      <c r="J535" s="1">
        <v>1</v>
      </c>
      <c r="K535" s="1">
        <v>4</v>
      </c>
      <c r="L535" s="20">
        <f t="shared" si="25"/>
        <v>4</v>
      </c>
      <c r="M535" s="1">
        <v>135818</v>
      </c>
      <c r="N535" s="1">
        <v>175986</v>
      </c>
      <c r="O535" s="20">
        <f t="shared" si="26"/>
        <v>40168</v>
      </c>
      <c r="P535" s="20" t="str">
        <f t="shared" si="27"/>
        <v>Bona</v>
      </c>
    </row>
    <row r="536" spans="6:16" x14ac:dyDescent="0.25">
      <c r="F536" s="1" t="s">
        <v>542</v>
      </c>
      <c r="G536" s="1" t="s">
        <v>6</v>
      </c>
      <c r="H536" s="1">
        <v>73</v>
      </c>
      <c r="I536" s="1">
        <v>2</v>
      </c>
      <c r="J536" s="1">
        <v>2</v>
      </c>
      <c r="K536" s="1">
        <v>2</v>
      </c>
      <c r="L536" s="20">
        <f t="shared" si="25"/>
        <v>2</v>
      </c>
      <c r="M536" s="1">
        <v>125828</v>
      </c>
      <c r="N536" s="1">
        <v>210578</v>
      </c>
      <c r="O536" s="20">
        <f t="shared" si="26"/>
        <v>84750</v>
      </c>
      <c r="P536" s="20" t="str">
        <f t="shared" si="27"/>
        <v>Molt Bona</v>
      </c>
    </row>
    <row r="537" spans="6:16" x14ac:dyDescent="0.25">
      <c r="F537" s="1" t="s">
        <v>543</v>
      </c>
      <c r="G537" s="1" t="s">
        <v>701</v>
      </c>
      <c r="H537" s="1">
        <v>111</v>
      </c>
      <c r="I537" s="1">
        <v>4</v>
      </c>
      <c r="J537" s="1">
        <v>3</v>
      </c>
      <c r="K537" s="1">
        <v>6</v>
      </c>
      <c r="L537" s="20">
        <f t="shared" si="25"/>
        <v>6</v>
      </c>
      <c r="M537" s="1">
        <v>163806</v>
      </c>
      <c r="N537" s="1">
        <v>218698</v>
      </c>
      <c r="O537" s="20">
        <f t="shared" si="26"/>
        <v>54892</v>
      </c>
      <c r="P537" s="20" t="str">
        <f t="shared" si="27"/>
        <v>Bona</v>
      </c>
    </row>
    <row r="538" spans="6:16" x14ac:dyDescent="0.25">
      <c r="F538" s="1" t="s">
        <v>544</v>
      </c>
      <c r="G538" s="1" t="s">
        <v>701</v>
      </c>
      <c r="H538" s="1">
        <v>81</v>
      </c>
      <c r="I538" s="1">
        <v>2</v>
      </c>
      <c r="J538" s="1">
        <v>2</v>
      </c>
      <c r="K538" s="1">
        <v>2</v>
      </c>
      <c r="L538" s="20">
        <f t="shared" si="25"/>
        <v>2</v>
      </c>
      <c r="M538" s="1">
        <v>134126</v>
      </c>
      <c r="N538" s="1">
        <v>209144</v>
      </c>
      <c r="O538" s="20">
        <f t="shared" si="26"/>
        <v>75018</v>
      </c>
      <c r="P538" s="20" t="str">
        <f t="shared" si="27"/>
        <v>Molt Bona</v>
      </c>
    </row>
    <row r="539" spans="6:16" x14ac:dyDescent="0.25">
      <c r="F539" s="1" t="s">
        <v>545</v>
      </c>
      <c r="G539" s="1" t="s">
        <v>701</v>
      </c>
      <c r="H539" s="1">
        <v>57</v>
      </c>
      <c r="I539" s="1">
        <v>3</v>
      </c>
      <c r="J539" s="1">
        <v>1</v>
      </c>
      <c r="K539" s="1">
        <v>7</v>
      </c>
      <c r="L539" s="20">
        <f t="shared" si="25"/>
        <v>7</v>
      </c>
      <c r="M539" s="1">
        <v>144891</v>
      </c>
      <c r="N539" s="1">
        <v>220061</v>
      </c>
      <c r="O539" s="20">
        <f t="shared" si="26"/>
        <v>75170</v>
      </c>
      <c r="P539" s="20" t="str">
        <f t="shared" si="27"/>
        <v>Molt Bona</v>
      </c>
    </row>
    <row r="540" spans="6:16" x14ac:dyDescent="0.25">
      <c r="F540" s="1" t="s">
        <v>546</v>
      </c>
      <c r="G540" s="1" t="s">
        <v>5</v>
      </c>
      <c r="H540" s="1">
        <v>120</v>
      </c>
      <c r="I540" s="1">
        <v>2</v>
      </c>
      <c r="J540" s="1">
        <v>2</v>
      </c>
      <c r="K540" s="1">
        <v>15</v>
      </c>
      <c r="L540" s="20">
        <f t="shared" si="25"/>
        <v>15</v>
      </c>
      <c r="M540" s="1">
        <v>144627</v>
      </c>
      <c r="N540" s="1">
        <v>233052</v>
      </c>
      <c r="O540" s="20">
        <f t="shared" si="26"/>
        <v>88425</v>
      </c>
      <c r="P540" s="20" t="str">
        <f t="shared" si="27"/>
        <v>Molt Bona</v>
      </c>
    </row>
    <row r="541" spans="6:16" x14ac:dyDescent="0.25">
      <c r="F541" s="1" t="s">
        <v>547</v>
      </c>
      <c r="G541" s="1" t="s">
        <v>701</v>
      </c>
      <c r="H541" s="1">
        <v>86</v>
      </c>
      <c r="I541" s="1">
        <v>4</v>
      </c>
      <c r="J541" s="1">
        <v>2</v>
      </c>
      <c r="K541" s="1">
        <v>12</v>
      </c>
      <c r="L541" s="20">
        <f t="shared" si="25"/>
        <v>12</v>
      </c>
      <c r="M541" s="1">
        <v>198515</v>
      </c>
      <c r="N541" s="1">
        <v>257630</v>
      </c>
      <c r="O541" s="20">
        <f t="shared" si="26"/>
        <v>59115</v>
      </c>
      <c r="P541" s="20" t="str">
        <f t="shared" si="27"/>
        <v>Bona</v>
      </c>
    </row>
    <row r="542" spans="6:16" x14ac:dyDescent="0.25">
      <c r="F542" s="1" t="s">
        <v>548</v>
      </c>
      <c r="G542" s="1" t="s">
        <v>5</v>
      </c>
      <c r="H542" s="1">
        <v>83</v>
      </c>
      <c r="I542" s="1">
        <v>2</v>
      </c>
      <c r="J542" s="1">
        <v>2</v>
      </c>
      <c r="K542" s="1">
        <v>13</v>
      </c>
      <c r="L542" s="20">
        <f t="shared" si="25"/>
        <v>13</v>
      </c>
      <c r="M542" s="1">
        <v>197347</v>
      </c>
      <c r="N542" s="1">
        <v>248071</v>
      </c>
      <c r="O542" s="20">
        <f t="shared" si="26"/>
        <v>50724</v>
      </c>
      <c r="P542" s="20" t="str">
        <f t="shared" si="27"/>
        <v>Bona</v>
      </c>
    </row>
    <row r="543" spans="6:16" x14ac:dyDescent="0.25">
      <c r="F543" s="1" t="s">
        <v>549</v>
      </c>
      <c r="G543" s="1" t="s">
        <v>5</v>
      </c>
      <c r="H543" s="1">
        <v>111</v>
      </c>
      <c r="I543" s="1">
        <v>2</v>
      </c>
      <c r="J543" s="1">
        <v>3</v>
      </c>
      <c r="K543" s="1">
        <v>1</v>
      </c>
      <c r="L543" s="20">
        <f t="shared" si="25"/>
        <v>1</v>
      </c>
      <c r="M543" s="1">
        <v>163044</v>
      </c>
      <c r="N543" s="1">
        <v>255373</v>
      </c>
      <c r="O543" s="20">
        <f t="shared" si="26"/>
        <v>92329</v>
      </c>
      <c r="P543" s="20" t="str">
        <f t="shared" si="27"/>
        <v>Molt Bona</v>
      </c>
    </row>
    <row r="544" spans="6:16" x14ac:dyDescent="0.25">
      <c r="F544" s="1" t="s">
        <v>550</v>
      </c>
      <c r="G544" s="1" t="s">
        <v>5</v>
      </c>
      <c r="H544" s="1">
        <v>50</v>
      </c>
      <c r="I544" s="1">
        <v>3</v>
      </c>
      <c r="J544" s="1">
        <v>2</v>
      </c>
      <c r="K544" s="1">
        <v>2</v>
      </c>
      <c r="L544" s="20">
        <f t="shared" si="25"/>
        <v>2</v>
      </c>
      <c r="M544" s="1">
        <v>110902</v>
      </c>
      <c r="N544" s="1">
        <v>176013</v>
      </c>
      <c r="O544" s="20">
        <f t="shared" si="26"/>
        <v>65111</v>
      </c>
      <c r="P544" s="20" t="str">
        <f t="shared" si="27"/>
        <v>Molt Bona</v>
      </c>
    </row>
    <row r="545" spans="6:16" x14ac:dyDescent="0.25">
      <c r="F545" s="1" t="s">
        <v>551</v>
      </c>
      <c r="G545" s="1" t="s">
        <v>5</v>
      </c>
      <c r="H545" s="1">
        <v>81</v>
      </c>
      <c r="I545" s="1">
        <v>2</v>
      </c>
      <c r="J545" s="1">
        <v>2</v>
      </c>
      <c r="K545" s="1">
        <v>9</v>
      </c>
      <c r="L545" s="20">
        <f t="shared" si="25"/>
        <v>9</v>
      </c>
      <c r="M545" s="1">
        <v>157387</v>
      </c>
      <c r="N545" s="1">
        <v>247824</v>
      </c>
      <c r="O545" s="20">
        <f t="shared" si="26"/>
        <v>90437</v>
      </c>
      <c r="P545" s="20" t="str">
        <f t="shared" si="27"/>
        <v>Molt Bona</v>
      </c>
    </row>
    <row r="546" spans="6:16" x14ac:dyDescent="0.25">
      <c r="F546" s="1" t="s">
        <v>552</v>
      </c>
      <c r="G546" s="1" t="s">
        <v>5</v>
      </c>
      <c r="H546" s="1">
        <v>114</v>
      </c>
      <c r="I546" s="1">
        <v>2</v>
      </c>
      <c r="J546" s="1">
        <v>2</v>
      </c>
      <c r="K546" s="1">
        <v>10</v>
      </c>
      <c r="L546" s="20">
        <f t="shared" si="25"/>
        <v>10</v>
      </c>
      <c r="M546" s="1">
        <v>193248</v>
      </c>
      <c r="N546" s="1">
        <v>271829</v>
      </c>
      <c r="O546" s="20">
        <f t="shared" si="26"/>
        <v>78581</v>
      </c>
      <c r="P546" s="20" t="str">
        <f t="shared" si="27"/>
        <v>Molt Bona</v>
      </c>
    </row>
    <row r="547" spans="6:16" x14ac:dyDescent="0.25">
      <c r="F547" s="1" t="s">
        <v>553</v>
      </c>
      <c r="G547" s="1" t="s">
        <v>5</v>
      </c>
      <c r="H547" s="1">
        <v>99</v>
      </c>
      <c r="I547" s="1">
        <v>2</v>
      </c>
      <c r="J547" s="1">
        <v>2</v>
      </c>
      <c r="K547" s="1">
        <v>3</v>
      </c>
      <c r="L547" s="20">
        <f t="shared" si="25"/>
        <v>3</v>
      </c>
      <c r="M547" s="1">
        <v>208164</v>
      </c>
      <c r="N547" s="1">
        <v>295320</v>
      </c>
      <c r="O547" s="20">
        <f t="shared" si="26"/>
        <v>87156</v>
      </c>
      <c r="P547" s="20" t="str">
        <f t="shared" si="27"/>
        <v>Molt Bona</v>
      </c>
    </row>
    <row r="548" spans="6:16" x14ac:dyDescent="0.25">
      <c r="F548" s="1" t="s">
        <v>554</v>
      </c>
      <c r="G548" s="1" t="s">
        <v>5</v>
      </c>
      <c r="H548" s="1">
        <v>88</v>
      </c>
      <c r="I548" s="1">
        <v>3</v>
      </c>
      <c r="J548" s="1">
        <v>1</v>
      </c>
      <c r="K548" s="1">
        <v>11</v>
      </c>
      <c r="L548" s="20">
        <f t="shared" si="25"/>
        <v>11</v>
      </c>
      <c r="M548" s="1">
        <v>184467</v>
      </c>
      <c r="N548" s="1">
        <v>247407</v>
      </c>
      <c r="O548" s="20">
        <f t="shared" si="26"/>
        <v>62940</v>
      </c>
      <c r="P548" s="20" t="str">
        <f t="shared" si="27"/>
        <v>Molt Bona</v>
      </c>
    </row>
    <row r="549" spans="6:16" x14ac:dyDescent="0.25">
      <c r="F549" s="1" t="s">
        <v>555</v>
      </c>
      <c r="G549" s="1" t="s">
        <v>701</v>
      </c>
      <c r="H549" s="1">
        <v>97</v>
      </c>
      <c r="I549" s="1">
        <v>2</v>
      </c>
      <c r="J549" s="1">
        <v>2</v>
      </c>
      <c r="K549" s="1">
        <v>9</v>
      </c>
      <c r="L549" s="20">
        <f t="shared" si="25"/>
        <v>9</v>
      </c>
      <c r="M549" s="1">
        <v>143359</v>
      </c>
      <c r="N549" s="1">
        <v>211092</v>
      </c>
      <c r="O549" s="20">
        <f t="shared" si="26"/>
        <v>67733</v>
      </c>
      <c r="P549" s="20" t="str">
        <f t="shared" si="27"/>
        <v>Molt Bona</v>
      </c>
    </row>
    <row r="550" spans="6:16" x14ac:dyDescent="0.25">
      <c r="F550" s="1" t="s">
        <v>556</v>
      </c>
      <c r="G550" s="1" t="s">
        <v>6</v>
      </c>
      <c r="H550" s="1">
        <v>65</v>
      </c>
      <c r="I550" s="1">
        <v>2</v>
      </c>
      <c r="J550" s="1">
        <v>1</v>
      </c>
      <c r="K550" s="1">
        <v>6</v>
      </c>
      <c r="L550" s="20">
        <f t="shared" si="25"/>
        <v>6</v>
      </c>
      <c r="M550" s="1">
        <v>120058</v>
      </c>
      <c r="N550" s="1">
        <v>178785</v>
      </c>
      <c r="O550" s="20">
        <f t="shared" si="26"/>
        <v>58727</v>
      </c>
      <c r="P550" s="20" t="str">
        <f t="shared" si="27"/>
        <v>Bona</v>
      </c>
    </row>
    <row r="551" spans="6:16" x14ac:dyDescent="0.25">
      <c r="F551" s="1" t="s">
        <v>557</v>
      </c>
      <c r="G551" s="1" t="s">
        <v>6</v>
      </c>
      <c r="H551" s="1">
        <v>57</v>
      </c>
      <c r="I551" s="1">
        <v>2</v>
      </c>
      <c r="J551" s="1">
        <v>2</v>
      </c>
      <c r="K551" s="1">
        <v>3</v>
      </c>
      <c r="L551" s="20">
        <f t="shared" si="25"/>
        <v>3</v>
      </c>
      <c r="M551" s="1">
        <v>140172</v>
      </c>
      <c r="N551" s="1">
        <v>211336</v>
      </c>
      <c r="O551" s="20">
        <f t="shared" si="26"/>
        <v>71164</v>
      </c>
      <c r="P551" s="20" t="str">
        <f t="shared" si="27"/>
        <v>Molt Bona</v>
      </c>
    </row>
    <row r="552" spans="6:16" x14ac:dyDescent="0.25">
      <c r="F552" s="1" t="s">
        <v>558</v>
      </c>
      <c r="G552" s="1" t="s">
        <v>701</v>
      </c>
      <c r="H552" s="1">
        <v>75</v>
      </c>
      <c r="I552" s="1">
        <v>2</v>
      </c>
      <c r="J552" s="1">
        <v>2</v>
      </c>
      <c r="K552" s="1">
        <v>11</v>
      </c>
      <c r="L552" s="20">
        <f t="shared" si="25"/>
        <v>11</v>
      </c>
      <c r="M552" s="1">
        <v>173794</v>
      </c>
      <c r="N552" s="1">
        <v>259187</v>
      </c>
      <c r="O552" s="20">
        <f t="shared" si="26"/>
        <v>85393</v>
      </c>
      <c r="P552" s="20" t="str">
        <f t="shared" si="27"/>
        <v>Molt Bona</v>
      </c>
    </row>
    <row r="553" spans="6:16" x14ac:dyDescent="0.25">
      <c r="F553" s="1" t="s">
        <v>559</v>
      </c>
      <c r="G553" s="1" t="s">
        <v>5</v>
      </c>
      <c r="H553" s="1">
        <v>78</v>
      </c>
      <c r="I553" s="1">
        <v>3</v>
      </c>
      <c r="J553" s="1">
        <v>2</v>
      </c>
      <c r="K553" s="1">
        <v>11</v>
      </c>
      <c r="L553" s="20">
        <f t="shared" si="25"/>
        <v>11</v>
      </c>
      <c r="M553" s="1">
        <v>198380</v>
      </c>
      <c r="N553" s="1">
        <v>256443</v>
      </c>
      <c r="O553" s="20">
        <f t="shared" si="26"/>
        <v>58063</v>
      </c>
      <c r="P553" s="20" t="str">
        <f t="shared" si="27"/>
        <v>Bona</v>
      </c>
    </row>
    <row r="554" spans="6:16" x14ac:dyDescent="0.25">
      <c r="F554" s="1" t="s">
        <v>560</v>
      </c>
      <c r="G554" s="1" t="s">
        <v>5</v>
      </c>
      <c r="H554" s="1">
        <v>52</v>
      </c>
      <c r="I554" s="1">
        <v>3</v>
      </c>
      <c r="J554" s="1">
        <v>2</v>
      </c>
      <c r="K554" s="1">
        <v>13</v>
      </c>
      <c r="L554" s="20">
        <f t="shared" si="25"/>
        <v>13</v>
      </c>
      <c r="M554" s="1">
        <v>194466</v>
      </c>
      <c r="N554" s="1">
        <v>286110</v>
      </c>
      <c r="O554" s="20">
        <f t="shared" si="26"/>
        <v>91644</v>
      </c>
      <c r="P554" s="20" t="str">
        <f t="shared" si="27"/>
        <v>Molt Bona</v>
      </c>
    </row>
    <row r="555" spans="6:16" x14ac:dyDescent="0.25">
      <c r="F555" s="1" t="s">
        <v>561</v>
      </c>
      <c r="G555" s="1" t="s">
        <v>5</v>
      </c>
      <c r="H555" s="1">
        <v>79</v>
      </c>
      <c r="I555" s="1">
        <v>4</v>
      </c>
      <c r="J555" s="1">
        <v>2</v>
      </c>
      <c r="K555" s="1">
        <v>1</v>
      </c>
      <c r="L555" s="20">
        <f t="shared" si="25"/>
        <v>1</v>
      </c>
      <c r="M555" s="1">
        <v>118224</v>
      </c>
      <c r="N555" s="1">
        <v>174980</v>
      </c>
      <c r="O555" s="20">
        <f t="shared" si="26"/>
        <v>56756</v>
      </c>
      <c r="P555" s="20" t="str">
        <f t="shared" si="27"/>
        <v>Bona</v>
      </c>
    </row>
    <row r="556" spans="6:16" x14ac:dyDescent="0.25">
      <c r="F556" s="1" t="s">
        <v>562</v>
      </c>
      <c r="G556" s="1" t="s">
        <v>701</v>
      </c>
      <c r="H556" s="1">
        <v>87</v>
      </c>
      <c r="I556" s="1">
        <v>2</v>
      </c>
      <c r="J556" s="1">
        <v>1</v>
      </c>
      <c r="K556" s="1">
        <v>8</v>
      </c>
      <c r="L556" s="20">
        <f t="shared" si="25"/>
        <v>8</v>
      </c>
      <c r="M556" s="1">
        <v>204440</v>
      </c>
      <c r="N556" s="1">
        <v>259220</v>
      </c>
      <c r="O556" s="20">
        <f t="shared" si="26"/>
        <v>54780</v>
      </c>
      <c r="P556" s="20" t="str">
        <f t="shared" si="27"/>
        <v>Bona</v>
      </c>
    </row>
    <row r="557" spans="6:16" x14ac:dyDescent="0.25">
      <c r="F557" s="1" t="s">
        <v>563</v>
      </c>
      <c r="G557" s="1" t="s">
        <v>6</v>
      </c>
      <c r="H557" s="1">
        <v>83</v>
      </c>
      <c r="I557" s="1">
        <v>4</v>
      </c>
      <c r="J557" s="1">
        <v>2</v>
      </c>
      <c r="K557" s="1">
        <v>13</v>
      </c>
      <c r="L557" s="20">
        <f t="shared" si="25"/>
        <v>13</v>
      </c>
      <c r="M557" s="1">
        <v>142385</v>
      </c>
      <c r="N557" s="1">
        <v>198576</v>
      </c>
      <c r="O557" s="20">
        <f t="shared" si="26"/>
        <v>56191</v>
      </c>
      <c r="P557" s="20" t="str">
        <f t="shared" si="27"/>
        <v>Bona</v>
      </c>
    </row>
    <row r="558" spans="6:16" x14ac:dyDescent="0.25">
      <c r="F558" s="1" t="s">
        <v>564</v>
      </c>
      <c r="G558" s="1" t="s">
        <v>5</v>
      </c>
      <c r="H558" s="1">
        <v>63</v>
      </c>
      <c r="I558" s="1">
        <v>3</v>
      </c>
      <c r="J558" s="1">
        <v>2</v>
      </c>
      <c r="K558" s="1">
        <v>2</v>
      </c>
      <c r="L558" s="20">
        <f t="shared" si="25"/>
        <v>2</v>
      </c>
      <c r="M558" s="1">
        <v>134098</v>
      </c>
      <c r="N558" s="1">
        <v>207837</v>
      </c>
      <c r="O558" s="20">
        <f t="shared" si="26"/>
        <v>73739</v>
      </c>
      <c r="P558" s="20" t="str">
        <f t="shared" si="27"/>
        <v>Molt Bona</v>
      </c>
    </row>
    <row r="559" spans="6:16" x14ac:dyDescent="0.25">
      <c r="F559" s="1" t="s">
        <v>565</v>
      </c>
      <c r="G559" s="1" t="s">
        <v>701</v>
      </c>
      <c r="H559" s="1">
        <v>90</v>
      </c>
      <c r="I559" s="1">
        <v>3</v>
      </c>
      <c r="J559" s="1">
        <v>2</v>
      </c>
      <c r="K559" s="1">
        <v>11</v>
      </c>
      <c r="L559" s="20">
        <f t="shared" si="25"/>
        <v>11</v>
      </c>
      <c r="M559" s="1">
        <v>218897</v>
      </c>
      <c r="N559" s="1">
        <v>289849</v>
      </c>
      <c r="O559" s="20">
        <f t="shared" si="26"/>
        <v>70952</v>
      </c>
      <c r="P559" s="20" t="str">
        <f t="shared" si="27"/>
        <v>Molt Bona</v>
      </c>
    </row>
    <row r="560" spans="6:16" x14ac:dyDescent="0.25">
      <c r="F560" s="1" t="s">
        <v>566</v>
      </c>
      <c r="G560" s="1" t="s">
        <v>6</v>
      </c>
      <c r="H560" s="1">
        <v>104</v>
      </c>
      <c r="I560" s="1">
        <v>3</v>
      </c>
      <c r="J560" s="1">
        <v>2</v>
      </c>
      <c r="K560" s="1">
        <v>8</v>
      </c>
      <c r="L560" s="20">
        <f t="shared" si="25"/>
        <v>8</v>
      </c>
      <c r="M560" s="1">
        <v>208932</v>
      </c>
      <c r="N560" s="1">
        <v>251760</v>
      </c>
      <c r="O560" s="20">
        <f t="shared" si="26"/>
        <v>42828</v>
      </c>
      <c r="P560" s="20" t="str">
        <f t="shared" si="27"/>
        <v>Bona</v>
      </c>
    </row>
    <row r="561" spans="6:16" x14ac:dyDescent="0.25">
      <c r="F561" s="1" t="s">
        <v>567</v>
      </c>
      <c r="G561" s="1" t="s">
        <v>701</v>
      </c>
      <c r="H561" s="1">
        <v>64</v>
      </c>
      <c r="I561" s="1">
        <v>3</v>
      </c>
      <c r="J561" s="1">
        <v>2</v>
      </c>
      <c r="K561" s="1">
        <v>8</v>
      </c>
      <c r="L561" s="20">
        <f t="shared" si="25"/>
        <v>8</v>
      </c>
      <c r="M561" s="1">
        <v>204960</v>
      </c>
      <c r="N561" s="1">
        <v>279930</v>
      </c>
      <c r="O561" s="20">
        <f t="shared" si="26"/>
        <v>74970</v>
      </c>
      <c r="P561" s="20" t="str">
        <f t="shared" si="27"/>
        <v>Molt Bona</v>
      </c>
    </row>
    <row r="562" spans="6:16" x14ac:dyDescent="0.25">
      <c r="F562" s="1" t="s">
        <v>568</v>
      </c>
      <c r="G562" s="1" t="s">
        <v>5</v>
      </c>
      <c r="H562" s="1">
        <v>69</v>
      </c>
      <c r="I562" s="1">
        <v>4</v>
      </c>
      <c r="J562" s="1">
        <v>3</v>
      </c>
      <c r="K562" s="1">
        <v>8</v>
      </c>
      <c r="L562" s="20">
        <f t="shared" si="25"/>
        <v>8</v>
      </c>
      <c r="M562" s="1">
        <v>198009</v>
      </c>
      <c r="N562" s="1">
        <v>258398</v>
      </c>
      <c r="O562" s="20">
        <f t="shared" si="26"/>
        <v>60389</v>
      </c>
      <c r="P562" s="20" t="str">
        <f t="shared" si="27"/>
        <v>Molt Bona</v>
      </c>
    </row>
    <row r="563" spans="6:16" x14ac:dyDescent="0.25">
      <c r="F563" s="1" t="s">
        <v>569</v>
      </c>
      <c r="G563" s="1" t="s">
        <v>5</v>
      </c>
      <c r="H563" s="1">
        <v>102</v>
      </c>
      <c r="I563" s="1">
        <v>3</v>
      </c>
      <c r="J563" s="1">
        <v>1</v>
      </c>
      <c r="K563" s="1">
        <v>1</v>
      </c>
      <c r="L563" s="20">
        <f t="shared" si="25"/>
        <v>1</v>
      </c>
      <c r="M563" s="1">
        <v>101461</v>
      </c>
      <c r="N563" s="1">
        <v>156422</v>
      </c>
      <c r="O563" s="20">
        <f t="shared" si="26"/>
        <v>54961</v>
      </c>
      <c r="P563" s="20" t="str">
        <f t="shared" si="27"/>
        <v>Bona</v>
      </c>
    </row>
    <row r="564" spans="6:16" x14ac:dyDescent="0.25">
      <c r="F564" s="1" t="s">
        <v>570</v>
      </c>
      <c r="G564" s="1" t="s">
        <v>701</v>
      </c>
      <c r="H564" s="1">
        <v>84</v>
      </c>
      <c r="I564" s="1">
        <v>4</v>
      </c>
      <c r="J564" s="1">
        <v>2</v>
      </c>
      <c r="K564" s="1">
        <v>3</v>
      </c>
      <c r="L564" s="20">
        <f t="shared" si="25"/>
        <v>3</v>
      </c>
      <c r="M564" s="1">
        <v>168676</v>
      </c>
      <c r="N564" s="1">
        <v>232167</v>
      </c>
      <c r="O564" s="20">
        <f t="shared" si="26"/>
        <v>63491</v>
      </c>
      <c r="P564" s="20" t="str">
        <f t="shared" si="27"/>
        <v>Molt Bona</v>
      </c>
    </row>
    <row r="565" spans="6:16" x14ac:dyDescent="0.25">
      <c r="F565" s="1" t="s">
        <v>571</v>
      </c>
      <c r="G565" s="1" t="s">
        <v>701</v>
      </c>
      <c r="H565" s="1">
        <v>120</v>
      </c>
      <c r="I565" s="1">
        <v>4</v>
      </c>
      <c r="J565" s="1">
        <v>3</v>
      </c>
      <c r="K565" s="1">
        <v>12</v>
      </c>
      <c r="L565" s="20">
        <f t="shared" si="25"/>
        <v>12</v>
      </c>
      <c r="M565" s="1">
        <v>108651</v>
      </c>
      <c r="N565" s="1">
        <v>158139</v>
      </c>
      <c r="O565" s="20">
        <f t="shared" si="26"/>
        <v>49488</v>
      </c>
      <c r="P565" s="20" t="str">
        <f t="shared" si="27"/>
        <v>Bona</v>
      </c>
    </row>
    <row r="566" spans="6:16" x14ac:dyDescent="0.25">
      <c r="F566" s="1" t="s">
        <v>572</v>
      </c>
      <c r="G566" s="1" t="s">
        <v>5</v>
      </c>
      <c r="H566" s="1">
        <v>69</v>
      </c>
      <c r="I566" s="1">
        <v>4</v>
      </c>
      <c r="J566" s="1">
        <v>1</v>
      </c>
      <c r="K566" s="1">
        <v>5</v>
      </c>
      <c r="L566" s="20">
        <f t="shared" si="25"/>
        <v>5</v>
      </c>
      <c r="M566" s="1">
        <v>213560</v>
      </c>
      <c r="N566" s="1">
        <v>294304</v>
      </c>
      <c r="O566" s="20">
        <f t="shared" si="26"/>
        <v>80744</v>
      </c>
      <c r="P566" s="20" t="str">
        <f t="shared" si="27"/>
        <v>Molt Bona</v>
      </c>
    </row>
    <row r="567" spans="6:16" x14ac:dyDescent="0.25">
      <c r="F567" s="1" t="s">
        <v>573</v>
      </c>
      <c r="G567" s="1" t="s">
        <v>701</v>
      </c>
      <c r="H567" s="1">
        <v>51</v>
      </c>
      <c r="I567" s="1">
        <v>3</v>
      </c>
      <c r="J567" s="1">
        <v>2</v>
      </c>
      <c r="K567" s="1">
        <v>10</v>
      </c>
      <c r="L567" s="20">
        <f t="shared" si="25"/>
        <v>10</v>
      </c>
      <c r="M567" s="1">
        <v>136720</v>
      </c>
      <c r="N567" s="1">
        <v>213189</v>
      </c>
      <c r="O567" s="20">
        <f t="shared" si="26"/>
        <v>76469</v>
      </c>
      <c r="P567" s="20" t="str">
        <f t="shared" si="27"/>
        <v>Molt Bona</v>
      </c>
    </row>
    <row r="568" spans="6:16" x14ac:dyDescent="0.25">
      <c r="F568" s="1" t="s">
        <v>574</v>
      </c>
      <c r="G568" s="1" t="s">
        <v>701</v>
      </c>
      <c r="H568" s="1">
        <v>99</v>
      </c>
      <c r="I568" s="1">
        <v>4</v>
      </c>
      <c r="J568" s="1">
        <v>2</v>
      </c>
      <c r="K568" s="1">
        <v>11</v>
      </c>
      <c r="L568" s="20">
        <f t="shared" si="25"/>
        <v>11</v>
      </c>
      <c r="M568" s="1">
        <v>216627</v>
      </c>
      <c r="N568" s="1">
        <v>315173</v>
      </c>
      <c r="O568" s="20">
        <f t="shared" si="26"/>
        <v>98546</v>
      </c>
      <c r="P568" s="20" t="str">
        <f t="shared" si="27"/>
        <v>Molt Bona</v>
      </c>
    </row>
    <row r="569" spans="6:16" x14ac:dyDescent="0.25">
      <c r="F569" s="1" t="s">
        <v>575</v>
      </c>
      <c r="G569" s="1" t="s">
        <v>6</v>
      </c>
      <c r="H569" s="1">
        <v>79</v>
      </c>
      <c r="I569" s="1">
        <v>3</v>
      </c>
      <c r="J569" s="1">
        <v>2</v>
      </c>
      <c r="K569" s="1">
        <v>2</v>
      </c>
      <c r="L569" s="20">
        <f t="shared" si="25"/>
        <v>2</v>
      </c>
      <c r="M569" s="1">
        <v>180413</v>
      </c>
      <c r="N569" s="1">
        <v>258572</v>
      </c>
      <c r="O569" s="20">
        <f t="shared" si="26"/>
        <v>78159</v>
      </c>
      <c r="P569" s="20" t="str">
        <f t="shared" si="27"/>
        <v>Molt Bona</v>
      </c>
    </row>
    <row r="570" spans="6:16" x14ac:dyDescent="0.25">
      <c r="F570" s="1" t="s">
        <v>576</v>
      </c>
      <c r="G570" s="1" t="s">
        <v>701</v>
      </c>
      <c r="H570" s="1">
        <v>90</v>
      </c>
      <c r="I570" s="1">
        <v>4</v>
      </c>
      <c r="J570" s="1">
        <v>3</v>
      </c>
      <c r="K570" s="1">
        <v>5</v>
      </c>
      <c r="L570" s="20">
        <f t="shared" si="25"/>
        <v>5</v>
      </c>
      <c r="M570" s="1">
        <v>178450</v>
      </c>
      <c r="N570" s="1">
        <v>237240</v>
      </c>
      <c r="O570" s="20">
        <f t="shared" si="26"/>
        <v>58790</v>
      </c>
      <c r="P570" s="20" t="str">
        <f t="shared" si="27"/>
        <v>Bona</v>
      </c>
    </row>
    <row r="571" spans="6:16" x14ac:dyDescent="0.25">
      <c r="F571" s="1" t="s">
        <v>577</v>
      </c>
      <c r="G571" s="1" t="s">
        <v>6</v>
      </c>
      <c r="H571" s="1">
        <v>68</v>
      </c>
      <c r="I571" s="1">
        <v>2</v>
      </c>
      <c r="J571" s="1">
        <v>1</v>
      </c>
      <c r="K571" s="1">
        <v>14</v>
      </c>
      <c r="L571" s="20">
        <f t="shared" si="25"/>
        <v>14</v>
      </c>
      <c r="M571" s="1">
        <v>109888</v>
      </c>
      <c r="N571" s="1">
        <v>208741</v>
      </c>
      <c r="O571" s="20">
        <f t="shared" si="26"/>
        <v>98853</v>
      </c>
      <c r="P571" s="20" t="str">
        <f t="shared" si="27"/>
        <v>Molt Bona</v>
      </c>
    </row>
    <row r="572" spans="6:16" x14ac:dyDescent="0.25">
      <c r="F572" s="1" t="s">
        <v>578</v>
      </c>
      <c r="G572" s="1" t="s">
        <v>6</v>
      </c>
      <c r="H572" s="1">
        <v>109</v>
      </c>
      <c r="I572" s="1">
        <v>3</v>
      </c>
      <c r="J572" s="1">
        <v>2</v>
      </c>
      <c r="K572" s="1">
        <v>4</v>
      </c>
      <c r="L572" s="20">
        <f t="shared" si="25"/>
        <v>4</v>
      </c>
      <c r="M572" s="1">
        <v>121036</v>
      </c>
      <c r="N572" s="1">
        <v>183247</v>
      </c>
      <c r="O572" s="20">
        <f t="shared" si="26"/>
        <v>62211</v>
      </c>
      <c r="P572" s="20" t="str">
        <f t="shared" si="27"/>
        <v>Molt Bona</v>
      </c>
    </row>
    <row r="573" spans="6:16" x14ac:dyDescent="0.25">
      <c r="F573" s="1" t="s">
        <v>579</v>
      </c>
      <c r="G573" s="1" t="s">
        <v>701</v>
      </c>
      <c r="H573" s="1">
        <v>113</v>
      </c>
      <c r="I573" s="1">
        <v>3</v>
      </c>
      <c r="J573" s="1">
        <v>2</v>
      </c>
      <c r="K573" s="1">
        <v>4</v>
      </c>
      <c r="L573" s="20">
        <f t="shared" si="25"/>
        <v>4</v>
      </c>
      <c r="M573" s="1">
        <v>190032</v>
      </c>
      <c r="N573" s="1">
        <v>242390</v>
      </c>
      <c r="O573" s="20">
        <f t="shared" si="26"/>
        <v>52358</v>
      </c>
      <c r="P573" s="20" t="str">
        <f t="shared" si="27"/>
        <v>Bona</v>
      </c>
    </row>
    <row r="574" spans="6:16" x14ac:dyDescent="0.25">
      <c r="F574" s="1" t="s">
        <v>580</v>
      </c>
      <c r="G574" s="1" t="s">
        <v>701</v>
      </c>
      <c r="H574" s="1">
        <v>51</v>
      </c>
      <c r="I574" s="1">
        <v>2</v>
      </c>
      <c r="J574" s="1">
        <v>2</v>
      </c>
      <c r="K574" s="1">
        <v>5</v>
      </c>
      <c r="L574" s="20">
        <f t="shared" si="25"/>
        <v>5</v>
      </c>
      <c r="M574" s="1">
        <v>189297</v>
      </c>
      <c r="N574" s="1">
        <v>266678</v>
      </c>
      <c r="O574" s="20">
        <f t="shared" si="26"/>
        <v>77381</v>
      </c>
      <c r="P574" s="20" t="str">
        <f t="shared" si="27"/>
        <v>Molt Bona</v>
      </c>
    </row>
    <row r="575" spans="6:16" x14ac:dyDescent="0.25">
      <c r="F575" s="1" t="s">
        <v>581</v>
      </c>
      <c r="G575" s="1" t="s">
        <v>701</v>
      </c>
      <c r="H575" s="1">
        <v>109</v>
      </c>
      <c r="I575" s="1">
        <v>4</v>
      </c>
      <c r="J575" s="1">
        <v>2</v>
      </c>
      <c r="K575" s="1">
        <v>11</v>
      </c>
      <c r="L575" s="20">
        <f t="shared" si="25"/>
        <v>11</v>
      </c>
      <c r="M575" s="1">
        <v>121234</v>
      </c>
      <c r="N575" s="1">
        <v>200900</v>
      </c>
      <c r="O575" s="20">
        <f t="shared" si="26"/>
        <v>79666</v>
      </c>
      <c r="P575" s="20" t="str">
        <f t="shared" si="27"/>
        <v>Molt Bona</v>
      </c>
    </row>
    <row r="576" spans="6:16" x14ac:dyDescent="0.25">
      <c r="F576" s="1" t="s">
        <v>582</v>
      </c>
      <c r="G576" s="1" t="s">
        <v>5</v>
      </c>
      <c r="H576" s="1">
        <v>95</v>
      </c>
      <c r="I576" s="1">
        <v>3</v>
      </c>
      <c r="J576" s="1">
        <v>1</v>
      </c>
      <c r="K576" s="1">
        <v>1</v>
      </c>
      <c r="L576" s="20">
        <f t="shared" si="25"/>
        <v>1</v>
      </c>
      <c r="M576" s="1">
        <v>195336</v>
      </c>
      <c r="N576" s="1">
        <v>267197</v>
      </c>
      <c r="O576" s="20">
        <f t="shared" si="26"/>
        <v>71861</v>
      </c>
      <c r="P576" s="20" t="str">
        <f t="shared" si="27"/>
        <v>Molt Bona</v>
      </c>
    </row>
    <row r="577" spans="6:16" x14ac:dyDescent="0.25">
      <c r="F577" s="1" t="s">
        <v>583</v>
      </c>
      <c r="G577" s="1" t="s">
        <v>5</v>
      </c>
      <c r="H577" s="1">
        <v>97</v>
      </c>
      <c r="I577" s="1">
        <v>3</v>
      </c>
      <c r="J577" s="1">
        <v>2</v>
      </c>
      <c r="K577" s="1">
        <v>12</v>
      </c>
      <c r="L577" s="20">
        <f t="shared" si="25"/>
        <v>12</v>
      </c>
      <c r="M577" s="1">
        <v>208063</v>
      </c>
      <c r="N577" s="1">
        <v>292762</v>
      </c>
      <c r="O577" s="20">
        <f t="shared" si="26"/>
        <v>84699</v>
      </c>
      <c r="P577" s="20" t="str">
        <f t="shared" si="27"/>
        <v>Molt Bona</v>
      </c>
    </row>
    <row r="578" spans="6:16" x14ac:dyDescent="0.25">
      <c r="F578" s="1" t="s">
        <v>584</v>
      </c>
      <c r="G578" s="1" t="s">
        <v>5</v>
      </c>
      <c r="H578" s="1">
        <v>86</v>
      </c>
      <c r="I578" s="1">
        <v>4</v>
      </c>
      <c r="J578" s="1">
        <v>2</v>
      </c>
      <c r="K578" s="1">
        <v>7</v>
      </c>
      <c r="L578" s="20">
        <f t="shared" si="25"/>
        <v>7</v>
      </c>
      <c r="M578" s="1">
        <v>148752</v>
      </c>
      <c r="N578" s="1">
        <v>237059</v>
      </c>
      <c r="O578" s="20">
        <f t="shared" si="26"/>
        <v>88307</v>
      </c>
      <c r="P578" s="20" t="str">
        <f t="shared" si="27"/>
        <v>Molt Bona</v>
      </c>
    </row>
    <row r="579" spans="6:16" x14ac:dyDescent="0.25">
      <c r="F579" s="1" t="s">
        <v>585</v>
      </c>
      <c r="G579" s="1" t="s">
        <v>701</v>
      </c>
      <c r="H579" s="1">
        <v>60</v>
      </c>
      <c r="I579" s="1">
        <v>3</v>
      </c>
      <c r="J579" s="1">
        <v>2</v>
      </c>
      <c r="K579" s="1">
        <v>10</v>
      </c>
      <c r="L579" s="20">
        <f t="shared" ref="L579:L642" si="28">VLOOKUP(K579,$B$40:$C$54,1)</f>
        <v>10</v>
      </c>
      <c r="M579" s="1">
        <v>197970</v>
      </c>
      <c r="N579" s="1">
        <v>266951</v>
      </c>
      <c r="O579" s="20">
        <f t="shared" ref="O579:O642" si="29">N579-M579</f>
        <v>68981</v>
      </c>
      <c r="P579" s="20" t="str">
        <f t="shared" ref="P579:P642" si="30">IF(O579&gt;60000,"Molt Bona",IF(O579&lt;60000,"Bona",))</f>
        <v>Molt Bona</v>
      </c>
    </row>
    <row r="580" spans="6:16" x14ac:dyDescent="0.25">
      <c r="F580" s="1" t="s">
        <v>586</v>
      </c>
      <c r="G580" s="1" t="s">
        <v>701</v>
      </c>
      <c r="H580" s="1">
        <v>94</v>
      </c>
      <c r="I580" s="1">
        <v>4</v>
      </c>
      <c r="J580" s="1">
        <v>1</v>
      </c>
      <c r="K580" s="1">
        <v>10</v>
      </c>
      <c r="L580" s="20">
        <f t="shared" si="28"/>
        <v>10</v>
      </c>
      <c r="M580" s="1">
        <v>118607</v>
      </c>
      <c r="N580" s="1">
        <v>200791</v>
      </c>
      <c r="O580" s="20">
        <f t="shared" si="29"/>
        <v>82184</v>
      </c>
      <c r="P580" s="20" t="str">
        <f t="shared" si="30"/>
        <v>Molt Bona</v>
      </c>
    </row>
    <row r="581" spans="6:16" x14ac:dyDescent="0.25">
      <c r="F581" s="1" t="s">
        <v>587</v>
      </c>
      <c r="G581" s="1" t="s">
        <v>701</v>
      </c>
      <c r="H581" s="1">
        <v>120</v>
      </c>
      <c r="I581" s="1">
        <v>2</v>
      </c>
      <c r="J581" s="1">
        <v>2</v>
      </c>
      <c r="K581" s="1">
        <v>10</v>
      </c>
      <c r="L581" s="20">
        <f t="shared" si="28"/>
        <v>10</v>
      </c>
      <c r="M581" s="1">
        <v>206203</v>
      </c>
      <c r="N581" s="1">
        <v>247073</v>
      </c>
      <c r="O581" s="20">
        <f t="shared" si="29"/>
        <v>40870</v>
      </c>
      <c r="P581" s="20" t="str">
        <f t="shared" si="30"/>
        <v>Bona</v>
      </c>
    </row>
    <row r="582" spans="6:16" x14ac:dyDescent="0.25">
      <c r="F582" s="1" t="s">
        <v>588</v>
      </c>
      <c r="G582" s="1" t="s">
        <v>5</v>
      </c>
      <c r="H582" s="1">
        <v>57</v>
      </c>
      <c r="I582" s="1">
        <v>3</v>
      </c>
      <c r="J582" s="1">
        <v>2</v>
      </c>
      <c r="K582" s="1">
        <v>14</v>
      </c>
      <c r="L582" s="20">
        <f t="shared" si="28"/>
        <v>14</v>
      </c>
      <c r="M582" s="1">
        <v>209925</v>
      </c>
      <c r="N582" s="1">
        <v>306339</v>
      </c>
      <c r="O582" s="20">
        <f t="shared" si="29"/>
        <v>96414</v>
      </c>
      <c r="P582" s="20" t="str">
        <f t="shared" si="30"/>
        <v>Molt Bona</v>
      </c>
    </row>
    <row r="583" spans="6:16" x14ac:dyDescent="0.25">
      <c r="F583" s="1" t="s">
        <v>589</v>
      </c>
      <c r="G583" s="1" t="s">
        <v>5</v>
      </c>
      <c r="H583" s="1">
        <v>75</v>
      </c>
      <c r="I583" s="1">
        <v>2</v>
      </c>
      <c r="J583" s="1">
        <v>3</v>
      </c>
      <c r="K583" s="1">
        <v>3</v>
      </c>
      <c r="L583" s="20">
        <f t="shared" si="28"/>
        <v>3</v>
      </c>
      <c r="M583" s="1">
        <v>213912</v>
      </c>
      <c r="N583" s="1">
        <v>284771</v>
      </c>
      <c r="O583" s="20">
        <f t="shared" si="29"/>
        <v>70859</v>
      </c>
      <c r="P583" s="20" t="str">
        <f t="shared" si="30"/>
        <v>Molt Bona</v>
      </c>
    </row>
    <row r="584" spans="6:16" x14ac:dyDescent="0.25">
      <c r="F584" s="1" t="s">
        <v>590</v>
      </c>
      <c r="G584" s="1" t="s">
        <v>6</v>
      </c>
      <c r="H584" s="1">
        <v>64</v>
      </c>
      <c r="I584" s="1">
        <v>4</v>
      </c>
      <c r="J584" s="1">
        <v>2</v>
      </c>
      <c r="K584" s="1">
        <v>15</v>
      </c>
      <c r="L584" s="20">
        <f t="shared" si="28"/>
        <v>15</v>
      </c>
      <c r="M584" s="1">
        <v>172418</v>
      </c>
      <c r="N584" s="1">
        <v>218522</v>
      </c>
      <c r="O584" s="20">
        <f t="shared" si="29"/>
        <v>46104</v>
      </c>
      <c r="P584" s="20" t="str">
        <f t="shared" si="30"/>
        <v>Bona</v>
      </c>
    </row>
    <row r="585" spans="6:16" x14ac:dyDescent="0.25">
      <c r="F585" s="1" t="s">
        <v>591</v>
      </c>
      <c r="G585" s="1" t="s">
        <v>5</v>
      </c>
      <c r="H585" s="1">
        <v>103</v>
      </c>
      <c r="I585" s="1">
        <v>4</v>
      </c>
      <c r="J585" s="1">
        <v>3</v>
      </c>
      <c r="K585" s="1">
        <v>11</v>
      </c>
      <c r="L585" s="20">
        <f t="shared" si="28"/>
        <v>11</v>
      </c>
      <c r="M585" s="1">
        <v>124040</v>
      </c>
      <c r="N585" s="1">
        <v>180974</v>
      </c>
      <c r="O585" s="20">
        <f t="shared" si="29"/>
        <v>56934</v>
      </c>
      <c r="P585" s="20" t="str">
        <f t="shared" si="30"/>
        <v>Bona</v>
      </c>
    </row>
    <row r="586" spans="6:16" x14ac:dyDescent="0.25">
      <c r="F586" s="1" t="s">
        <v>592</v>
      </c>
      <c r="G586" s="1" t="s">
        <v>701</v>
      </c>
      <c r="H586" s="1">
        <v>92</v>
      </c>
      <c r="I586" s="1">
        <v>3</v>
      </c>
      <c r="J586" s="1">
        <v>3</v>
      </c>
      <c r="K586" s="1">
        <v>13</v>
      </c>
      <c r="L586" s="20">
        <f t="shared" si="28"/>
        <v>13</v>
      </c>
      <c r="M586" s="1">
        <v>217710</v>
      </c>
      <c r="N586" s="1">
        <v>279534</v>
      </c>
      <c r="O586" s="20">
        <f t="shared" si="29"/>
        <v>61824</v>
      </c>
      <c r="P586" s="20" t="str">
        <f t="shared" si="30"/>
        <v>Molt Bona</v>
      </c>
    </row>
    <row r="587" spans="6:16" x14ac:dyDescent="0.25">
      <c r="F587" s="1" t="s">
        <v>593</v>
      </c>
      <c r="G587" s="1" t="s">
        <v>701</v>
      </c>
      <c r="H587" s="1">
        <v>92</v>
      </c>
      <c r="I587" s="1">
        <v>4</v>
      </c>
      <c r="J587" s="1">
        <v>2</v>
      </c>
      <c r="K587" s="1">
        <v>2</v>
      </c>
      <c r="L587" s="20">
        <f t="shared" si="28"/>
        <v>2</v>
      </c>
      <c r="M587" s="1">
        <v>207088</v>
      </c>
      <c r="N587" s="1">
        <v>253339</v>
      </c>
      <c r="O587" s="20">
        <f t="shared" si="29"/>
        <v>46251</v>
      </c>
      <c r="P587" s="20" t="str">
        <f t="shared" si="30"/>
        <v>Bona</v>
      </c>
    </row>
    <row r="588" spans="6:16" x14ac:dyDescent="0.25">
      <c r="F588" s="1" t="s">
        <v>594</v>
      </c>
      <c r="G588" s="1" t="s">
        <v>701</v>
      </c>
      <c r="H588" s="1">
        <v>104</v>
      </c>
      <c r="I588" s="1">
        <v>3</v>
      </c>
      <c r="J588" s="1">
        <v>2</v>
      </c>
      <c r="K588" s="1">
        <v>12</v>
      </c>
      <c r="L588" s="20">
        <f t="shared" si="28"/>
        <v>12</v>
      </c>
      <c r="M588" s="1">
        <v>206312</v>
      </c>
      <c r="N588" s="1">
        <v>246844</v>
      </c>
      <c r="O588" s="20">
        <f t="shared" si="29"/>
        <v>40532</v>
      </c>
      <c r="P588" s="20" t="str">
        <f t="shared" si="30"/>
        <v>Bona</v>
      </c>
    </row>
    <row r="589" spans="6:16" x14ac:dyDescent="0.25">
      <c r="F589" s="1" t="s">
        <v>595</v>
      </c>
      <c r="G589" s="1" t="s">
        <v>5</v>
      </c>
      <c r="H589" s="1">
        <v>118</v>
      </c>
      <c r="I589" s="1">
        <v>4</v>
      </c>
      <c r="J589" s="1">
        <v>2</v>
      </c>
      <c r="K589" s="1">
        <v>14</v>
      </c>
      <c r="L589" s="20">
        <f t="shared" si="28"/>
        <v>14</v>
      </c>
      <c r="M589" s="1">
        <v>170018</v>
      </c>
      <c r="N589" s="1">
        <v>213858</v>
      </c>
      <c r="O589" s="20">
        <f t="shared" si="29"/>
        <v>43840</v>
      </c>
      <c r="P589" s="20" t="str">
        <f t="shared" si="30"/>
        <v>Bona</v>
      </c>
    </row>
    <row r="590" spans="6:16" x14ac:dyDescent="0.25">
      <c r="F590" s="1" t="s">
        <v>596</v>
      </c>
      <c r="G590" s="1" t="s">
        <v>5</v>
      </c>
      <c r="H590" s="1">
        <v>62</v>
      </c>
      <c r="I590" s="1">
        <v>3</v>
      </c>
      <c r="J590" s="1">
        <v>3</v>
      </c>
      <c r="K590" s="1">
        <v>15</v>
      </c>
      <c r="L590" s="20">
        <f t="shared" si="28"/>
        <v>15</v>
      </c>
      <c r="M590" s="1">
        <v>137823</v>
      </c>
      <c r="N590" s="1">
        <v>200628</v>
      </c>
      <c r="O590" s="20">
        <f t="shared" si="29"/>
        <v>62805</v>
      </c>
      <c r="P590" s="20" t="str">
        <f t="shared" si="30"/>
        <v>Molt Bona</v>
      </c>
    </row>
    <row r="591" spans="6:16" x14ac:dyDescent="0.25">
      <c r="F591" s="1" t="s">
        <v>597</v>
      </c>
      <c r="G591" s="1" t="s">
        <v>701</v>
      </c>
      <c r="H591" s="1">
        <v>104</v>
      </c>
      <c r="I591" s="1">
        <v>2</v>
      </c>
      <c r="J591" s="1">
        <v>1</v>
      </c>
      <c r="K591" s="1">
        <v>7</v>
      </c>
      <c r="L591" s="20">
        <f t="shared" si="28"/>
        <v>7</v>
      </c>
      <c r="M591" s="1">
        <v>148728</v>
      </c>
      <c r="N591" s="1">
        <v>233723</v>
      </c>
      <c r="O591" s="20">
        <f t="shared" si="29"/>
        <v>84995</v>
      </c>
      <c r="P591" s="20" t="str">
        <f t="shared" si="30"/>
        <v>Molt Bona</v>
      </c>
    </row>
    <row r="592" spans="6:16" x14ac:dyDescent="0.25">
      <c r="F592" s="1" t="s">
        <v>598</v>
      </c>
      <c r="G592" s="1" t="s">
        <v>5</v>
      </c>
      <c r="H592" s="1">
        <v>108</v>
      </c>
      <c r="I592" s="1">
        <v>4</v>
      </c>
      <c r="J592" s="1">
        <v>1</v>
      </c>
      <c r="K592" s="1">
        <v>3</v>
      </c>
      <c r="L592" s="20">
        <f t="shared" si="28"/>
        <v>3</v>
      </c>
      <c r="M592" s="1">
        <v>137444</v>
      </c>
      <c r="N592" s="1">
        <v>194654</v>
      </c>
      <c r="O592" s="20">
        <f t="shared" si="29"/>
        <v>57210</v>
      </c>
      <c r="P592" s="20" t="str">
        <f t="shared" si="30"/>
        <v>Bona</v>
      </c>
    </row>
    <row r="593" spans="6:16" x14ac:dyDescent="0.25">
      <c r="F593" s="1" t="s">
        <v>599</v>
      </c>
      <c r="G593" s="1" t="s">
        <v>701</v>
      </c>
      <c r="H593" s="1">
        <v>99</v>
      </c>
      <c r="I593" s="1">
        <v>2</v>
      </c>
      <c r="J593" s="1">
        <v>2</v>
      </c>
      <c r="K593" s="1">
        <v>12</v>
      </c>
      <c r="L593" s="20">
        <f t="shared" si="28"/>
        <v>12</v>
      </c>
      <c r="M593" s="1">
        <v>106522</v>
      </c>
      <c r="N593" s="1">
        <v>204785</v>
      </c>
      <c r="O593" s="20">
        <f t="shared" si="29"/>
        <v>98263</v>
      </c>
      <c r="P593" s="20" t="str">
        <f t="shared" si="30"/>
        <v>Molt Bona</v>
      </c>
    </row>
    <row r="594" spans="6:16" x14ac:dyDescent="0.25">
      <c r="F594" s="1" t="s">
        <v>600</v>
      </c>
      <c r="G594" s="1" t="s">
        <v>5</v>
      </c>
      <c r="H594" s="1">
        <v>64</v>
      </c>
      <c r="I594" s="1">
        <v>3</v>
      </c>
      <c r="J594" s="1">
        <v>2</v>
      </c>
      <c r="K594" s="1">
        <v>2</v>
      </c>
      <c r="L594" s="20">
        <f t="shared" si="28"/>
        <v>2</v>
      </c>
      <c r="M594" s="1">
        <v>176836</v>
      </c>
      <c r="N594" s="1">
        <v>218740</v>
      </c>
      <c r="O594" s="20">
        <f t="shared" si="29"/>
        <v>41904</v>
      </c>
      <c r="P594" s="20" t="str">
        <f t="shared" si="30"/>
        <v>Bona</v>
      </c>
    </row>
    <row r="595" spans="6:16" x14ac:dyDescent="0.25">
      <c r="F595" s="1" t="s">
        <v>601</v>
      </c>
      <c r="G595" s="1" t="s">
        <v>5</v>
      </c>
      <c r="H595" s="1">
        <v>61</v>
      </c>
      <c r="I595" s="1">
        <v>3</v>
      </c>
      <c r="J595" s="1">
        <v>2</v>
      </c>
      <c r="K595" s="1">
        <v>6</v>
      </c>
      <c r="L595" s="20">
        <f t="shared" si="28"/>
        <v>6</v>
      </c>
      <c r="M595" s="1">
        <v>143284</v>
      </c>
      <c r="N595" s="1">
        <v>212095</v>
      </c>
      <c r="O595" s="20">
        <f t="shared" si="29"/>
        <v>68811</v>
      </c>
      <c r="P595" s="20" t="str">
        <f t="shared" si="30"/>
        <v>Molt Bona</v>
      </c>
    </row>
    <row r="596" spans="6:16" x14ac:dyDescent="0.25">
      <c r="F596" s="1" t="s">
        <v>602</v>
      </c>
      <c r="G596" s="1" t="s">
        <v>5</v>
      </c>
      <c r="H596" s="1">
        <v>74</v>
      </c>
      <c r="I596" s="1">
        <v>2</v>
      </c>
      <c r="J596" s="1">
        <v>1</v>
      </c>
      <c r="K596" s="1">
        <v>14</v>
      </c>
      <c r="L596" s="20">
        <f t="shared" si="28"/>
        <v>14</v>
      </c>
      <c r="M596" s="1">
        <v>105748</v>
      </c>
      <c r="N596" s="1">
        <v>175203</v>
      </c>
      <c r="O596" s="20">
        <f t="shared" si="29"/>
        <v>69455</v>
      </c>
      <c r="P596" s="20" t="str">
        <f t="shared" si="30"/>
        <v>Molt Bona</v>
      </c>
    </row>
    <row r="597" spans="6:16" x14ac:dyDescent="0.25">
      <c r="F597" s="1" t="s">
        <v>603</v>
      </c>
      <c r="G597" s="1" t="s">
        <v>5</v>
      </c>
      <c r="H597" s="1">
        <v>109</v>
      </c>
      <c r="I597" s="1">
        <v>3</v>
      </c>
      <c r="J597" s="1">
        <v>2</v>
      </c>
      <c r="K597" s="1">
        <v>9</v>
      </c>
      <c r="L597" s="20">
        <f t="shared" si="28"/>
        <v>9</v>
      </c>
      <c r="M597" s="1">
        <v>169591</v>
      </c>
      <c r="N597" s="1">
        <v>224533</v>
      </c>
      <c r="O597" s="20">
        <f t="shared" si="29"/>
        <v>54942</v>
      </c>
      <c r="P597" s="20" t="str">
        <f t="shared" si="30"/>
        <v>Bona</v>
      </c>
    </row>
    <row r="598" spans="6:16" x14ac:dyDescent="0.25">
      <c r="F598" s="1" t="s">
        <v>604</v>
      </c>
      <c r="G598" s="1" t="s">
        <v>701</v>
      </c>
      <c r="H598" s="1">
        <v>76</v>
      </c>
      <c r="I598" s="1">
        <v>4</v>
      </c>
      <c r="J598" s="1">
        <v>2</v>
      </c>
      <c r="K598" s="1">
        <v>13</v>
      </c>
      <c r="L598" s="20">
        <f t="shared" si="28"/>
        <v>13</v>
      </c>
      <c r="M598" s="1">
        <v>120654</v>
      </c>
      <c r="N598" s="1">
        <v>212092</v>
      </c>
      <c r="O598" s="20">
        <f t="shared" si="29"/>
        <v>91438</v>
      </c>
      <c r="P598" s="20" t="str">
        <f t="shared" si="30"/>
        <v>Molt Bona</v>
      </c>
    </row>
    <row r="599" spans="6:16" x14ac:dyDescent="0.25">
      <c r="F599" s="1" t="s">
        <v>605</v>
      </c>
      <c r="G599" s="1" t="s">
        <v>6</v>
      </c>
      <c r="H599" s="1">
        <v>108</v>
      </c>
      <c r="I599" s="1">
        <v>4</v>
      </c>
      <c r="J599" s="1">
        <v>2</v>
      </c>
      <c r="K599" s="1">
        <v>13</v>
      </c>
      <c r="L599" s="20">
        <f t="shared" si="28"/>
        <v>13</v>
      </c>
      <c r="M599" s="1">
        <v>153330</v>
      </c>
      <c r="N599" s="1">
        <v>248471</v>
      </c>
      <c r="O599" s="20">
        <f t="shared" si="29"/>
        <v>95141</v>
      </c>
      <c r="P599" s="20" t="str">
        <f t="shared" si="30"/>
        <v>Molt Bona</v>
      </c>
    </row>
    <row r="600" spans="6:16" x14ac:dyDescent="0.25">
      <c r="F600" s="1" t="s">
        <v>606</v>
      </c>
      <c r="G600" s="1" t="s">
        <v>701</v>
      </c>
      <c r="H600" s="1">
        <v>101</v>
      </c>
      <c r="I600" s="1">
        <v>4</v>
      </c>
      <c r="J600" s="1">
        <v>2</v>
      </c>
      <c r="K600" s="1">
        <v>11</v>
      </c>
      <c r="L600" s="20">
        <f t="shared" si="28"/>
        <v>11</v>
      </c>
      <c r="M600" s="1">
        <v>116535</v>
      </c>
      <c r="N600" s="1">
        <v>216259</v>
      </c>
      <c r="O600" s="20">
        <f t="shared" si="29"/>
        <v>99724</v>
      </c>
      <c r="P600" s="20" t="str">
        <f t="shared" si="30"/>
        <v>Molt Bona</v>
      </c>
    </row>
    <row r="601" spans="6:16" x14ac:dyDescent="0.25">
      <c r="F601" s="1" t="s">
        <v>607</v>
      </c>
      <c r="G601" s="1" t="s">
        <v>701</v>
      </c>
      <c r="H601" s="1">
        <v>72</v>
      </c>
      <c r="I601" s="1">
        <v>2</v>
      </c>
      <c r="J601" s="1">
        <v>2</v>
      </c>
      <c r="K601" s="1">
        <v>9</v>
      </c>
      <c r="L601" s="20">
        <f t="shared" si="28"/>
        <v>9</v>
      </c>
      <c r="M601" s="1">
        <v>155164</v>
      </c>
      <c r="N601" s="1">
        <v>205932</v>
      </c>
      <c r="O601" s="20">
        <f t="shared" si="29"/>
        <v>50768</v>
      </c>
      <c r="P601" s="20" t="str">
        <f t="shared" si="30"/>
        <v>Bona</v>
      </c>
    </row>
    <row r="602" spans="6:16" x14ac:dyDescent="0.25">
      <c r="F602" s="1" t="s">
        <v>608</v>
      </c>
      <c r="G602" s="1" t="s">
        <v>5</v>
      </c>
      <c r="H602" s="1">
        <v>68</v>
      </c>
      <c r="I602" s="1">
        <v>2</v>
      </c>
      <c r="J602" s="1">
        <v>2</v>
      </c>
      <c r="K602" s="1">
        <v>9</v>
      </c>
      <c r="L602" s="20">
        <f t="shared" si="28"/>
        <v>9</v>
      </c>
      <c r="M602" s="1">
        <v>176413</v>
      </c>
      <c r="N602" s="1">
        <v>256285</v>
      </c>
      <c r="O602" s="20">
        <f t="shared" si="29"/>
        <v>79872</v>
      </c>
      <c r="P602" s="20" t="str">
        <f t="shared" si="30"/>
        <v>Molt Bona</v>
      </c>
    </row>
    <row r="603" spans="6:16" x14ac:dyDescent="0.25">
      <c r="F603" s="1" t="s">
        <v>609</v>
      </c>
      <c r="G603" s="1" t="s">
        <v>5</v>
      </c>
      <c r="H603" s="1">
        <v>100</v>
      </c>
      <c r="I603" s="1">
        <v>2</v>
      </c>
      <c r="J603" s="1">
        <v>1</v>
      </c>
      <c r="K603" s="1">
        <v>14</v>
      </c>
      <c r="L603" s="20">
        <f t="shared" si="28"/>
        <v>14</v>
      </c>
      <c r="M603" s="1">
        <v>120282</v>
      </c>
      <c r="N603" s="1">
        <v>211459</v>
      </c>
      <c r="O603" s="20">
        <f t="shared" si="29"/>
        <v>91177</v>
      </c>
      <c r="P603" s="20" t="str">
        <f t="shared" si="30"/>
        <v>Molt Bona</v>
      </c>
    </row>
    <row r="604" spans="6:16" x14ac:dyDescent="0.25">
      <c r="F604" s="1" t="s">
        <v>610</v>
      </c>
      <c r="G604" s="1" t="s">
        <v>5</v>
      </c>
      <c r="H604" s="1">
        <v>77</v>
      </c>
      <c r="I604" s="1">
        <v>3</v>
      </c>
      <c r="J604" s="1">
        <v>1</v>
      </c>
      <c r="K604" s="1">
        <v>14</v>
      </c>
      <c r="L604" s="20">
        <f t="shared" si="28"/>
        <v>14</v>
      </c>
      <c r="M604" s="1">
        <v>209818</v>
      </c>
      <c r="N604" s="1">
        <v>254832</v>
      </c>
      <c r="O604" s="20">
        <f t="shared" si="29"/>
        <v>45014</v>
      </c>
      <c r="P604" s="20" t="str">
        <f t="shared" si="30"/>
        <v>Bona</v>
      </c>
    </row>
    <row r="605" spans="6:16" x14ac:dyDescent="0.25">
      <c r="F605" s="1" t="s">
        <v>611</v>
      </c>
      <c r="G605" s="1" t="s">
        <v>5</v>
      </c>
      <c r="H605" s="1">
        <v>108</v>
      </c>
      <c r="I605" s="1">
        <v>3</v>
      </c>
      <c r="J605" s="1">
        <v>2</v>
      </c>
      <c r="K605" s="1">
        <v>15</v>
      </c>
      <c r="L605" s="20">
        <f t="shared" si="28"/>
        <v>15</v>
      </c>
      <c r="M605" s="1">
        <v>117537</v>
      </c>
      <c r="N605" s="1">
        <v>173665</v>
      </c>
      <c r="O605" s="20">
        <f t="shared" si="29"/>
        <v>56128</v>
      </c>
      <c r="P605" s="20" t="str">
        <f t="shared" si="30"/>
        <v>Bona</v>
      </c>
    </row>
    <row r="606" spans="6:16" x14ac:dyDescent="0.25">
      <c r="F606" s="1" t="s">
        <v>612</v>
      </c>
      <c r="G606" s="1" t="s">
        <v>701</v>
      </c>
      <c r="H606" s="1">
        <v>74</v>
      </c>
      <c r="I606" s="1">
        <v>2</v>
      </c>
      <c r="J606" s="1">
        <v>1</v>
      </c>
      <c r="K606" s="1">
        <v>1</v>
      </c>
      <c r="L606" s="20">
        <f t="shared" si="28"/>
        <v>1</v>
      </c>
      <c r="M606" s="1">
        <v>143425</v>
      </c>
      <c r="N606" s="1">
        <v>205434</v>
      </c>
      <c r="O606" s="20">
        <f t="shared" si="29"/>
        <v>62009</v>
      </c>
      <c r="P606" s="20" t="str">
        <f t="shared" si="30"/>
        <v>Molt Bona</v>
      </c>
    </row>
    <row r="607" spans="6:16" x14ac:dyDescent="0.25">
      <c r="F607" s="1" t="s">
        <v>613</v>
      </c>
      <c r="G607" s="1" t="s">
        <v>701</v>
      </c>
      <c r="H607" s="1">
        <v>86</v>
      </c>
      <c r="I607" s="1">
        <v>4</v>
      </c>
      <c r="J607" s="1">
        <v>2</v>
      </c>
      <c r="K607" s="1">
        <v>2</v>
      </c>
      <c r="L607" s="20">
        <f t="shared" si="28"/>
        <v>2</v>
      </c>
      <c r="M607" s="1">
        <v>177760</v>
      </c>
      <c r="N607" s="1">
        <v>242313</v>
      </c>
      <c r="O607" s="20">
        <f t="shared" si="29"/>
        <v>64553</v>
      </c>
      <c r="P607" s="20" t="str">
        <f t="shared" si="30"/>
        <v>Molt Bona</v>
      </c>
    </row>
    <row r="608" spans="6:16" x14ac:dyDescent="0.25">
      <c r="F608" s="1" t="s">
        <v>614</v>
      </c>
      <c r="G608" s="1" t="s">
        <v>6</v>
      </c>
      <c r="H608" s="1">
        <v>93</v>
      </c>
      <c r="I608" s="1">
        <v>3</v>
      </c>
      <c r="J608" s="1">
        <v>2</v>
      </c>
      <c r="K608" s="1">
        <v>4</v>
      </c>
      <c r="L608" s="20">
        <f t="shared" si="28"/>
        <v>4</v>
      </c>
      <c r="M608" s="1">
        <v>182187</v>
      </c>
      <c r="N608" s="1">
        <v>239769</v>
      </c>
      <c r="O608" s="20">
        <f t="shared" si="29"/>
        <v>57582</v>
      </c>
      <c r="P608" s="20" t="str">
        <f t="shared" si="30"/>
        <v>Bona</v>
      </c>
    </row>
    <row r="609" spans="6:16" x14ac:dyDescent="0.25">
      <c r="F609" s="1" t="s">
        <v>615</v>
      </c>
      <c r="G609" s="1" t="s">
        <v>701</v>
      </c>
      <c r="H609" s="1">
        <v>82</v>
      </c>
      <c r="I609" s="1">
        <v>2</v>
      </c>
      <c r="J609" s="1">
        <v>1</v>
      </c>
      <c r="K609" s="1">
        <v>13</v>
      </c>
      <c r="L609" s="20">
        <f t="shared" si="28"/>
        <v>13</v>
      </c>
      <c r="M609" s="1">
        <v>139444</v>
      </c>
      <c r="N609" s="1">
        <v>185569</v>
      </c>
      <c r="O609" s="20">
        <f t="shared" si="29"/>
        <v>46125</v>
      </c>
      <c r="P609" s="20" t="str">
        <f t="shared" si="30"/>
        <v>Bona</v>
      </c>
    </row>
    <row r="610" spans="6:16" x14ac:dyDescent="0.25">
      <c r="F610" s="1" t="s">
        <v>616</v>
      </c>
      <c r="G610" s="1" t="s">
        <v>701</v>
      </c>
      <c r="H610" s="1">
        <v>58</v>
      </c>
      <c r="I610" s="1">
        <v>3</v>
      </c>
      <c r="J610" s="1">
        <v>2</v>
      </c>
      <c r="K610" s="1">
        <v>14</v>
      </c>
      <c r="L610" s="20">
        <f t="shared" si="28"/>
        <v>14</v>
      </c>
      <c r="M610" s="1">
        <v>125949</v>
      </c>
      <c r="N610" s="1">
        <v>219168</v>
      </c>
      <c r="O610" s="20">
        <f t="shared" si="29"/>
        <v>93219</v>
      </c>
      <c r="P610" s="20" t="str">
        <f t="shared" si="30"/>
        <v>Molt Bona</v>
      </c>
    </row>
    <row r="611" spans="6:16" x14ac:dyDescent="0.25">
      <c r="F611" s="1" t="s">
        <v>617</v>
      </c>
      <c r="G611" s="1" t="s">
        <v>5</v>
      </c>
      <c r="H611" s="1">
        <v>59</v>
      </c>
      <c r="I611" s="1">
        <v>3</v>
      </c>
      <c r="J611" s="1">
        <v>3</v>
      </c>
      <c r="K611" s="1">
        <v>10</v>
      </c>
      <c r="L611" s="20">
        <f t="shared" si="28"/>
        <v>10</v>
      </c>
      <c r="M611" s="1">
        <v>208201</v>
      </c>
      <c r="N611" s="1">
        <v>285436</v>
      </c>
      <c r="O611" s="20">
        <f t="shared" si="29"/>
        <v>77235</v>
      </c>
      <c r="P611" s="20" t="str">
        <f t="shared" si="30"/>
        <v>Molt Bona</v>
      </c>
    </row>
    <row r="612" spans="6:16" x14ac:dyDescent="0.25">
      <c r="F612" s="1" t="s">
        <v>618</v>
      </c>
      <c r="G612" s="1" t="s">
        <v>5</v>
      </c>
      <c r="H612" s="1">
        <v>107</v>
      </c>
      <c r="I612" s="1">
        <v>3</v>
      </c>
      <c r="J612" s="1">
        <v>3</v>
      </c>
      <c r="K612" s="1">
        <v>3</v>
      </c>
      <c r="L612" s="20">
        <f t="shared" si="28"/>
        <v>3</v>
      </c>
      <c r="M612" s="1">
        <v>212477</v>
      </c>
      <c r="N612" s="1">
        <v>304301</v>
      </c>
      <c r="O612" s="20">
        <f t="shared" si="29"/>
        <v>91824</v>
      </c>
      <c r="P612" s="20" t="str">
        <f t="shared" si="30"/>
        <v>Molt Bona</v>
      </c>
    </row>
    <row r="613" spans="6:16" x14ac:dyDescent="0.25">
      <c r="F613" s="1" t="s">
        <v>619</v>
      </c>
      <c r="G613" s="1" t="s">
        <v>6</v>
      </c>
      <c r="H613" s="1">
        <v>98</v>
      </c>
      <c r="I613" s="1">
        <v>3</v>
      </c>
      <c r="J613" s="1">
        <v>3</v>
      </c>
      <c r="K613" s="1">
        <v>6</v>
      </c>
      <c r="L613" s="20">
        <f t="shared" si="28"/>
        <v>6</v>
      </c>
      <c r="M613" s="1">
        <v>218073</v>
      </c>
      <c r="N613" s="1">
        <v>266994</v>
      </c>
      <c r="O613" s="20">
        <f t="shared" si="29"/>
        <v>48921</v>
      </c>
      <c r="P613" s="20" t="str">
        <f t="shared" si="30"/>
        <v>Bona</v>
      </c>
    </row>
    <row r="614" spans="6:16" x14ac:dyDescent="0.25">
      <c r="F614" s="1" t="s">
        <v>620</v>
      </c>
      <c r="G614" s="1" t="s">
        <v>5</v>
      </c>
      <c r="H614" s="1">
        <v>79</v>
      </c>
      <c r="I614" s="1">
        <v>3</v>
      </c>
      <c r="J614" s="1">
        <v>2</v>
      </c>
      <c r="K614" s="1">
        <v>7</v>
      </c>
      <c r="L614" s="20">
        <f t="shared" si="28"/>
        <v>7</v>
      </c>
      <c r="M614" s="1">
        <v>159588</v>
      </c>
      <c r="N614" s="1">
        <v>233576</v>
      </c>
      <c r="O614" s="20">
        <f t="shared" si="29"/>
        <v>73988</v>
      </c>
      <c r="P614" s="20" t="str">
        <f t="shared" si="30"/>
        <v>Molt Bona</v>
      </c>
    </row>
    <row r="615" spans="6:16" x14ac:dyDescent="0.25">
      <c r="F615" s="1" t="s">
        <v>621</v>
      </c>
      <c r="G615" s="1" t="s">
        <v>5</v>
      </c>
      <c r="H615" s="1">
        <v>85</v>
      </c>
      <c r="I615" s="1">
        <v>4</v>
      </c>
      <c r="J615" s="1">
        <v>2</v>
      </c>
      <c r="K615" s="1">
        <v>12</v>
      </c>
      <c r="L615" s="20">
        <f t="shared" si="28"/>
        <v>12</v>
      </c>
      <c r="M615" s="1">
        <v>127950</v>
      </c>
      <c r="N615" s="1">
        <v>184905</v>
      </c>
      <c r="O615" s="20">
        <f t="shared" si="29"/>
        <v>56955</v>
      </c>
      <c r="P615" s="20" t="str">
        <f t="shared" si="30"/>
        <v>Bona</v>
      </c>
    </row>
    <row r="616" spans="6:16" x14ac:dyDescent="0.25">
      <c r="F616" s="1" t="s">
        <v>622</v>
      </c>
      <c r="G616" s="1" t="s">
        <v>701</v>
      </c>
      <c r="H616" s="1">
        <v>56</v>
      </c>
      <c r="I616" s="1">
        <v>2</v>
      </c>
      <c r="J616" s="1">
        <v>1</v>
      </c>
      <c r="K616" s="1">
        <v>12</v>
      </c>
      <c r="L616" s="20">
        <f t="shared" si="28"/>
        <v>12</v>
      </c>
      <c r="M616" s="1">
        <v>187846</v>
      </c>
      <c r="N616" s="1">
        <v>257237</v>
      </c>
      <c r="O616" s="20">
        <f t="shared" si="29"/>
        <v>69391</v>
      </c>
      <c r="P616" s="20" t="str">
        <f t="shared" si="30"/>
        <v>Molt Bona</v>
      </c>
    </row>
    <row r="617" spans="6:16" x14ac:dyDescent="0.25">
      <c r="F617" s="1" t="s">
        <v>623</v>
      </c>
      <c r="G617" s="1" t="s">
        <v>5</v>
      </c>
      <c r="H617" s="1">
        <v>98</v>
      </c>
      <c r="I617" s="1">
        <v>3</v>
      </c>
      <c r="J617" s="1">
        <v>2</v>
      </c>
      <c r="K617" s="1">
        <v>10</v>
      </c>
      <c r="L617" s="20">
        <f t="shared" si="28"/>
        <v>10</v>
      </c>
      <c r="M617" s="1">
        <v>143337</v>
      </c>
      <c r="N617" s="1">
        <v>220678</v>
      </c>
      <c r="O617" s="20">
        <f t="shared" si="29"/>
        <v>77341</v>
      </c>
      <c r="P617" s="20" t="str">
        <f t="shared" si="30"/>
        <v>Molt Bona</v>
      </c>
    </row>
    <row r="618" spans="6:16" x14ac:dyDescent="0.25">
      <c r="F618" s="1" t="s">
        <v>624</v>
      </c>
      <c r="G618" s="1" t="s">
        <v>701</v>
      </c>
      <c r="H618" s="1">
        <v>81</v>
      </c>
      <c r="I618" s="1">
        <v>3</v>
      </c>
      <c r="J618" s="1">
        <v>3</v>
      </c>
      <c r="K618" s="1">
        <v>11</v>
      </c>
      <c r="L618" s="20">
        <f t="shared" si="28"/>
        <v>11</v>
      </c>
      <c r="M618" s="1">
        <v>131103</v>
      </c>
      <c r="N618" s="1">
        <v>209098</v>
      </c>
      <c r="O618" s="20">
        <f t="shared" si="29"/>
        <v>77995</v>
      </c>
      <c r="P618" s="20" t="str">
        <f t="shared" si="30"/>
        <v>Molt Bona</v>
      </c>
    </row>
    <row r="619" spans="6:16" x14ac:dyDescent="0.25">
      <c r="F619" s="1" t="s">
        <v>625</v>
      </c>
      <c r="G619" s="1" t="s">
        <v>5</v>
      </c>
      <c r="H619" s="1">
        <v>115</v>
      </c>
      <c r="I619" s="1">
        <v>4</v>
      </c>
      <c r="J619" s="1">
        <v>2</v>
      </c>
      <c r="K619" s="1">
        <v>15</v>
      </c>
      <c r="L619" s="20">
        <f t="shared" si="28"/>
        <v>15</v>
      </c>
      <c r="M619" s="1">
        <v>197824</v>
      </c>
      <c r="N619" s="1">
        <v>248083</v>
      </c>
      <c r="O619" s="20">
        <f t="shared" si="29"/>
        <v>50259</v>
      </c>
      <c r="P619" s="20" t="str">
        <f t="shared" si="30"/>
        <v>Bona</v>
      </c>
    </row>
    <row r="620" spans="6:16" x14ac:dyDescent="0.25">
      <c r="F620" s="1" t="s">
        <v>626</v>
      </c>
      <c r="G620" s="1" t="s">
        <v>701</v>
      </c>
      <c r="H620" s="1">
        <v>93</v>
      </c>
      <c r="I620" s="1">
        <v>3</v>
      </c>
      <c r="J620" s="1">
        <v>1</v>
      </c>
      <c r="K620" s="1">
        <v>5</v>
      </c>
      <c r="L620" s="20">
        <f t="shared" si="28"/>
        <v>5</v>
      </c>
      <c r="M620" s="1">
        <v>217875</v>
      </c>
      <c r="N620" s="1">
        <v>275959</v>
      </c>
      <c r="O620" s="20">
        <f t="shared" si="29"/>
        <v>58084</v>
      </c>
      <c r="P620" s="20" t="str">
        <f t="shared" si="30"/>
        <v>Bona</v>
      </c>
    </row>
    <row r="621" spans="6:16" x14ac:dyDescent="0.25">
      <c r="F621" s="1" t="s">
        <v>627</v>
      </c>
      <c r="G621" s="1" t="s">
        <v>5</v>
      </c>
      <c r="H621" s="1">
        <v>71</v>
      </c>
      <c r="I621" s="1">
        <v>2</v>
      </c>
      <c r="J621" s="1">
        <v>2</v>
      </c>
      <c r="K621" s="1">
        <v>10</v>
      </c>
      <c r="L621" s="20">
        <f t="shared" si="28"/>
        <v>10</v>
      </c>
      <c r="M621" s="1">
        <v>137646</v>
      </c>
      <c r="N621" s="1">
        <v>213438</v>
      </c>
      <c r="O621" s="20">
        <f t="shared" si="29"/>
        <v>75792</v>
      </c>
      <c r="P621" s="20" t="str">
        <f t="shared" si="30"/>
        <v>Molt Bona</v>
      </c>
    </row>
    <row r="622" spans="6:16" x14ac:dyDescent="0.25">
      <c r="F622" s="1" t="s">
        <v>628</v>
      </c>
      <c r="G622" s="1" t="s">
        <v>701</v>
      </c>
      <c r="H622" s="1">
        <v>85</v>
      </c>
      <c r="I622" s="1">
        <v>3</v>
      </c>
      <c r="J622" s="1">
        <v>2</v>
      </c>
      <c r="K622" s="1">
        <v>3</v>
      </c>
      <c r="L622" s="20">
        <f t="shared" si="28"/>
        <v>3</v>
      </c>
      <c r="M622" s="1">
        <v>101438</v>
      </c>
      <c r="N622" s="1">
        <v>151257</v>
      </c>
      <c r="O622" s="20">
        <f t="shared" si="29"/>
        <v>49819</v>
      </c>
      <c r="P622" s="20" t="str">
        <f t="shared" si="30"/>
        <v>Bona</v>
      </c>
    </row>
    <row r="623" spans="6:16" x14ac:dyDescent="0.25">
      <c r="F623" s="1" t="s">
        <v>629</v>
      </c>
      <c r="G623" s="1" t="s">
        <v>6</v>
      </c>
      <c r="H623" s="1">
        <v>115</v>
      </c>
      <c r="I623" s="1">
        <v>3</v>
      </c>
      <c r="J623" s="1">
        <v>3</v>
      </c>
      <c r="K623" s="1">
        <v>13</v>
      </c>
      <c r="L623" s="20">
        <f t="shared" si="28"/>
        <v>13</v>
      </c>
      <c r="M623" s="1">
        <v>108586</v>
      </c>
      <c r="N623" s="1">
        <v>166658</v>
      </c>
      <c r="O623" s="20">
        <f t="shared" si="29"/>
        <v>58072</v>
      </c>
      <c r="P623" s="20" t="str">
        <f t="shared" si="30"/>
        <v>Bona</v>
      </c>
    </row>
    <row r="624" spans="6:16" x14ac:dyDescent="0.25">
      <c r="F624" s="1" t="s">
        <v>630</v>
      </c>
      <c r="G624" s="1" t="s">
        <v>701</v>
      </c>
      <c r="H624" s="1">
        <v>117</v>
      </c>
      <c r="I624" s="1">
        <v>4</v>
      </c>
      <c r="J624" s="1">
        <v>2</v>
      </c>
      <c r="K624" s="1">
        <v>14</v>
      </c>
      <c r="L624" s="20">
        <f t="shared" si="28"/>
        <v>14</v>
      </c>
      <c r="M624" s="1">
        <v>122710</v>
      </c>
      <c r="N624" s="1">
        <v>194381</v>
      </c>
      <c r="O624" s="20">
        <f t="shared" si="29"/>
        <v>71671</v>
      </c>
      <c r="P624" s="20" t="str">
        <f t="shared" si="30"/>
        <v>Molt Bona</v>
      </c>
    </row>
    <row r="625" spans="6:16" x14ac:dyDescent="0.25">
      <c r="F625" s="1" t="s">
        <v>631</v>
      </c>
      <c r="G625" s="1" t="s">
        <v>701</v>
      </c>
      <c r="H625" s="1">
        <v>81</v>
      </c>
      <c r="I625" s="1">
        <v>2</v>
      </c>
      <c r="J625" s="1">
        <v>2</v>
      </c>
      <c r="K625" s="1">
        <v>14</v>
      </c>
      <c r="L625" s="20">
        <f t="shared" si="28"/>
        <v>14</v>
      </c>
      <c r="M625" s="1">
        <v>129824</v>
      </c>
      <c r="N625" s="1">
        <v>216394</v>
      </c>
      <c r="O625" s="20">
        <f t="shared" si="29"/>
        <v>86570</v>
      </c>
      <c r="P625" s="20" t="str">
        <f t="shared" si="30"/>
        <v>Molt Bona</v>
      </c>
    </row>
    <row r="626" spans="6:16" x14ac:dyDescent="0.25">
      <c r="F626" s="1" t="s">
        <v>632</v>
      </c>
      <c r="G626" s="1" t="s">
        <v>701</v>
      </c>
      <c r="H626" s="1">
        <v>99</v>
      </c>
      <c r="I626" s="1">
        <v>2</v>
      </c>
      <c r="J626" s="1">
        <v>1</v>
      </c>
      <c r="K626" s="1">
        <v>7</v>
      </c>
      <c r="L626" s="20">
        <f t="shared" si="28"/>
        <v>7</v>
      </c>
      <c r="M626" s="1">
        <v>147270</v>
      </c>
      <c r="N626" s="1">
        <v>205266</v>
      </c>
      <c r="O626" s="20">
        <f t="shared" si="29"/>
        <v>57996</v>
      </c>
      <c r="P626" s="20" t="str">
        <f t="shared" si="30"/>
        <v>Bona</v>
      </c>
    </row>
    <row r="627" spans="6:16" x14ac:dyDescent="0.25">
      <c r="F627" s="1" t="s">
        <v>633</v>
      </c>
      <c r="G627" s="1" t="s">
        <v>5</v>
      </c>
      <c r="H627" s="1">
        <v>63</v>
      </c>
      <c r="I627" s="1">
        <v>4</v>
      </c>
      <c r="J627" s="1">
        <v>2</v>
      </c>
      <c r="K627" s="1">
        <v>3</v>
      </c>
      <c r="L627" s="20">
        <f t="shared" si="28"/>
        <v>3</v>
      </c>
      <c r="M627" s="1">
        <v>173081</v>
      </c>
      <c r="N627" s="1">
        <v>258446</v>
      </c>
      <c r="O627" s="20">
        <f t="shared" si="29"/>
        <v>85365</v>
      </c>
      <c r="P627" s="20" t="str">
        <f t="shared" si="30"/>
        <v>Molt Bona</v>
      </c>
    </row>
    <row r="628" spans="6:16" x14ac:dyDescent="0.25">
      <c r="F628" s="1" t="s">
        <v>634</v>
      </c>
      <c r="G628" s="1" t="s">
        <v>701</v>
      </c>
      <c r="H628" s="1">
        <v>110</v>
      </c>
      <c r="I628" s="1">
        <v>3</v>
      </c>
      <c r="J628" s="1">
        <v>2</v>
      </c>
      <c r="K628" s="1">
        <v>2</v>
      </c>
      <c r="L628" s="20">
        <f t="shared" si="28"/>
        <v>2</v>
      </c>
      <c r="M628" s="1">
        <v>124993</v>
      </c>
      <c r="N628" s="1">
        <v>179662</v>
      </c>
      <c r="O628" s="20">
        <f t="shared" si="29"/>
        <v>54669</v>
      </c>
      <c r="P628" s="20" t="str">
        <f t="shared" si="30"/>
        <v>Bona</v>
      </c>
    </row>
    <row r="629" spans="6:16" x14ac:dyDescent="0.25">
      <c r="F629" s="1" t="s">
        <v>635</v>
      </c>
      <c r="G629" s="1" t="s">
        <v>5</v>
      </c>
      <c r="H629" s="1">
        <v>65</v>
      </c>
      <c r="I629" s="1">
        <v>4</v>
      </c>
      <c r="J629" s="1">
        <v>1</v>
      </c>
      <c r="K629" s="1">
        <v>13</v>
      </c>
      <c r="L629" s="20">
        <f t="shared" si="28"/>
        <v>13</v>
      </c>
      <c r="M629" s="1">
        <v>124519</v>
      </c>
      <c r="N629" s="1">
        <v>205453</v>
      </c>
      <c r="O629" s="20">
        <f t="shared" si="29"/>
        <v>80934</v>
      </c>
      <c r="P629" s="20" t="str">
        <f t="shared" si="30"/>
        <v>Molt Bona</v>
      </c>
    </row>
    <row r="630" spans="6:16" x14ac:dyDescent="0.25">
      <c r="F630" s="1" t="s">
        <v>636</v>
      </c>
      <c r="G630" s="1" t="s">
        <v>701</v>
      </c>
      <c r="H630" s="1">
        <v>56</v>
      </c>
      <c r="I630" s="1">
        <v>2</v>
      </c>
      <c r="J630" s="1">
        <v>2</v>
      </c>
      <c r="K630" s="1">
        <v>5</v>
      </c>
      <c r="L630" s="20">
        <f t="shared" si="28"/>
        <v>5</v>
      </c>
      <c r="M630" s="1">
        <v>118311</v>
      </c>
      <c r="N630" s="1">
        <v>210873</v>
      </c>
      <c r="O630" s="20">
        <f t="shared" si="29"/>
        <v>92562</v>
      </c>
      <c r="P630" s="20" t="str">
        <f t="shared" si="30"/>
        <v>Molt Bona</v>
      </c>
    </row>
    <row r="631" spans="6:16" x14ac:dyDescent="0.25">
      <c r="F631" s="1" t="s">
        <v>637</v>
      </c>
      <c r="G631" s="1" t="s">
        <v>701</v>
      </c>
      <c r="H631" s="1">
        <v>68</v>
      </c>
      <c r="I631" s="1">
        <v>4</v>
      </c>
      <c r="J631" s="1">
        <v>1</v>
      </c>
      <c r="K631" s="1">
        <v>11</v>
      </c>
      <c r="L631" s="20">
        <f t="shared" si="28"/>
        <v>11</v>
      </c>
      <c r="M631" s="1">
        <v>210337</v>
      </c>
      <c r="N631" s="1">
        <v>307272</v>
      </c>
      <c r="O631" s="20">
        <f t="shared" si="29"/>
        <v>96935</v>
      </c>
      <c r="P631" s="20" t="str">
        <f t="shared" si="30"/>
        <v>Molt Bona</v>
      </c>
    </row>
    <row r="632" spans="6:16" x14ac:dyDescent="0.25">
      <c r="F632" s="1" t="s">
        <v>638</v>
      </c>
      <c r="G632" s="1" t="s">
        <v>701</v>
      </c>
      <c r="H632" s="1">
        <v>70</v>
      </c>
      <c r="I632" s="1">
        <v>2</v>
      </c>
      <c r="J632" s="1">
        <v>1</v>
      </c>
      <c r="K632" s="1">
        <v>7</v>
      </c>
      <c r="L632" s="20">
        <f t="shared" si="28"/>
        <v>7</v>
      </c>
      <c r="M632" s="1">
        <v>148400</v>
      </c>
      <c r="N632" s="1">
        <v>193048</v>
      </c>
      <c r="O632" s="20">
        <f t="shared" si="29"/>
        <v>44648</v>
      </c>
      <c r="P632" s="20" t="str">
        <f t="shared" si="30"/>
        <v>Bona</v>
      </c>
    </row>
    <row r="633" spans="6:16" x14ac:dyDescent="0.25">
      <c r="F633" s="1" t="s">
        <v>639</v>
      </c>
      <c r="G633" s="1" t="s">
        <v>6</v>
      </c>
      <c r="H633" s="1">
        <v>120</v>
      </c>
      <c r="I633" s="1">
        <v>4</v>
      </c>
      <c r="J633" s="1">
        <v>2</v>
      </c>
      <c r="K633" s="1">
        <v>4</v>
      </c>
      <c r="L633" s="20">
        <f t="shared" si="28"/>
        <v>4</v>
      </c>
      <c r="M633" s="1">
        <v>191810</v>
      </c>
      <c r="N633" s="1">
        <v>291169</v>
      </c>
      <c r="O633" s="20">
        <f t="shared" si="29"/>
        <v>99359</v>
      </c>
      <c r="P633" s="20" t="str">
        <f t="shared" si="30"/>
        <v>Molt Bona</v>
      </c>
    </row>
    <row r="634" spans="6:16" x14ac:dyDescent="0.25">
      <c r="F634" s="1" t="s">
        <v>640</v>
      </c>
      <c r="G634" s="1" t="s">
        <v>701</v>
      </c>
      <c r="H634" s="1">
        <v>59</v>
      </c>
      <c r="I634" s="1">
        <v>2</v>
      </c>
      <c r="J634" s="1">
        <v>3</v>
      </c>
      <c r="K634" s="1">
        <v>14</v>
      </c>
      <c r="L634" s="20">
        <f t="shared" si="28"/>
        <v>14</v>
      </c>
      <c r="M634" s="1">
        <v>185350</v>
      </c>
      <c r="N634" s="1">
        <v>242524</v>
      </c>
      <c r="O634" s="20">
        <f t="shared" si="29"/>
        <v>57174</v>
      </c>
      <c r="P634" s="20" t="str">
        <f t="shared" si="30"/>
        <v>Bona</v>
      </c>
    </row>
    <row r="635" spans="6:16" x14ac:dyDescent="0.25">
      <c r="F635" s="1" t="s">
        <v>641</v>
      </c>
      <c r="G635" s="1" t="s">
        <v>5</v>
      </c>
      <c r="H635" s="1">
        <v>85</v>
      </c>
      <c r="I635" s="1">
        <v>4</v>
      </c>
      <c r="J635" s="1">
        <v>1</v>
      </c>
      <c r="K635" s="1">
        <v>1</v>
      </c>
      <c r="L635" s="20">
        <f t="shared" si="28"/>
        <v>1</v>
      </c>
      <c r="M635" s="1">
        <v>162651</v>
      </c>
      <c r="N635" s="1">
        <v>257740</v>
      </c>
      <c r="O635" s="20">
        <f t="shared" si="29"/>
        <v>95089</v>
      </c>
      <c r="P635" s="20" t="str">
        <f t="shared" si="30"/>
        <v>Molt Bona</v>
      </c>
    </row>
    <row r="636" spans="6:16" x14ac:dyDescent="0.25">
      <c r="F636" s="1" t="s">
        <v>642</v>
      </c>
      <c r="G636" s="1" t="s">
        <v>5</v>
      </c>
      <c r="H636" s="1">
        <v>81</v>
      </c>
      <c r="I636" s="1">
        <v>2</v>
      </c>
      <c r="J636" s="1">
        <v>1</v>
      </c>
      <c r="K636" s="1">
        <v>2</v>
      </c>
      <c r="L636" s="20">
        <f t="shared" si="28"/>
        <v>2</v>
      </c>
      <c r="M636" s="1">
        <v>102598</v>
      </c>
      <c r="N636" s="1">
        <v>185681</v>
      </c>
      <c r="O636" s="20">
        <f t="shared" si="29"/>
        <v>83083</v>
      </c>
      <c r="P636" s="20" t="str">
        <f t="shared" si="30"/>
        <v>Molt Bona</v>
      </c>
    </row>
    <row r="637" spans="6:16" x14ac:dyDescent="0.25">
      <c r="F637" s="1" t="s">
        <v>643</v>
      </c>
      <c r="G637" s="1" t="s">
        <v>701</v>
      </c>
      <c r="H637" s="1">
        <v>73</v>
      </c>
      <c r="I637" s="1">
        <v>2</v>
      </c>
      <c r="J637" s="1">
        <v>2</v>
      </c>
      <c r="K637" s="1">
        <v>4</v>
      </c>
      <c r="L637" s="20">
        <f t="shared" si="28"/>
        <v>4</v>
      </c>
      <c r="M637" s="1">
        <v>106412</v>
      </c>
      <c r="N637" s="1">
        <v>200635</v>
      </c>
      <c r="O637" s="20">
        <f t="shared" si="29"/>
        <v>94223</v>
      </c>
      <c r="P637" s="20" t="str">
        <f t="shared" si="30"/>
        <v>Molt Bona</v>
      </c>
    </row>
    <row r="638" spans="6:16" x14ac:dyDescent="0.25">
      <c r="F638" s="1" t="s">
        <v>644</v>
      </c>
      <c r="G638" s="1" t="s">
        <v>6</v>
      </c>
      <c r="H638" s="1">
        <v>67</v>
      </c>
      <c r="I638" s="1">
        <v>3</v>
      </c>
      <c r="J638" s="1">
        <v>3</v>
      </c>
      <c r="K638" s="1">
        <v>1</v>
      </c>
      <c r="L638" s="20">
        <f t="shared" si="28"/>
        <v>1</v>
      </c>
      <c r="M638" s="1">
        <v>142968</v>
      </c>
      <c r="N638" s="1">
        <v>183940</v>
      </c>
      <c r="O638" s="20">
        <f t="shared" si="29"/>
        <v>40972</v>
      </c>
      <c r="P638" s="20" t="str">
        <f t="shared" si="30"/>
        <v>Bona</v>
      </c>
    </row>
    <row r="639" spans="6:16" x14ac:dyDescent="0.25">
      <c r="F639" s="1" t="s">
        <v>645</v>
      </c>
      <c r="G639" s="1" t="s">
        <v>5</v>
      </c>
      <c r="H639" s="1">
        <v>50</v>
      </c>
      <c r="I639" s="1">
        <v>2</v>
      </c>
      <c r="J639" s="1">
        <v>2</v>
      </c>
      <c r="K639" s="1">
        <v>6</v>
      </c>
      <c r="L639" s="20">
        <f t="shared" si="28"/>
        <v>6</v>
      </c>
      <c r="M639" s="1">
        <v>208184</v>
      </c>
      <c r="N639" s="1">
        <v>263353</v>
      </c>
      <c r="O639" s="20">
        <f t="shared" si="29"/>
        <v>55169</v>
      </c>
      <c r="P639" s="20" t="str">
        <f t="shared" si="30"/>
        <v>Bona</v>
      </c>
    </row>
    <row r="640" spans="6:16" x14ac:dyDescent="0.25">
      <c r="F640" s="1" t="s">
        <v>646</v>
      </c>
      <c r="G640" s="1" t="s">
        <v>6</v>
      </c>
      <c r="H640" s="1">
        <v>75</v>
      </c>
      <c r="I640" s="1">
        <v>2</v>
      </c>
      <c r="J640" s="1">
        <v>2</v>
      </c>
      <c r="K640" s="1">
        <v>6</v>
      </c>
      <c r="L640" s="20">
        <f t="shared" si="28"/>
        <v>6</v>
      </c>
      <c r="M640" s="1">
        <v>178876</v>
      </c>
      <c r="N640" s="1">
        <v>253624</v>
      </c>
      <c r="O640" s="20">
        <f t="shared" si="29"/>
        <v>74748</v>
      </c>
      <c r="P640" s="20" t="str">
        <f t="shared" si="30"/>
        <v>Molt Bona</v>
      </c>
    </row>
    <row r="641" spans="6:16" x14ac:dyDescent="0.25">
      <c r="F641" s="1" t="s">
        <v>647</v>
      </c>
      <c r="G641" s="1" t="s">
        <v>701</v>
      </c>
      <c r="H641" s="1">
        <v>94</v>
      </c>
      <c r="I641" s="1">
        <v>2</v>
      </c>
      <c r="J641" s="1">
        <v>3</v>
      </c>
      <c r="K641" s="1">
        <v>1</v>
      </c>
      <c r="L641" s="20">
        <f t="shared" si="28"/>
        <v>1</v>
      </c>
      <c r="M641" s="1">
        <v>173371</v>
      </c>
      <c r="N641" s="1">
        <v>233946</v>
      </c>
      <c r="O641" s="20">
        <f t="shared" si="29"/>
        <v>60575</v>
      </c>
      <c r="P641" s="20" t="str">
        <f t="shared" si="30"/>
        <v>Molt Bona</v>
      </c>
    </row>
    <row r="642" spans="6:16" x14ac:dyDescent="0.25">
      <c r="F642" s="1" t="s">
        <v>648</v>
      </c>
      <c r="G642" s="1" t="s">
        <v>5</v>
      </c>
      <c r="H642" s="1">
        <v>94</v>
      </c>
      <c r="I642" s="1">
        <v>2</v>
      </c>
      <c r="J642" s="1">
        <v>1</v>
      </c>
      <c r="K642" s="1">
        <v>14</v>
      </c>
      <c r="L642" s="20">
        <f t="shared" si="28"/>
        <v>14</v>
      </c>
      <c r="M642" s="1">
        <v>113458</v>
      </c>
      <c r="N642" s="1">
        <v>185994</v>
      </c>
      <c r="O642" s="20">
        <f t="shared" si="29"/>
        <v>72536</v>
      </c>
      <c r="P642" s="20" t="str">
        <f t="shared" si="30"/>
        <v>Molt Bona</v>
      </c>
    </row>
    <row r="643" spans="6:16" x14ac:dyDescent="0.25">
      <c r="F643" s="1" t="s">
        <v>649</v>
      </c>
      <c r="G643" s="1" t="s">
        <v>5</v>
      </c>
      <c r="H643" s="1">
        <v>62</v>
      </c>
      <c r="I643" s="1">
        <v>4</v>
      </c>
      <c r="J643" s="1">
        <v>1</v>
      </c>
      <c r="K643" s="1">
        <v>9</v>
      </c>
      <c r="L643" s="20">
        <f t="shared" ref="L643:L673" si="31">VLOOKUP(K643,$B$40:$C$54,1)</f>
        <v>9</v>
      </c>
      <c r="M643" s="1">
        <v>210139</v>
      </c>
      <c r="N643" s="1">
        <v>254269</v>
      </c>
      <c r="O643" s="20">
        <f t="shared" ref="O643:O673" si="32">N643-M643</f>
        <v>44130</v>
      </c>
      <c r="P643" s="20" t="str">
        <f t="shared" ref="P643:P673" si="33">IF(O643&gt;60000,"Molt Bona",IF(O643&lt;60000,"Bona",))</f>
        <v>Bona</v>
      </c>
    </row>
    <row r="644" spans="6:16" x14ac:dyDescent="0.25">
      <c r="F644" s="1" t="s">
        <v>650</v>
      </c>
      <c r="G644" s="1" t="s">
        <v>701</v>
      </c>
      <c r="H644" s="1">
        <v>58</v>
      </c>
      <c r="I644" s="1">
        <v>3</v>
      </c>
      <c r="J644" s="1">
        <v>3</v>
      </c>
      <c r="K644" s="1">
        <v>2</v>
      </c>
      <c r="L644" s="20">
        <f t="shared" si="31"/>
        <v>2</v>
      </c>
      <c r="M644" s="1">
        <v>169070</v>
      </c>
      <c r="N644" s="1">
        <v>218861</v>
      </c>
      <c r="O644" s="20">
        <f t="shared" si="32"/>
        <v>49791</v>
      </c>
      <c r="P644" s="20" t="str">
        <f t="shared" si="33"/>
        <v>Bona</v>
      </c>
    </row>
    <row r="645" spans="6:16" x14ac:dyDescent="0.25">
      <c r="F645" s="1" t="s">
        <v>651</v>
      </c>
      <c r="G645" s="1" t="s">
        <v>701</v>
      </c>
      <c r="H645" s="1">
        <v>119</v>
      </c>
      <c r="I645" s="1">
        <v>2</v>
      </c>
      <c r="J645" s="1">
        <v>2</v>
      </c>
      <c r="K645" s="1">
        <v>15</v>
      </c>
      <c r="L645" s="20">
        <f t="shared" si="31"/>
        <v>15</v>
      </c>
      <c r="M645" s="1">
        <v>198496</v>
      </c>
      <c r="N645" s="1">
        <v>245669</v>
      </c>
      <c r="O645" s="20">
        <f t="shared" si="32"/>
        <v>47173</v>
      </c>
      <c r="P645" s="20" t="str">
        <f t="shared" si="33"/>
        <v>Bona</v>
      </c>
    </row>
    <row r="646" spans="6:16" x14ac:dyDescent="0.25">
      <c r="F646" s="1" t="s">
        <v>652</v>
      </c>
      <c r="G646" s="1" t="s">
        <v>701</v>
      </c>
      <c r="H646" s="1">
        <v>60</v>
      </c>
      <c r="I646" s="1">
        <v>4</v>
      </c>
      <c r="J646" s="1">
        <v>1</v>
      </c>
      <c r="K646" s="1">
        <v>3</v>
      </c>
      <c r="L646" s="20">
        <f t="shared" si="31"/>
        <v>3</v>
      </c>
      <c r="M646" s="1">
        <v>153211</v>
      </c>
      <c r="N646" s="1">
        <v>241180</v>
      </c>
      <c r="O646" s="20">
        <f t="shared" si="32"/>
        <v>87969</v>
      </c>
      <c r="P646" s="20" t="str">
        <f t="shared" si="33"/>
        <v>Molt Bona</v>
      </c>
    </row>
    <row r="647" spans="6:16" x14ac:dyDescent="0.25">
      <c r="F647" s="1" t="s">
        <v>653</v>
      </c>
      <c r="G647" s="1" t="s">
        <v>701</v>
      </c>
      <c r="H647" s="1">
        <v>106</v>
      </c>
      <c r="I647" s="1">
        <v>2</v>
      </c>
      <c r="J647" s="1">
        <v>2</v>
      </c>
      <c r="K647" s="1">
        <v>5</v>
      </c>
      <c r="L647" s="20">
        <f t="shared" si="31"/>
        <v>5</v>
      </c>
      <c r="M647" s="1">
        <v>130010</v>
      </c>
      <c r="N647" s="1">
        <v>181020</v>
      </c>
      <c r="O647" s="20">
        <f t="shared" si="32"/>
        <v>51010</v>
      </c>
      <c r="P647" s="20" t="str">
        <f t="shared" si="33"/>
        <v>Bona</v>
      </c>
    </row>
    <row r="648" spans="6:16" x14ac:dyDescent="0.25">
      <c r="F648" s="1" t="s">
        <v>654</v>
      </c>
      <c r="G648" s="1" t="s">
        <v>6</v>
      </c>
      <c r="H648" s="1">
        <v>93</v>
      </c>
      <c r="I648" s="1">
        <v>2</v>
      </c>
      <c r="J648" s="1">
        <v>3</v>
      </c>
      <c r="K648" s="1">
        <v>5</v>
      </c>
      <c r="L648" s="20">
        <f t="shared" si="31"/>
        <v>5</v>
      </c>
      <c r="M648" s="1">
        <v>164801</v>
      </c>
      <c r="N648" s="1">
        <v>224066</v>
      </c>
      <c r="O648" s="20">
        <f t="shared" si="32"/>
        <v>59265</v>
      </c>
      <c r="P648" s="20" t="str">
        <f t="shared" si="33"/>
        <v>Bona</v>
      </c>
    </row>
    <row r="649" spans="6:16" x14ac:dyDescent="0.25">
      <c r="F649" s="1" t="s">
        <v>655</v>
      </c>
      <c r="G649" s="1" t="s">
        <v>5</v>
      </c>
      <c r="H649" s="1">
        <v>79</v>
      </c>
      <c r="I649" s="1">
        <v>2</v>
      </c>
      <c r="J649" s="1">
        <v>2</v>
      </c>
      <c r="K649" s="1">
        <v>15</v>
      </c>
      <c r="L649" s="20">
        <f t="shared" si="31"/>
        <v>15</v>
      </c>
      <c r="M649" s="1">
        <v>150921</v>
      </c>
      <c r="N649" s="1">
        <v>226478</v>
      </c>
      <c r="O649" s="20">
        <f t="shared" si="32"/>
        <v>75557</v>
      </c>
      <c r="P649" s="20" t="str">
        <f t="shared" si="33"/>
        <v>Molt Bona</v>
      </c>
    </row>
    <row r="650" spans="6:16" x14ac:dyDescent="0.25">
      <c r="F650" s="1" t="s">
        <v>656</v>
      </c>
      <c r="G650" s="1" t="s">
        <v>5</v>
      </c>
      <c r="H650" s="1">
        <v>119</v>
      </c>
      <c r="I650" s="1">
        <v>3</v>
      </c>
      <c r="J650" s="1">
        <v>3</v>
      </c>
      <c r="K650" s="1">
        <v>11</v>
      </c>
      <c r="L650" s="20">
        <f t="shared" si="31"/>
        <v>11</v>
      </c>
      <c r="M650" s="1">
        <v>197119</v>
      </c>
      <c r="N650" s="1">
        <v>238837</v>
      </c>
      <c r="O650" s="20">
        <f t="shared" si="32"/>
        <v>41718</v>
      </c>
      <c r="P650" s="20" t="str">
        <f t="shared" si="33"/>
        <v>Bona</v>
      </c>
    </row>
    <row r="651" spans="6:16" x14ac:dyDescent="0.25">
      <c r="F651" s="1" t="s">
        <v>657</v>
      </c>
      <c r="G651" s="1" t="s">
        <v>701</v>
      </c>
      <c r="H651" s="1">
        <v>66</v>
      </c>
      <c r="I651" s="1">
        <v>2</v>
      </c>
      <c r="J651" s="1">
        <v>2</v>
      </c>
      <c r="K651" s="1">
        <v>1</v>
      </c>
      <c r="L651" s="20">
        <f t="shared" si="31"/>
        <v>1</v>
      </c>
      <c r="M651" s="1">
        <v>171843</v>
      </c>
      <c r="N651" s="1">
        <v>230243</v>
      </c>
      <c r="O651" s="20">
        <f t="shared" si="32"/>
        <v>58400</v>
      </c>
      <c r="P651" s="20" t="str">
        <f t="shared" si="33"/>
        <v>Bona</v>
      </c>
    </row>
    <row r="652" spans="6:16" x14ac:dyDescent="0.25">
      <c r="F652" s="1" t="s">
        <v>658</v>
      </c>
      <c r="G652" s="1" t="s">
        <v>701</v>
      </c>
      <c r="H652" s="1">
        <v>81</v>
      </c>
      <c r="I652" s="1">
        <v>3</v>
      </c>
      <c r="J652" s="1">
        <v>2</v>
      </c>
      <c r="K652" s="1">
        <v>7</v>
      </c>
      <c r="L652" s="20">
        <f t="shared" si="31"/>
        <v>7</v>
      </c>
      <c r="M652" s="1">
        <v>140933</v>
      </c>
      <c r="N652" s="1">
        <v>198532</v>
      </c>
      <c r="O652" s="20">
        <f t="shared" si="32"/>
        <v>57599</v>
      </c>
      <c r="P652" s="20" t="str">
        <f t="shared" si="33"/>
        <v>Bona</v>
      </c>
    </row>
    <row r="653" spans="6:16" x14ac:dyDescent="0.25">
      <c r="F653" s="1" t="s">
        <v>659</v>
      </c>
      <c r="G653" s="1" t="s">
        <v>6</v>
      </c>
      <c r="H653" s="1">
        <v>55</v>
      </c>
      <c r="I653" s="1">
        <v>3</v>
      </c>
      <c r="J653" s="1">
        <v>2</v>
      </c>
      <c r="K653" s="1">
        <v>1</v>
      </c>
      <c r="L653" s="20">
        <f t="shared" si="31"/>
        <v>1</v>
      </c>
      <c r="M653" s="1">
        <v>210542</v>
      </c>
      <c r="N653" s="1">
        <v>266839</v>
      </c>
      <c r="O653" s="20">
        <f t="shared" si="32"/>
        <v>56297</v>
      </c>
      <c r="P653" s="20" t="str">
        <f t="shared" si="33"/>
        <v>Bona</v>
      </c>
    </row>
    <row r="654" spans="6:16" x14ac:dyDescent="0.25">
      <c r="F654" s="1" t="s">
        <v>660</v>
      </c>
      <c r="G654" s="1" t="s">
        <v>701</v>
      </c>
      <c r="H654" s="1">
        <v>95</v>
      </c>
      <c r="I654" s="1">
        <v>4</v>
      </c>
      <c r="J654" s="1">
        <v>3</v>
      </c>
      <c r="K654" s="1">
        <v>8</v>
      </c>
      <c r="L654" s="20">
        <f t="shared" si="31"/>
        <v>8</v>
      </c>
      <c r="M654" s="1">
        <v>112358</v>
      </c>
      <c r="N654" s="1">
        <v>204880</v>
      </c>
      <c r="O654" s="20">
        <f t="shared" si="32"/>
        <v>92522</v>
      </c>
      <c r="P654" s="20" t="str">
        <f t="shared" si="33"/>
        <v>Molt Bona</v>
      </c>
    </row>
    <row r="655" spans="6:16" x14ac:dyDescent="0.25">
      <c r="F655" s="1" t="s">
        <v>661</v>
      </c>
      <c r="G655" s="1" t="s">
        <v>701</v>
      </c>
      <c r="H655" s="1">
        <v>116</v>
      </c>
      <c r="I655" s="1">
        <v>2</v>
      </c>
      <c r="J655" s="1">
        <v>2</v>
      </c>
      <c r="K655" s="1">
        <v>13</v>
      </c>
      <c r="L655" s="20">
        <f t="shared" si="31"/>
        <v>13</v>
      </c>
      <c r="M655" s="1">
        <v>152479</v>
      </c>
      <c r="N655" s="1">
        <v>227304</v>
      </c>
      <c r="O655" s="20">
        <f t="shared" si="32"/>
        <v>74825</v>
      </c>
      <c r="P655" s="20" t="str">
        <f t="shared" si="33"/>
        <v>Molt Bona</v>
      </c>
    </row>
    <row r="656" spans="6:16" x14ac:dyDescent="0.25">
      <c r="F656" s="1" t="s">
        <v>662</v>
      </c>
      <c r="G656" s="1" t="s">
        <v>5</v>
      </c>
      <c r="H656" s="1">
        <v>83</v>
      </c>
      <c r="I656" s="1">
        <v>3</v>
      </c>
      <c r="J656" s="1">
        <v>2</v>
      </c>
      <c r="K656" s="1">
        <v>11</v>
      </c>
      <c r="L656" s="20">
        <f t="shared" si="31"/>
        <v>11</v>
      </c>
      <c r="M656" s="1">
        <v>179088</v>
      </c>
      <c r="N656" s="1">
        <v>269022</v>
      </c>
      <c r="O656" s="20">
        <f t="shared" si="32"/>
        <v>89934</v>
      </c>
      <c r="P656" s="20" t="str">
        <f t="shared" si="33"/>
        <v>Molt Bona</v>
      </c>
    </row>
    <row r="657" spans="6:16" x14ac:dyDescent="0.25">
      <c r="F657" s="1" t="s">
        <v>663</v>
      </c>
      <c r="G657" s="1" t="s">
        <v>701</v>
      </c>
      <c r="H657" s="1">
        <v>91</v>
      </c>
      <c r="I657" s="1">
        <v>4</v>
      </c>
      <c r="J657" s="1">
        <v>3</v>
      </c>
      <c r="K657" s="1">
        <v>1</v>
      </c>
      <c r="L657" s="20">
        <f t="shared" si="31"/>
        <v>1</v>
      </c>
      <c r="M657" s="1">
        <v>211965</v>
      </c>
      <c r="N657" s="1">
        <v>259320</v>
      </c>
      <c r="O657" s="20">
        <f t="shared" si="32"/>
        <v>47355</v>
      </c>
      <c r="P657" s="20" t="str">
        <f t="shared" si="33"/>
        <v>Bona</v>
      </c>
    </row>
    <row r="658" spans="6:16" x14ac:dyDescent="0.25">
      <c r="F658" s="1" t="s">
        <v>664</v>
      </c>
      <c r="G658" s="1" t="s">
        <v>701</v>
      </c>
      <c r="H658" s="1">
        <v>84</v>
      </c>
      <c r="I658" s="1">
        <v>2</v>
      </c>
      <c r="J658" s="1">
        <v>2</v>
      </c>
      <c r="K658" s="1">
        <v>11</v>
      </c>
      <c r="L658" s="20">
        <f t="shared" si="31"/>
        <v>11</v>
      </c>
      <c r="M658" s="1">
        <v>209018</v>
      </c>
      <c r="N658" s="1">
        <v>289749</v>
      </c>
      <c r="O658" s="20">
        <f t="shared" si="32"/>
        <v>80731</v>
      </c>
      <c r="P658" s="20" t="str">
        <f t="shared" si="33"/>
        <v>Molt Bona</v>
      </c>
    </row>
    <row r="659" spans="6:16" x14ac:dyDescent="0.25">
      <c r="F659" s="1" t="s">
        <v>665</v>
      </c>
      <c r="G659" s="1" t="s">
        <v>5</v>
      </c>
      <c r="H659" s="1">
        <v>60</v>
      </c>
      <c r="I659" s="1">
        <v>4</v>
      </c>
      <c r="J659" s="1">
        <v>3</v>
      </c>
      <c r="K659" s="1">
        <v>3</v>
      </c>
      <c r="L659" s="20">
        <f t="shared" si="31"/>
        <v>3</v>
      </c>
      <c r="M659" s="1">
        <v>196846</v>
      </c>
      <c r="N659" s="1">
        <v>295873</v>
      </c>
      <c r="O659" s="20">
        <f t="shared" si="32"/>
        <v>99027</v>
      </c>
      <c r="P659" s="20" t="str">
        <f t="shared" si="33"/>
        <v>Molt Bona</v>
      </c>
    </row>
    <row r="660" spans="6:16" x14ac:dyDescent="0.25">
      <c r="F660" s="1" t="s">
        <v>666</v>
      </c>
      <c r="G660" s="1" t="s">
        <v>5</v>
      </c>
      <c r="H660" s="1">
        <v>110</v>
      </c>
      <c r="I660" s="1">
        <v>3</v>
      </c>
      <c r="J660" s="1">
        <v>2</v>
      </c>
      <c r="K660" s="1">
        <v>12</v>
      </c>
      <c r="L660" s="20">
        <f t="shared" si="31"/>
        <v>12</v>
      </c>
      <c r="M660" s="1">
        <v>103223</v>
      </c>
      <c r="N660" s="1">
        <v>200482</v>
      </c>
      <c r="O660" s="20">
        <f t="shared" si="32"/>
        <v>97259</v>
      </c>
      <c r="P660" s="20" t="str">
        <f t="shared" si="33"/>
        <v>Molt Bona</v>
      </c>
    </row>
    <row r="661" spans="6:16" x14ac:dyDescent="0.25">
      <c r="F661" s="1" t="s">
        <v>240</v>
      </c>
      <c r="G661" s="1" t="s">
        <v>701</v>
      </c>
      <c r="H661" s="1">
        <v>53</v>
      </c>
      <c r="I661" s="1">
        <v>4</v>
      </c>
      <c r="J661" s="1">
        <v>3</v>
      </c>
      <c r="K661" s="1">
        <v>7</v>
      </c>
      <c r="L661" s="20">
        <f t="shared" si="31"/>
        <v>7</v>
      </c>
      <c r="M661" s="1">
        <v>118099</v>
      </c>
      <c r="N661" s="1">
        <v>180557</v>
      </c>
      <c r="O661" s="20">
        <f t="shared" si="32"/>
        <v>62458</v>
      </c>
      <c r="P661" s="20" t="str">
        <f t="shared" si="33"/>
        <v>Molt Bona</v>
      </c>
    </row>
    <row r="662" spans="6:16" x14ac:dyDescent="0.25">
      <c r="F662" s="1" t="s">
        <v>667</v>
      </c>
      <c r="G662" s="1" t="s">
        <v>5</v>
      </c>
      <c r="H662" s="1">
        <v>90</v>
      </c>
      <c r="I662" s="1">
        <v>3</v>
      </c>
      <c r="J662" s="1">
        <v>2</v>
      </c>
      <c r="K662" s="1">
        <v>7</v>
      </c>
      <c r="L662" s="20">
        <f t="shared" si="31"/>
        <v>7</v>
      </c>
      <c r="M662" s="1">
        <v>148539</v>
      </c>
      <c r="N662" s="1">
        <v>209271</v>
      </c>
      <c r="O662" s="20">
        <f t="shared" si="32"/>
        <v>60732</v>
      </c>
      <c r="P662" s="20" t="str">
        <f t="shared" si="33"/>
        <v>Molt Bona</v>
      </c>
    </row>
    <row r="663" spans="6:16" x14ac:dyDescent="0.25">
      <c r="F663" s="1" t="s">
        <v>668</v>
      </c>
      <c r="G663" s="1" t="s">
        <v>701</v>
      </c>
      <c r="H663" s="1">
        <v>105</v>
      </c>
      <c r="I663" s="1">
        <v>3</v>
      </c>
      <c r="J663" s="1">
        <v>1</v>
      </c>
      <c r="K663" s="1">
        <v>5</v>
      </c>
      <c r="L663" s="20">
        <f t="shared" si="31"/>
        <v>5</v>
      </c>
      <c r="M663" s="1">
        <v>170694</v>
      </c>
      <c r="N663" s="1">
        <v>237627</v>
      </c>
      <c r="O663" s="20">
        <f t="shared" si="32"/>
        <v>66933</v>
      </c>
      <c r="P663" s="20" t="str">
        <f t="shared" si="33"/>
        <v>Molt Bona</v>
      </c>
    </row>
    <row r="664" spans="6:16" x14ac:dyDescent="0.25">
      <c r="F664" s="1" t="s">
        <v>669</v>
      </c>
      <c r="G664" s="1" t="s">
        <v>5</v>
      </c>
      <c r="H664" s="1">
        <v>69</v>
      </c>
      <c r="I664" s="1">
        <v>3</v>
      </c>
      <c r="J664" s="1">
        <v>1</v>
      </c>
      <c r="K664" s="1">
        <v>15</v>
      </c>
      <c r="L664" s="20">
        <f t="shared" si="31"/>
        <v>15</v>
      </c>
      <c r="M664" s="1">
        <v>201433</v>
      </c>
      <c r="N664" s="1">
        <v>269900</v>
      </c>
      <c r="O664" s="20">
        <f t="shared" si="32"/>
        <v>68467</v>
      </c>
      <c r="P664" s="20" t="str">
        <f t="shared" si="33"/>
        <v>Molt Bona</v>
      </c>
    </row>
    <row r="665" spans="6:16" x14ac:dyDescent="0.25">
      <c r="F665" s="1" t="s">
        <v>670</v>
      </c>
      <c r="G665" s="1" t="s">
        <v>6</v>
      </c>
      <c r="H665" s="1">
        <v>91</v>
      </c>
      <c r="I665" s="1">
        <v>3</v>
      </c>
      <c r="J665" s="1">
        <v>1</v>
      </c>
      <c r="K665" s="1">
        <v>3</v>
      </c>
      <c r="L665" s="20">
        <f t="shared" si="31"/>
        <v>3</v>
      </c>
      <c r="M665" s="1">
        <v>154415</v>
      </c>
      <c r="N665" s="1">
        <v>222421</v>
      </c>
      <c r="O665" s="20">
        <f t="shared" si="32"/>
        <v>68006</v>
      </c>
      <c r="P665" s="20" t="str">
        <f t="shared" si="33"/>
        <v>Molt Bona</v>
      </c>
    </row>
    <row r="666" spans="6:16" x14ac:dyDescent="0.25">
      <c r="F666" s="1" t="s">
        <v>671</v>
      </c>
      <c r="G666" s="1" t="s">
        <v>701</v>
      </c>
      <c r="H666" s="1">
        <v>97</v>
      </c>
      <c r="I666" s="1">
        <v>2</v>
      </c>
      <c r="J666" s="1">
        <v>2</v>
      </c>
      <c r="K666" s="1">
        <v>12</v>
      </c>
      <c r="L666" s="20">
        <f t="shared" si="31"/>
        <v>12</v>
      </c>
      <c r="M666" s="1">
        <v>116403</v>
      </c>
      <c r="N666" s="1">
        <v>205501</v>
      </c>
      <c r="O666" s="20">
        <f t="shared" si="32"/>
        <v>89098</v>
      </c>
      <c r="P666" s="20" t="str">
        <f t="shared" si="33"/>
        <v>Molt Bona</v>
      </c>
    </row>
    <row r="667" spans="6:16" x14ac:dyDescent="0.25">
      <c r="F667" s="1" t="s">
        <v>672</v>
      </c>
      <c r="G667" s="1" t="s">
        <v>6</v>
      </c>
      <c r="H667" s="1">
        <v>98</v>
      </c>
      <c r="I667" s="1">
        <v>4</v>
      </c>
      <c r="J667" s="1">
        <v>2</v>
      </c>
      <c r="K667" s="1">
        <v>6</v>
      </c>
      <c r="L667" s="20">
        <f t="shared" si="31"/>
        <v>6</v>
      </c>
      <c r="M667" s="1">
        <v>195380</v>
      </c>
      <c r="N667" s="1">
        <v>258053</v>
      </c>
      <c r="O667" s="20">
        <f t="shared" si="32"/>
        <v>62673</v>
      </c>
      <c r="P667" s="20" t="str">
        <f t="shared" si="33"/>
        <v>Molt Bona</v>
      </c>
    </row>
    <row r="668" spans="6:16" x14ac:dyDescent="0.25">
      <c r="F668" s="1" t="s">
        <v>673</v>
      </c>
      <c r="G668" s="1" t="s">
        <v>701</v>
      </c>
      <c r="H668" s="1">
        <v>108</v>
      </c>
      <c r="I668" s="1">
        <v>3</v>
      </c>
      <c r="J668" s="1">
        <v>2</v>
      </c>
      <c r="K668" s="1">
        <v>2</v>
      </c>
      <c r="L668" s="20">
        <f t="shared" si="31"/>
        <v>2</v>
      </c>
      <c r="M668" s="1">
        <v>219889</v>
      </c>
      <c r="N668" s="1">
        <v>268808</v>
      </c>
      <c r="O668" s="20">
        <f t="shared" si="32"/>
        <v>48919</v>
      </c>
      <c r="P668" s="20" t="str">
        <f t="shared" si="33"/>
        <v>Bona</v>
      </c>
    </row>
    <row r="669" spans="6:16" x14ac:dyDescent="0.25">
      <c r="F669" s="1" t="s">
        <v>674</v>
      </c>
      <c r="G669" s="1" t="s">
        <v>701</v>
      </c>
      <c r="H669" s="1">
        <v>90</v>
      </c>
      <c r="I669" s="1">
        <v>3</v>
      </c>
      <c r="J669" s="1">
        <v>2</v>
      </c>
      <c r="K669" s="1">
        <v>2</v>
      </c>
      <c r="L669" s="20">
        <f t="shared" si="31"/>
        <v>2</v>
      </c>
      <c r="M669" s="1">
        <v>168456</v>
      </c>
      <c r="N669" s="1">
        <v>228746</v>
      </c>
      <c r="O669" s="20">
        <f t="shared" si="32"/>
        <v>60290</v>
      </c>
      <c r="P669" s="20" t="str">
        <f t="shared" si="33"/>
        <v>Molt Bona</v>
      </c>
    </row>
    <row r="670" spans="6:16" x14ac:dyDescent="0.25">
      <c r="F670" s="1" t="s">
        <v>675</v>
      </c>
      <c r="G670" s="1" t="s">
        <v>6</v>
      </c>
      <c r="H670" s="1">
        <v>59</v>
      </c>
      <c r="I670" s="1">
        <v>4</v>
      </c>
      <c r="J670" s="1">
        <v>3</v>
      </c>
      <c r="K670" s="1">
        <v>9</v>
      </c>
      <c r="L670" s="20">
        <f t="shared" si="31"/>
        <v>9</v>
      </c>
      <c r="M670" s="1">
        <v>106690</v>
      </c>
      <c r="N670" s="1">
        <v>178593</v>
      </c>
      <c r="O670" s="20">
        <f t="shared" si="32"/>
        <v>71903</v>
      </c>
      <c r="P670" s="20" t="str">
        <f t="shared" si="33"/>
        <v>Molt Bona</v>
      </c>
    </row>
    <row r="671" spans="6:16" x14ac:dyDescent="0.25">
      <c r="F671" s="1" t="s">
        <v>676</v>
      </c>
      <c r="G671" s="1" t="s">
        <v>701</v>
      </c>
      <c r="H671" s="1">
        <v>111</v>
      </c>
      <c r="I671" s="1">
        <v>4</v>
      </c>
      <c r="J671" s="1">
        <v>1</v>
      </c>
      <c r="K671" s="1">
        <v>3</v>
      </c>
      <c r="L671" s="20">
        <f t="shared" si="31"/>
        <v>3</v>
      </c>
      <c r="M671" s="1">
        <v>115452</v>
      </c>
      <c r="N671" s="1">
        <v>171299</v>
      </c>
      <c r="O671" s="20">
        <f t="shared" si="32"/>
        <v>55847</v>
      </c>
      <c r="P671" s="20" t="str">
        <f t="shared" si="33"/>
        <v>Bona</v>
      </c>
    </row>
    <row r="672" spans="6:16" x14ac:dyDescent="0.25">
      <c r="F672" s="1" t="s">
        <v>677</v>
      </c>
      <c r="G672" s="1" t="s">
        <v>701</v>
      </c>
      <c r="H672" s="1">
        <v>69</v>
      </c>
      <c r="I672" s="1">
        <v>4</v>
      </c>
      <c r="J672" s="1">
        <v>2</v>
      </c>
      <c r="K672" s="1">
        <v>8</v>
      </c>
      <c r="L672" s="20">
        <f t="shared" si="31"/>
        <v>8</v>
      </c>
      <c r="M672" s="1">
        <v>165756</v>
      </c>
      <c r="N672" s="1">
        <v>213994</v>
      </c>
      <c r="O672" s="20">
        <f t="shared" si="32"/>
        <v>48238</v>
      </c>
      <c r="P672" s="20" t="str">
        <f t="shared" si="33"/>
        <v>Bona</v>
      </c>
    </row>
    <row r="673" spans="6:16" x14ac:dyDescent="0.25">
      <c r="F673" s="1" t="s">
        <v>678</v>
      </c>
      <c r="G673" s="1" t="s">
        <v>701</v>
      </c>
      <c r="H673" s="1">
        <v>97</v>
      </c>
      <c r="I673" s="1">
        <v>4</v>
      </c>
      <c r="J673" s="1">
        <v>3</v>
      </c>
      <c r="K673" s="1">
        <v>5</v>
      </c>
      <c r="L673" s="20">
        <f t="shared" si="31"/>
        <v>5</v>
      </c>
      <c r="M673" s="1">
        <v>118037</v>
      </c>
      <c r="N673" s="1">
        <v>198907</v>
      </c>
      <c r="O673" s="20">
        <f t="shared" si="32"/>
        <v>80870</v>
      </c>
      <c r="P673" s="20" t="str">
        <f t="shared" si="33"/>
        <v>Molt Bona</v>
      </c>
    </row>
  </sheetData>
  <mergeCells count="16">
    <mergeCell ref="B2:C2"/>
    <mergeCell ref="B3:D3"/>
    <mergeCell ref="B8:C8"/>
    <mergeCell ref="B11:C11"/>
    <mergeCell ref="B5:D6"/>
    <mergeCell ref="B38:C38"/>
    <mergeCell ref="B9:C10"/>
    <mergeCell ref="D9:D10"/>
    <mergeCell ref="B22:D23"/>
    <mergeCell ref="B25:D28"/>
    <mergeCell ref="B30:D32"/>
    <mergeCell ref="B12:C13"/>
    <mergeCell ref="D12:D13"/>
    <mergeCell ref="B15:D16"/>
    <mergeCell ref="B18:D20"/>
    <mergeCell ref="B34:D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10" zoomScale="85" zoomScaleNormal="85" workbookViewId="0">
      <selection activeCell="Q36" sqref="Q36"/>
    </sheetView>
  </sheetViews>
  <sheetFormatPr baseColWidth="10" defaultRowHeight="15" x14ac:dyDescent="0.25"/>
  <cols>
    <col min="1" max="1" width="5" style="5" customWidth="1"/>
    <col min="3" max="3" width="31.28515625" bestFit="1" customWidth="1"/>
    <col min="18" max="18" width="11.42578125" style="48"/>
  </cols>
  <sheetData>
    <row r="1" spans="2:18" x14ac:dyDescent="0.25">
      <c r="B1" s="76" t="str">
        <f>'Exercici 1 - Llistat de vendes'!B3:D3</f>
        <v>Zulema Romero Alegria</v>
      </c>
      <c r="C1" s="77"/>
      <c r="D1" s="78"/>
    </row>
    <row r="3" spans="2:18" ht="15" customHeight="1" x14ac:dyDescent="0.25">
      <c r="B3" s="49" t="s">
        <v>729</v>
      </c>
      <c r="C3" s="43"/>
      <c r="D3" s="43"/>
    </row>
    <row r="5" spans="2:18" x14ac:dyDescent="0.25">
      <c r="B5" s="84" t="s">
        <v>720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3"/>
      <c r="R5" s="48">
        <v>0.5</v>
      </c>
    </row>
    <row r="6" spans="2:18" ht="6.75" customHeight="1" thickBot="1" x14ac:dyDescent="0.3"/>
    <row r="7" spans="2:18" ht="19.5" thickBot="1" x14ac:dyDescent="0.3">
      <c r="B7" s="88" t="s">
        <v>716</v>
      </c>
      <c r="C7" s="89"/>
      <c r="D7" s="85" t="s">
        <v>715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7"/>
    </row>
    <row r="8" spans="2:18" ht="15.75" thickBot="1" x14ac:dyDescent="0.3">
      <c r="B8" s="16" t="s">
        <v>694</v>
      </c>
      <c r="C8" s="16" t="s">
        <v>695</v>
      </c>
      <c r="D8" s="33" t="s">
        <v>702</v>
      </c>
      <c r="E8" s="34" t="s">
        <v>705</v>
      </c>
      <c r="F8" s="34" t="s">
        <v>706</v>
      </c>
      <c r="G8" s="34" t="s">
        <v>703</v>
      </c>
      <c r="H8" s="34" t="s">
        <v>707</v>
      </c>
      <c r="I8" s="34" t="s">
        <v>708</v>
      </c>
      <c r="J8" s="34" t="s">
        <v>709</v>
      </c>
      <c r="K8" s="34" t="s">
        <v>710</v>
      </c>
      <c r="L8" s="34" t="s">
        <v>711</v>
      </c>
      <c r="M8" s="34" t="s">
        <v>704</v>
      </c>
      <c r="N8" s="34" t="s">
        <v>712</v>
      </c>
      <c r="O8" s="35" t="s">
        <v>713</v>
      </c>
      <c r="P8" s="31" t="s">
        <v>714</v>
      </c>
    </row>
    <row r="9" spans="2:18" ht="15.75" thickBot="1" x14ac:dyDescent="0.3">
      <c r="B9" s="4">
        <v>1</v>
      </c>
      <c r="C9" s="17" t="s">
        <v>686</v>
      </c>
      <c r="D9" s="4">
        <v>13</v>
      </c>
      <c r="E9" s="32">
        <v>25</v>
      </c>
      <c r="F9" s="32">
        <v>13</v>
      </c>
      <c r="G9" s="32">
        <v>10</v>
      </c>
      <c r="H9" s="32">
        <v>34</v>
      </c>
      <c r="I9" s="32">
        <v>46</v>
      </c>
      <c r="J9" s="32">
        <v>36</v>
      </c>
      <c r="K9" s="32">
        <v>22</v>
      </c>
      <c r="L9" s="32">
        <v>11</v>
      </c>
      <c r="M9" s="32">
        <v>25</v>
      </c>
      <c r="N9" s="32">
        <v>20</v>
      </c>
      <c r="O9" s="17">
        <v>10</v>
      </c>
      <c r="P9" s="21">
        <f>SUM(D9:O9)</f>
        <v>265</v>
      </c>
    </row>
    <row r="10" spans="2:18" ht="15.75" thickBot="1" x14ac:dyDescent="0.3">
      <c r="B10" s="2">
        <v>2</v>
      </c>
      <c r="C10" s="18" t="s">
        <v>682</v>
      </c>
      <c r="D10" s="2">
        <v>29</v>
      </c>
      <c r="E10" s="1">
        <v>25</v>
      </c>
      <c r="F10" s="1">
        <v>44</v>
      </c>
      <c r="G10" s="1">
        <v>13</v>
      </c>
      <c r="H10" s="1">
        <v>39</v>
      </c>
      <c r="I10" s="1">
        <v>23</v>
      </c>
      <c r="J10" s="1">
        <v>36</v>
      </c>
      <c r="K10" s="1">
        <v>37</v>
      </c>
      <c r="L10" s="1">
        <v>28</v>
      </c>
      <c r="M10" s="1">
        <v>19</v>
      </c>
      <c r="N10" s="1">
        <v>31</v>
      </c>
      <c r="O10" s="18">
        <v>44</v>
      </c>
      <c r="P10" s="21">
        <f t="shared" ref="P10:P23" si="0">SUM(D10:O10)</f>
        <v>368</v>
      </c>
    </row>
    <row r="11" spans="2:18" ht="15.75" thickBot="1" x14ac:dyDescent="0.3">
      <c r="B11" s="2">
        <v>3</v>
      </c>
      <c r="C11" s="18" t="s">
        <v>684</v>
      </c>
      <c r="D11" s="2">
        <v>11</v>
      </c>
      <c r="E11" s="1">
        <v>23</v>
      </c>
      <c r="F11" s="1">
        <v>36</v>
      </c>
      <c r="G11" s="1">
        <v>46</v>
      </c>
      <c r="H11" s="1">
        <v>11</v>
      </c>
      <c r="I11" s="1">
        <v>19</v>
      </c>
      <c r="J11" s="1">
        <v>32</v>
      </c>
      <c r="K11" s="1">
        <v>34</v>
      </c>
      <c r="L11" s="1">
        <v>36</v>
      </c>
      <c r="M11" s="1">
        <v>49</v>
      </c>
      <c r="N11" s="1">
        <v>28</v>
      </c>
      <c r="O11" s="18">
        <v>50</v>
      </c>
      <c r="P11" s="21">
        <f t="shared" si="0"/>
        <v>375</v>
      </c>
    </row>
    <row r="12" spans="2:18" ht="15.75" thickBot="1" x14ac:dyDescent="0.3">
      <c r="B12" s="2">
        <v>4</v>
      </c>
      <c r="C12" s="18" t="s">
        <v>690</v>
      </c>
      <c r="D12" s="2">
        <v>26</v>
      </c>
      <c r="E12" s="1">
        <v>23</v>
      </c>
      <c r="F12" s="1">
        <v>38</v>
      </c>
      <c r="G12" s="1">
        <v>16</v>
      </c>
      <c r="H12" s="1">
        <v>17</v>
      </c>
      <c r="I12" s="1">
        <v>22</v>
      </c>
      <c r="J12" s="1">
        <v>18</v>
      </c>
      <c r="K12" s="1">
        <v>46</v>
      </c>
      <c r="L12" s="1">
        <v>41</v>
      </c>
      <c r="M12" s="1">
        <v>38</v>
      </c>
      <c r="N12" s="1">
        <v>38</v>
      </c>
      <c r="O12" s="18">
        <v>16</v>
      </c>
      <c r="P12" s="21">
        <f t="shared" si="0"/>
        <v>339</v>
      </c>
    </row>
    <row r="13" spans="2:18" ht="15.75" thickBot="1" x14ac:dyDescent="0.3">
      <c r="B13" s="2">
        <v>5</v>
      </c>
      <c r="C13" s="18" t="s">
        <v>689</v>
      </c>
      <c r="D13" s="2">
        <v>40</v>
      </c>
      <c r="E13" s="1">
        <v>33</v>
      </c>
      <c r="F13" s="1">
        <v>45</v>
      </c>
      <c r="G13" s="1">
        <v>43</v>
      </c>
      <c r="H13" s="1">
        <v>28</v>
      </c>
      <c r="I13" s="1">
        <v>34</v>
      </c>
      <c r="J13" s="1">
        <v>12</v>
      </c>
      <c r="K13" s="1">
        <v>28</v>
      </c>
      <c r="L13" s="1">
        <v>21</v>
      </c>
      <c r="M13" s="1">
        <v>29</v>
      </c>
      <c r="N13" s="1">
        <v>17</v>
      </c>
      <c r="O13" s="18">
        <v>17</v>
      </c>
      <c r="P13" s="21">
        <f t="shared" si="0"/>
        <v>347</v>
      </c>
    </row>
    <row r="14" spans="2:18" ht="15.75" thickBot="1" x14ac:dyDescent="0.3">
      <c r="B14" s="2">
        <v>6</v>
      </c>
      <c r="C14" s="18" t="s">
        <v>692</v>
      </c>
      <c r="D14" s="2">
        <v>23</v>
      </c>
      <c r="E14" s="1">
        <v>47</v>
      </c>
      <c r="F14" s="1">
        <v>24</v>
      </c>
      <c r="G14" s="1">
        <v>39</v>
      </c>
      <c r="H14" s="1">
        <v>17</v>
      </c>
      <c r="I14" s="1">
        <v>42</v>
      </c>
      <c r="J14" s="1">
        <v>11</v>
      </c>
      <c r="K14" s="1">
        <v>49</v>
      </c>
      <c r="L14" s="1">
        <v>35</v>
      </c>
      <c r="M14" s="1">
        <v>50</v>
      </c>
      <c r="N14" s="1">
        <v>22</v>
      </c>
      <c r="O14" s="18">
        <v>22</v>
      </c>
      <c r="P14" s="21">
        <f t="shared" si="0"/>
        <v>381</v>
      </c>
    </row>
    <row r="15" spans="2:18" ht="15.75" thickBot="1" x14ac:dyDescent="0.3">
      <c r="B15" s="2">
        <v>7</v>
      </c>
      <c r="C15" s="18" t="s">
        <v>685</v>
      </c>
      <c r="D15" s="2">
        <v>21</v>
      </c>
      <c r="E15" s="1">
        <v>40</v>
      </c>
      <c r="F15" s="1">
        <v>42</v>
      </c>
      <c r="G15" s="1">
        <v>25</v>
      </c>
      <c r="H15" s="1">
        <v>26</v>
      </c>
      <c r="I15" s="1">
        <v>37</v>
      </c>
      <c r="J15" s="1">
        <v>38</v>
      </c>
      <c r="K15" s="1">
        <v>14</v>
      </c>
      <c r="L15" s="1">
        <v>41</v>
      </c>
      <c r="M15" s="1">
        <v>47</v>
      </c>
      <c r="N15" s="1">
        <v>26</v>
      </c>
      <c r="O15" s="18">
        <v>50</v>
      </c>
      <c r="P15" s="21">
        <f t="shared" si="0"/>
        <v>407</v>
      </c>
    </row>
    <row r="16" spans="2:18" ht="15.75" thickBot="1" x14ac:dyDescent="0.3">
      <c r="B16" s="2">
        <v>8</v>
      </c>
      <c r="C16" s="18" t="s">
        <v>683</v>
      </c>
      <c r="D16" s="2">
        <v>47</v>
      </c>
      <c r="E16" s="1">
        <v>12</v>
      </c>
      <c r="F16" s="1">
        <v>35</v>
      </c>
      <c r="G16" s="1">
        <v>11</v>
      </c>
      <c r="H16" s="1">
        <v>24</v>
      </c>
      <c r="I16" s="1">
        <v>20</v>
      </c>
      <c r="J16" s="1">
        <v>20</v>
      </c>
      <c r="K16" s="1">
        <v>17</v>
      </c>
      <c r="L16" s="1">
        <v>49</v>
      </c>
      <c r="M16" s="1">
        <v>50</v>
      </c>
      <c r="N16" s="1">
        <v>35</v>
      </c>
      <c r="O16" s="18">
        <v>18</v>
      </c>
      <c r="P16" s="21">
        <f t="shared" si="0"/>
        <v>338</v>
      </c>
    </row>
    <row r="17" spans="2:18" ht="15.75" thickBot="1" x14ac:dyDescent="0.3">
      <c r="B17" s="2">
        <v>9</v>
      </c>
      <c r="C17" s="18" t="s">
        <v>691</v>
      </c>
      <c r="D17" s="2">
        <v>23</v>
      </c>
      <c r="E17" s="1">
        <v>38</v>
      </c>
      <c r="F17" s="1">
        <v>22</v>
      </c>
      <c r="G17" s="1">
        <v>42</v>
      </c>
      <c r="H17" s="1">
        <v>11</v>
      </c>
      <c r="I17" s="1">
        <v>48</v>
      </c>
      <c r="J17" s="1">
        <v>27</v>
      </c>
      <c r="K17" s="1">
        <v>28</v>
      </c>
      <c r="L17" s="1">
        <v>50</v>
      </c>
      <c r="M17" s="1">
        <v>19</v>
      </c>
      <c r="N17" s="1">
        <v>25</v>
      </c>
      <c r="O17" s="18">
        <v>13</v>
      </c>
      <c r="P17" s="21">
        <f t="shared" si="0"/>
        <v>346</v>
      </c>
    </row>
    <row r="18" spans="2:18" ht="15.75" thickBot="1" x14ac:dyDescent="0.3">
      <c r="B18" s="2">
        <v>10</v>
      </c>
      <c r="C18" s="18" t="s">
        <v>693</v>
      </c>
      <c r="D18" s="2">
        <v>10</v>
      </c>
      <c r="E18" s="1">
        <v>13</v>
      </c>
      <c r="F18" s="1">
        <v>11</v>
      </c>
      <c r="G18" s="1">
        <v>26</v>
      </c>
      <c r="H18" s="1">
        <v>47</v>
      </c>
      <c r="I18" s="1">
        <v>32</v>
      </c>
      <c r="J18" s="1">
        <v>17</v>
      </c>
      <c r="K18" s="1">
        <v>34</v>
      </c>
      <c r="L18" s="1">
        <v>25</v>
      </c>
      <c r="M18" s="1">
        <v>14</v>
      </c>
      <c r="N18" s="1">
        <v>50</v>
      </c>
      <c r="O18" s="18">
        <v>40</v>
      </c>
      <c r="P18" s="21">
        <f t="shared" si="0"/>
        <v>319</v>
      </c>
    </row>
    <row r="19" spans="2:18" ht="15.75" thickBot="1" x14ac:dyDescent="0.3">
      <c r="B19" s="2">
        <v>11</v>
      </c>
      <c r="C19" s="18" t="s">
        <v>679</v>
      </c>
      <c r="D19" s="2">
        <v>22</v>
      </c>
      <c r="E19" s="1">
        <v>19</v>
      </c>
      <c r="F19" s="1">
        <v>23</v>
      </c>
      <c r="G19" s="1">
        <v>42</v>
      </c>
      <c r="H19" s="1">
        <v>24</v>
      </c>
      <c r="I19" s="1">
        <v>40</v>
      </c>
      <c r="J19" s="1">
        <v>34</v>
      </c>
      <c r="K19" s="1">
        <v>18</v>
      </c>
      <c r="L19" s="1">
        <v>37</v>
      </c>
      <c r="M19" s="1">
        <v>50</v>
      </c>
      <c r="N19" s="1">
        <v>33</v>
      </c>
      <c r="O19" s="18">
        <v>32</v>
      </c>
      <c r="P19" s="21">
        <f t="shared" si="0"/>
        <v>374</v>
      </c>
    </row>
    <row r="20" spans="2:18" ht="15.75" thickBot="1" x14ac:dyDescent="0.3">
      <c r="B20" s="2">
        <v>12</v>
      </c>
      <c r="C20" s="18" t="s">
        <v>680</v>
      </c>
      <c r="D20" s="2">
        <v>20</v>
      </c>
      <c r="E20" s="1">
        <v>15</v>
      </c>
      <c r="F20" s="1">
        <v>49</v>
      </c>
      <c r="G20" s="1">
        <v>25</v>
      </c>
      <c r="H20" s="1">
        <v>28</v>
      </c>
      <c r="I20" s="1">
        <v>14</v>
      </c>
      <c r="J20" s="1">
        <v>38</v>
      </c>
      <c r="K20" s="1">
        <v>16</v>
      </c>
      <c r="L20" s="1">
        <v>29</v>
      </c>
      <c r="M20" s="1">
        <v>49</v>
      </c>
      <c r="N20" s="1">
        <v>13</v>
      </c>
      <c r="O20" s="18">
        <v>33</v>
      </c>
      <c r="P20" s="21">
        <f t="shared" si="0"/>
        <v>329</v>
      </c>
    </row>
    <row r="21" spans="2:18" ht="15.75" thickBot="1" x14ac:dyDescent="0.3">
      <c r="B21" s="2">
        <v>13</v>
      </c>
      <c r="C21" s="18" t="s">
        <v>688</v>
      </c>
      <c r="D21" s="2">
        <v>39</v>
      </c>
      <c r="E21" s="1">
        <v>33</v>
      </c>
      <c r="F21" s="1">
        <v>22</v>
      </c>
      <c r="G21" s="1">
        <v>42</v>
      </c>
      <c r="H21" s="1">
        <v>20</v>
      </c>
      <c r="I21" s="1">
        <v>22</v>
      </c>
      <c r="J21" s="1">
        <v>34</v>
      </c>
      <c r="K21" s="1">
        <v>36</v>
      </c>
      <c r="L21" s="1">
        <v>23</v>
      </c>
      <c r="M21" s="1">
        <v>28</v>
      </c>
      <c r="N21" s="1">
        <v>14</v>
      </c>
      <c r="O21" s="18">
        <v>49</v>
      </c>
      <c r="P21" s="21">
        <f t="shared" si="0"/>
        <v>362</v>
      </c>
    </row>
    <row r="22" spans="2:18" ht="15.75" thickBot="1" x14ac:dyDescent="0.3">
      <c r="B22" s="2">
        <v>14</v>
      </c>
      <c r="C22" s="18" t="s">
        <v>687</v>
      </c>
      <c r="D22" s="2">
        <v>43</v>
      </c>
      <c r="E22" s="1">
        <v>29</v>
      </c>
      <c r="F22" s="1">
        <v>43</v>
      </c>
      <c r="G22" s="1">
        <v>11</v>
      </c>
      <c r="H22" s="1">
        <v>33</v>
      </c>
      <c r="I22" s="1">
        <v>25</v>
      </c>
      <c r="J22" s="1">
        <v>23</v>
      </c>
      <c r="K22" s="1">
        <v>13</v>
      </c>
      <c r="L22" s="1">
        <v>15</v>
      </c>
      <c r="M22" s="1">
        <v>24</v>
      </c>
      <c r="N22" s="1">
        <v>44</v>
      </c>
      <c r="O22" s="18">
        <v>45</v>
      </c>
      <c r="P22" s="21">
        <f t="shared" si="0"/>
        <v>348</v>
      </c>
    </row>
    <row r="23" spans="2:18" ht="15.75" thickBot="1" x14ac:dyDescent="0.3">
      <c r="B23" s="3">
        <v>15</v>
      </c>
      <c r="C23" s="19" t="s">
        <v>681</v>
      </c>
      <c r="D23" s="23">
        <v>13</v>
      </c>
      <c r="E23" s="24">
        <v>32</v>
      </c>
      <c r="F23" s="24">
        <v>10</v>
      </c>
      <c r="G23" s="24">
        <v>44</v>
      </c>
      <c r="H23" s="24">
        <v>12</v>
      </c>
      <c r="I23" s="24">
        <v>21</v>
      </c>
      <c r="J23" s="24">
        <v>26</v>
      </c>
      <c r="K23" s="24">
        <v>15</v>
      </c>
      <c r="L23" s="24">
        <v>26</v>
      </c>
      <c r="M23" s="24">
        <v>14</v>
      </c>
      <c r="N23" s="24">
        <v>40</v>
      </c>
      <c r="O23" s="25">
        <v>15</v>
      </c>
      <c r="P23" s="21">
        <f t="shared" si="0"/>
        <v>268</v>
      </c>
    </row>
    <row r="24" spans="2:18" ht="15.75" thickBot="1" x14ac:dyDescent="0.3">
      <c r="B24" s="79" t="s">
        <v>714</v>
      </c>
      <c r="C24" s="80"/>
      <c r="D24" s="27">
        <f>SUM(D9:D23)</f>
        <v>380</v>
      </c>
      <c r="E24" s="27">
        <f t="shared" ref="E24:O24" si="1">SUM(E9:E23)</f>
        <v>407</v>
      </c>
      <c r="F24" s="27">
        <f t="shared" si="1"/>
        <v>457</v>
      </c>
      <c r="G24" s="27">
        <f t="shared" si="1"/>
        <v>435</v>
      </c>
      <c r="H24" s="27">
        <f t="shared" si="1"/>
        <v>371</v>
      </c>
      <c r="I24" s="27">
        <f t="shared" si="1"/>
        <v>445</v>
      </c>
      <c r="J24" s="27">
        <f t="shared" si="1"/>
        <v>402</v>
      </c>
      <c r="K24" s="27">
        <f t="shared" si="1"/>
        <v>407</v>
      </c>
      <c r="L24" s="27">
        <f t="shared" si="1"/>
        <v>467</v>
      </c>
      <c r="M24" s="27">
        <f t="shared" si="1"/>
        <v>505</v>
      </c>
      <c r="N24" s="27">
        <f t="shared" si="1"/>
        <v>436</v>
      </c>
      <c r="O24" s="27">
        <f t="shared" si="1"/>
        <v>454</v>
      </c>
      <c r="P24" s="30"/>
    </row>
    <row r="25" spans="2:18" ht="24.75" customHeight="1" thickBot="1" x14ac:dyDescent="0.3"/>
    <row r="26" spans="2:18" ht="15.75" thickBot="1" x14ac:dyDescent="0.3">
      <c r="B26" s="84" t="s">
        <v>728</v>
      </c>
      <c r="C26" s="82"/>
      <c r="D26" s="82"/>
      <c r="E26" s="82"/>
      <c r="F26" s="82"/>
      <c r="G26" s="82"/>
      <c r="H26" s="46">
        <f>MAX(D9:O23)</f>
        <v>50</v>
      </c>
      <c r="R26" s="48">
        <v>0.5</v>
      </c>
    </row>
    <row r="27" spans="2:18" ht="24.75" customHeight="1" x14ac:dyDescent="0.25"/>
    <row r="28" spans="2:18" ht="29.25" customHeight="1" x14ac:dyDescent="0.25">
      <c r="B28" s="81" t="s">
        <v>727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3"/>
      <c r="R28" s="48">
        <v>1</v>
      </c>
    </row>
    <row r="29" spans="2:18" ht="6.75" customHeight="1" thickBot="1" x14ac:dyDescent="0.3"/>
    <row r="30" spans="2:18" ht="19.5" thickBot="1" x14ac:dyDescent="0.3">
      <c r="B30" s="88" t="s">
        <v>721</v>
      </c>
      <c r="C30" s="89"/>
      <c r="D30" s="85" t="s">
        <v>715</v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7"/>
    </row>
    <row r="31" spans="2:18" ht="15.75" thickBot="1" x14ac:dyDescent="0.3">
      <c r="B31" s="16" t="s">
        <v>694</v>
      </c>
      <c r="C31" s="16" t="s">
        <v>695</v>
      </c>
      <c r="D31" s="33" t="s">
        <v>702</v>
      </c>
      <c r="E31" s="34" t="s">
        <v>705</v>
      </c>
      <c r="F31" s="34" t="s">
        <v>706</v>
      </c>
      <c r="G31" s="34" t="s">
        <v>703</v>
      </c>
      <c r="H31" s="34" t="s">
        <v>707</v>
      </c>
      <c r="I31" s="34" t="s">
        <v>708</v>
      </c>
      <c r="J31" s="34" t="s">
        <v>709</v>
      </c>
      <c r="K31" s="34" t="s">
        <v>710</v>
      </c>
      <c r="L31" s="34" t="s">
        <v>711</v>
      </c>
      <c r="M31" s="34" t="s">
        <v>704</v>
      </c>
      <c r="N31" s="34" t="s">
        <v>712</v>
      </c>
      <c r="O31" s="35" t="s">
        <v>713</v>
      </c>
      <c r="P31" s="31" t="s">
        <v>714</v>
      </c>
    </row>
    <row r="32" spans="2:18" ht="15.75" thickBot="1" x14ac:dyDescent="0.3">
      <c r="B32" s="4">
        <v>1</v>
      </c>
      <c r="C32" s="17" t="s">
        <v>686</v>
      </c>
      <c r="D32" s="91">
        <f>AVERAGE(D9/$P$9)</f>
        <v>4.9056603773584909E-2</v>
      </c>
      <c r="E32" s="91">
        <f t="shared" ref="E32:O32" si="2">AVERAGE(E9/$P$9)</f>
        <v>9.4339622641509441E-2</v>
      </c>
      <c r="F32" s="91">
        <f t="shared" si="2"/>
        <v>4.9056603773584909E-2</v>
      </c>
      <c r="G32" s="91">
        <f t="shared" si="2"/>
        <v>3.7735849056603772E-2</v>
      </c>
      <c r="H32" s="91">
        <f t="shared" si="2"/>
        <v>0.12830188679245283</v>
      </c>
      <c r="I32" s="91">
        <f t="shared" si="2"/>
        <v>0.17358490566037735</v>
      </c>
      <c r="J32" s="91">
        <f t="shared" si="2"/>
        <v>0.13584905660377358</v>
      </c>
      <c r="K32" s="91">
        <f t="shared" si="2"/>
        <v>8.3018867924528297E-2</v>
      </c>
      <c r="L32" s="91">
        <f t="shared" si="2"/>
        <v>4.1509433962264149E-2</v>
      </c>
      <c r="M32" s="91">
        <f t="shared" si="2"/>
        <v>9.4339622641509441E-2</v>
      </c>
      <c r="N32" s="91">
        <f t="shared" si="2"/>
        <v>7.5471698113207544E-2</v>
      </c>
      <c r="O32" s="91">
        <f t="shared" si="2"/>
        <v>3.7735849056603772E-2</v>
      </c>
      <c r="P32" s="92">
        <f>SUM(D32:O32)</f>
        <v>0.99999999999999989</v>
      </c>
    </row>
    <row r="33" spans="2:17" ht="15.75" thickBot="1" x14ac:dyDescent="0.3">
      <c r="B33" s="2">
        <v>2</v>
      </c>
      <c r="C33" s="18" t="s">
        <v>682</v>
      </c>
      <c r="D33" s="91">
        <f>AVERAGE(D10/$P$10)</f>
        <v>7.880434782608696E-2</v>
      </c>
      <c r="E33" s="91">
        <f t="shared" ref="E33:O33" si="3">AVERAGE(E10/$P$10)</f>
        <v>6.7934782608695649E-2</v>
      </c>
      <c r="F33" s="91">
        <f t="shared" si="3"/>
        <v>0.11956521739130435</v>
      </c>
      <c r="G33" s="91">
        <f t="shared" si="3"/>
        <v>3.5326086956521736E-2</v>
      </c>
      <c r="H33" s="91">
        <f t="shared" si="3"/>
        <v>0.10597826086956522</v>
      </c>
      <c r="I33" s="91">
        <f t="shared" si="3"/>
        <v>6.25E-2</v>
      </c>
      <c r="J33" s="91">
        <f t="shared" si="3"/>
        <v>9.7826086956521743E-2</v>
      </c>
      <c r="K33" s="91">
        <f t="shared" si="3"/>
        <v>0.10054347826086957</v>
      </c>
      <c r="L33" s="91">
        <f t="shared" si="3"/>
        <v>7.6086956521739135E-2</v>
      </c>
      <c r="M33" s="91">
        <f t="shared" si="3"/>
        <v>5.1630434782608696E-2</v>
      </c>
      <c r="N33" s="91">
        <f t="shared" si="3"/>
        <v>8.4239130434782608E-2</v>
      </c>
      <c r="O33" s="91">
        <f t="shared" si="3"/>
        <v>0.11956521739130435</v>
      </c>
      <c r="P33" s="92">
        <f t="shared" ref="P33:P43" si="4">SUM(D33:O33)</f>
        <v>0.99999999999999989</v>
      </c>
    </row>
    <row r="34" spans="2:17" ht="15.75" thickBot="1" x14ac:dyDescent="0.3">
      <c r="B34" s="2">
        <v>3</v>
      </c>
      <c r="C34" s="18" t="s">
        <v>684</v>
      </c>
      <c r="D34" s="91">
        <f>AVERAGE(D11/$P$11)</f>
        <v>2.9333333333333333E-2</v>
      </c>
      <c r="E34" s="91">
        <f t="shared" ref="E34:O34" si="5">AVERAGE(E11/$P$11)</f>
        <v>6.133333333333333E-2</v>
      </c>
      <c r="F34" s="91">
        <f t="shared" si="5"/>
        <v>9.6000000000000002E-2</v>
      </c>
      <c r="G34" s="91">
        <f t="shared" si="5"/>
        <v>0.12266666666666666</v>
      </c>
      <c r="H34" s="91">
        <f t="shared" si="5"/>
        <v>2.9333333333333333E-2</v>
      </c>
      <c r="I34" s="91">
        <f t="shared" si="5"/>
        <v>5.0666666666666665E-2</v>
      </c>
      <c r="J34" s="91">
        <f t="shared" si="5"/>
        <v>8.533333333333333E-2</v>
      </c>
      <c r="K34" s="91">
        <f t="shared" si="5"/>
        <v>9.0666666666666673E-2</v>
      </c>
      <c r="L34" s="91">
        <f t="shared" si="5"/>
        <v>9.6000000000000002E-2</v>
      </c>
      <c r="M34" s="91">
        <f t="shared" si="5"/>
        <v>0.13066666666666665</v>
      </c>
      <c r="N34" s="91">
        <f t="shared" si="5"/>
        <v>7.4666666666666673E-2</v>
      </c>
      <c r="O34" s="91">
        <f t="shared" si="5"/>
        <v>0.13333333333333333</v>
      </c>
      <c r="P34" s="92">
        <f t="shared" si="4"/>
        <v>0.99999999999999978</v>
      </c>
    </row>
    <row r="35" spans="2:17" ht="15.75" thickBot="1" x14ac:dyDescent="0.3">
      <c r="B35" s="2">
        <v>4</v>
      </c>
      <c r="C35" s="18" t="s">
        <v>690</v>
      </c>
      <c r="D35" s="91">
        <f>AVERAGE(D12/$P$12)</f>
        <v>7.6696165191740412E-2</v>
      </c>
      <c r="E35" s="91">
        <f t="shared" ref="E35:O35" si="6">AVERAGE(E12/$P$12)</f>
        <v>6.7846607669616518E-2</v>
      </c>
      <c r="F35" s="91">
        <f t="shared" si="6"/>
        <v>0.11209439528023599</v>
      </c>
      <c r="G35" s="91">
        <f t="shared" si="6"/>
        <v>4.71976401179941E-2</v>
      </c>
      <c r="H35" s="91">
        <f t="shared" si="6"/>
        <v>5.0147492625368731E-2</v>
      </c>
      <c r="I35" s="91">
        <f t="shared" si="6"/>
        <v>6.4896755162241887E-2</v>
      </c>
      <c r="J35" s="91">
        <f t="shared" si="6"/>
        <v>5.3097345132743362E-2</v>
      </c>
      <c r="K35" s="91">
        <f t="shared" si="6"/>
        <v>0.13569321533923304</v>
      </c>
      <c r="L35" s="91">
        <f t="shared" si="6"/>
        <v>0.12094395280235988</v>
      </c>
      <c r="M35" s="91">
        <f t="shared" si="6"/>
        <v>0.11209439528023599</v>
      </c>
      <c r="N35" s="91">
        <f t="shared" si="6"/>
        <v>0.11209439528023599</v>
      </c>
      <c r="O35" s="91">
        <f t="shared" si="6"/>
        <v>4.71976401179941E-2</v>
      </c>
      <c r="P35" s="92">
        <f t="shared" si="4"/>
        <v>1</v>
      </c>
    </row>
    <row r="36" spans="2:17" ht="15.75" thickBot="1" x14ac:dyDescent="0.3">
      <c r="B36" s="2">
        <v>5</v>
      </c>
      <c r="C36" s="18" t="s">
        <v>689</v>
      </c>
      <c r="D36" s="91">
        <f>AVERAGE(D13/$P$13)</f>
        <v>0.11527377521613832</v>
      </c>
      <c r="E36" s="91">
        <f t="shared" ref="E36:O36" si="7">AVERAGE(E13/$P$13)</f>
        <v>9.5100864553314124E-2</v>
      </c>
      <c r="F36" s="91">
        <f t="shared" si="7"/>
        <v>0.12968299711815562</v>
      </c>
      <c r="G36" s="91">
        <f t="shared" si="7"/>
        <v>0.1239193083573487</v>
      </c>
      <c r="H36" s="91">
        <f t="shared" si="7"/>
        <v>8.069164265129683E-2</v>
      </c>
      <c r="I36" s="91">
        <f t="shared" si="7"/>
        <v>9.7982708933717577E-2</v>
      </c>
      <c r="J36" s="91">
        <f t="shared" si="7"/>
        <v>3.4582132564841501E-2</v>
      </c>
      <c r="K36" s="91">
        <f t="shared" si="7"/>
        <v>8.069164265129683E-2</v>
      </c>
      <c r="L36" s="91">
        <f t="shared" si="7"/>
        <v>6.0518731988472622E-2</v>
      </c>
      <c r="M36" s="91">
        <f t="shared" si="7"/>
        <v>8.3573487031700283E-2</v>
      </c>
      <c r="N36" s="91">
        <f t="shared" si="7"/>
        <v>4.8991354466858789E-2</v>
      </c>
      <c r="O36" s="91">
        <f t="shared" si="7"/>
        <v>4.8991354466858789E-2</v>
      </c>
      <c r="P36" s="92">
        <f t="shared" si="4"/>
        <v>0.99999999999999989</v>
      </c>
    </row>
    <row r="37" spans="2:17" ht="15.75" thickBot="1" x14ac:dyDescent="0.3">
      <c r="B37" s="2">
        <v>6</v>
      </c>
      <c r="C37" s="18" t="s">
        <v>692</v>
      </c>
      <c r="D37" s="91">
        <f>AVERAGE(D14/$P$14)</f>
        <v>6.0367454068241469E-2</v>
      </c>
      <c r="E37" s="91">
        <f t="shared" ref="E37:O37" si="8">AVERAGE(E14/$P$14)</f>
        <v>0.12335958005249344</v>
      </c>
      <c r="F37" s="91">
        <f t="shared" si="8"/>
        <v>6.2992125984251968E-2</v>
      </c>
      <c r="G37" s="91">
        <f t="shared" si="8"/>
        <v>0.10236220472440945</v>
      </c>
      <c r="H37" s="91">
        <f t="shared" si="8"/>
        <v>4.4619422572178477E-2</v>
      </c>
      <c r="I37" s="91">
        <f t="shared" si="8"/>
        <v>0.11023622047244094</v>
      </c>
      <c r="J37" s="91">
        <f t="shared" si="8"/>
        <v>2.8871391076115485E-2</v>
      </c>
      <c r="K37" s="91">
        <f t="shared" si="8"/>
        <v>0.12860892388451445</v>
      </c>
      <c r="L37" s="91">
        <f t="shared" si="8"/>
        <v>9.1863517060367453E-2</v>
      </c>
      <c r="M37" s="91">
        <f t="shared" si="8"/>
        <v>0.13123359580052493</v>
      </c>
      <c r="N37" s="91">
        <f t="shared" si="8"/>
        <v>5.774278215223097E-2</v>
      </c>
      <c r="O37" s="91">
        <f t="shared" si="8"/>
        <v>5.774278215223097E-2</v>
      </c>
      <c r="P37" s="92">
        <f t="shared" si="4"/>
        <v>0.99999999999999989</v>
      </c>
    </row>
    <row r="38" spans="2:17" ht="15.75" thickBot="1" x14ac:dyDescent="0.3">
      <c r="B38" s="2">
        <v>7</v>
      </c>
      <c r="C38" s="18" t="s">
        <v>685</v>
      </c>
      <c r="D38" s="91">
        <f>AVERAGE(D15/$P$15)</f>
        <v>5.1597051597051594E-2</v>
      </c>
      <c r="E38" s="91">
        <f t="shared" ref="E38:O38" si="9">AVERAGE(E15/$P$15)</f>
        <v>9.8280098280098274E-2</v>
      </c>
      <c r="F38" s="91">
        <f t="shared" si="9"/>
        <v>0.10319410319410319</v>
      </c>
      <c r="G38" s="91">
        <f t="shared" si="9"/>
        <v>6.1425061425061427E-2</v>
      </c>
      <c r="H38" s="91">
        <f t="shared" si="9"/>
        <v>6.3882063882063883E-2</v>
      </c>
      <c r="I38" s="91">
        <f t="shared" si="9"/>
        <v>9.0909090909090912E-2</v>
      </c>
      <c r="J38" s="91">
        <f t="shared" si="9"/>
        <v>9.3366093366093361E-2</v>
      </c>
      <c r="K38" s="91">
        <f t="shared" si="9"/>
        <v>3.4398034398034398E-2</v>
      </c>
      <c r="L38" s="91">
        <f t="shared" si="9"/>
        <v>0.10073710073710074</v>
      </c>
      <c r="M38" s="91">
        <f t="shared" si="9"/>
        <v>0.11547911547911548</v>
      </c>
      <c r="N38" s="91">
        <f t="shared" si="9"/>
        <v>6.3882063882063883E-2</v>
      </c>
      <c r="O38" s="91">
        <f t="shared" si="9"/>
        <v>0.12285012285012285</v>
      </c>
      <c r="P38" s="92">
        <f t="shared" si="4"/>
        <v>1</v>
      </c>
    </row>
    <row r="39" spans="2:17" ht="15.75" thickBot="1" x14ac:dyDescent="0.3">
      <c r="B39" s="2">
        <v>8</v>
      </c>
      <c r="C39" s="18" t="s">
        <v>683</v>
      </c>
      <c r="D39" s="91">
        <f>AVERAGE(D16/$P$16)</f>
        <v>0.13905325443786981</v>
      </c>
      <c r="E39" s="91">
        <f t="shared" ref="E39:O39" si="10">AVERAGE(E16/$P$16)</f>
        <v>3.5502958579881658E-2</v>
      </c>
      <c r="F39" s="91">
        <f t="shared" si="10"/>
        <v>0.10355029585798817</v>
      </c>
      <c r="G39" s="91">
        <f t="shared" si="10"/>
        <v>3.2544378698224852E-2</v>
      </c>
      <c r="H39" s="91">
        <f t="shared" si="10"/>
        <v>7.1005917159763315E-2</v>
      </c>
      <c r="I39" s="91">
        <f t="shared" si="10"/>
        <v>5.9171597633136092E-2</v>
      </c>
      <c r="J39" s="91">
        <f t="shared" si="10"/>
        <v>5.9171597633136092E-2</v>
      </c>
      <c r="K39" s="91">
        <f t="shared" si="10"/>
        <v>5.0295857988165681E-2</v>
      </c>
      <c r="L39" s="91">
        <f t="shared" si="10"/>
        <v>0.14497041420118342</v>
      </c>
      <c r="M39" s="91">
        <f t="shared" si="10"/>
        <v>0.14792899408284024</v>
      </c>
      <c r="N39" s="91">
        <f t="shared" si="10"/>
        <v>0.10355029585798817</v>
      </c>
      <c r="O39" s="91">
        <f t="shared" si="10"/>
        <v>5.3254437869822487E-2</v>
      </c>
      <c r="P39" s="92">
        <f t="shared" si="4"/>
        <v>0.99999999999999989</v>
      </c>
    </row>
    <row r="40" spans="2:17" ht="15.75" thickBot="1" x14ac:dyDescent="0.3">
      <c r="B40" s="2">
        <v>9</v>
      </c>
      <c r="C40" s="18" t="s">
        <v>691</v>
      </c>
      <c r="D40" s="91">
        <f>AVERAGE(D17/$P$17)</f>
        <v>6.6473988439306353E-2</v>
      </c>
      <c r="E40" s="91">
        <f t="shared" ref="E40:O40" si="11">AVERAGE(E17/$P$17)</f>
        <v>0.10982658959537572</v>
      </c>
      <c r="F40" s="91">
        <f t="shared" si="11"/>
        <v>6.358381502890173E-2</v>
      </c>
      <c r="G40" s="91">
        <f t="shared" si="11"/>
        <v>0.12138728323699421</v>
      </c>
      <c r="H40" s="91">
        <f t="shared" si="11"/>
        <v>3.1791907514450865E-2</v>
      </c>
      <c r="I40" s="91">
        <f t="shared" si="11"/>
        <v>0.13872832369942195</v>
      </c>
      <c r="J40" s="91">
        <f t="shared" si="11"/>
        <v>7.8034682080924858E-2</v>
      </c>
      <c r="K40" s="91">
        <f t="shared" si="11"/>
        <v>8.0924855491329481E-2</v>
      </c>
      <c r="L40" s="91">
        <f t="shared" si="11"/>
        <v>0.14450867052023122</v>
      </c>
      <c r="M40" s="91">
        <f t="shared" si="11"/>
        <v>5.4913294797687862E-2</v>
      </c>
      <c r="N40" s="91">
        <f t="shared" si="11"/>
        <v>7.2254335260115612E-2</v>
      </c>
      <c r="O40" s="91">
        <f t="shared" si="11"/>
        <v>3.7572254335260118E-2</v>
      </c>
      <c r="P40" s="92">
        <f t="shared" si="4"/>
        <v>0.99999999999999989</v>
      </c>
    </row>
    <row r="41" spans="2:17" ht="15.75" thickBot="1" x14ac:dyDescent="0.3">
      <c r="B41" s="2">
        <v>10</v>
      </c>
      <c r="C41" s="18" t="s">
        <v>693</v>
      </c>
      <c r="D41" s="91">
        <f>AVERAGE(D18/$P$18)</f>
        <v>3.1347962382445138E-2</v>
      </c>
      <c r="E41" s="91">
        <f t="shared" ref="E41:O41" si="12">AVERAGE(E18/$P$18)</f>
        <v>4.0752351097178681E-2</v>
      </c>
      <c r="F41" s="91">
        <f t="shared" si="12"/>
        <v>3.4482758620689655E-2</v>
      </c>
      <c r="G41" s="91">
        <f t="shared" si="12"/>
        <v>8.1504702194357362E-2</v>
      </c>
      <c r="H41" s="91">
        <f t="shared" si="12"/>
        <v>0.14733542319749215</v>
      </c>
      <c r="I41" s="91">
        <f t="shared" si="12"/>
        <v>0.10031347962382445</v>
      </c>
      <c r="J41" s="91">
        <f t="shared" si="12"/>
        <v>5.329153605015674E-2</v>
      </c>
      <c r="K41" s="91">
        <f t="shared" si="12"/>
        <v>0.10658307210031348</v>
      </c>
      <c r="L41" s="91">
        <f t="shared" si="12"/>
        <v>7.8369905956112859E-2</v>
      </c>
      <c r="M41" s="91">
        <f t="shared" si="12"/>
        <v>4.3887147335423198E-2</v>
      </c>
      <c r="N41" s="91">
        <f t="shared" si="12"/>
        <v>0.15673981191222572</v>
      </c>
      <c r="O41" s="91">
        <f t="shared" si="12"/>
        <v>0.12539184952978055</v>
      </c>
      <c r="P41" s="92">
        <f t="shared" si="4"/>
        <v>1</v>
      </c>
    </row>
    <row r="42" spans="2:17" ht="15.75" thickBot="1" x14ac:dyDescent="0.3">
      <c r="B42" s="2">
        <v>11</v>
      </c>
      <c r="C42" s="18" t="s">
        <v>679</v>
      </c>
      <c r="D42" s="91">
        <f>AVERAGE(D19/$P$19)</f>
        <v>5.8823529411764705E-2</v>
      </c>
      <c r="E42" s="91">
        <f t="shared" ref="E42:O42" si="13">AVERAGE(E19/$P$19)</f>
        <v>5.0802139037433157E-2</v>
      </c>
      <c r="F42" s="91">
        <f t="shared" si="13"/>
        <v>6.1497326203208559E-2</v>
      </c>
      <c r="G42" s="91">
        <f t="shared" si="13"/>
        <v>0.11229946524064172</v>
      </c>
      <c r="H42" s="91">
        <f t="shared" si="13"/>
        <v>6.4171122994652413E-2</v>
      </c>
      <c r="I42" s="91">
        <f t="shared" si="13"/>
        <v>0.10695187165775401</v>
      </c>
      <c r="J42" s="91">
        <f t="shared" si="13"/>
        <v>9.0909090909090912E-2</v>
      </c>
      <c r="K42" s="91">
        <f t="shared" si="13"/>
        <v>4.8128342245989303E-2</v>
      </c>
      <c r="L42" s="91">
        <f t="shared" si="13"/>
        <v>9.8930481283422467E-2</v>
      </c>
      <c r="M42" s="91">
        <f t="shared" si="13"/>
        <v>0.13368983957219252</v>
      </c>
      <c r="N42" s="91">
        <f t="shared" si="13"/>
        <v>8.8235294117647065E-2</v>
      </c>
      <c r="O42" s="91">
        <f t="shared" si="13"/>
        <v>8.5561497326203204E-2</v>
      </c>
      <c r="P42" s="92">
        <f t="shared" si="4"/>
        <v>1</v>
      </c>
    </row>
    <row r="43" spans="2:17" x14ac:dyDescent="0.25">
      <c r="B43" s="2">
        <v>12</v>
      </c>
      <c r="C43" s="18" t="s">
        <v>680</v>
      </c>
      <c r="D43" s="91">
        <f>D20/$P$20</f>
        <v>6.0790273556231005E-2</v>
      </c>
      <c r="E43" s="91">
        <f t="shared" ref="E43:O43" si="14">E20/$P$20</f>
        <v>4.5592705167173252E-2</v>
      </c>
      <c r="F43" s="91">
        <f t="shared" si="14"/>
        <v>0.14893617021276595</v>
      </c>
      <c r="G43" s="91">
        <f t="shared" si="14"/>
        <v>7.598784194528875E-2</v>
      </c>
      <c r="H43" s="91">
        <f t="shared" si="14"/>
        <v>8.5106382978723402E-2</v>
      </c>
      <c r="I43" s="91">
        <f t="shared" si="14"/>
        <v>4.2553191489361701E-2</v>
      </c>
      <c r="J43" s="91">
        <f t="shared" si="14"/>
        <v>0.11550151975683891</v>
      </c>
      <c r="K43" s="91">
        <f t="shared" si="14"/>
        <v>4.8632218844984802E-2</v>
      </c>
      <c r="L43" s="91">
        <f t="shared" si="14"/>
        <v>8.8145896656534953E-2</v>
      </c>
      <c r="M43" s="91">
        <f t="shared" si="14"/>
        <v>0.14893617021276595</v>
      </c>
      <c r="N43" s="91">
        <f t="shared" si="14"/>
        <v>3.9513677811550151E-2</v>
      </c>
      <c r="O43" s="91">
        <f t="shared" si="14"/>
        <v>0.10030395136778116</v>
      </c>
      <c r="P43" s="92">
        <f t="shared" si="4"/>
        <v>0.99999999999999989</v>
      </c>
    </row>
    <row r="44" spans="2:17" x14ac:dyDescent="0.25">
      <c r="B44" s="2">
        <v>13</v>
      </c>
      <c r="C44" s="18" t="s">
        <v>688</v>
      </c>
      <c r="D44" s="37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38"/>
      <c r="P44" s="22"/>
    </row>
    <row r="45" spans="2:17" x14ac:dyDescent="0.25">
      <c r="B45" s="2">
        <v>14</v>
      </c>
      <c r="C45" s="18" t="s">
        <v>687</v>
      </c>
      <c r="D45" s="37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38"/>
      <c r="P45" s="22"/>
    </row>
    <row r="46" spans="2:17" ht="15.75" thickBot="1" x14ac:dyDescent="0.3">
      <c r="B46" s="3">
        <v>15</v>
      </c>
      <c r="C46" s="19" t="s">
        <v>681</v>
      </c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1"/>
      <c r="P46" s="26"/>
    </row>
    <row r="47" spans="2:17" ht="15.75" thickBot="1" x14ac:dyDescent="0.3">
      <c r="B47" s="79" t="s">
        <v>714</v>
      </c>
      <c r="C47" s="80"/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9"/>
      <c r="P47" s="42"/>
      <c r="Q47" s="36" t="s">
        <v>717</v>
      </c>
    </row>
  </sheetData>
  <mergeCells count="10">
    <mergeCell ref="B1:D1"/>
    <mergeCell ref="B47:C47"/>
    <mergeCell ref="B28:P28"/>
    <mergeCell ref="B5:P5"/>
    <mergeCell ref="B24:C24"/>
    <mergeCell ref="D7:P7"/>
    <mergeCell ref="B7:C7"/>
    <mergeCell ref="B30:C30"/>
    <mergeCell ref="D30:P30"/>
    <mergeCell ref="B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Exercici 1 - Llistat de vendes</vt:lpstr>
      <vt:lpstr>Exercici 2 - Taules de vendes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Alumne</cp:lastModifiedBy>
  <dcterms:created xsi:type="dcterms:W3CDTF">2022-01-29T18:49:04Z</dcterms:created>
  <dcterms:modified xsi:type="dcterms:W3CDTF">2023-11-30T09:30:38Z</dcterms:modified>
</cp:coreProperties>
</file>