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yper Cars 2019" sheetId="1" state="visible" r:id="rId3"/>
    <sheet name="Hoja1" sheetId="2" state="visible" r:id="rId4"/>
  </sheets>
  <definedNames>
    <definedName function="false" hidden="false" name="Motor" vbProcedure="false">'Hyper Cars 2019'!$P$9:$R$13</definedName>
    <definedName function="false" hidden="false" name="Origen" vbProcedure="false">'Hyper Cars 2019'!$P$16:$Q$21</definedName>
    <definedName function="false" hidden="false" name="Tipo" vbProcedure="false">'Hyper Cars 2019'!$B$19:$D$20</definedName>
    <definedName function="false" hidden="false" name="Transmision" vbProcedure="false">'Hyper Cars 2019'!$P$1:$Q$3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<sst xmlns="http://schemas.openxmlformats.org/spreadsheetml/2006/main" count="118" uniqueCount="81">
  <si>
    <t xml:space="preserve">Hypercars</t>
  </si>
  <si>
    <t xml:space="preserve">Motor</t>
  </si>
  <si>
    <t xml:space="preserve">Caballos de fuerza</t>
  </si>
  <si>
    <t xml:space="preserve">   Transmision</t>
  </si>
  <si>
    <t xml:space="preserve">Transmision</t>
  </si>
  <si>
    <t xml:space="preserve">Velocidad maxima (km/h)</t>
  </si>
  <si>
    <t xml:space="preserve">Precio</t>
  </si>
  <si>
    <t xml:space="preserve">Tipo</t>
  </si>
  <si>
    <t xml:space="preserve">Origen</t>
  </si>
  <si>
    <t xml:space="preserve">Complementos</t>
  </si>
  <si>
    <t xml:space="preserve">Transmisión</t>
  </si>
  <si>
    <t xml:space="preserve">McLaren F1</t>
  </si>
  <si>
    <t xml:space="preserve">V6</t>
  </si>
  <si>
    <t xml:space="preserve">Aut</t>
  </si>
  <si>
    <t xml:space="preserve">$25, 000, 000</t>
  </si>
  <si>
    <t xml:space="preserve">Inglés</t>
  </si>
  <si>
    <t xml:space="preserve">Autos</t>
  </si>
  <si>
    <t xml:space="preserve">Superdeportivos</t>
  </si>
  <si>
    <t xml:space="preserve">Automático</t>
  </si>
  <si>
    <t xml:space="preserve">Bugatti Chiron</t>
  </si>
  <si>
    <t xml:space="preserve">V16</t>
  </si>
  <si>
    <t xml:space="preserve">Man</t>
  </si>
  <si>
    <t xml:space="preserve">$3, 000, 000</t>
  </si>
  <si>
    <t xml:space="preserve">Italiano</t>
  </si>
  <si>
    <t xml:space="preserve">Tamaño de cilindros con los que cuenta el vehiculo</t>
  </si>
  <si>
    <t xml:space="preserve">Manual</t>
  </si>
  <si>
    <t xml:space="preserve">Mercedes-AMG ONE</t>
  </si>
  <si>
    <t xml:space="preserve">$2, 653, 000</t>
  </si>
  <si>
    <t xml:space="preserve">Alemán</t>
  </si>
  <si>
    <t xml:space="preserve">Cuantos caballos de fuerza tiene el superdeportivo</t>
  </si>
  <si>
    <t xml:space="preserve">McLaren Senna</t>
  </si>
  <si>
    <t xml:space="preserve">V8</t>
  </si>
  <si>
    <t xml:space="preserve">$1, 500, 000</t>
  </si>
  <si>
    <t xml:space="preserve">Tipo de transmisión del superdeportivo</t>
  </si>
  <si>
    <t xml:space="preserve">Koenigsegg Agera</t>
  </si>
  <si>
    <t xml:space="preserve">$2, 500, 000</t>
  </si>
  <si>
    <t xml:space="preserve">Sueco</t>
  </si>
  <si>
    <t xml:space="preserve">Velocidad</t>
  </si>
  <si>
    <t xml:space="preserve">Velocidad maxima en km/h que alcanza el superdeportivo</t>
  </si>
  <si>
    <t xml:space="preserve">Superdeportivo</t>
  </si>
  <si>
    <t xml:space="preserve">Porsche 918 Spyder</t>
  </si>
  <si>
    <t xml:space="preserve">$900, 000</t>
  </si>
  <si>
    <t xml:space="preserve">Tipo </t>
  </si>
  <si>
    <t xml:space="preserve">Que tipo de categoría es el vehículo, en este caso super deportivo</t>
  </si>
  <si>
    <t xml:space="preserve">Ferrari LaFerrari</t>
  </si>
  <si>
    <t xml:space="preserve">V12</t>
  </si>
  <si>
    <t xml:space="preserve">$2, 000, 000</t>
  </si>
  <si>
    <t xml:space="preserve">País de origen del superdeportivo </t>
  </si>
  <si>
    <t xml:space="preserve">Pagani Huayra BC</t>
  </si>
  <si>
    <t xml:space="preserve">$2, 550, 000</t>
  </si>
  <si>
    <t xml:space="preserve">Aston Martin Valkyrie</t>
  </si>
  <si>
    <t xml:space="preserve">$3, 200, 000</t>
  </si>
  <si>
    <t xml:space="preserve">Britanico</t>
  </si>
  <si>
    <t xml:space="preserve">Bugatti Veyronre</t>
  </si>
  <si>
    <t xml:space="preserve">Palabras relacionadas</t>
  </si>
  <si>
    <t xml:space="preserve">Caminos</t>
  </si>
  <si>
    <t xml:space="preserve">Por donde los automóviles se transportan</t>
  </si>
  <si>
    <t xml:space="preserve">Llantas</t>
  </si>
  <si>
    <t xml:space="preserve">Son necesarias para que los automóviles avancen de manera correcta</t>
  </si>
  <si>
    <t xml:space="preserve">1. ¿Un motor más grande tiene más caballos de fuerza?</t>
  </si>
  <si>
    <t xml:space="preserve">Rines</t>
  </si>
  <si>
    <t xml:space="preserve">Son necesarios para que las llantas tengan firmeza</t>
  </si>
  <si>
    <t xml:space="preserve">2. ¿El origen del auto influye en su precio?</t>
  </si>
  <si>
    <t xml:space="preserve">Luces</t>
  </si>
  <si>
    <t xml:space="preserve">Son necesarias para alumbrar el camino de noche o días nublados</t>
  </si>
  <si>
    <t xml:space="preserve">3. ¿La transmisión del auto ingluye en su velocidad máxima?</t>
  </si>
  <si>
    <t xml:space="preserve">Frenos</t>
  </si>
  <si>
    <t xml:space="preserve">Son necesarios para detener el automóvil</t>
  </si>
  <si>
    <t xml:space="preserve">Espejos</t>
  </si>
  <si>
    <t xml:space="preserve">Son necesarios para que el conductor tenga una visión clara del entorno </t>
  </si>
  <si>
    <t xml:space="preserve">Componentes electrónicos</t>
  </si>
  <si>
    <t xml:space="preserve">Estéreo, alarma, computadora, gps, espejos, puertas, ventanas, asientos</t>
  </si>
  <si>
    <t xml:space="preserve">Señalamientos</t>
  </si>
  <si>
    <t xml:space="preserve">Son necesarios para la armonía vial, para validar nu reglamento de tránsito</t>
  </si>
  <si>
    <t xml:space="preserve">Licencia</t>
  </si>
  <si>
    <t xml:space="preserve">Es necesaria para poder manejar un automóvil</t>
  </si>
  <si>
    <t xml:space="preserve">Cinturón de seguridad</t>
  </si>
  <si>
    <t xml:space="preserve">Indispensable para la seguridad de los pasajeros previniendo daños mortales en caso de un accidente.</t>
  </si>
  <si>
    <t xml:space="preserve">Británico</t>
  </si>
  <si>
    <t xml:space="preserve">Batería</t>
  </si>
  <si>
    <t xml:space="preserve">Indispesable para que el automóvil pueda arrancar.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</si>
</sst>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B4C7E7"/>
      </patternFill>
    </fill>
    <fill>
      <patternFill patternType="solid">
        <fgColor rgb="FFC9DAF8"/>
        <bgColor rgb="FFD9D9D9"/>
      </patternFill>
    </fill>
    <fill>
      <patternFill patternType="solid">
        <fgColor theme="4" tint="0.5999"/>
        <bgColor rgb="FFA4C2F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4C2F4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  <a:ea typeface="Calibri"/>
              </a:rPr>
              <a:t>2. ¿El origen del auto influye en su precio?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'Hyper Cars 2019'!$K$1:$K$1</c:f>
              <c:strCache>
                <c:ptCount val="1"/>
                <c:pt idx="0">
                  <c:v>Origen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'Hyper Cars 2019'!$H$2:$H$11</c:f>
              <c:strCache>
                <c:ptCount val="10"/>
                <c:pt idx="0">
                  <c:v>$25, 000, 000</c:v>
                </c:pt>
                <c:pt idx="1">
                  <c:v>$3, 000, 000</c:v>
                </c:pt>
                <c:pt idx="2">
                  <c:v>$2, 653, 000</c:v>
                </c:pt>
                <c:pt idx="3">
                  <c:v>$1, 500, 000</c:v>
                </c:pt>
                <c:pt idx="4">
                  <c:v>$2, 500, 000</c:v>
                </c:pt>
                <c:pt idx="5">
                  <c:v>$900, 000</c:v>
                </c:pt>
                <c:pt idx="6">
                  <c:v>$2, 000, 000</c:v>
                </c:pt>
                <c:pt idx="7">
                  <c:v>$2, 550, 000</c:v>
                </c:pt>
                <c:pt idx="8">
                  <c:v>$3, 200, 000</c:v>
                </c:pt>
                <c:pt idx="9">
                  <c:v>$2, 000, 000</c:v>
                </c:pt>
              </c:strCache>
            </c:strRef>
          </c:cat>
          <c:val>
            <c:numRef>
              <c:f>'Hyper Cars 2019'!$K$2:$K$11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gapWidth val="219"/>
        <c:overlap val="0"/>
        <c:axId val="58542793"/>
        <c:axId val="27064413"/>
      </c:barChart>
      <c:catAx>
        <c:axId val="58542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27064413"/>
        <c:crosses val="autoZero"/>
        <c:auto val="1"/>
        <c:lblAlgn val="ctr"/>
        <c:lblOffset val="100"/>
        <c:noMultiLvlLbl val="0"/>
      </c:catAx>
      <c:valAx>
        <c:axId val="270644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585427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s-MX" sz="1400" strike="noStrike" u="none">
                <a:solidFill>
                  <a:srgbClr val="595959"/>
                </a:solidFill>
                <a:uFillTx/>
                <a:latin typeface="Calibri"/>
                <a:ea typeface="Calibri"/>
              </a:rPr>
              <a:t>1. ¿Un motor más grande tiene más caballos de fuerza?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'Hyper Cars 2019'!$C$1:$C$1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2019'!$C$2:$C$11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'Hyper Cars 2019'!$D$1:$D$1</c:f>
              <c:strCache>
                <c:ptCount val="1"/>
                <c:pt idx="0">
                  <c:v>Caballos de fuerza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2019'!$D$2:$D$11</c:f>
              <c:numCache>
                <c:formatCode>General</c:formatCode>
                <c:ptCount val="10"/>
                <c:pt idx="0">
                  <c:v>618</c:v>
                </c:pt>
                <c:pt idx="1">
                  <c:v>1579</c:v>
                </c:pt>
                <c:pt idx="2">
                  <c:v>748</c:v>
                </c:pt>
                <c:pt idx="3">
                  <c:v>789</c:v>
                </c:pt>
                <c:pt idx="4">
                  <c:v>1016</c:v>
                </c:pt>
                <c:pt idx="5">
                  <c:v>810</c:v>
                </c:pt>
                <c:pt idx="6">
                  <c:v>949</c:v>
                </c:pt>
                <c:pt idx="7">
                  <c:v>745</c:v>
                </c:pt>
                <c:pt idx="8">
                  <c:v>750</c:v>
                </c:pt>
                <c:pt idx="9">
                  <c:v>987</c:v>
                </c:pt>
              </c:numCache>
            </c:numRef>
          </c:val>
        </c:ser>
        <c:gapWidth val="219"/>
        <c:overlap val="0"/>
        <c:axId val="95219921"/>
        <c:axId val="19684486"/>
      </c:barChart>
      <c:catAx>
        <c:axId val="95219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19684486"/>
        <c:crosses val="autoZero"/>
        <c:auto val="1"/>
        <c:lblAlgn val="ctr"/>
        <c:lblOffset val="100"/>
        <c:noMultiLvlLbl val="0"/>
      </c:catAx>
      <c:valAx>
        <c:axId val="19684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952199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s-MX" sz="1400" strike="noStrike" u="none">
                <a:solidFill>
                  <a:srgbClr val="595959"/>
                </a:solidFill>
                <a:uFillTx/>
                <a:latin typeface="Calibri"/>
                <a:ea typeface="Calibri"/>
              </a:rPr>
              <a:t>3. ¿La transmisión del auto ingluye en su velocidad máxima?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'Hyper Cars 2019'!$F$1:$F$1</c:f>
              <c:strCache>
                <c:ptCount val="1"/>
                <c:pt idx="0">
                  <c:v>Transmision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'Hyper Cars 2019'!$G$1:$G$1</c:f>
              <c:strCache>
                <c:ptCount val="1"/>
                <c:pt idx="0">
                  <c:v>Velocidad maxima (km/h)</c:v>
                </c:pt>
              </c:strCache>
            </c:strRef>
          </c:tx>
          <c:spPr>
            <a:solidFill>
              <a:srgbClr val="a9d18e"/>
            </a:solidFill>
            <a:ln w="0">
              <a:solidFill>
                <a:srgbClr val="a9d18e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a9d18e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'Hyper Cars 2019'!$G$2:$G$11</c:f>
              <c:numCache>
                <c:formatCode>General</c:formatCode>
                <c:ptCount val="10"/>
                <c:pt idx="0">
                  <c:v>243</c:v>
                </c:pt>
                <c:pt idx="1">
                  <c:v>490</c:v>
                </c:pt>
                <c:pt idx="2">
                  <c:v>217</c:v>
                </c:pt>
                <c:pt idx="3">
                  <c:v>335</c:v>
                </c:pt>
                <c:pt idx="4">
                  <c:v>249</c:v>
                </c:pt>
                <c:pt idx="5">
                  <c:v>211</c:v>
                </c:pt>
                <c:pt idx="6">
                  <c:v>256</c:v>
                </c:pt>
                <c:pt idx="7">
                  <c:v>230</c:v>
                </c:pt>
                <c:pt idx="8">
                  <c:v>250</c:v>
                </c:pt>
                <c:pt idx="9">
                  <c:v>267</c:v>
                </c:pt>
              </c:numCache>
            </c:numRef>
          </c:val>
        </c:ser>
        <c:gapWidth val="219"/>
        <c:overlap val="0"/>
        <c:axId val="20447929"/>
        <c:axId val="24728945"/>
      </c:barChart>
      <c:catAx>
        <c:axId val="204479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24728945"/>
        <c:crosses val="autoZero"/>
        <c:auto val="1"/>
        <c:lblAlgn val="ctr"/>
        <c:lblOffset val="100"/>
        <c:noMultiLvlLbl val="0"/>
      </c:catAx>
      <c:valAx>
        <c:axId val="247289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Calibri"/>
              </a:defRPr>
            </a:pPr>
          </a:p>
        </c:txPr>
        <c:crossAx val="204479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602280</xdr:colOff>
      <xdr:row>36</xdr:row>
      <xdr:rowOff>12240</xdr:rowOff>
    </xdr:from>
    <xdr:to>
      <xdr:col>10</xdr:col>
      <xdr:colOff>469440</xdr:colOff>
      <xdr:row>55</xdr:row>
      <xdr:rowOff>135720</xdr:rowOff>
    </xdr:to>
    <xdr:graphicFrame>
      <xdr:nvGraphicFramePr>
        <xdr:cNvPr id="0" name="Gráfico 1"/>
        <xdr:cNvGraphicFramePr/>
      </xdr:nvGraphicFramePr>
      <xdr:xfrm>
        <a:off x="602280" y="7885440"/>
        <a:ext cx="8395200" cy="39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608760</xdr:colOff>
      <xdr:row>17</xdr:row>
      <xdr:rowOff>0</xdr:rowOff>
    </xdr:from>
    <xdr:to>
      <xdr:col>10</xdr:col>
      <xdr:colOff>383400</xdr:colOff>
      <xdr:row>35</xdr:row>
      <xdr:rowOff>47160</xdr:rowOff>
    </xdr:to>
    <xdr:graphicFrame>
      <xdr:nvGraphicFramePr>
        <xdr:cNvPr id="1" name="Gráfico 2"/>
        <xdr:cNvGraphicFramePr/>
      </xdr:nvGraphicFramePr>
      <xdr:xfrm>
        <a:off x="608760" y="3566160"/>
        <a:ext cx="8302680" cy="41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559080</xdr:colOff>
      <xdr:row>24</xdr:row>
      <xdr:rowOff>125280</xdr:rowOff>
    </xdr:from>
    <xdr:to>
      <xdr:col>16</xdr:col>
      <xdr:colOff>717120</xdr:colOff>
      <xdr:row>43</xdr:row>
      <xdr:rowOff>135720</xdr:rowOff>
    </xdr:to>
    <xdr:graphicFrame>
      <xdr:nvGraphicFramePr>
        <xdr:cNvPr id="2" name="Gráfico 3"/>
        <xdr:cNvGraphicFramePr/>
      </xdr:nvGraphicFramePr>
      <xdr:xfrm>
        <a:off x="9842040" y="5598360"/>
        <a:ext cx="7417440" cy="38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1.29"/>
    <col collapsed="false" customWidth="true" hidden="true" outlineLevel="0" max="2" min="2" style="0" width="16.43"/>
    <col collapsed="false" customWidth="true" hidden="false" outlineLevel="0" max="3" min="3" style="0" width="16.43"/>
    <col collapsed="false" customWidth="true" hidden="false" outlineLevel="0" max="4" min="4" style="0" width="17.42"/>
    <col collapsed="false" customWidth="true" hidden="true" outlineLevel="0" max="5" min="5" style="0" width="13.71"/>
    <col collapsed="false" customWidth="true" hidden="false" outlineLevel="0" max="6" min="6" style="0" width="13.71"/>
    <col collapsed="false" customWidth="true" hidden="false" outlineLevel="0" max="7" min="7" style="0" width="22.86"/>
    <col collapsed="false" customWidth="true" hidden="false" outlineLevel="0" max="8" min="8" style="0" width="13.29"/>
    <col collapsed="false" customWidth="true" hidden="false" outlineLevel="0" max="9" min="9" style="0" width="16"/>
    <col collapsed="false" customWidth="true" hidden="true" outlineLevel="0" max="10" min="10" style="0" width="10.71"/>
    <col collapsed="false" customWidth="true" hidden="false" outlineLevel="0" max="12" min="11" style="0" width="10.71"/>
    <col collapsed="false" customWidth="true" hidden="false" outlineLevel="0" max="13" min="13" style="0" width="15"/>
    <col collapsed="false" customWidth="true" hidden="false" outlineLevel="0" max="14" min="14" style="0" width="54"/>
    <col collapsed="false" customWidth="true" hidden="false" outlineLevel="0" max="15" min="15" style="0" width="10.71"/>
    <col collapsed="false" customWidth="true" hidden="false" outlineLevel="0" max="16" min="16" style="0" width="12.57"/>
    <col collapsed="false" customWidth="true" hidden="false" outlineLevel="0" max="17" min="17" style="0" width="14.57"/>
    <col collapsed="false" customWidth="true" hidden="false" outlineLevel="0" max="28" min="18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8</v>
      </c>
      <c r="M1" s="3"/>
      <c r="N1" s="4" t="s">
        <v>9</v>
      </c>
      <c r="P1" s="5" t="s">
        <v>10</v>
      </c>
    </row>
    <row r="2" customFormat="false" ht="15" hidden="false" customHeight="false" outlineLevel="0" collapsed="false">
      <c r="A2" s="6" t="s">
        <v>11</v>
      </c>
      <c r="B2" s="7" t="s">
        <v>12</v>
      </c>
      <c r="C2" s="7" t="n">
        <f aca="false">IF(B2="V6",$P$10,IF(B2="V8",$P$11,IF(B2="V12",$P$12,$P$13)))</f>
        <v>1</v>
      </c>
      <c r="D2" s="7" t="n">
        <v>618</v>
      </c>
      <c r="E2" s="7" t="s">
        <v>13</v>
      </c>
      <c r="F2" s="7" t="n">
        <f aca="false">IF(E2="Aut",$P$2,$P$3)</f>
        <v>1</v>
      </c>
      <c r="G2" s="7" t="n">
        <v>243</v>
      </c>
      <c r="H2" s="7" t="s">
        <v>14</v>
      </c>
      <c r="I2" s="7" t="n">
        <f aca="false">$P$6</f>
        <v>1</v>
      </c>
      <c r="J2" s="8" t="s">
        <v>15</v>
      </c>
      <c r="K2" s="9" t="n">
        <f aca="false">IF(J2="Inglés",$P$17,IF(J2="Italiano",$P$18,IF(J2="Alemán",$P$19,IF(J2="Sueco",$P$20, IF(J2="Britanico",$P$21)))))</f>
        <v>1</v>
      </c>
      <c r="M2" s="10" t="s">
        <v>16</v>
      </c>
      <c r="N2" s="10" t="s">
        <v>17</v>
      </c>
      <c r="P2" s="6" t="n">
        <v>1</v>
      </c>
      <c r="Q2" s="6" t="s">
        <v>18</v>
      </c>
    </row>
    <row r="3" customFormat="false" ht="15" hidden="false" customHeight="false" outlineLevel="0" collapsed="false">
      <c r="A3" s="6" t="s">
        <v>19</v>
      </c>
      <c r="B3" s="7" t="s">
        <v>20</v>
      </c>
      <c r="C3" s="7" t="n">
        <f aca="false">IF(B3="V6",$P$10,IF(B3="V8",$P$11,IF(B3="V12",$P$12,$P$13)))</f>
        <v>4</v>
      </c>
      <c r="D3" s="7" t="n">
        <v>1579</v>
      </c>
      <c r="E3" s="7" t="s">
        <v>21</v>
      </c>
      <c r="F3" s="7" t="n">
        <f aca="false">IF(E3="Aut",$P$2,$P$3)</f>
        <v>2</v>
      </c>
      <c r="G3" s="7" t="n">
        <v>490</v>
      </c>
      <c r="H3" s="7" t="s">
        <v>22</v>
      </c>
      <c r="I3" s="7" t="n">
        <f aca="false">$P$6</f>
        <v>1</v>
      </c>
      <c r="J3" s="8" t="s">
        <v>23</v>
      </c>
      <c r="K3" s="9" t="n">
        <f aca="false">IF(J3="Inglés",$P$17,IF(J3="Italiano",$P$18,IF(J3="Alemán",$P$19,IF(J3="Sueco",$P$20, IF(J3="Britanico",$P$21)))))</f>
        <v>2</v>
      </c>
      <c r="M3" s="10" t="s">
        <v>1</v>
      </c>
      <c r="N3" s="10" t="s">
        <v>24</v>
      </c>
      <c r="P3" s="6" t="n">
        <v>2</v>
      </c>
      <c r="Q3" s="6" t="s">
        <v>25</v>
      </c>
    </row>
    <row r="4" customFormat="false" ht="15" hidden="false" customHeight="false" outlineLevel="0" collapsed="false">
      <c r="A4" s="6" t="s">
        <v>26</v>
      </c>
      <c r="B4" s="7" t="s">
        <v>12</v>
      </c>
      <c r="C4" s="7" t="n">
        <f aca="false">IF(B4="V6",$P$10,IF(B4="V8",$P$11,IF(B4="V12",$P$12,$P$13)))</f>
        <v>1</v>
      </c>
      <c r="D4" s="7" t="n">
        <v>748</v>
      </c>
      <c r="E4" s="7" t="s">
        <v>13</v>
      </c>
      <c r="F4" s="7" t="n">
        <f aca="false">IF(E4="Aut",$P$2,$P$3)</f>
        <v>1</v>
      </c>
      <c r="G4" s="7" t="n">
        <v>217</v>
      </c>
      <c r="H4" s="7" t="s">
        <v>27</v>
      </c>
      <c r="I4" s="7" t="n">
        <f aca="false">$P$6</f>
        <v>1</v>
      </c>
      <c r="J4" s="8" t="s">
        <v>28</v>
      </c>
      <c r="K4" s="9" t="n">
        <f aca="false">IF(J4="Inglés",$P$17,IF(J4="Italiano",$P$18,IF(J4="Alemán",$P$19,IF(J4="Sueco",$P$20, IF(J4="Britanico",$P$21)))))</f>
        <v>3</v>
      </c>
      <c r="M4" s="10" t="s">
        <v>2</v>
      </c>
      <c r="N4" s="10" t="s">
        <v>29</v>
      </c>
    </row>
    <row r="5" customFormat="false" ht="15" hidden="false" customHeight="false" outlineLevel="0" collapsed="false">
      <c r="A5" s="6" t="s">
        <v>30</v>
      </c>
      <c r="B5" s="7" t="s">
        <v>31</v>
      </c>
      <c r="C5" s="7" t="n">
        <f aca="false">IF(B5="V6",$P$10,IF(B5="V8",$P$11,IF(B5="V12",$P$12,$P$13)))</f>
        <v>2</v>
      </c>
      <c r="D5" s="7" t="n">
        <v>789</v>
      </c>
      <c r="E5" s="7" t="s">
        <v>13</v>
      </c>
      <c r="F5" s="7" t="n">
        <f aca="false">IF(E5="Aut",$P$2,$P$3)</f>
        <v>1</v>
      </c>
      <c r="G5" s="7" t="n">
        <v>335</v>
      </c>
      <c r="H5" s="7" t="s">
        <v>32</v>
      </c>
      <c r="I5" s="7" t="n">
        <f aca="false">$P$6</f>
        <v>1</v>
      </c>
      <c r="J5" s="8" t="s">
        <v>28</v>
      </c>
      <c r="K5" s="9" t="n">
        <f aca="false">IF(J5="Inglés",$P$17,IF(J5="Italiano",$P$18,IF(J5="Alemán",$P$19,IF(J5="Sueco",$P$20, IF(J5="Britanico",$P$21)))))</f>
        <v>3</v>
      </c>
      <c r="M5" s="10" t="s">
        <v>10</v>
      </c>
      <c r="N5" s="10" t="s">
        <v>33</v>
      </c>
      <c r="P5" s="5" t="s">
        <v>7</v>
      </c>
      <c r="Q5" s="11"/>
    </row>
    <row r="6" customFormat="false" ht="15" hidden="false" customHeight="false" outlineLevel="0" collapsed="false">
      <c r="A6" s="6" t="s">
        <v>34</v>
      </c>
      <c r="B6" s="7" t="s">
        <v>31</v>
      </c>
      <c r="C6" s="7" t="n">
        <f aca="false">IF(B6="V6",$P$10,IF(B6="V8",$P$11,IF(B6="V12",$P$12,$P$13)))</f>
        <v>2</v>
      </c>
      <c r="D6" s="7" t="n">
        <v>1016</v>
      </c>
      <c r="E6" s="7" t="s">
        <v>13</v>
      </c>
      <c r="F6" s="7" t="n">
        <f aca="false">IF(E6="Aut",$P$2,$P$3)</f>
        <v>1</v>
      </c>
      <c r="G6" s="7" t="n">
        <v>249</v>
      </c>
      <c r="H6" s="7" t="s">
        <v>35</v>
      </c>
      <c r="I6" s="7" t="n">
        <f aca="false">$P$6</f>
        <v>1</v>
      </c>
      <c r="J6" s="8" t="s">
        <v>36</v>
      </c>
      <c r="K6" s="9" t="n">
        <f aca="false">IF(J6="Inglés",$P$17,IF(J6="Italiano",$P$18,IF(J6="Alemán",$P$19,IF(J6="Sueco",$P$20, IF(J6="Britanico",$P$21)))))</f>
        <v>4</v>
      </c>
      <c r="M6" s="10" t="s">
        <v>37</v>
      </c>
      <c r="N6" s="10" t="s">
        <v>38</v>
      </c>
      <c r="P6" s="6" t="n">
        <v>1</v>
      </c>
      <c r="Q6" s="6" t="s">
        <v>39</v>
      </c>
    </row>
    <row r="7" customFormat="false" ht="15" hidden="false" customHeight="false" outlineLevel="0" collapsed="false">
      <c r="A7" s="6" t="s">
        <v>40</v>
      </c>
      <c r="B7" s="7" t="s">
        <v>31</v>
      </c>
      <c r="C7" s="7" t="n">
        <f aca="false">IF(B7="V6",$P$10,IF(B7="V8",$P$11,IF(B7="V12",$P$12,$P$13)))</f>
        <v>2</v>
      </c>
      <c r="D7" s="7" t="n">
        <v>810</v>
      </c>
      <c r="E7" s="7" t="s">
        <v>21</v>
      </c>
      <c r="F7" s="7" t="n">
        <f aca="false">IF(E7="Aut",$P$2,$P$3)</f>
        <v>2</v>
      </c>
      <c r="G7" s="7" t="n">
        <v>211</v>
      </c>
      <c r="H7" s="7" t="s">
        <v>41</v>
      </c>
      <c r="I7" s="7" t="n">
        <f aca="false">$P$6</f>
        <v>1</v>
      </c>
      <c r="J7" s="8" t="s">
        <v>28</v>
      </c>
      <c r="K7" s="9" t="n">
        <f aca="false">IF(J7="Inglés",$P$17,IF(J7="Italiano",$P$18,IF(J7="Alemán",$P$19,IF(J7="Sueco",$P$20, IF(J7="Britanico",$P$21)))))</f>
        <v>3</v>
      </c>
      <c r="M7" s="10" t="s">
        <v>42</v>
      </c>
      <c r="N7" s="10" t="s">
        <v>43</v>
      </c>
    </row>
    <row r="8" customFormat="false" ht="15" hidden="false" customHeight="false" outlineLevel="0" collapsed="false">
      <c r="A8" s="6" t="s">
        <v>44</v>
      </c>
      <c r="B8" s="7" t="s">
        <v>45</v>
      </c>
      <c r="C8" s="7" t="n">
        <f aca="false">IF(B8="V6",$P$10,IF(B8="V8",$P$11,IF(B8="V12",$P$12,$P$13)))</f>
        <v>3</v>
      </c>
      <c r="D8" s="7" t="n">
        <v>949</v>
      </c>
      <c r="E8" s="7" t="s">
        <v>21</v>
      </c>
      <c r="F8" s="7" t="n">
        <f aca="false">IF(E8="Aut",$P$2,$P$3)</f>
        <v>2</v>
      </c>
      <c r="G8" s="7" t="n">
        <v>256</v>
      </c>
      <c r="H8" s="7" t="s">
        <v>46</v>
      </c>
      <c r="I8" s="7" t="n">
        <f aca="false">$P$6</f>
        <v>1</v>
      </c>
      <c r="J8" s="8" t="s">
        <v>23</v>
      </c>
      <c r="K8" s="9" t="n">
        <f aca="false">IF(J8="Inglés",$P$17,IF(J8="Italiano",$P$18,IF(J8="Alemán",$P$19,IF(J8="Sueco",$P$20, IF(J8="Britanico",$P$21)))))</f>
        <v>2</v>
      </c>
      <c r="M8" s="10" t="s">
        <v>8</v>
      </c>
      <c r="N8" s="10" t="s">
        <v>47</v>
      </c>
    </row>
    <row r="9" customFormat="false" ht="15" hidden="false" customHeight="false" outlineLevel="0" collapsed="false">
      <c r="A9" s="6" t="s">
        <v>48</v>
      </c>
      <c r="B9" s="7" t="s">
        <v>45</v>
      </c>
      <c r="C9" s="7" t="n">
        <f aca="false">IF(B9="V6",$P$10,IF(B9="V8",$P$11,IF(B9="V12",$P$12,$P$13)))</f>
        <v>3</v>
      </c>
      <c r="D9" s="7" t="n">
        <v>745</v>
      </c>
      <c r="E9" s="7" t="s">
        <v>21</v>
      </c>
      <c r="F9" s="7" t="n">
        <f aca="false">IF(E9="Aut",$P$2,$P$3)</f>
        <v>2</v>
      </c>
      <c r="G9" s="7" t="n">
        <v>230</v>
      </c>
      <c r="H9" s="7" t="s">
        <v>49</v>
      </c>
      <c r="I9" s="7" t="n">
        <f aca="false">$P$6</f>
        <v>1</v>
      </c>
      <c r="J9" s="8" t="s">
        <v>23</v>
      </c>
      <c r="K9" s="9" t="n">
        <f aca="false">IF(J9="Inglés",$P$17,IF(J9="Italiano",$P$18,IF(J9="Alemán",$P$19,IF(J9="Sueco",$P$20, IF(J9="Britanico",$P$21)))))</f>
        <v>2</v>
      </c>
      <c r="M9" s="3"/>
      <c r="N9" s="3"/>
      <c r="P9" s="5" t="s">
        <v>1</v>
      </c>
      <c r="Q9" s="11"/>
    </row>
    <row r="10" customFormat="false" ht="15" hidden="false" customHeight="false" outlineLevel="0" collapsed="false">
      <c r="A10" s="6" t="s">
        <v>50</v>
      </c>
      <c r="B10" s="7" t="s">
        <v>45</v>
      </c>
      <c r="C10" s="7" t="n">
        <f aca="false">IF(B10="V6",$P$10,IF(B10="V8",$P$11,IF(B10="V12",$P$12,$P$13)))</f>
        <v>3</v>
      </c>
      <c r="D10" s="7" t="n">
        <v>750</v>
      </c>
      <c r="E10" s="7" t="s">
        <v>13</v>
      </c>
      <c r="F10" s="7" t="n">
        <f aca="false">IF(E10="Aut",$P$2,$P$3)</f>
        <v>1</v>
      </c>
      <c r="G10" s="7" t="n">
        <v>250</v>
      </c>
      <c r="H10" s="7" t="s">
        <v>51</v>
      </c>
      <c r="I10" s="7" t="n">
        <f aca="false">$P$6</f>
        <v>1</v>
      </c>
      <c r="J10" s="8" t="s">
        <v>52</v>
      </c>
      <c r="K10" s="9" t="n">
        <f aca="false">IF(J10="Inglés",$P$17,IF(J10="Italiano",$P$18,IF(J10="Alemán",$P$19,IF(J10="Sueco",$P$20, IF(J10="Britanico",$P$21)))))</f>
        <v>5</v>
      </c>
      <c r="M10" s="3"/>
      <c r="N10" s="3"/>
      <c r="P10" s="6" t="n">
        <v>1</v>
      </c>
      <c r="Q10" s="6" t="s">
        <v>12</v>
      </c>
    </row>
    <row r="11" customFormat="false" ht="15" hidden="false" customHeight="false" outlineLevel="0" collapsed="false">
      <c r="A11" s="6" t="s">
        <v>53</v>
      </c>
      <c r="B11" s="7" t="s">
        <v>20</v>
      </c>
      <c r="C11" s="7" t="n">
        <f aca="false">IF(B11="V6",$P$10,IF(B11="V8",$P$11,IF(B11="V12",$P$12,$P$13)))</f>
        <v>4</v>
      </c>
      <c r="D11" s="7" t="n">
        <v>987</v>
      </c>
      <c r="E11" s="7" t="s">
        <v>13</v>
      </c>
      <c r="F11" s="7" t="n">
        <f aca="false">IF(E11="Aut",$P$2,$P$3)</f>
        <v>1</v>
      </c>
      <c r="G11" s="7" t="n">
        <v>267</v>
      </c>
      <c r="H11" s="7" t="s">
        <v>46</v>
      </c>
      <c r="I11" s="7" t="n">
        <f aca="false">$P$6</f>
        <v>1</v>
      </c>
      <c r="J11" s="8" t="s">
        <v>23</v>
      </c>
      <c r="K11" s="9" t="n">
        <f aca="false">IF(J11="Inglés",$P$17,IF(J11="Italiano",$P$18,IF(J11="Alemán",$P$19,IF(J11="Sueco",$P$20, IF(J11="Britanico",$P$21)))))</f>
        <v>2</v>
      </c>
      <c r="M11" s="3"/>
      <c r="N11" s="4" t="s">
        <v>54</v>
      </c>
      <c r="P11" s="6" t="n">
        <v>2</v>
      </c>
      <c r="Q11" s="6" t="s">
        <v>31</v>
      </c>
    </row>
    <row r="12" customFormat="false" ht="15" hidden="false" customHeight="false" outlineLevel="0" collapsed="false">
      <c r="M12" s="10" t="s">
        <v>55</v>
      </c>
      <c r="N12" s="10" t="s">
        <v>56</v>
      </c>
      <c r="P12" s="6" t="n">
        <v>3</v>
      </c>
      <c r="Q12" s="6" t="s">
        <v>45</v>
      </c>
    </row>
    <row r="13" customFormat="false" ht="27.9" hidden="false" customHeight="false" outlineLevel="0" collapsed="false">
      <c r="M13" s="10" t="s">
        <v>57</v>
      </c>
      <c r="N13" s="10" t="s">
        <v>58</v>
      </c>
      <c r="P13" s="6" t="n">
        <v>4</v>
      </c>
      <c r="Q13" s="6" t="s">
        <v>20</v>
      </c>
    </row>
    <row r="14" customFormat="false" ht="15" hidden="false" customHeight="false" outlineLevel="0" collapsed="false">
      <c r="C14" s="0" t="s">
        <v>59</v>
      </c>
      <c r="M14" s="10" t="s">
        <v>60</v>
      </c>
      <c r="N14" s="10" t="s">
        <v>61</v>
      </c>
    </row>
    <row r="15" customFormat="false" ht="15" hidden="false" customHeight="true" outlineLevel="0" collapsed="false">
      <c r="C15" s="0" t="s">
        <v>62</v>
      </c>
      <c r="M15" s="10" t="s">
        <v>63</v>
      </c>
      <c r="N15" s="10" t="s">
        <v>64</v>
      </c>
    </row>
    <row r="16" customFormat="false" ht="15" hidden="false" customHeight="false" outlineLevel="0" collapsed="false">
      <c r="C16" s="0" t="s">
        <v>65</v>
      </c>
      <c r="M16" s="10" t="s">
        <v>66</v>
      </c>
      <c r="N16" s="10" t="s">
        <v>67</v>
      </c>
      <c r="P16" s="5" t="s">
        <v>8</v>
      </c>
    </row>
    <row r="17" customFormat="false" ht="27.9" hidden="false" customHeight="false" outlineLevel="0" collapsed="false">
      <c r="M17" s="10" t="s">
        <v>68</v>
      </c>
      <c r="N17" s="10" t="s">
        <v>69</v>
      </c>
      <c r="P17" s="6" t="n">
        <v>1</v>
      </c>
      <c r="Q17" s="6" t="s">
        <v>15</v>
      </c>
    </row>
    <row r="18" customFormat="false" ht="27.9" hidden="false" customHeight="false" outlineLevel="0" collapsed="false">
      <c r="M18" s="10" t="s">
        <v>70</v>
      </c>
      <c r="N18" s="10" t="s">
        <v>71</v>
      </c>
      <c r="P18" s="6" t="n">
        <v>2</v>
      </c>
      <c r="Q18" s="6" t="s">
        <v>23</v>
      </c>
    </row>
    <row r="19" customFormat="false" ht="29.25" hidden="false" customHeight="true" outlineLevel="0" collapsed="false">
      <c r="M19" s="10" t="s">
        <v>72</v>
      </c>
      <c r="N19" s="10" t="s">
        <v>73</v>
      </c>
      <c r="P19" s="6" t="n">
        <v>3</v>
      </c>
      <c r="Q19" s="6" t="s">
        <v>28</v>
      </c>
    </row>
    <row r="20" customFormat="false" ht="15.75" hidden="false" customHeight="true" outlineLevel="0" collapsed="false">
      <c r="M20" s="10" t="s">
        <v>74</v>
      </c>
      <c r="N20" s="10" t="s">
        <v>75</v>
      </c>
      <c r="P20" s="6" t="n">
        <v>4</v>
      </c>
      <c r="Q20" s="6" t="s">
        <v>36</v>
      </c>
    </row>
    <row r="21" customFormat="false" ht="30" hidden="false" customHeight="true" outlineLevel="0" collapsed="false">
      <c r="M21" s="10" t="s">
        <v>76</v>
      </c>
      <c r="N21" s="10" t="s">
        <v>77</v>
      </c>
      <c r="P21" s="6" t="n">
        <v>5</v>
      </c>
      <c r="Q21" s="6" t="s">
        <v>78</v>
      </c>
    </row>
    <row r="22" customFormat="false" ht="15.75" hidden="false" customHeight="true" outlineLevel="0" collapsed="false">
      <c r="M22" s="10" t="s">
        <v>79</v>
      </c>
      <c r="N22" s="10" t="s">
        <v>80</v>
      </c>
    </row>
    <row r="23" customFormat="false" ht="15.75" hidden="false" customHeight="true" outlineLevel="0" collapsed="false">
      <c r="M23" s="3"/>
      <c r="N23" s="3"/>
    </row>
    <row r="24" customFormat="false" ht="15.75" hidden="false" customHeight="true" outlineLevel="0" collapsed="false">
      <c r="M24" s="3"/>
      <c r="N24" s="3"/>
    </row>
    <row r="25" customFormat="false" ht="15.75" hidden="false" customHeight="true" outlineLevel="0" collapsed="false">
      <c r="M25" s="3"/>
      <c r="N25" s="3"/>
    </row>
    <row r="26" customFormat="false" ht="15.75" hidden="false" customHeight="true" outlineLevel="0" collapsed="false">
      <c r="M26" s="3"/>
      <c r="N26" s="3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0.6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2024-10-22T21:23:46Z</dcterms:created>
  <dc:creator>Laura Zayola</dc:creator>
  <dc:description/>
  <dc:language>en-US</dc:language>
  <cp:lastModifiedBy/>
  <dcterms:modified xsi:type="dcterms:W3CDTF">2024-11-13T15:04:32Z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