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codeName="ThisWorkbook"/>
  <xr:revisionPtr revIDLastSave="0" documentId="13_ncr:11_{A2DF0FAC-715E-46E0-9B91-0C09B57B2F70}"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ProjectSchedule!#REF!</definedName>
    <definedName name="_xlnm.Print_Titles" localSheetId="0">ProjectSchedule!$3:$4</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11" l="1"/>
  <c r="BM4" i="11"/>
  <c r="BN4" i="11" s="1"/>
  <c r="BO4" i="11" s="1"/>
  <c r="BP4" i="11" s="1"/>
  <c r="BH4" i="11"/>
  <c r="BI4" i="11" s="1"/>
  <c r="BJ4" i="11" s="1"/>
  <c r="BK4" i="11" s="1"/>
  <c r="BC4" i="11"/>
  <c r="BD4" i="11" s="1"/>
  <c r="BE4" i="11" s="1"/>
  <c r="BF4" i="11" s="1"/>
  <c r="AX4" i="11"/>
  <c r="AY4" i="11" s="1"/>
  <c r="AZ4" i="11" s="1"/>
  <c r="BA4" i="11" s="1"/>
  <c r="AS4" i="11"/>
  <c r="AT4" i="11" s="1"/>
  <c r="AU4" i="11" s="1"/>
  <c r="AV4" i="11" s="1"/>
  <c r="C13" i="11"/>
  <c r="I3" i="11"/>
  <c r="N3" i="11" s="1"/>
  <c r="S3" i="11" s="1"/>
  <c r="X3" i="11" s="1"/>
  <c r="AC3" i="11" s="1"/>
  <c r="AH3" i="11" s="1"/>
  <c r="AM3" i="11" s="1"/>
  <c r="AR3" i="11" s="1"/>
  <c r="C5" i="11"/>
  <c r="AW3" i="11" l="1"/>
  <c r="BB3" i="11" s="1"/>
  <c r="BG3" i="11" s="1"/>
  <c r="BL3" i="11" s="1"/>
  <c r="C19" i="11"/>
  <c r="C17" i="11"/>
  <c r="C15" i="11"/>
  <c r="C10" i="11"/>
  <c r="C6" i="11"/>
  <c r="C16" i="11" l="1"/>
  <c r="C9" i="11"/>
  <c r="C11" i="11" l="1"/>
  <c r="C18" i="11"/>
  <c r="E4" i="11"/>
  <c r="F4" i="11" s="1"/>
  <c r="G4" i="11" s="1"/>
  <c r="H4" i="11" s="1"/>
  <c r="C12" i="11" l="1"/>
  <c r="C14" i="11" l="1"/>
  <c r="J4" i="11" l="1"/>
  <c r="K4" i="11" s="1"/>
  <c r="L4" i="11" s="1"/>
  <c r="M4" i="11" s="1"/>
  <c r="O4" i="11" l="1"/>
  <c r="P4" i="11" s="1"/>
  <c r="Q4" i="11" s="1"/>
  <c r="R4" i="11" s="1"/>
  <c r="T4" i="11" l="1"/>
  <c r="U4" i="11" s="1"/>
  <c r="V4" i="11" s="1"/>
  <c r="W4" i="11" s="1"/>
  <c r="Y4" i="11" l="1"/>
  <c r="Z4" i="11" s="1"/>
  <c r="AA4" i="11" s="1"/>
  <c r="AB4" i="11" s="1"/>
  <c r="AD4" i="11" l="1"/>
  <c r="AE4" i="11" l="1"/>
  <c r="AF4" i="11" l="1"/>
  <c r="AG4" i="11" l="1"/>
  <c r="AI4" i="11" l="1"/>
  <c r="AJ4" i="11" l="1"/>
  <c r="AK4" i="11" l="1"/>
  <c r="AL4" i="11" l="1"/>
  <c r="AN4" i="11" l="1"/>
  <c r="AO4" i="11" l="1"/>
  <c r="AP4" i="11" l="1"/>
  <c r="AQ4" i="11" l="1"/>
</calcChain>
</file>

<file path=xl/sharedStrings.xml><?xml version="1.0" encoding="utf-8"?>
<sst xmlns="http://schemas.openxmlformats.org/spreadsheetml/2006/main" count="41" uniqueCount="39">
  <si>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</si>
  <si>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</si>
  <si>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</si>
  <si>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</si>
  <si>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</si>
  <si>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</si>
  <si>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</si>
  <si>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</si>
  <si>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</si>
  <si>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</si>
  <si>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</si>
  <si>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</si>
  <si>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</si>
  <si>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</si>
  <si>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</si>
  <si>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</si>
  <si>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</si>
  <si>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</si>
  <si>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</si>
  <si>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</si>
  <si>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</si>
  <si>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</si>
  <si>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</si>
  <si>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</si>
  <si>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Pusat Mikroelektronika ITB</t>
  </si>
  <si>
    <t>Implementasi PL</t>
  </si>
  <si>
    <t>Implementasi PS</t>
  </si>
  <si>
    <t>Implementasi GUI</t>
  </si>
  <si>
    <t>Penulisan Dokumen</t>
  </si>
  <si>
    <t>Implementasi cyclic controller</t>
  </si>
  <si>
    <t>Modifikasi PL untuk komunikasi dengan PS</t>
  </si>
  <si>
    <t>Optimasi frekuensi clock PL</t>
  </si>
  <si>
    <t>Komunikasi PS dengan PC</t>
  </si>
  <si>
    <t>Setting GUI untuk tampilan intersection</t>
  </si>
  <si>
    <t>Integrasi dan Debugging PS dengan PL</t>
  </si>
  <si>
    <t>Konfigurasi WiFi PC-PS</t>
  </si>
  <si>
    <t>Gantt Chart Intelligent Traffic Light System</t>
  </si>
  <si>
    <t>Implementasi arsitektur baru</t>
  </si>
  <si>
    <t>Pengujian dan Dokumenasi Performa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</si>
</sst>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tint="0.34998626667073579"/>
      <name val="Calibri"/>
      <family val="2"/>
      <scheme val="maj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theme="6"/>
        <bgColor indexed="64"/>
      </patternFill>
    </fill>
    <fill>
      <patternFill patternType="solid">
        <fgColor theme="0"/>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5" fillId="0" borderId="0"/>
    <xf numFmtId="164" fontId="5" fillId="0" borderId="3" applyFont="0" applyFill="0" applyAlignment="0" applyProtection="0"/>
    <xf numFmtId="0" fontId="8"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5"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44">
    <xf numFmtId="0" fontId="0" fillId="0" borderId="0" xfId="0"/>
    <xf numFmtId="0" fontId="1" fillId="0" borderId="0" xfId="0" applyFont="1"/>
    <xf numFmtId="0" fontId="0" fillId="0" borderId="0" xfId="0" applyAlignment="1">
      <alignment vertical="center"/>
    </xf>
    <xf numFmtId="168" fontId="7" fillId="6" borderId="0" xfId="0" applyNumberFormat="1" applyFont="1" applyFill="1" applyAlignment="1">
      <alignment horizontal="center" vertical="center"/>
    </xf>
    <xf numFmtId="168" fontId="7" fillId="6" borderId="6" xfId="0" applyNumberFormat="1" applyFont="1" applyFill="1" applyBorder="1" applyAlignment="1">
      <alignment horizontal="center" vertical="center"/>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0" fontId="4" fillId="8"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4" fillId="4" borderId="2" xfId="0" applyFont="1" applyFill="1" applyBorder="1" applyAlignment="1">
      <alignment horizontal="left" vertical="center" indent="1"/>
    </xf>
    <xf numFmtId="0" fontId="0" fillId="0" borderId="7" xfId="0" applyBorder="1" applyAlignment="1">
      <alignment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2"/>
    <xf numFmtId="0" fontId="15" fillId="0" borderId="0" xfId="2" applyAlignment="1">
      <alignment wrapText="1"/>
    </xf>
    <xf numFmtId="0" fontId="5" fillId="2" borderId="2" xfId="11" applyFill="1">
      <alignment horizontal="left" vertical="center" indent="2"/>
    </xf>
    <xf numFmtId="0" fontId="5" fillId="3" borderId="2" xfId="11" applyFill="1">
      <alignment horizontal="left" vertical="center" indent="2"/>
    </xf>
    <xf numFmtId="0" fontId="5" fillId="10" borderId="2" xfId="11" applyFill="1">
      <alignment horizontal="left" vertical="center" indent="2"/>
    </xf>
    <xf numFmtId="0" fontId="5" fillId="9" borderId="2" xfId="11" applyFill="1">
      <alignment horizontal="left" vertical="center" indent="2"/>
    </xf>
    <xf numFmtId="0" fontId="0" fillId="0" borderId="8" xfId="0" applyBorder="1"/>
    <xf numFmtId="0" fontId="16" fillId="0" borderId="0" xfId="0" applyFont="1"/>
    <xf numFmtId="0" fontId="17" fillId="0" borderId="0" xfId="1" applyFont="1" applyProtection="1">
      <alignment vertical="top"/>
    </xf>
    <xf numFmtId="0" fontId="3" fillId="0" borderId="0" xfId="0" applyFont="1" applyAlignment="1">
      <alignment vertical="top"/>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5" fillId="0" borderId="0" xfId="5" applyFont="1"/>
    <xf numFmtId="0" fontId="18" fillId="0" borderId="0" xfId="4" applyFont="1" applyAlignment="1">
      <alignment horizontal="left"/>
    </xf>
    <xf numFmtId="0" fontId="0" fillId="12" borderId="7" xfId="0" applyFill="1" applyBorder="1" applyAlignment="1">
      <alignment vertical="center"/>
    </xf>
    <xf numFmtId="0" fontId="0" fillId="13" borderId="7" xfId="0" applyFill="1" applyBorder="1" applyAlignment="1">
      <alignment vertical="center"/>
    </xf>
    <xf numFmtId="0" fontId="0" fillId="0" borderId="0" xfId="0" applyBorder="1" applyAlignment="1">
      <alignment vertical="center"/>
    </xf>
    <xf numFmtId="0" fontId="0" fillId="14" borderId="7" xfId="0" applyFill="1" applyBorder="1" applyAlignment="1">
      <alignment vertical="center"/>
    </xf>
    <xf numFmtId="0" fontId="0" fillId="14" borderId="0" xfId="0" applyFill="1" applyAlignment="1">
      <alignment vertical="center"/>
    </xf>
    <xf numFmtId="0" fontId="0" fillId="15" borderId="7" xfId="0" applyFill="1" applyBorder="1" applyAlignment="1">
      <alignment vertical="center"/>
    </xf>
    <xf numFmtId="0" fontId="0" fillId="11" borderId="7" xfId="0" applyFill="1" applyBorder="1" applyAlignment="1">
      <alignment vertical="center"/>
    </xf>
    <xf numFmtId="0" fontId="0" fillId="16" borderId="7" xfId="0" applyFill="1" applyBorder="1" applyAlignment="1">
      <alignmen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5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8"/>
      <tableStyleElement type="headerRow" dxfId="57"/>
      <tableStyleElement type="totalRow" dxfId="56"/>
      <tableStyleElement type="firstColumn" dxfId="55"/>
      <tableStyleElement type="lastColumn" dxfId="54"/>
      <tableStyleElement type="firstRowStripe" dxfId="53"/>
      <tableStyleElement type="secondRowStripe" dxfId="52"/>
      <tableStyleElement type="firstColumnStripe" dxfId="51"/>
      <tableStyleElement type="secondColumnStripe" dxfId="5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P19"/>
  <sheetViews>
    <sheetView showGridLines="0" tabSelected="1" showRuler="0" zoomScaleNormal="100" zoomScalePageLayoutView="70" workbookViewId="0">
      <pane ySplit="4" topLeftCell="A5" activePane="bottomLeft" state="frozen"/>
      <selection pane="bottomLeft" activeCell="G12" sqref="G12"/>
    </sheetView>
  </sheetViews>
  <sheetFormatPr defaultRowHeight="30" customHeight="1" x14ac:dyDescent="0.3"/>
  <cols>
    <col min="1" max="1" width="2.6640625" style="21" customWidth="1"/>
    <col min="2" max="2" width="38.77734375" customWidth="1"/>
    <col min="3" max="3" width="6.109375" hidden="1" customWidth="1"/>
    <col min="4" max="43" width="2.5546875" customWidth="1"/>
    <col min="44" max="68" width="2.6640625" customWidth="1"/>
  </cols>
  <sheetData>
    <row r="1" spans="1:68" ht="13.8" customHeight="1" x14ac:dyDescent="0.35">
      <c r="A1" s="22" t="s">
        <v>17</v>
      </c>
      <c r="B1" s="35" t="s">
        <v>36</v>
      </c>
      <c r="C1" s="1"/>
      <c r="D1" s="28"/>
    </row>
    <row r="2" spans="1:68" ht="13.8" customHeight="1" x14ac:dyDescent="0.3">
      <c r="A2" s="21" t="s">
        <v>15</v>
      </c>
      <c r="B2" s="34" t="s">
        <v>24</v>
      </c>
      <c r="D2" s="29"/>
    </row>
    <row r="3" spans="1:68" ht="13.8" customHeight="1" x14ac:dyDescent="0.3">
      <c r="A3" s="22" t="s">
        <v>18</v>
      </c>
      <c r="D3" s="31">
        <v>44760</v>
      </c>
      <c r="E3" s="32"/>
      <c r="F3" s="32"/>
      <c r="G3" s="32"/>
      <c r="H3" s="32"/>
      <c r="I3" s="31">
        <f>D3+7</f>
        <v>44767</v>
      </c>
      <c r="J3" s="32"/>
      <c r="K3" s="32"/>
      <c r="L3" s="32"/>
      <c r="M3" s="32"/>
      <c r="N3" s="31">
        <f>I3+7</f>
        <v>44774</v>
      </c>
      <c r="O3" s="32"/>
      <c r="P3" s="32"/>
      <c r="Q3" s="32"/>
      <c r="R3" s="33"/>
      <c r="S3" s="31">
        <f>N3+7</f>
        <v>44781</v>
      </c>
      <c r="T3" s="32"/>
      <c r="U3" s="32"/>
      <c r="V3" s="32"/>
      <c r="W3" s="33"/>
      <c r="X3" s="31">
        <f>S3+7</f>
        <v>44788</v>
      </c>
      <c r="Y3" s="32"/>
      <c r="Z3" s="32"/>
      <c r="AA3" s="32"/>
      <c r="AB3" s="33"/>
      <c r="AC3" s="31">
        <f>X3+7</f>
        <v>44795</v>
      </c>
      <c r="AD3" s="32"/>
      <c r="AE3" s="32"/>
      <c r="AF3" s="32"/>
      <c r="AG3" s="32"/>
      <c r="AH3" s="31">
        <f>AC3+7</f>
        <v>44802</v>
      </c>
      <c r="AI3" s="32"/>
      <c r="AJ3" s="32"/>
      <c r="AK3" s="32"/>
      <c r="AL3" s="32"/>
      <c r="AM3" s="31">
        <f>AH3+7</f>
        <v>44809</v>
      </c>
      <c r="AN3" s="32"/>
      <c r="AO3" s="32"/>
      <c r="AP3" s="32"/>
      <c r="AQ3" s="32"/>
      <c r="AR3" s="31">
        <f>AM3+7</f>
        <v>44816</v>
      </c>
      <c r="AS3" s="32"/>
      <c r="AT3" s="32"/>
      <c r="AU3" s="32"/>
      <c r="AV3" s="32"/>
      <c r="AW3" s="31">
        <f>AR3+7</f>
        <v>44823</v>
      </c>
      <c r="AX3" s="32"/>
      <c r="AY3" s="32"/>
      <c r="AZ3" s="32"/>
      <c r="BA3" s="32"/>
      <c r="BB3" s="31">
        <f>AW3+7</f>
        <v>44830</v>
      </c>
      <c r="BC3" s="32"/>
      <c r="BD3" s="32"/>
      <c r="BE3" s="32"/>
      <c r="BF3" s="33"/>
      <c r="BG3" s="31">
        <f>BB3+7</f>
        <v>44837</v>
      </c>
      <c r="BH3" s="32"/>
      <c r="BI3" s="32"/>
      <c r="BJ3" s="32"/>
      <c r="BK3" s="33"/>
      <c r="BL3" s="31">
        <f>BG3+7</f>
        <v>44844</v>
      </c>
      <c r="BM3" s="32"/>
      <c r="BN3" s="32"/>
      <c r="BO3" s="32"/>
      <c r="BP3" s="33"/>
    </row>
    <row r="4" spans="1:68" ht="15" customHeight="1" thickBot="1" x14ac:dyDescent="0.35">
      <c r="A4" s="22" t="s">
        <v>19</v>
      </c>
      <c r="B4" s="27"/>
      <c r="D4" s="4">
        <v>18</v>
      </c>
      <c r="E4" s="3">
        <f>D4+1</f>
        <v>19</v>
      </c>
      <c r="F4" s="3">
        <f t="shared" ref="F4:AG4" si="0">E4+1</f>
        <v>20</v>
      </c>
      <c r="G4" s="3">
        <f t="shared" si="0"/>
        <v>21</v>
      </c>
      <c r="H4" s="3">
        <f t="shared" si="0"/>
        <v>22</v>
      </c>
      <c r="I4" s="4">
        <v>25</v>
      </c>
      <c r="J4" s="3">
        <f>I4+1</f>
        <v>26</v>
      </c>
      <c r="K4" s="3">
        <f t="shared" si="0"/>
        <v>27</v>
      </c>
      <c r="L4" s="3">
        <f t="shared" si="0"/>
        <v>28</v>
      </c>
      <c r="M4" s="3">
        <f t="shared" si="0"/>
        <v>29</v>
      </c>
      <c r="N4" s="4">
        <v>1</v>
      </c>
      <c r="O4" s="3">
        <f>N4+1</f>
        <v>2</v>
      </c>
      <c r="P4" s="3">
        <f t="shared" si="0"/>
        <v>3</v>
      </c>
      <c r="Q4" s="3">
        <f t="shared" si="0"/>
        <v>4</v>
      </c>
      <c r="R4" s="3">
        <f t="shared" si="0"/>
        <v>5</v>
      </c>
      <c r="S4" s="4">
        <v>8</v>
      </c>
      <c r="T4" s="3">
        <f>S4+1</f>
        <v>9</v>
      </c>
      <c r="U4" s="3">
        <f t="shared" si="0"/>
        <v>10</v>
      </c>
      <c r="V4" s="3">
        <f t="shared" si="0"/>
        <v>11</v>
      </c>
      <c r="W4" s="3">
        <f t="shared" si="0"/>
        <v>12</v>
      </c>
      <c r="X4" s="4">
        <v>15</v>
      </c>
      <c r="Y4" s="3">
        <f>X4+1</f>
        <v>16</v>
      </c>
      <c r="Z4" s="3">
        <f t="shared" si="0"/>
        <v>17</v>
      </c>
      <c r="AA4" s="3">
        <f t="shared" si="0"/>
        <v>18</v>
      </c>
      <c r="AB4" s="3">
        <f t="shared" si="0"/>
        <v>19</v>
      </c>
      <c r="AC4" s="4">
        <v>22</v>
      </c>
      <c r="AD4" s="3">
        <f>AC4+1</f>
        <v>23</v>
      </c>
      <c r="AE4" s="3">
        <f t="shared" si="0"/>
        <v>24</v>
      </c>
      <c r="AF4" s="3">
        <f t="shared" si="0"/>
        <v>25</v>
      </c>
      <c r="AG4" s="3">
        <f t="shared" si="0"/>
        <v>26</v>
      </c>
      <c r="AH4" s="4">
        <v>29</v>
      </c>
      <c r="AI4" s="3">
        <f>AH4+1</f>
        <v>30</v>
      </c>
      <c r="AJ4" s="3">
        <f t="shared" ref="AJ4:AL4" si="1">AI4+1</f>
        <v>31</v>
      </c>
      <c r="AK4" s="3">
        <f t="shared" si="1"/>
        <v>32</v>
      </c>
      <c r="AL4" s="3">
        <f t="shared" si="1"/>
        <v>33</v>
      </c>
      <c r="AM4" s="4">
        <v>5</v>
      </c>
      <c r="AN4" s="3">
        <f>AM4+1</f>
        <v>6</v>
      </c>
      <c r="AO4" s="3">
        <f t="shared" ref="AO4:AQ4" si="2">AN4+1</f>
        <v>7</v>
      </c>
      <c r="AP4" s="3">
        <f t="shared" si="2"/>
        <v>8</v>
      </c>
      <c r="AQ4" s="3">
        <f t="shared" si="2"/>
        <v>9</v>
      </c>
      <c r="AR4" s="4">
        <v>12</v>
      </c>
      <c r="AS4" s="3">
        <f>AR4+1</f>
        <v>13</v>
      </c>
      <c r="AT4" s="3">
        <f t="shared" ref="AT4" si="3">AS4+1</f>
        <v>14</v>
      </c>
      <c r="AU4" s="3">
        <f t="shared" ref="AU4" si="4">AT4+1</f>
        <v>15</v>
      </c>
      <c r="AV4" s="3">
        <f t="shared" ref="AV4" si="5">AU4+1</f>
        <v>16</v>
      </c>
      <c r="AW4" s="4">
        <v>19</v>
      </c>
      <c r="AX4" s="3">
        <f>AW4+1</f>
        <v>20</v>
      </c>
      <c r="AY4" s="3">
        <f t="shared" ref="AY4" si="6">AX4+1</f>
        <v>21</v>
      </c>
      <c r="AZ4" s="3">
        <f t="shared" ref="AZ4" si="7">AY4+1</f>
        <v>22</v>
      </c>
      <c r="BA4" s="3">
        <f t="shared" ref="BA4" si="8">AZ4+1</f>
        <v>23</v>
      </c>
      <c r="BB4" s="4">
        <v>26</v>
      </c>
      <c r="BC4" s="3">
        <f>BB4+1</f>
        <v>27</v>
      </c>
      <c r="BD4" s="3">
        <f t="shared" ref="BD4" si="9">BC4+1</f>
        <v>28</v>
      </c>
      <c r="BE4" s="3">
        <f t="shared" ref="BE4" si="10">BD4+1</f>
        <v>29</v>
      </c>
      <c r="BF4" s="3">
        <f t="shared" ref="BF4" si="11">BE4+1</f>
        <v>30</v>
      </c>
      <c r="BG4" s="4">
        <v>3</v>
      </c>
      <c r="BH4" s="3">
        <f>BG4+1</f>
        <v>4</v>
      </c>
      <c r="BI4" s="3">
        <f t="shared" ref="BI4" si="12">BH4+1</f>
        <v>5</v>
      </c>
      <c r="BJ4" s="3">
        <f t="shared" ref="BJ4" si="13">BI4+1</f>
        <v>6</v>
      </c>
      <c r="BK4" s="3">
        <f t="shared" ref="BK4" si="14">BJ4+1</f>
        <v>7</v>
      </c>
      <c r="BL4" s="4">
        <v>10</v>
      </c>
      <c r="BM4" s="3">
        <f>BL4+1</f>
        <v>11</v>
      </c>
      <c r="BN4" s="3">
        <f t="shared" ref="BN4" si="15">BM4+1</f>
        <v>12</v>
      </c>
      <c r="BO4" s="3">
        <f t="shared" ref="BO4" si="16">BN4+1</f>
        <v>13</v>
      </c>
      <c r="BP4" s="3">
        <f t="shared" ref="BP4" si="17">BO4+1</f>
        <v>14</v>
      </c>
    </row>
    <row r="5" spans="1:68" ht="30" hidden="1" customHeight="1" thickBot="1" x14ac:dyDescent="0.35">
      <c r="A5" s="21" t="s">
        <v>22</v>
      </c>
      <c r="C5" t="e">
        <f>IF(OR(ISBLANK(task_start),ISBLANK(task_end)),"",task_end-task_start+1)</f>
        <v>#REF!</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row>
    <row r="6" spans="1:68" s="2" customFormat="1" ht="17.399999999999999" customHeight="1" thickBot="1" x14ac:dyDescent="0.35">
      <c r="A6" s="22" t="s">
        <v>20</v>
      </c>
      <c r="B6" s="6" t="s">
        <v>25</v>
      </c>
      <c r="C6" s="5" t="e">
        <f t="shared" ref="C6:C19" si="18">IF(OR(ISBLANK(task_start),ISBLANK(task_end)),"",task_end-task_start+1)</f>
        <v>#REF!</v>
      </c>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row>
    <row r="7" spans="1:68" s="2" customFormat="1" ht="17.399999999999999" customHeight="1" thickBot="1" x14ac:dyDescent="0.35">
      <c r="A7" s="22"/>
      <c r="B7" s="23" t="s">
        <v>37</v>
      </c>
      <c r="C7" s="5"/>
      <c r="D7" s="39"/>
      <c r="E7" s="39"/>
      <c r="F7" s="39"/>
      <c r="G7" s="39"/>
      <c r="H7" s="39"/>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38"/>
      <c r="AT7" s="10"/>
      <c r="AU7" s="10"/>
      <c r="AV7" s="10"/>
      <c r="AW7" s="10"/>
      <c r="AX7" s="10"/>
      <c r="AY7" s="10"/>
      <c r="AZ7" s="10"/>
      <c r="BA7" s="10"/>
      <c r="BB7" s="10"/>
      <c r="BC7" s="10"/>
      <c r="BD7" s="10"/>
      <c r="BE7" s="10"/>
      <c r="BF7" s="10"/>
      <c r="BG7" s="10"/>
      <c r="BH7" s="10"/>
      <c r="BI7" s="10"/>
      <c r="BJ7" s="10"/>
      <c r="BK7" s="10"/>
      <c r="BL7" s="10"/>
      <c r="BM7" s="10"/>
      <c r="BN7" s="10"/>
      <c r="BO7" s="10"/>
      <c r="BP7" s="10"/>
    </row>
    <row r="8" spans="1:68" s="2" customFormat="1" ht="17.399999999999999" customHeight="1" thickBot="1" x14ac:dyDescent="0.35">
      <c r="A8" s="22"/>
      <c r="B8" s="23" t="s">
        <v>30</v>
      </c>
      <c r="C8" s="5" t="e">
        <f t="shared" si="18"/>
        <v>#REF!</v>
      </c>
      <c r="D8" s="10"/>
      <c r="E8" s="10"/>
      <c r="F8" s="10"/>
      <c r="G8" s="10"/>
      <c r="H8" s="10"/>
      <c r="I8" s="10"/>
      <c r="J8" s="10"/>
      <c r="K8" s="10"/>
      <c r="L8" s="39"/>
      <c r="M8" s="39"/>
      <c r="N8" s="39"/>
      <c r="O8" s="39"/>
      <c r="P8" s="39"/>
      <c r="Q8" s="39"/>
      <c r="R8" s="39"/>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38"/>
      <c r="AT8" s="10"/>
      <c r="AU8" s="10"/>
      <c r="AV8" s="10"/>
      <c r="AW8" s="10"/>
      <c r="AX8" s="10"/>
      <c r="AY8" s="10"/>
      <c r="AZ8" s="10"/>
      <c r="BA8" s="10"/>
      <c r="BB8" s="10"/>
      <c r="BC8" s="10"/>
      <c r="BD8" s="10"/>
      <c r="BE8" s="10"/>
      <c r="BF8" s="10"/>
      <c r="BG8" s="10"/>
      <c r="BH8" s="10"/>
      <c r="BI8" s="10"/>
      <c r="BJ8" s="10"/>
      <c r="BK8" s="10"/>
      <c r="BL8" s="10"/>
      <c r="BM8" s="10"/>
      <c r="BN8" s="10"/>
      <c r="BO8" s="10"/>
      <c r="BP8" s="10"/>
    </row>
    <row r="9" spans="1:68" s="2" customFormat="1" ht="17.399999999999999" customHeight="1" thickBot="1" x14ac:dyDescent="0.35">
      <c r="A9" s="22" t="s">
        <v>23</v>
      </c>
      <c r="B9" s="23" t="s">
        <v>31</v>
      </c>
      <c r="C9" s="5" t="e">
        <f t="shared" si="18"/>
        <v>#REF!</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39"/>
      <c r="AI9" s="39"/>
      <c r="AJ9" s="39"/>
      <c r="AK9" s="39"/>
      <c r="AL9" s="39"/>
      <c r="AM9" s="39"/>
      <c r="AN9" s="39"/>
      <c r="AO9" s="39"/>
      <c r="AP9" s="39"/>
      <c r="AQ9" s="39"/>
      <c r="AR9" s="39"/>
      <c r="AS9" s="40"/>
      <c r="AT9" s="39"/>
      <c r="AU9" s="39"/>
      <c r="AV9" s="39"/>
      <c r="AW9" s="10"/>
      <c r="AX9" s="10"/>
      <c r="AY9" s="10"/>
      <c r="AZ9" s="10"/>
      <c r="BA9" s="10"/>
      <c r="BB9" s="10"/>
      <c r="BC9" s="10"/>
      <c r="BD9" s="10"/>
      <c r="BE9" s="10"/>
      <c r="BF9" s="10"/>
      <c r="BG9" s="10"/>
      <c r="BH9" s="10"/>
      <c r="BI9" s="10"/>
      <c r="BJ9" s="10"/>
      <c r="BK9" s="10"/>
      <c r="BL9" s="10"/>
      <c r="BM9" s="10"/>
      <c r="BN9" s="10"/>
      <c r="BO9" s="10"/>
      <c r="BP9" s="10"/>
    </row>
    <row r="10" spans="1:68" s="2" customFormat="1" ht="17.399999999999999" customHeight="1" thickBot="1" x14ac:dyDescent="0.35">
      <c r="A10" s="22" t="s">
        <v>21</v>
      </c>
      <c r="B10" s="7" t="s">
        <v>26</v>
      </c>
      <c r="C10" s="5" t="e">
        <f t="shared" si="18"/>
        <v>#REF!</v>
      </c>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row>
    <row r="11" spans="1:68" s="2" customFormat="1" ht="17.399999999999999" customHeight="1" thickBot="1" x14ac:dyDescent="0.35">
      <c r="A11" s="22"/>
      <c r="B11" s="24" t="s">
        <v>29</v>
      </c>
      <c r="C11" s="5" t="e">
        <f t="shared" si="18"/>
        <v>#REF!</v>
      </c>
      <c r="D11" s="10"/>
      <c r="E11" s="10"/>
      <c r="F11" s="10"/>
      <c r="G11" s="10"/>
      <c r="H11" s="10"/>
      <c r="I11" s="41"/>
      <c r="J11" s="41"/>
      <c r="K11" s="41"/>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row>
    <row r="12" spans="1:68" s="2" customFormat="1" ht="17.399999999999999" customHeight="1" thickBot="1" x14ac:dyDescent="0.35">
      <c r="A12" s="21"/>
      <c r="B12" s="24" t="s">
        <v>34</v>
      </c>
      <c r="C12" s="5" t="e">
        <f t="shared" si="18"/>
        <v>#REF!</v>
      </c>
      <c r="D12" s="10"/>
      <c r="E12" s="10"/>
      <c r="F12" s="10"/>
      <c r="G12" s="10"/>
      <c r="H12" s="10"/>
      <c r="I12" s="10"/>
      <c r="J12" s="10"/>
      <c r="K12" s="10"/>
      <c r="L12" s="10"/>
      <c r="M12" s="10"/>
      <c r="N12" s="10"/>
      <c r="O12" s="10"/>
      <c r="P12" s="10"/>
      <c r="Q12" s="10"/>
      <c r="R12" s="10"/>
      <c r="S12" s="41"/>
      <c r="T12" s="41"/>
      <c r="U12" s="41"/>
      <c r="V12" s="41"/>
      <c r="W12" s="41"/>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row>
    <row r="13" spans="1:68" s="2" customFormat="1" ht="17.399999999999999" customHeight="1" thickBot="1" x14ac:dyDescent="0.35">
      <c r="A13" s="21"/>
      <c r="B13" s="24" t="s">
        <v>32</v>
      </c>
      <c r="C13" s="5" t="e">
        <f t="shared" si="18"/>
        <v>#REF!</v>
      </c>
      <c r="D13" s="10"/>
      <c r="E13" s="10"/>
      <c r="F13" s="10"/>
      <c r="G13" s="10"/>
      <c r="H13" s="10"/>
      <c r="I13" s="10"/>
      <c r="J13" s="10"/>
      <c r="K13" s="10"/>
      <c r="L13" s="10"/>
      <c r="M13" s="10"/>
      <c r="N13" s="10"/>
      <c r="O13" s="10"/>
      <c r="P13" s="10"/>
      <c r="Q13" s="10"/>
      <c r="R13" s="10"/>
      <c r="S13" s="10"/>
      <c r="T13" s="10"/>
      <c r="U13" s="41"/>
      <c r="V13" s="41"/>
      <c r="W13" s="41"/>
      <c r="X13" s="41"/>
      <c r="Y13" s="41"/>
      <c r="Z13" s="41"/>
      <c r="AA13" s="41"/>
      <c r="AB13" s="41"/>
      <c r="AC13" s="41"/>
      <c r="AD13" s="41"/>
      <c r="AE13" s="41"/>
      <c r="AF13" s="41"/>
      <c r="AG13" s="41"/>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37"/>
    </row>
    <row r="14" spans="1:68" s="2" customFormat="1" ht="17.399999999999999" customHeight="1" thickBot="1" x14ac:dyDescent="0.35">
      <c r="A14" s="21"/>
      <c r="B14" s="24" t="s">
        <v>35</v>
      </c>
      <c r="C14" s="5" t="e">
        <f t="shared" si="18"/>
        <v>#REF!</v>
      </c>
      <c r="D14" s="10"/>
      <c r="E14" s="10"/>
      <c r="F14" s="10"/>
      <c r="G14" s="10"/>
      <c r="H14" s="10"/>
      <c r="I14" s="10"/>
      <c r="J14" s="10"/>
      <c r="K14" s="10"/>
      <c r="L14" s="10"/>
      <c r="M14" s="10"/>
      <c r="N14" s="10"/>
      <c r="O14" s="10"/>
      <c r="P14" s="10"/>
      <c r="Q14" s="10"/>
      <c r="R14" s="10"/>
      <c r="S14" s="10"/>
      <c r="T14" s="10"/>
      <c r="U14" s="37"/>
      <c r="V14" s="37"/>
      <c r="W14" s="37"/>
      <c r="X14" s="37"/>
      <c r="Y14" s="37"/>
      <c r="Z14" s="37"/>
      <c r="AA14" s="37"/>
      <c r="AB14" s="37"/>
      <c r="AC14" s="10"/>
      <c r="AD14" s="10"/>
      <c r="AE14" s="10"/>
      <c r="AF14" s="10"/>
      <c r="AG14" s="10"/>
      <c r="AH14" s="10"/>
      <c r="AI14" s="10"/>
      <c r="AJ14" s="10"/>
      <c r="AK14" s="10"/>
      <c r="AL14" s="10"/>
      <c r="AM14" s="10"/>
      <c r="AN14" s="10"/>
      <c r="AO14" s="10"/>
      <c r="AP14" s="10"/>
      <c r="AQ14" s="10"/>
      <c r="AR14" s="10"/>
      <c r="AS14" s="10"/>
      <c r="AT14" s="10"/>
      <c r="AU14" s="10"/>
      <c r="AV14" s="10"/>
      <c r="AW14" s="41"/>
      <c r="AX14" s="41"/>
      <c r="AY14" s="41"/>
      <c r="AZ14" s="41"/>
      <c r="BA14" s="41"/>
      <c r="BB14" s="10"/>
      <c r="BC14" s="10"/>
      <c r="BD14" s="10"/>
      <c r="BE14" s="10"/>
      <c r="BF14" s="10"/>
      <c r="BG14" s="10"/>
      <c r="BH14" s="10"/>
      <c r="BI14" s="10"/>
      <c r="BJ14" s="10"/>
      <c r="BK14" s="10"/>
      <c r="BL14" s="10"/>
      <c r="BM14" s="10"/>
      <c r="BN14" s="10"/>
      <c r="BO14" s="10"/>
      <c r="BP14" s="37"/>
    </row>
    <row r="15" spans="1:68" s="2" customFormat="1" ht="17.399999999999999" customHeight="1" thickBot="1" x14ac:dyDescent="0.35">
      <c r="A15" s="21" t="s">
        <v>16</v>
      </c>
      <c r="B15" s="8" t="s">
        <v>27</v>
      </c>
      <c r="C15" s="5" t="e">
        <f t="shared" si="18"/>
        <v>#REF!</v>
      </c>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row>
    <row r="16" spans="1:68" s="2" customFormat="1" ht="17.399999999999999" customHeight="1" thickBot="1" x14ac:dyDescent="0.35">
      <c r="A16" s="21"/>
      <c r="B16" s="25" t="s">
        <v>33</v>
      </c>
      <c r="C16" s="5" t="e">
        <f t="shared" si="18"/>
        <v>#REF!</v>
      </c>
      <c r="D16" s="10"/>
      <c r="E16" s="10"/>
      <c r="F16" s="10"/>
      <c r="G16" s="10"/>
      <c r="H16" s="10"/>
      <c r="I16" s="10"/>
      <c r="J16" s="10"/>
      <c r="K16" s="10"/>
      <c r="L16" s="10"/>
      <c r="M16" s="10"/>
      <c r="N16" s="10"/>
      <c r="O16" s="10"/>
      <c r="P16" s="10"/>
      <c r="Q16" s="10"/>
      <c r="R16" s="10"/>
      <c r="S16" s="10"/>
      <c r="T16" s="10"/>
      <c r="U16" s="10"/>
      <c r="V16" s="10"/>
      <c r="W16" s="10"/>
      <c r="X16" s="43"/>
      <c r="Y16" s="36"/>
      <c r="Z16" s="36"/>
      <c r="AA16" s="36"/>
      <c r="AB16" s="36"/>
      <c r="AC16" s="36"/>
      <c r="AD16" s="36"/>
      <c r="AE16" s="36"/>
      <c r="AF16" s="36"/>
      <c r="AG16" s="36"/>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row>
    <row r="17" spans="1:68" s="2" customFormat="1" ht="17.399999999999999" customHeight="1" thickBot="1" x14ac:dyDescent="0.35">
      <c r="A17" s="21" t="s">
        <v>16</v>
      </c>
      <c r="B17" s="9" t="s">
        <v>28</v>
      </c>
      <c r="C17" s="5" t="e">
        <f t="shared" si="18"/>
        <v>#REF!</v>
      </c>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row>
    <row r="18" spans="1:68" s="2" customFormat="1" ht="17.399999999999999" customHeight="1" thickBot="1" x14ac:dyDescent="0.35">
      <c r="A18" s="21"/>
      <c r="B18" s="26" t="s">
        <v>38</v>
      </c>
      <c r="C18" s="5" t="e">
        <f t="shared" si="18"/>
        <v>#REF!</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42"/>
      <c r="BC18" s="42"/>
      <c r="BD18" s="42"/>
      <c r="BE18" s="42"/>
      <c r="BF18" s="42"/>
      <c r="BG18" s="10"/>
      <c r="BH18" s="10"/>
      <c r="BI18" s="10"/>
      <c r="BJ18" s="10"/>
      <c r="BK18" s="10"/>
      <c r="BL18" s="10"/>
      <c r="BM18" s="10"/>
      <c r="BN18" s="10"/>
      <c r="BO18" s="10"/>
      <c r="BP18" s="10"/>
    </row>
    <row r="19" spans="1:68" s="2" customFormat="1" ht="17.399999999999999" customHeight="1" thickBot="1" x14ac:dyDescent="0.35">
      <c r="A19" s="21"/>
      <c r="B19" s="26" t="s">
        <v>28</v>
      </c>
      <c r="C19" s="5" t="e">
        <f t="shared" si="18"/>
        <v>#REF!</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42"/>
      <c r="BH19" s="42"/>
      <c r="BI19" s="42"/>
      <c r="BJ19" s="42"/>
      <c r="BK19" s="42"/>
      <c r="BL19" s="42"/>
      <c r="BM19" s="42"/>
      <c r="BN19" s="42"/>
      <c r="BO19" s="42"/>
      <c r="BP19" s="42"/>
    </row>
  </sheetData>
  <mergeCells count="13">
    <mergeCell ref="BG3:BK3"/>
    <mergeCell ref="BL3:BP3"/>
    <mergeCell ref="AM3:AQ3"/>
    <mergeCell ref="D3:H3"/>
    <mergeCell ref="I3:M3"/>
    <mergeCell ref="N3:R3"/>
    <mergeCell ref="S3:W3"/>
    <mergeCell ref="X3:AB3"/>
    <mergeCell ref="AC3:AG3"/>
    <mergeCell ref="AH3:AL3"/>
    <mergeCell ref="AR3:AV3"/>
    <mergeCell ref="AW3:BA3"/>
    <mergeCell ref="BB3:BF3"/>
  </mergeCells>
  <conditionalFormatting sqref="AR6:AU8 AT9:AU9 AR9 AW4:AZ4 BL4:BO4 BB4:BE4 BG4:BJ4 BB6:BE9 BG6:BJ9 AW17:AZ19 BB15:BE19 BG18:BJ19 BG15:BG17 BL16:BL19 X4:AA12 S4:V19 AC4:AF19 AH4:AK19 AM4:AP19 BL6:BO12 AW10:AY10 BH10:BJ11 AR10:AU19 I4:L19 N4:Q19 D4:G19 AZ10:BB14 BD10:BF14 X14:AA19 AA13 X13:Y13">
    <cfRule type="expression" dxfId="49" priority="94">
      <formula>AND(TODAY()&gt;=D$4,TODAY()&lt;E$4)</formula>
    </cfRule>
  </conditionalFormatting>
  <conditionalFormatting sqref="AR6:AU8 AT9:AU9 AR9 BB6:BE9 BG6:BJ9 AW17:AZ19 BB15:BE19 BG18:BJ19 BG15:BG17 BL16:BL19 S5:V19 X5:AA12 AC5:AF19 AH5:AK19 AM5:AP19 BL6:BO12 AW10:AY10 BH10:BJ11 AR10:AU19 I5:L19 N5:Q19 D5:G19 AZ10:BB14 BD10:BF14 X14:AA19 AA13 X13:Y13">
    <cfRule type="expression" dxfId="48" priority="88">
      <formula>AND(task_start&lt;=D$4,ROUNDDOWN((task_end-task_start+1)*task_progress,0)+task_start-1&gt;=D$4)</formula>
    </cfRule>
    <cfRule type="expression" dxfId="47" priority="89" stopIfTrue="1">
      <formula>AND(task_end&gt;=D$4,task_start&lt;E$4)</formula>
    </cfRule>
  </conditionalFormatting>
  <conditionalFormatting sqref="BF4 AV4 BP4 BK4 BF6:BF9 BA15:BA19 BF15:BF19 AB4:AB19 W4:W19 AG4:AG19 AL4:AL19 AQ4:AQ19 BK6:BK19 BP6:BP19 AV6:AV19 M4:M19 R4:R19 H4:H19 BC10:BC14 BG10:BG14">
    <cfRule type="expression" dxfId="46" priority="97">
      <formula>AND(TODAY()&gt;=H$4,TODAY()&lt;#REF!)</formula>
    </cfRule>
  </conditionalFormatting>
  <conditionalFormatting sqref="BF6:BF9 BA15:BA19 BF15:BF19 W5:W19 AB5:AB19 AG5:AG19 AL5:AL19 AQ5:AQ19 BK6:BK19 BP6:BP19 AV6:AV19 M5:M19 R5:R19 H5:H19 BC10:BC14 BG10:BG14">
    <cfRule type="expression" dxfId="45" priority="102">
      <formula>AND(task_start&lt;=H$4,ROUNDDOWN((task_end-task_start+1)*task_progress,0)+task_start-1&gt;=H$4)</formula>
    </cfRule>
    <cfRule type="expression" dxfId="44" priority="103" stopIfTrue="1">
      <formula>AND(task_end&gt;=H$4,task_start&lt;#REF!)</formula>
    </cfRule>
  </conditionalFormatting>
  <conditionalFormatting sqref="AR4:AU4">
    <cfRule type="expression" dxfId="43" priority="58">
      <formula>AND(TODAY()&gt;=AR$4,TODAY()&lt;AS$4)</formula>
    </cfRule>
  </conditionalFormatting>
  <conditionalFormatting sqref="BA4">
    <cfRule type="expression" dxfId="42" priority="59">
      <formula>AND(TODAY()&gt;=BA$4,TODAY()&lt;#REF!)</formula>
    </cfRule>
  </conditionalFormatting>
  <conditionalFormatting sqref="AW6:AZ9">
    <cfRule type="expression" dxfId="41" priority="54">
      <formula>AND(TODAY()&gt;=AW$4,TODAY()&lt;AX$4)</formula>
    </cfRule>
  </conditionalFormatting>
  <conditionalFormatting sqref="AW6:AZ9">
    <cfRule type="expression" dxfId="40" priority="52">
      <formula>AND(task_start&lt;=AW$4,ROUNDDOWN((task_end-task_start+1)*task_progress,0)+task_start-1&gt;=AW$4)</formula>
    </cfRule>
    <cfRule type="expression" dxfId="39" priority="53" stopIfTrue="1">
      <formula>AND(task_end&gt;=AW$4,task_start&lt;AX$4)</formula>
    </cfRule>
  </conditionalFormatting>
  <conditionalFormatting sqref="BA6:BA9">
    <cfRule type="expression" dxfId="38" priority="55">
      <formula>AND(TODAY()&gt;=BA$4,TODAY()&lt;#REF!)</formula>
    </cfRule>
  </conditionalFormatting>
  <conditionalFormatting sqref="BA6:BA9">
    <cfRule type="expression" dxfId="37" priority="56">
      <formula>AND(task_start&lt;=BA$4,ROUNDDOWN((task_end-task_start+1)*task_progress,0)+task_start-1&gt;=BA$4)</formula>
    </cfRule>
    <cfRule type="expression" dxfId="36" priority="57" stopIfTrue="1">
      <formula>AND(task_end&gt;=BA$4,task_start&lt;#REF!)</formula>
    </cfRule>
  </conditionalFormatting>
  <conditionalFormatting sqref="AW11:AY16">
    <cfRule type="expression" dxfId="35" priority="48">
      <formula>AND(TODAY()&gt;=AW$4,TODAY()&lt;AX$4)</formula>
    </cfRule>
  </conditionalFormatting>
  <conditionalFormatting sqref="AW11:AY16">
    <cfRule type="expression" dxfId="34" priority="46">
      <formula>AND(task_start&lt;=AW$4,ROUNDDOWN((task_end-task_start+1)*task_progress,0)+task_start-1&gt;=AW$4)</formula>
    </cfRule>
    <cfRule type="expression" dxfId="33" priority="47" stopIfTrue="1">
      <formula>AND(task_end&gt;=AW$4,task_start&lt;AX$4)</formula>
    </cfRule>
  </conditionalFormatting>
  <conditionalFormatting sqref="AZ15:AZ16">
    <cfRule type="expression" dxfId="32" priority="43">
      <formula>AND(TODAY()&gt;=AZ$4,TODAY()&lt;#REF!)</formula>
    </cfRule>
  </conditionalFormatting>
  <conditionalFormatting sqref="AZ15:AZ16">
    <cfRule type="expression" dxfId="31" priority="44">
      <formula>AND(task_start&lt;=AZ$4,ROUNDDOWN((task_end-task_start+1)*task_progress,0)+task_start-1&gt;=AZ$4)</formula>
    </cfRule>
    <cfRule type="expression" dxfId="30" priority="45" stopIfTrue="1">
      <formula>AND(task_end&gt;=AZ$4,task_start&lt;#REF!)</formula>
    </cfRule>
  </conditionalFormatting>
  <conditionalFormatting sqref="BC11">
    <cfRule type="expression" dxfId="29" priority="40">
      <formula>AND(TODAY()&gt;=AZ$4,TODAY()&lt;BA$4)</formula>
    </cfRule>
  </conditionalFormatting>
  <conditionalFormatting sqref="BC11">
    <cfRule type="expression" dxfId="28" priority="41">
      <formula>AND(task_start&lt;=AZ$4,ROUNDDOWN((task_end-task_start+1)*task_progress,0)+task_start-1&gt;=AZ$4)</formula>
    </cfRule>
    <cfRule type="expression" dxfId="27" priority="42" stopIfTrue="1">
      <formula>AND(task_end&gt;=AZ$4,task_start&lt;BA$4)</formula>
    </cfRule>
  </conditionalFormatting>
  <conditionalFormatting sqref="BG11">
    <cfRule type="expression" dxfId="26" priority="31">
      <formula>AND(TODAY()&gt;=BD$4,TODAY()&lt;BE$4)</formula>
    </cfRule>
  </conditionalFormatting>
  <conditionalFormatting sqref="BG11">
    <cfRule type="expression" dxfId="25" priority="32">
      <formula>AND(task_start&lt;=BD$4,ROUNDDOWN((task_end-task_start+1)*task_progress,0)+task_start-1&gt;=BD$4)</formula>
    </cfRule>
    <cfRule type="expression" dxfId="24" priority="33" stopIfTrue="1">
      <formula>AND(task_end&gt;=BD$4,task_start&lt;BE$4)</formula>
    </cfRule>
  </conditionalFormatting>
  <conditionalFormatting sqref="BH12:BJ17">
    <cfRule type="expression" dxfId="23" priority="21">
      <formula>AND(TODAY()&gt;=BH$4,TODAY()&lt;BI$4)</formula>
    </cfRule>
  </conditionalFormatting>
  <conditionalFormatting sqref="BH12:BJ17">
    <cfRule type="expression" dxfId="22" priority="19">
      <formula>AND(task_start&lt;=BH$4,ROUNDDOWN((task_end-task_start+1)*task_progress,0)+task_start-1&gt;=BH$4)</formula>
    </cfRule>
    <cfRule type="expression" dxfId="21" priority="20" stopIfTrue="1">
      <formula>AND(task_end&gt;=BH$4,task_start&lt;BI$4)</formula>
    </cfRule>
  </conditionalFormatting>
  <conditionalFormatting sqref="BK14">
    <cfRule type="expression" dxfId="20" priority="22">
      <formula>AND(TODAY()&gt;=BH$4,TODAY()&lt;BI$4)</formula>
    </cfRule>
  </conditionalFormatting>
  <conditionalFormatting sqref="BK14">
    <cfRule type="expression" dxfId="19" priority="23">
      <formula>AND(task_start&lt;=BH$4,ROUNDDOWN((task_end-task_start+1)*task_progress,0)+task_start-1&gt;=BH$4)</formula>
    </cfRule>
    <cfRule type="expression" dxfId="18" priority="24" stopIfTrue="1">
      <formula>AND(task_end&gt;=BH$4,task_start&lt;BI$4)</formula>
    </cfRule>
  </conditionalFormatting>
  <conditionalFormatting sqref="BL13:BN15">
    <cfRule type="expression" dxfId="17" priority="15">
      <formula>AND(TODAY()&gt;=BL$4,TODAY()&lt;BM$4)</formula>
    </cfRule>
  </conditionalFormatting>
  <conditionalFormatting sqref="BL13:BN15">
    <cfRule type="expression" dxfId="16" priority="13">
      <formula>AND(task_start&lt;=BL$4,ROUNDDOWN((task_end-task_start+1)*task_progress,0)+task_start-1&gt;=BL$4)</formula>
    </cfRule>
    <cfRule type="expression" dxfId="15" priority="14" stopIfTrue="1">
      <formula>AND(task_end&gt;=BL$4,task_start&lt;BM$4)</formula>
    </cfRule>
  </conditionalFormatting>
  <conditionalFormatting sqref="BO13:BO15">
    <cfRule type="expression" dxfId="14" priority="10">
      <formula>AND(TODAY()&gt;=BO$4,TODAY()&lt;#REF!)</formula>
    </cfRule>
  </conditionalFormatting>
  <conditionalFormatting sqref="BO13:BO15">
    <cfRule type="expression" dxfId="13" priority="11">
      <formula>AND(task_start&lt;=BO$4,ROUNDDOWN((task_end-task_start+1)*task_progress,0)+task_start-1&gt;=BO$4)</formula>
    </cfRule>
    <cfRule type="expression" dxfId="12" priority="12" stopIfTrue="1">
      <formula>AND(task_end&gt;=BO$4,task_start&lt;#REF!)</formula>
    </cfRule>
  </conditionalFormatting>
  <conditionalFormatting sqref="BO15">
    <cfRule type="expression" dxfId="11" priority="16">
      <formula>AND(TODAY()&gt;=BL$4,TODAY()&lt;BM$4)</formula>
    </cfRule>
  </conditionalFormatting>
  <conditionalFormatting sqref="BO15">
    <cfRule type="expression" dxfId="10" priority="17">
      <formula>AND(task_start&lt;=BL$4,ROUNDDOWN((task_end-task_start+1)*task_progress,0)+task_start-1&gt;=BL$4)</formula>
    </cfRule>
    <cfRule type="expression" dxfId="9" priority="18" stopIfTrue="1">
      <formula>AND(task_end&gt;=BL$4,task_start&lt;BM$4)</formula>
    </cfRule>
  </conditionalFormatting>
  <conditionalFormatting sqref="BM16:BO19">
    <cfRule type="expression" dxfId="8" priority="6">
      <formula>AND(TODAY()&gt;=BM$4,TODAY()&lt;BN$4)</formula>
    </cfRule>
  </conditionalFormatting>
  <conditionalFormatting sqref="BM16:BO19">
    <cfRule type="expression" dxfId="7" priority="4">
      <formula>AND(task_start&lt;=BM$4,ROUNDDOWN((task_end-task_start+1)*task_progress,0)+task_start-1&gt;=BM$4)</formula>
    </cfRule>
    <cfRule type="expression" dxfId="6" priority="5" stopIfTrue="1">
      <formula>AND(task_end&gt;=BM$4,task_start&lt;BN$4)</formula>
    </cfRule>
  </conditionalFormatting>
  <conditionalFormatting sqref="BP18">
    <cfRule type="expression" dxfId="5" priority="7">
      <formula>AND(TODAY()&gt;=BM$4,TODAY()&lt;BN$4)</formula>
    </cfRule>
  </conditionalFormatting>
  <conditionalFormatting sqref="BP18">
    <cfRule type="expression" dxfId="4" priority="8">
      <formula>AND(task_start&lt;=BM$4,ROUNDDOWN((task_end-task_start+1)*task_progress,0)+task_start-1&gt;=BM$4)</formula>
    </cfRule>
    <cfRule type="expression" dxfId="3" priority="9" stopIfTrue="1">
      <formula>AND(task_end&gt;=BM$4,task_start&lt;BN$4)</formula>
    </cfRule>
  </conditionalFormatting>
  <conditionalFormatting sqref="Z13">
    <cfRule type="expression" dxfId="2" priority="1">
      <formula>AND(TODAY()&gt;=Z$4,TODAY()&lt;#REF!)</formula>
    </cfRule>
  </conditionalFormatting>
  <conditionalFormatting sqref="Z13">
    <cfRule type="expression" dxfId="1" priority="2">
      <formula>AND(task_start&lt;=Z$4,ROUNDDOWN((task_end-task_start+1)*task_progress,0)+task_start-1&gt;=Z$4)</formula>
    </cfRule>
    <cfRule type="expression" dxfId="0" priority="3" stopIfTrue="1">
      <formula>AND(task_end&gt;=Z$4,task_start&lt;#REF!)</formula>
    </cfRule>
  </conditionalFormatting>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1" customWidth="1"/>
    <col min="2" max="16384" width="9.109375" style="1"/>
  </cols>
  <sheetData>
    <row r="1" spans="1:2" ht="46.5" customHeight="1" x14ac:dyDescent="0.3"/>
    <row r="2" spans="1:2" s="13" customFormat="1" ht="15.6" x14ac:dyDescent="0.3">
      <c r="A2" s="12" t="s">
        <v>3</v>
      </c>
      <c r="B2" s="12"/>
    </row>
    <row r="3" spans="1:2" s="17" customFormat="1" ht="27" customHeight="1" x14ac:dyDescent="0.3">
      <c r="A3" s="30" t="s">
        <v>8</v>
      </c>
      <c r="B3" s="18"/>
    </row>
    <row r="4" spans="1:2" s="14" customFormat="1" ht="25.8" x14ac:dyDescent="0.5">
      <c r="A4" s="15" t="s">
        <v>2</v>
      </c>
    </row>
    <row r="5" spans="1:2" ht="74.099999999999994" customHeight="1" x14ac:dyDescent="0.3">
      <c r="A5" s="16" t="s">
        <v>11</v>
      </c>
    </row>
    <row r="6" spans="1:2" ht="26.25" customHeight="1" x14ac:dyDescent="0.3">
      <c r="A6" s="15" t="s">
        <v>14</v>
      </c>
    </row>
    <row r="7" spans="1:2" s="11" customFormat="1" ht="204.9" customHeight="1" x14ac:dyDescent="0.3">
      <c r="A7" s="20" t="s">
        <v>13</v>
      </c>
    </row>
    <row r="8" spans="1:2" s="14" customFormat="1" ht="25.8" x14ac:dyDescent="0.5">
      <c r="A8" s="15" t="s">
        <v>4</v>
      </c>
    </row>
    <row r="9" spans="1:2" ht="57.6" x14ac:dyDescent="0.3">
      <c r="A9" s="16" t="s">
        <v>12</v>
      </c>
    </row>
    <row r="10" spans="1:2" s="11" customFormat="1" ht="27.9" customHeight="1" x14ac:dyDescent="0.3">
      <c r="A10" s="19" t="s">
        <v>10</v>
      </c>
    </row>
    <row r="11" spans="1:2" s="14" customFormat="1" ht="25.8" x14ac:dyDescent="0.5">
      <c r="A11" s="15" t="s">
        <v>1</v>
      </c>
    </row>
    <row r="12" spans="1:2" ht="28.8" x14ac:dyDescent="0.3">
      <c r="A12" s="16" t="s">
        <v>9</v>
      </c>
    </row>
    <row r="13" spans="1:2" s="11" customFormat="1" ht="27.9" customHeight="1" x14ac:dyDescent="0.3">
      <c r="A13" s="19" t="s">
        <v>0</v>
      </c>
    </row>
    <row r="14" spans="1:2" s="14" customFormat="1" ht="25.8" x14ac:dyDescent="0.5">
      <c r="A14" s="15" t="s">
        <v>5</v>
      </c>
    </row>
    <row r="15" spans="1:2" ht="75" customHeight="1" x14ac:dyDescent="0.3">
      <c r="A15" s="16" t="s">
        <v>6</v>
      </c>
    </row>
    <row r="16" spans="1:2" ht="72" x14ac:dyDescent="0.3">
      <c r="A16" s="16" t="s">
        <v>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ProjectSchedule</vt:lpstr>
      <vt:lpstr>About</vt:lpstr>
      <vt:lpstr>ProjectSchedule!Print_Titles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2022-08-01T05:53:44Z</dcterms:modified>
</cp:coreProperties>
</file>