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uliah\Semester 6\08 - Text Mining\01 - Homework\Quiz 1 - TF IDF\"/>
    </mc:Choice>
  </mc:AlternateContent>
  <xr:revisionPtr revIDLastSave="0" documentId="13_ncr:1_{2E663D27-AC47-40D8-8FF4-F79155A112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o 1 - Preprocessing" sheetId="1" r:id="rId1"/>
    <sheet name="No 2 - TF I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6" i="2" l="1"/>
  <c r="T35" i="2"/>
  <c r="T34" i="2"/>
  <c r="T33" i="2"/>
  <c r="T32" i="2"/>
  <c r="T31" i="2"/>
  <c r="S36" i="2"/>
  <c r="S35" i="2"/>
  <c r="S34" i="2"/>
  <c r="S33" i="2"/>
  <c r="S32" i="2"/>
  <c r="S31" i="2"/>
  <c r="R36" i="2"/>
  <c r="R35" i="2"/>
  <c r="R34" i="2"/>
  <c r="R33" i="2"/>
  <c r="R32" i="2"/>
  <c r="R31" i="2"/>
  <c r="Q37" i="2"/>
  <c r="Q36" i="2"/>
  <c r="Q35" i="2"/>
  <c r="Q34" i="2"/>
  <c r="Q33" i="2"/>
  <c r="Q32" i="2"/>
  <c r="P36" i="2"/>
  <c r="P35" i="2"/>
  <c r="P34" i="2"/>
  <c r="P33" i="2"/>
  <c r="P32" i="2"/>
  <c r="P31" i="2"/>
  <c r="O36" i="2"/>
  <c r="O35" i="2"/>
  <c r="O34" i="2"/>
  <c r="O33" i="2"/>
  <c r="O32" i="2"/>
  <c r="O31" i="2"/>
  <c r="N36" i="2"/>
  <c r="N35" i="2"/>
  <c r="N34" i="2"/>
  <c r="N33" i="2"/>
  <c r="N32" i="2"/>
  <c r="N31" i="2"/>
  <c r="M36" i="2"/>
  <c r="M35" i="2"/>
  <c r="M34" i="2"/>
  <c r="M33" i="2"/>
  <c r="M32" i="2"/>
  <c r="M31" i="2"/>
  <c r="L36" i="2"/>
  <c r="L35" i="2"/>
  <c r="L34" i="2"/>
  <c r="L33" i="2"/>
  <c r="L32" i="2"/>
  <c r="L31" i="2"/>
  <c r="K36" i="2"/>
  <c r="K35" i="2"/>
  <c r="K34" i="2"/>
  <c r="K33" i="2"/>
  <c r="K32" i="2"/>
  <c r="K31" i="2"/>
  <c r="J36" i="2"/>
  <c r="J35" i="2"/>
  <c r="J34" i="2"/>
  <c r="J33" i="2"/>
  <c r="J32" i="2"/>
  <c r="J31" i="2"/>
  <c r="I36" i="2"/>
  <c r="I35" i="2"/>
  <c r="I34" i="2"/>
  <c r="N11" i="2"/>
  <c r="I33" i="2"/>
  <c r="I32" i="2"/>
  <c r="I31" i="2"/>
  <c r="H36" i="2"/>
  <c r="H35" i="2"/>
  <c r="H34" i="2"/>
  <c r="H33" i="2"/>
  <c r="H32" i="2"/>
  <c r="H31" i="2"/>
  <c r="G36" i="2"/>
  <c r="G35" i="2"/>
  <c r="G34" i="2"/>
  <c r="G33" i="2"/>
  <c r="G32" i="2"/>
  <c r="G31" i="2"/>
  <c r="F36" i="2"/>
  <c r="F35" i="2"/>
  <c r="F34" i="2"/>
  <c r="F33" i="2"/>
  <c r="F32" i="2"/>
  <c r="F31" i="2"/>
  <c r="E36" i="2"/>
  <c r="E35" i="2"/>
  <c r="E34" i="2"/>
  <c r="E33" i="2"/>
  <c r="E32" i="2"/>
  <c r="E31" i="2"/>
  <c r="D36" i="2"/>
  <c r="D35" i="2"/>
  <c r="D34" i="2"/>
  <c r="D33" i="2"/>
  <c r="D32" i="2"/>
  <c r="D31" i="2"/>
  <c r="C36" i="2"/>
  <c r="C35" i="2"/>
  <c r="C34" i="2"/>
  <c r="C33" i="2"/>
  <c r="C32" i="2"/>
  <c r="C31" i="2"/>
  <c r="K5" i="2"/>
  <c r="K6" i="2"/>
  <c r="L6" i="2"/>
  <c r="M6" i="2"/>
  <c r="N6" i="2"/>
  <c r="O6" i="2"/>
  <c r="P6" i="2"/>
  <c r="K7" i="2"/>
  <c r="L7" i="2"/>
  <c r="M7" i="2"/>
  <c r="N7" i="2"/>
  <c r="O7" i="2"/>
  <c r="P7" i="2"/>
  <c r="K8" i="2"/>
  <c r="L8" i="2"/>
  <c r="M8" i="2"/>
  <c r="N8" i="2"/>
  <c r="O8" i="2"/>
  <c r="P8" i="2"/>
  <c r="K9" i="2"/>
  <c r="L9" i="2"/>
  <c r="M9" i="2"/>
  <c r="N9" i="2"/>
  <c r="O9" i="2"/>
  <c r="P9" i="2"/>
  <c r="K10" i="2"/>
  <c r="L10" i="2"/>
  <c r="M10" i="2"/>
  <c r="N10" i="2"/>
  <c r="O10" i="2"/>
  <c r="P10" i="2"/>
  <c r="K11" i="2"/>
  <c r="L11" i="2"/>
  <c r="M11" i="2"/>
  <c r="O11" i="2"/>
  <c r="P11" i="2"/>
  <c r="K12" i="2"/>
  <c r="L12" i="2"/>
  <c r="M12" i="2"/>
  <c r="N12" i="2"/>
  <c r="O12" i="2"/>
  <c r="P12" i="2"/>
  <c r="K13" i="2"/>
  <c r="L13" i="2"/>
  <c r="M13" i="2"/>
  <c r="N13" i="2"/>
  <c r="O13" i="2"/>
  <c r="P13" i="2"/>
  <c r="K14" i="2"/>
  <c r="L14" i="2"/>
  <c r="M14" i="2"/>
  <c r="N14" i="2"/>
  <c r="O14" i="2"/>
  <c r="P14" i="2"/>
  <c r="K15" i="2"/>
  <c r="L15" i="2"/>
  <c r="M15" i="2"/>
  <c r="N15" i="2"/>
  <c r="O15" i="2"/>
  <c r="P15" i="2"/>
  <c r="K16" i="2"/>
  <c r="L16" i="2"/>
  <c r="M16" i="2"/>
  <c r="N16" i="2"/>
  <c r="O16" i="2"/>
  <c r="P16" i="2"/>
  <c r="K17" i="2"/>
  <c r="L17" i="2"/>
  <c r="M17" i="2"/>
  <c r="N17" i="2"/>
  <c r="O17" i="2"/>
  <c r="P17" i="2"/>
  <c r="K18" i="2"/>
  <c r="L18" i="2"/>
  <c r="M18" i="2"/>
  <c r="N18" i="2"/>
  <c r="O18" i="2"/>
  <c r="P18" i="2"/>
  <c r="K19" i="2"/>
  <c r="L19" i="2"/>
  <c r="M19" i="2"/>
  <c r="N19" i="2"/>
  <c r="O19" i="2"/>
  <c r="P19" i="2"/>
  <c r="K20" i="2"/>
  <c r="L20" i="2"/>
  <c r="M20" i="2"/>
  <c r="N20" i="2"/>
  <c r="O20" i="2"/>
  <c r="P20" i="2"/>
  <c r="K21" i="2"/>
  <c r="L21" i="2"/>
  <c r="M21" i="2"/>
  <c r="N21" i="2"/>
  <c r="O21" i="2"/>
  <c r="P21" i="2"/>
  <c r="K22" i="2"/>
  <c r="L22" i="2"/>
  <c r="M22" i="2"/>
  <c r="N22" i="2"/>
  <c r="O22" i="2"/>
  <c r="P22" i="2"/>
  <c r="P5" i="2"/>
  <c r="O5" i="2"/>
  <c r="N5" i="2"/>
  <c r="M5" i="2"/>
  <c r="L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5" i="2"/>
</calcChain>
</file>

<file path=xl/sharedStrings.xml><?xml version="1.0" encoding="utf-8"?>
<sst xmlns="http://schemas.openxmlformats.org/spreadsheetml/2006/main" count="146" uniqueCount="91">
  <si>
    <t>NAMA</t>
  </si>
  <si>
    <t>NIM</t>
  </si>
  <si>
    <t>KELAS</t>
  </si>
  <si>
    <t>:</t>
  </si>
  <si>
    <t>No</t>
  </si>
  <si>
    <t>Kalimat</t>
  </si>
  <si>
    <t>Link Berita</t>
  </si>
  <si>
    <t>Case Folding</t>
  </si>
  <si>
    <t>Stopword</t>
  </si>
  <si>
    <t>Stemming</t>
  </si>
  <si>
    <t>Token</t>
  </si>
  <si>
    <t>Term(t)</t>
  </si>
  <si>
    <t>D1</t>
  </si>
  <si>
    <t>D2</t>
  </si>
  <si>
    <t>D3</t>
  </si>
  <si>
    <t>D4</t>
  </si>
  <si>
    <t>D5</t>
  </si>
  <si>
    <t>IDF</t>
  </si>
  <si>
    <t>TF x IDF</t>
  </si>
  <si>
    <t>TF</t>
  </si>
  <si>
    <t>DF</t>
  </si>
  <si>
    <t>Topik</t>
  </si>
  <si>
    <t>D6</t>
  </si>
  <si>
    <t>Tgl Publikasi (dd/mm/yyyy)</t>
  </si>
  <si>
    <t>ID</t>
  </si>
  <si>
    <t>Topik (class)</t>
  </si>
  <si>
    <t>&lt;- silahkan diisi dengan term(t) dan jumlah kolom silahkan ditambahkan/disesuaikan dengan kasus masing-masing</t>
  </si>
  <si>
    <t>Silahkan diisi dengan nilai hasil TF-IDF</t>
  </si>
  <si>
    <t xml:space="preserve">Keterangan : </t>
  </si>
  <si>
    <t>Tahapan Preprocessing</t>
  </si>
  <si>
    <t>Tokenisasi</t>
  </si>
  <si>
    <t>NO</t>
  </si>
  <si>
    <t>Penjelasan Singkat</t>
  </si>
  <si>
    <t>Ilmuan Islam</t>
  </si>
  <si>
    <t>Kerajaan Islam</t>
  </si>
  <si>
    <t>https://www.detik.com/jogja/berita/d-7271535/5-tokoh-ilmuwan-islam-dan-penemuannya-yang-paling-berpengaruh</t>
  </si>
  <si>
    <t>https://www.detik.com/edu/detikpedia/d-7270394/ini-kerajaan-islam-pertama-di-jawa-letaknya-di-mana</t>
  </si>
  <si>
    <t>Mengubah setiap karakter menjadi lowercase</t>
  </si>
  <si>
    <t>Mengubah kalimat menjadi terms</t>
  </si>
  <si>
    <t>Menghilangkan kata-kata yang tidak memiliki makna</t>
  </si>
  <si>
    <t>Mengubah kata menjadi kata dasar</t>
  </si>
  <si>
    <t>banyak tokoh ilmuwan Islam yang membuat penemuan berpengaruh</t>
  </si>
  <si>
    <t>ilmuwan-ilmuwan Islam memberikan sumbangsih yang besar</t>
  </si>
  <si>
    <t>telah rangkumkan informasi ringkas tentang tokoh-tokoh ilmuwan Islam dan penemuannya</t>
  </si>
  <si>
    <t>Kerajaan Islam pertama yang ada di Indonesia adalah Perlak</t>
  </si>
  <si>
    <t>Pusat Kerajaan Demak terletak di Pelabuhan Bergota dan Jepara</t>
  </si>
  <si>
    <t>Tapi bagaimana dengan kerajaan Islam pertama di Jawa</t>
  </si>
  <si>
    <t>banyak tokoh ilmuwan islam yang membuat penemuan berpengaruh</t>
  </si>
  <si>
    <t>ilmuwan-ilmuwan islam memberikan sumbangsih yang besar</t>
  </si>
  <si>
    <t>telah rangkumkan informasi ringkas tentang tokoh-tokoh ilmuwan islam dan penemuannya</t>
  </si>
  <si>
    <t>kerajaan islam pertama yang ada di indonesia adalah perlak</t>
  </si>
  <si>
    <t>pusat kerajaan demak terletak di pelabuhan bergota dan jepara</t>
  </si>
  <si>
    <t>tapi bagaimana dengan kerajaan islam pertama di jawa</t>
  </si>
  <si>
    <t>tokoh</t>
  </si>
  <si>
    <t>ilmuwan</t>
  </si>
  <si>
    <t>islam</t>
  </si>
  <si>
    <t>informasi</t>
  </si>
  <si>
    <t>ringkas</t>
  </si>
  <si>
    <t>indonesia</t>
  </si>
  <si>
    <t>perlak</t>
  </si>
  <si>
    <t>pusat</t>
  </si>
  <si>
    <t>demak</t>
  </si>
  <si>
    <t>jepara</t>
  </si>
  <si>
    <t>jawa</t>
  </si>
  <si>
    <t>banyak, tokoh, ilmuwan, islam, yang, membuat, penemuan, berpengaruh</t>
  </si>
  <si>
    <t>ilmuwan, ilmuwan, islam, memberikan, sumbangsih, yang, besar</t>
  </si>
  <si>
    <t>telah, rangkumkan, informasi, ringkas, tentang, tokoh-tokoh, ilmuwan, islam, dan, penemuannya</t>
  </si>
  <si>
    <t>kerajaan, islam, pertama, yang, ada, di, indonesia, adalah, perlak</t>
  </si>
  <si>
    <t>pusat, kerajaan, demak, terletak, di, pelabuhan, bergota, dan, jepara</t>
  </si>
  <si>
    <t>tapi, bagaimana, dengan, kerajaan, islam, pertama, di, jawa</t>
  </si>
  <si>
    <t>tokoh, ilmuwan, islam, penemuan, berpengaruh</t>
  </si>
  <si>
    <t>ilmuwan, islam, sumbangsih</t>
  </si>
  <si>
    <t>rangkumkan, informasi, ringkas, tokoh-tokoh, ilmuwan, islam, penemuannya</t>
  </si>
  <si>
    <t>kerajaan, islam, indonesia, perlak</t>
  </si>
  <si>
    <t>pusat, kerajaan, demak, pelabuhan, bergota, jepara</t>
  </si>
  <si>
    <t>kerajaan, islam, jawa</t>
  </si>
  <si>
    <t>tokoh, ilmuwan, islam, temu, pengaruh</t>
  </si>
  <si>
    <t>ilmuwan, islam, sumbang</t>
  </si>
  <si>
    <t>rangkum, informasi, ringkas, tokoh, ilmuwan, islam, temu</t>
  </si>
  <si>
    <t>raja, islam, indonesia, perlak</t>
  </si>
  <si>
    <t>pusat, raja, demak, labuh, gora, jepara</t>
  </si>
  <si>
    <t>raja, islam, jawa</t>
  </si>
  <si>
    <t>gora</t>
  </si>
  <si>
    <t>labuh</t>
  </si>
  <si>
    <t>pengaruh</t>
  </si>
  <si>
    <t>raja</t>
  </si>
  <si>
    <t>rangkum</t>
  </si>
  <si>
    <t>sumbang</t>
  </si>
  <si>
    <t>temu</t>
  </si>
  <si>
    <t>Zul Fadli Ahmad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</si>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</sst>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/>
    <xf numFmtId="0" fontId="0" fillId="8" borderId="1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ont="1" applyFill="1" applyBorder="1"/>
    <xf numFmtId="0" fontId="0" fillId="0" borderId="1" xfId="0" applyFont="1" applyBorder="1"/>
    <xf numFmtId="0" fontId="0" fillId="2" borderId="1" xfId="0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3" borderId="7" xfId="0" applyFill="1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0" xfId="0" applyFill="1"/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273050</xdr:colOff>
      <xdr:row>22</xdr:row>
      <xdr:rowOff>107950</xdr:rowOff>
    </xdr:from>
    <xdr:to>
      <xdr:col>12</xdr:col>
      <xdr:colOff>181660</xdr:colOff>
      <xdr:row>27</xdr:row>
      <xdr:rowOff>33308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B2D6D35-A330-6265-12E6-2A21452A65F3}"/>
            </a:ext>
          </a:extLst>
        </xdr:cNvPr>
        <xdr:cNvGrpSpPr/>
      </xdr:nvGrpSpPr>
      <xdr:grpSpPr>
        <a:xfrm>
          <a:off x="5768242" y="4137758"/>
          <a:ext cx="1740341" cy="841223"/>
          <a:chOff x="5759450" y="4159250"/>
          <a:chExt cx="1737410" cy="846108"/>
        </a:xfrm>
      </xdr:grpSpPr>
      <xdr:sp macro="" textlink="">
        <xdr:nvSpPr>
          <xdr:cNvPr id="2" name="Arrow: Down 1">
            <a:extLst>
              <a:ext uri="{FF2B5EF4-FFF2-40B4-BE49-F238E27FC236}">
                <a16:creationId xmlns:a16="http://schemas.microsoft.com/office/drawing/2014/main" id="{C60DEE59-CA4A-D3C5-3858-21C9E6B7FA7F}"/>
              </a:ext>
            </a:extLst>
          </xdr:cNvPr>
          <xdr:cNvSpPr/>
        </xdr:nvSpPr>
        <xdr:spPr>
          <a:xfrm>
            <a:off x="5759450" y="4159250"/>
            <a:ext cx="419100" cy="846108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42E7C26D-2B85-F81A-5B12-CF02B1A859FA}"/>
              </a:ext>
            </a:extLst>
          </xdr:cNvPr>
          <xdr:cNvSpPr txBox="1"/>
        </xdr:nvSpPr>
        <xdr:spPr>
          <a:xfrm>
            <a:off x="6178550" y="4368800"/>
            <a:ext cx="1318310" cy="26456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HASIL AKHIR TABEL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2:I23"/>
  <sheetViews>
    <sheetView tabSelected="1" zoomScale="55" zoomScaleNormal="85" workbookViewId="0">
      <selection activeCell="D3" sqref="D3"/>
    </sheetView>
  </sheetViews>
  <sheetFormatPr defaultRowHeight="14.5" x14ac:dyDescent="0.35"/>
  <cols>
    <col min="1" max="1" width="3.453125" bestFit="1" customWidth="1"/>
    <col min="2" max="2" width="13.26953125" customWidth="1"/>
    <col min="3" max="3" width="7.26953125" style="1" customWidth="1"/>
    <col min="4" max="4" width="55.54296875" style="1" customWidth="1"/>
    <col min="5" max="5" width="28.54296875" style="1" customWidth="1"/>
    <col min="6" max="6" width="25.90625" style="1" customWidth="1"/>
    <col min="7" max="8" width="14.26953125" style="1" customWidth="1"/>
    <col min="9" max="9" width="8.1796875" bestFit="1" customWidth="1"/>
  </cols>
  <sheetData>
    <row r="2" spans="1:6" x14ac:dyDescent="0.35">
      <c r="B2" s="6" t="s">
        <v>0</v>
      </c>
      <c r="C2" s="7" t="s">
        <v>3</v>
      </c>
      <c r="D2" s="2" t="s">
        <v>89</v>
      </c>
    </row>
    <row r="3" spans="1:6" x14ac:dyDescent="0.35">
      <c r="B3" s="8" t="s">
        <v>1</v>
      </c>
      <c r="C3" s="1" t="s">
        <v>3</v>
      </c>
      <c r="D3" s="47">
        <v>60200121101</v>
      </c>
    </row>
    <row r="4" spans="1:6" x14ac:dyDescent="0.35">
      <c r="B4" s="9" t="s">
        <v>2</v>
      </c>
      <c r="C4" s="10" t="s">
        <v>3</v>
      </c>
      <c r="D4" s="2" t="s">
        <v>90</v>
      </c>
    </row>
    <row r="6" spans="1:6" x14ac:dyDescent="0.35">
      <c r="C6" s="16" t="s">
        <v>4</v>
      </c>
      <c r="D6" s="14" t="s">
        <v>6</v>
      </c>
      <c r="E6" s="14" t="s">
        <v>21</v>
      </c>
      <c r="F6" s="14" t="s">
        <v>23</v>
      </c>
    </row>
    <row r="7" spans="1:6" ht="29" x14ac:dyDescent="0.35">
      <c r="C7" s="17">
        <v>1</v>
      </c>
      <c r="D7" s="13" t="s">
        <v>35</v>
      </c>
      <c r="E7" s="13" t="s">
        <v>33</v>
      </c>
      <c r="F7" s="34">
        <v>45295</v>
      </c>
    </row>
    <row r="8" spans="1:6" ht="29" x14ac:dyDescent="0.35">
      <c r="C8" s="17">
        <v>2</v>
      </c>
      <c r="D8" s="15" t="s">
        <v>36</v>
      </c>
      <c r="E8" s="13" t="s">
        <v>34</v>
      </c>
      <c r="F8" s="34">
        <v>45295</v>
      </c>
    </row>
    <row r="9" spans="1:6" x14ac:dyDescent="0.35">
      <c r="C9" s="24"/>
      <c r="D9" s="25"/>
      <c r="E9" s="26"/>
      <c r="F9" s="26"/>
    </row>
    <row r="10" spans="1:6" x14ac:dyDescent="0.35">
      <c r="A10" s="23" t="s">
        <v>31</v>
      </c>
      <c r="B10" s="29" t="s">
        <v>29</v>
      </c>
      <c r="C10" s="29"/>
      <c r="D10" s="30" t="s">
        <v>32</v>
      </c>
      <c r="E10" s="30"/>
      <c r="F10" s="26"/>
    </row>
    <row r="11" spans="1:6" x14ac:dyDescent="0.35">
      <c r="A11" s="19">
        <v>1</v>
      </c>
      <c r="B11" s="27" t="s">
        <v>7</v>
      </c>
      <c r="C11" s="27"/>
      <c r="D11" s="28" t="s">
        <v>37</v>
      </c>
      <c r="E11" s="28"/>
      <c r="F11" s="26"/>
    </row>
    <row r="12" spans="1:6" x14ac:dyDescent="0.35">
      <c r="A12" s="19">
        <v>2</v>
      </c>
      <c r="B12" s="27" t="s">
        <v>30</v>
      </c>
      <c r="C12" s="27"/>
      <c r="D12" s="28" t="s">
        <v>38</v>
      </c>
      <c r="E12" s="28"/>
      <c r="F12" s="26"/>
    </row>
    <row r="13" spans="1:6" x14ac:dyDescent="0.35">
      <c r="A13" s="19">
        <v>3</v>
      </c>
      <c r="B13" s="27" t="s">
        <v>8</v>
      </c>
      <c r="C13" s="27"/>
      <c r="D13" s="28" t="s">
        <v>39</v>
      </c>
      <c r="E13" s="28"/>
      <c r="F13" s="26"/>
    </row>
    <row r="14" spans="1:6" x14ac:dyDescent="0.35">
      <c r="A14" s="19">
        <v>4</v>
      </c>
      <c r="B14" s="27" t="s">
        <v>9</v>
      </c>
      <c r="C14" s="27"/>
      <c r="D14" s="28" t="s">
        <v>40</v>
      </c>
      <c r="E14" s="28"/>
      <c r="F14" s="26"/>
    </row>
    <row r="15" spans="1:6" x14ac:dyDescent="0.35">
      <c r="C15" s="24"/>
      <c r="D15" s="25"/>
      <c r="E15" s="26"/>
      <c r="F15" s="26"/>
    </row>
    <row r="17" spans="3:9" x14ac:dyDescent="0.35">
      <c r="C17" s="3" t="s">
        <v>4</v>
      </c>
      <c r="D17" s="3" t="s">
        <v>5</v>
      </c>
      <c r="E17" s="3" t="s">
        <v>7</v>
      </c>
      <c r="F17" s="3" t="s">
        <v>10</v>
      </c>
      <c r="G17" s="3" t="s">
        <v>8</v>
      </c>
      <c r="H17" s="3" t="s">
        <v>9</v>
      </c>
      <c r="I17" s="18" t="s">
        <v>21</v>
      </c>
    </row>
    <row r="18" spans="3:9" ht="58" x14ac:dyDescent="0.35">
      <c r="C18" s="5" t="s">
        <v>12</v>
      </c>
      <c r="D18" s="4" t="s">
        <v>41</v>
      </c>
      <c r="E18" s="4" t="s">
        <v>47</v>
      </c>
      <c r="F18" s="4" t="s">
        <v>64</v>
      </c>
      <c r="G18" s="4" t="s">
        <v>70</v>
      </c>
      <c r="H18" s="4" t="s">
        <v>76</v>
      </c>
      <c r="I18" s="13" t="s">
        <v>33</v>
      </c>
    </row>
    <row r="19" spans="3:9" ht="43.5" x14ac:dyDescent="0.35">
      <c r="C19" s="5" t="s">
        <v>13</v>
      </c>
      <c r="D19" s="4" t="s">
        <v>42</v>
      </c>
      <c r="E19" s="4" t="s">
        <v>48</v>
      </c>
      <c r="F19" s="4" t="s">
        <v>65</v>
      </c>
      <c r="G19" s="4" t="s">
        <v>71</v>
      </c>
      <c r="H19" s="4" t="s">
        <v>77</v>
      </c>
      <c r="I19" s="13" t="s">
        <v>33</v>
      </c>
    </row>
    <row r="20" spans="3:9" ht="87" x14ac:dyDescent="0.35">
      <c r="C20" s="5" t="s">
        <v>14</v>
      </c>
      <c r="D20" s="4" t="s">
        <v>43</v>
      </c>
      <c r="E20" s="4" t="s">
        <v>49</v>
      </c>
      <c r="F20" s="4" t="s">
        <v>66</v>
      </c>
      <c r="G20" s="4" t="s">
        <v>72</v>
      </c>
      <c r="H20" s="4" t="s">
        <v>78</v>
      </c>
      <c r="I20" s="13" t="s">
        <v>33</v>
      </c>
    </row>
    <row r="21" spans="3:9" ht="43.5" x14ac:dyDescent="0.35">
      <c r="C21" s="5" t="s">
        <v>15</v>
      </c>
      <c r="D21" s="4" t="s">
        <v>44</v>
      </c>
      <c r="E21" s="4" t="s">
        <v>50</v>
      </c>
      <c r="F21" s="4" t="s">
        <v>67</v>
      </c>
      <c r="G21" s="4" t="s">
        <v>73</v>
      </c>
      <c r="H21" s="4" t="s">
        <v>79</v>
      </c>
      <c r="I21" s="13" t="s">
        <v>34</v>
      </c>
    </row>
    <row r="22" spans="3:9" ht="58" x14ac:dyDescent="0.35">
      <c r="C22" s="5" t="s">
        <v>16</v>
      </c>
      <c r="D22" s="4" t="s">
        <v>45</v>
      </c>
      <c r="E22" s="4" t="s">
        <v>51</v>
      </c>
      <c r="F22" s="4" t="s">
        <v>68</v>
      </c>
      <c r="G22" s="4" t="s">
        <v>74</v>
      </c>
      <c r="H22" s="4" t="s">
        <v>80</v>
      </c>
      <c r="I22" s="13" t="s">
        <v>34</v>
      </c>
    </row>
    <row r="23" spans="3:9" ht="43.5" x14ac:dyDescent="0.35">
      <c r="C23" s="5" t="s">
        <v>22</v>
      </c>
      <c r="D23" s="4" t="s">
        <v>46</v>
      </c>
      <c r="E23" s="4" t="s">
        <v>52</v>
      </c>
      <c r="F23" s="4" t="s">
        <v>69</v>
      </c>
      <c r="G23" s="4" t="s">
        <v>75</v>
      </c>
      <c r="H23" s="4" t="s">
        <v>81</v>
      </c>
      <c r="I23" s="13" t="s">
        <v>34</v>
      </c>
    </row>
  </sheetData>
  <mergeCells count="10"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3:U40"/>
  <sheetViews>
    <sheetView zoomScale="52" zoomScaleNormal="70" workbookViewId="0">
      <selection activeCell="L42" sqref="L42"/>
    </sheetView>
  </sheetViews>
  <sheetFormatPr defaultRowHeight="14.5" x14ac:dyDescent="0.35"/>
  <cols>
    <col min="17" max="17" width="11" bestFit="1" customWidth="1"/>
  </cols>
  <sheetData>
    <row r="3" spans="1:16" x14ac:dyDescent="0.35">
      <c r="B3" s="33" t="s">
        <v>11</v>
      </c>
      <c r="C3" s="33" t="s">
        <v>20</v>
      </c>
      <c r="D3" s="33" t="s">
        <v>19</v>
      </c>
      <c r="E3" s="33"/>
      <c r="F3" s="33"/>
      <c r="G3" s="33"/>
      <c r="H3" s="33"/>
      <c r="I3" s="33"/>
      <c r="J3" s="33" t="s">
        <v>17</v>
      </c>
      <c r="K3" s="39" t="s">
        <v>18</v>
      </c>
      <c r="L3" s="39"/>
      <c r="M3" s="39"/>
      <c r="N3" s="39"/>
      <c r="O3" s="39"/>
      <c r="P3" s="39"/>
    </row>
    <row r="4" spans="1:16" x14ac:dyDescent="0.35">
      <c r="B4" s="33"/>
      <c r="C4" s="33"/>
      <c r="D4" s="12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2" t="s">
        <v>22</v>
      </c>
      <c r="J4" s="33"/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16</v>
      </c>
      <c r="P4" s="12" t="s">
        <v>22</v>
      </c>
    </row>
    <row r="5" spans="1:16" x14ac:dyDescent="0.35">
      <c r="A5" s="35"/>
      <c r="B5" s="11" t="s">
        <v>61</v>
      </c>
      <c r="C5" s="37">
        <v>1</v>
      </c>
      <c r="D5" s="37">
        <v>0</v>
      </c>
      <c r="E5" s="37">
        <v>0</v>
      </c>
      <c r="F5" s="37">
        <v>0</v>
      </c>
      <c r="G5" s="37">
        <v>0</v>
      </c>
      <c r="H5" s="37">
        <v>1</v>
      </c>
      <c r="I5" s="37">
        <v>0</v>
      </c>
      <c r="J5" s="37">
        <f>LOG10(6/C5)</f>
        <v>0.77815125038364363</v>
      </c>
      <c r="K5" s="37">
        <f>J5*D5</f>
        <v>0</v>
      </c>
      <c r="L5" s="37">
        <f>J5*E5</f>
        <v>0</v>
      </c>
      <c r="M5" s="37">
        <f>J5*F5</f>
        <v>0</v>
      </c>
      <c r="N5" s="37">
        <f>J5*G5</f>
        <v>0</v>
      </c>
      <c r="O5" s="37">
        <f>J5*H5</f>
        <v>0.77815125038364363</v>
      </c>
      <c r="P5" s="37">
        <f>J5*I5</f>
        <v>0</v>
      </c>
    </row>
    <row r="6" spans="1:16" x14ac:dyDescent="0.35">
      <c r="A6" s="36"/>
      <c r="B6" s="11" t="s">
        <v>82</v>
      </c>
      <c r="C6" s="37">
        <v>1</v>
      </c>
      <c r="D6" s="37">
        <v>0</v>
      </c>
      <c r="E6" s="37">
        <v>0</v>
      </c>
      <c r="F6" s="37">
        <v>0</v>
      </c>
      <c r="G6" s="37">
        <v>0</v>
      </c>
      <c r="H6" s="37">
        <v>1</v>
      </c>
      <c r="I6" s="37">
        <v>0</v>
      </c>
      <c r="J6" s="37">
        <f t="shared" ref="J6:J22" si="0">LOG10(6/C6)</f>
        <v>0.77815125038364363</v>
      </c>
      <c r="K6" s="37">
        <f t="shared" ref="K6:K22" si="1">J6*D6</f>
        <v>0</v>
      </c>
      <c r="L6" s="37">
        <f t="shared" ref="L6:L22" si="2">J6*E6</f>
        <v>0</v>
      </c>
      <c r="M6" s="37">
        <f t="shared" ref="M6:M22" si="3">J6*F6</f>
        <v>0</v>
      </c>
      <c r="N6" s="37">
        <f t="shared" ref="N6:N22" si="4">J6*G6</f>
        <v>0</v>
      </c>
      <c r="O6" s="37">
        <f t="shared" ref="O6:O22" si="5">J6*H6</f>
        <v>0.77815125038364363</v>
      </c>
      <c r="P6" s="37">
        <f t="shared" ref="P6:P22" si="6">J6*I6</f>
        <v>0</v>
      </c>
    </row>
    <row r="7" spans="1:16" x14ac:dyDescent="0.35">
      <c r="A7" s="36"/>
      <c r="B7" s="11" t="s">
        <v>54</v>
      </c>
      <c r="C7" s="37">
        <v>3</v>
      </c>
      <c r="D7" s="37">
        <v>1</v>
      </c>
      <c r="E7" s="37">
        <v>1</v>
      </c>
      <c r="F7" s="37">
        <v>1</v>
      </c>
      <c r="G7" s="37">
        <v>0</v>
      </c>
      <c r="H7" s="37">
        <v>0</v>
      </c>
      <c r="I7" s="37">
        <v>0</v>
      </c>
      <c r="J7" s="37">
        <f t="shared" si="0"/>
        <v>0.3010299956639812</v>
      </c>
      <c r="K7" s="37">
        <f t="shared" si="1"/>
        <v>0.3010299956639812</v>
      </c>
      <c r="L7" s="37">
        <f t="shared" si="2"/>
        <v>0.3010299956639812</v>
      </c>
      <c r="M7" s="37">
        <f t="shared" si="3"/>
        <v>0.3010299956639812</v>
      </c>
      <c r="N7" s="37">
        <f t="shared" si="4"/>
        <v>0</v>
      </c>
      <c r="O7" s="37">
        <f t="shared" si="5"/>
        <v>0</v>
      </c>
      <c r="P7" s="37">
        <f t="shared" si="6"/>
        <v>0</v>
      </c>
    </row>
    <row r="8" spans="1:16" x14ac:dyDescent="0.35">
      <c r="A8" s="36"/>
      <c r="B8" s="11" t="s">
        <v>58</v>
      </c>
      <c r="C8" s="37">
        <v>1</v>
      </c>
      <c r="D8" s="37">
        <v>0</v>
      </c>
      <c r="E8" s="37">
        <v>0</v>
      </c>
      <c r="F8" s="37">
        <v>0</v>
      </c>
      <c r="G8" s="37">
        <v>1</v>
      </c>
      <c r="H8" s="37">
        <v>0</v>
      </c>
      <c r="I8" s="37">
        <v>0</v>
      </c>
      <c r="J8" s="37">
        <f t="shared" si="0"/>
        <v>0.77815125038364363</v>
      </c>
      <c r="K8" s="37">
        <f t="shared" si="1"/>
        <v>0</v>
      </c>
      <c r="L8" s="37">
        <f t="shared" si="2"/>
        <v>0</v>
      </c>
      <c r="M8" s="37">
        <f t="shared" si="3"/>
        <v>0</v>
      </c>
      <c r="N8" s="37">
        <f t="shared" si="4"/>
        <v>0.77815125038364363</v>
      </c>
      <c r="O8" s="37">
        <f t="shared" si="5"/>
        <v>0</v>
      </c>
      <c r="P8" s="37">
        <f t="shared" si="6"/>
        <v>0</v>
      </c>
    </row>
    <row r="9" spans="1:16" x14ac:dyDescent="0.35">
      <c r="A9" s="36"/>
      <c r="B9" s="11" t="s">
        <v>56</v>
      </c>
      <c r="C9" s="37">
        <v>1</v>
      </c>
      <c r="D9" s="37">
        <v>0</v>
      </c>
      <c r="E9" s="37">
        <v>0</v>
      </c>
      <c r="F9" s="37">
        <v>1</v>
      </c>
      <c r="G9" s="37">
        <v>0</v>
      </c>
      <c r="H9" s="37">
        <v>0</v>
      </c>
      <c r="I9" s="37">
        <v>0</v>
      </c>
      <c r="J9" s="37">
        <f t="shared" si="0"/>
        <v>0.77815125038364363</v>
      </c>
      <c r="K9" s="37">
        <f t="shared" si="1"/>
        <v>0</v>
      </c>
      <c r="L9" s="37">
        <f t="shared" si="2"/>
        <v>0</v>
      </c>
      <c r="M9" s="37">
        <f t="shared" si="3"/>
        <v>0.77815125038364363</v>
      </c>
      <c r="N9" s="37">
        <f t="shared" si="4"/>
        <v>0</v>
      </c>
      <c r="O9" s="37">
        <f t="shared" si="5"/>
        <v>0</v>
      </c>
      <c r="P9" s="37">
        <f t="shared" si="6"/>
        <v>0</v>
      </c>
    </row>
    <row r="10" spans="1:16" x14ac:dyDescent="0.35">
      <c r="B10" s="11" t="s">
        <v>55</v>
      </c>
      <c r="C10" s="37">
        <v>5</v>
      </c>
      <c r="D10" s="37">
        <v>1</v>
      </c>
      <c r="E10" s="37">
        <v>1</v>
      </c>
      <c r="F10" s="37">
        <v>1</v>
      </c>
      <c r="G10" s="37">
        <v>1</v>
      </c>
      <c r="H10" s="37">
        <v>0</v>
      </c>
      <c r="I10" s="37">
        <v>1</v>
      </c>
      <c r="J10" s="37">
        <f t="shared" si="0"/>
        <v>7.9181246047624818E-2</v>
      </c>
      <c r="K10" s="37">
        <f t="shared" si="1"/>
        <v>7.9181246047624818E-2</v>
      </c>
      <c r="L10" s="37">
        <f t="shared" si="2"/>
        <v>7.9181246047624818E-2</v>
      </c>
      <c r="M10" s="37">
        <f t="shared" si="3"/>
        <v>7.9181246047624818E-2</v>
      </c>
      <c r="N10" s="37">
        <f t="shared" si="4"/>
        <v>7.9181246047624818E-2</v>
      </c>
      <c r="O10" s="37">
        <f t="shared" si="5"/>
        <v>0</v>
      </c>
      <c r="P10" s="37">
        <f t="shared" si="6"/>
        <v>7.9181246047624818E-2</v>
      </c>
    </row>
    <row r="11" spans="1:16" x14ac:dyDescent="0.35">
      <c r="B11" s="11" t="s">
        <v>63</v>
      </c>
      <c r="C11" s="37">
        <v>1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1</v>
      </c>
      <c r="J11" s="37">
        <f t="shared" si="0"/>
        <v>0.77815125038364363</v>
      </c>
      <c r="K11" s="37">
        <f t="shared" si="1"/>
        <v>0</v>
      </c>
      <c r="L11" s="37">
        <f t="shared" si="2"/>
        <v>0</v>
      </c>
      <c r="M11" s="37">
        <f t="shared" si="3"/>
        <v>0</v>
      </c>
      <c r="N11" s="37">
        <f>J11*G11</f>
        <v>0</v>
      </c>
      <c r="O11" s="37">
        <f t="shared" si="5"/>
        <v>0</v>
      </c>
      <c r="P11" s="37">
        <f t="shared" si="6"/>
        <v>0.77815125038364363</v>
      </c>
    </row>
    <row r="12" spans="1:16" x14ac:dyDescent="0.35">
      <c r="B12" s="11" t="s">
        <v>62</v>
      </c>
      <c r="C12" s="37">
        <v>1</v>
      </c>
      <c r="D12" s="37">
        <v>0</v>
      </c>
      <c r="E12" s="37">
        <v>0</v>
      </c>
      <c r="F12" s="37">
        <v>0</v>
      </c>
      <c r="G12" s="37">
        <v>0</v>
      </c>
      <c r="H12" s="37">
        <v>1</v>
      </c>
      <c r="I12" s="37">
        <v>0</v>
      </c>
      <c r="J12" s="37">
        <f t="shared" si="0"/>
        <v>0.77815125038364363</v>
      </c>
      <c r="K12" s="37">
        <f t="shared" si="1"/>
        <v>0</v>
      </c>
      <c r="L12" s="37">
        <f t="shared" si="2"/>
        <v>0</v>
      </c>
      <c r="M12" s="37">
        <f t="shared" si="3"/>
        <v>0</v>
      </c>
      <c r="N12" s="37">
        <f t="shared" si="4"/>
        <v>0</v>
      </c>
      <c r="O12" s="37">
        <f t="shared" si="5"/>
        <v>0.77815125038364363</v>
      </c>
      <c r="P12" s="37">
        <f t="shared" si="6"/>
        <v>0</v>
      </c>
    </row>
    <row r="13" spans="1:16" x14ac:dyDescent="0.35">
      <c r="B13" s="11" t="s">
        <v>83</v>
      </c>
      <c r="C13" s="37">
        <v>1</v>
      </c>
      <c r="D13" s="37">
        <v>0</v>
      </c>
      <c r="E13" s="37">
        <v>0</v>
      </c>
      <c r="F13" s="37">
        <v>0</v>
      </c>
      <c r="G13" s="37">
        <v>0</v>
      </c>
      <c r="H13" s="37">
        <v>1</v>
      </c>
      <c r="I13" s="37">
        <v>0</v>
      </c>
      <c r="J13" s="37">
        <f t="shared" si="0"/>
        <v>0.77815125038364363</v>
      </c>
      <c r="K13" s="37">
        <f t="shared" si="1"/>
        <v>0</v>
      </c>
      <c r="L13" s="37">
        <f t="shared" si="2"/>
        <v>0</v>
      </c>
      <c r="M13" s="37">
        <f t="shared" si="3"/>
        <v>0</v>
      </c>
      <c r="N13" s="37">
        <f t="shared" si="4"/>
        <v>0</v>
      </c>
      <c r="O13" s="37">
        <f t="shared" si="5"/>
        <v>0.77815125038364363</v>
      </c>
      <c r="P13" s="37">
        <f t="shared" si="6"/>
        <v>0</v>
      </c>
    </row>
    <row r="14" spans="1:16" x14ac:dyDescent="0.35">
      <c r="B14" s="11" t="s">
        <v>59</v>
      </c>
      <c r="C14" s="37">
        <v>1</v>
      </c>
      <c r="D14" s="37">
        <v>0</v>
      </c>
      <c r="E14" s="37">
        <v>0</v>
      </c>
      <c r="F14" s="37">
        <v>0</v>
      </c>
      <c r="G14" s="37">
        <v>1</v>
      </c>
      <c r="H14" s="37">
        <v>0</v>
      </c>
      <c r="I14" s="37">
        <v>0</v>
      </c>
      <c r="J14" s="37">
        <f t="shared" si="0"/>
        <v>0.77815125038364363</v>
      </c>
      <c r="K14" s="37">
        <f t="shared" si="1"/>
        <v>0</v>
      </c>
      <c r="L14" s="37">
        <f t="shared" si="2"/>
        <v>0</v>
      </c>
      <c r="M14" s="37">
        <f t="shared" si="3"/>
        <v>0</v>
      </c>
      <c r="N14" s="37">
        <f t="shared" si="4"/>
        <v>0.77815125038364363</v>
      </c>
      <c r="O14" s="37">
        <f t="shared" si="5"/>
        <v>0</v>
      </c>
      <c r="P14" s="37">
        <f t="shared" si="6"/>
        <v>0</v>
      </c>
    </row>
    <row r="15" spans="1:16" x14ac:dyDescent="0.35">
      <c r="B15" s="11" t="s">
        <v>84</v>
      </c>
      <c r="C15" s="37">
        <v>1</v>
      </c>
      <c r="D15" s="37">
        <v>1</v>
      </c>
      <c r="E15" s="37">
        <v>0</v>
      </c>
      <c r="F15" s="37">
        <v>0</v>
      </c>
      <c r="G15" s="37">
        <v>0</v>
      </c>
      <c r="H15" s="37">
        <v>0</v>
      </c>
      <c r="I15" s="37">
        <v>0</v>
      </c>
      <c r="J15" s="37">
        <f t="shared" si="0"/>
        <v>0.77815125038364363</v>
      </c>
      <c r="K15" s="37">
        <f t="shared" si="1"/>
        <v>0.77815125038364363</v>
      </c>
      <c r="L15" s="37">
        <f t="shared" si="2"/>
        <v>0</v>
      </c>
      <c r="M15" s="37">
        <f t="shared" si="3"/>
        <v>0</v>
      </c>
      <c r="N15" s="37">
        <f t="shared" si="4"/>
        <v>0</v>
      </c>
      <c r="O15" s="37">
        <f t="shared" si="5"/>
        <v>0</v>
      </c>
      <c r="P15" s="37">
        <f t="shared" si="6"/>
        <v>0</v>
      </c>
    </row>
    <row r="16" spans="1:16" x14ac:dyDescent="0.35">
      <c r="B16" s="11" t="s">
        <v>60</v>
      </c>
      <c r="C16" s="38">
        <v>1</v>
      </c>
      <c r="D16" s="37">
        <v>0</v>
      </c>
      <c r="E16" s="37">
        <v>0</v>
      </c>
      <c r="F16" s="37">
        <v>0</v>
      </c>
      <c r="G16" s="37">
        <v>0</v>
      </c>
      <c r="H16" s="37">
        <v>1</v>
      </c>
      <c r="I16" s="37">
        <v>0</v>
      </c>
      <c r="J16" s="37">
        <f t="shared" si="0"/>
        <v>0.77815125038364363</v>
      </c>
      <c r="K16" s="37">
        <f t="shared" si="1"/>
        <v>0</v>
      </c>
      <c r="L16" s="37">
        <f t="shared" si="2"/>
        <v>0</v>
      </c>
      <c r="M16" s="37">
        <f t="shared" si="3"/>
        <v>0</v>
      </c>
      <c r="N16" s="37">
        <f t="shared" si="4"/>
        <v>0</v>
      </c>
      <c r="O16" s="37">
        <f t="shared" si="5"/>
        <v>0.77815125038364363</v>
      </c>
      <c r="P16" s="37">
        <f t="shared" si="6"/>
        <v>0</v>
      </c>
    </row>
    <row r="17" spans="2:21" x14ac:dyDescent="0.35">
      <c r="B17" s="11" t="s">
        <v>85</v>
      </c>
      <c r="C17" s="38">
        <v>3</v>
      </c>
      <c r="D17" s="37">
        <v>0</v>
      </c>
      <c r="E17" s="37">
        <v>0</v>
      </c>
      <c r="F17" s="37">
        <v>0</v>
      </c>
      <c r="G17" s="37">
        <v>1</v>
      </c>
      <c r="H17" s="37">
        <v>1</v>
      </c>
      <c r="I17" s="37">
        <v>1</v>
      </c>
      <c r="J17" s="37">
        <f t="shared" si="0"/>
        <v>0.3010299956639812</v>
      </c>
      <c r="K17" s="37">
        <f t="shared" si="1"/>
        <v>0</v>
      </c>
      <c r="L17" s="37">
        <f t="shared" si="2"/>
        <v>0</v>
      </c>
      <c r="M17" s="37">
        <f t="shared" si="3"/>
        <v>0</v>
      </c>
      <c r="N17" s="37">
        <f t="shared" si="4"/>
        <v>0.3010299956639812</v>
      </c>
      <c r="O17" s="37">
        <f t="shared" si="5"/>
        <v>0.3010299956639812</v>
      </c>
      <c r="P17" s="37">
        <f t="shared" si="6"/>
        <v>0.3010299956639812</v>
      </c>
    </row>
    <row r="18" spans="2:21" x14ac:dyDescent="0.35">
      <c r="B18" s="11" t="s">
        <v>86</v>
      </c>
      <c r="C18" s="38">
        <v>1</v>
      </c>
      <c r="D18" s="37">
        <v>0</v>
      </c>
      <c r="E18" s="37">
        <v>1</v>
      </c>
      <c r="F18" s="37">
        <v>0</v>
      </c>
      <c r="G18" s="37">
        <v>0</v>
      </c>
      <c r="H18" s="37">
        <v>0</v>
      </c>
      <c r="I18" s="37">
        <v>0</v>
      </c>
      <c r="J18" s="37">
        <f t="shared" si="0"/>
        <v>0.77815125038364363</v>
      </c>
      <c r="K18" s="37">
        <f t="shared" si="1"/>
        <v>0</v>
      </c>
      <c r="L18" s="37">
        <f t="shared" si="2"/>
        <v>0.77815125038364363</v>
      </c>
      <c r="M18" s="37">
        <f t="shared" si="3"/>
        <v>0</v>
      </c>
      <c r="N18" s="37">
        <f t="shared" si="4"/>
        <v>0</v>
      </c>
      <c r="O18" s="37">
        <f t="shared" si="5"/>
        <v>0</v>
      </c>
      <c r="P18" s="37">
        <f t="shared" si="6"/>
        <v>0</v>
      </c>
    </row>
    <row r="19" spans="2:21" x14ac:dyDescent="0.35">
      <c r="B19" s="11" t="s">
        <v>57</v>
      </c>
      <c r="C19" s="38">
        <v>1</v>
      </c>
      <c r="D19" s="37">
        <v>0</v>
      </c>
      <c r="E19" s="37">
        <v>0</v>
      </c>
      <c r="F19" s="37">
        <v>1</v>
      </c>
      <c r="G19" s="37">
        <v>0</v>
      </c>
      <c r="H19" s="37">
        <v>0</v>
      </c>
      <c r="I19" s="37">
        <v>0</v>
      </c>
      <c r="J19" s="37">
        <f t="shared" si="0"/>
        <v>0.77815125038364363</v>
      </c>
      <c r="K19" s="37">
        <f t="shared" si="1"/>
        <v>0</v>
      </c>
      <c r="L19" s="37">
        <f t="shared" si="2"/>
        <v>0</v>
      </c>
      <c r="M19" s="37">
        <f t="shared" si="3"/>
        <v>0.77815125038364363</v>
      </c>
      <c r="N19" s="37">
        <f t="shared" si="4"/>
        <v>0</v>
      </c>
      <c r="O19" s="37">
        <f t="shared" si="5"/>
        <v>0</v>
      </c>
      <c r="P19" s="37">
        <f t="shared" si="6"/>
        <v>0</v>
      </c>
    </row>
    <row r="20" spans="2:21" x14ac:dyDescent="0.35">
      <c r="B20" s="11" t="s">
        <v>87</v>
      </c>
      <c r="C20" s="38">
        <v>1</v>
      </c>
      <c r="D20" s="37">
        <v>0</v>
      </c>
      <c r="E20" s="37">
        <v>1</v>
      </c>
      <c r="F20" s="37">
        <v>0</v>
      </c>
      <c r="G20" s="37">
        <v>0</v>
      </c>
      <c r="H20" s="37">
        <v>0</v>
      </c>
      <c r="I20" s="37">
        <v>0</v>
      </c>
      <c r="J20" s="37">
        <f t="shared" si="0"/>
        <v>0.77815125038364363</v>
      </c>
      <c r="K20" s="37">
        <f t="shared" si="1"/>
        <v>0</v>
      </c>
      <c r="L20" s="37">
        <f t="shared" si="2"/>
        <v>0.77815125038364363</v>
      </c>
      <c r="M20" s="37">
        <f t="shared" si="3"/>
        <v>0</v>
      </c>
      <c r="N20" s="37">
        <f t="shared" si="4"/>
        <v>0</v>
      </c>
      <c r="O20" s="37">
        <f t="shared" si="5"/>
        <v>0</v>
      </c>
      <c r="P20" s="37">
        <f t="shared" si="6"/>
        <v>0</v>
      </c>
    </row>
    <row r="21" spans="2:21" x14ac:dyDescent="0.35">
      <c r="B21" s="11" t="s">
        <v>88</v>
      </c>
      <c r="C21" s="38">
        <v>1</v>
      </c>
      <c r="D21" s="37">
        <v>1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f t="shared" si="0"/>
        <v>0.77815125038364363</v>
      </c>
      <c r="K21" s="37">
        <f t="shared" si="1"/>
        <v>0.77815125038364363</v>
      </c>
      <c r="L21" s="37">
        <f t="shared" si="2"/>
        <v>0</v>
      </c>
      <c r="M21" s="37">
        <f t="shared" si="3"/>
        <v>0</v>
      </c>
      <c r="N21" s="37">
        <f t="shared" si="4"/>
        <v>0</v>
      </c>
      <c r="O21" s="37">
        <f t="shared" si="5"/>
        <v>0</v>
      </c>
      <c r="P21" s="37">
        <f t="shared" si="6"/>
        <v>0</v>
      </c>
    </row>
    <row r="22" spans="2:21" x14ac:dyDescent="0.35">
      <c r="B22" s="11" t="s">
        <v>53</v>
      </c>
      <c r="C22" s="38">
        <v>2</v>
      </c>
      <c r="D22" s="37">
        <v>1</v>
      </c>
      <c r="E22" s="37">
        <v>0</v>
      </c>
      <c r="F22" s="37">
        <v>1</v>
      </c>
      <c r="G22" s="37">
        <v>0</v>
      </c>
      <c r="H22" s="37">
        <v>0</v>
      </c>
      <c r="I22" s="37">
        <v>0</v>
      </c>
      <c r="J22" s="37">
        <f t="shared" si="0"/>
        <v>0.47712125471966244</v>
      </c>
      <c r="K22" s="37">
        <f t="shared" si="1"/>
        <v>0.47712125471966244</v>
      </c>
      <c r="L22" s="37">
        <f t="shared" si="2"/>
        <v>0</v>
      </c>
      <c r="M22" s="37">
        <f t="shared" si="3"/>
        <v>0.47712125471966244</v>
      </c>
      <c r="N22" s="37">
        <f t="shared" si="4"/>
        <v>0</v>
      </c>
      <c r="O22" s="37">
        <f t="shared" si="5"/>
        <v>0</v>
      </c>
      <c r="P22" s="37">
        <f t="shared" si="6"/>
        <v>0</v>
      </c>
    </row>
    <row r="29" spans="2:21" x14ac:dyDescent="0.35">
      <c r="B29" s="31" t="s">
        <v>26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</row>
    <row r="30" spans="2:21" x14ac:dyDescent="0.35">
      <c r="B30" s="20" t="s">
        <v>24</v>
      </c>
      <c r="C30" s="11" t="s">
        <v>61</v>
      </c>
      <c r="D30" s="11" t="s">
        <v>82</v>
      </c>
      <c r="E30" s="11" t="s">
        <v>54</v>
      </c>
      <c r="F30" s="11" t="s">
        <v>58</v>
      </c>
      <c r="G30" s="11" t="s">
        <v>56</v>
      </c>
      <c r="H30" s="11" t="s">
        <v>55</v>
      </c>
      <c r="I30" s="11" t="s">
        <v>63</v>
      </c>
      <c r="J30" s="11" t="s">
        <v>62</v>
      </c>
      <c r="K30" s="11" t="s">
        <v>83</v>
      </c>
      <c r="L30" s="11" t="s">
        <v>59</v>
      </c>
      <c r="M30" s="11" t="s">
        <v>84</v>
      </c>
      <c r="N30" s="11" t="s">
        <v>60</v>
      </c>
      <c r="O30" s="11" t="s">
        <v>85</v>
      </c>
      <c r="P30" s="11" t="s">
        <v>86</v>
      </c>
      <c r="Q30" s="11" t="s">
        <v>57</v>
      </c>
      <c r="R30" s="11" t="s">
        <v>87</v>
      </c>
      <c r="S30" s="11" t="s">
        <v>88</v>
      </c>
      <c r="T30" s="11" t="s">
        <v>53</v>
      </c>
      <c r="U30" s="21" t="s">
        <v>25</v>
      </c>
    </row>
    <row r="31" spans="2:21" ht="29" x14ac:dyDescent="0.35">
      <c r="B31" s="19" t="s">
        <v>12</v>
      </c>
      <c r="C31" s="22">
        <f>K5</f>
        <v>0</v>
      </c>
      <c r="D31" s="22">
        <f>K6</f>
        <v>0</v>
      </c>
      <c r="E31" s="22">
        <f>K7</f>
        <v>0.3010299956639812</v>
      </c>
      <c r="F31" s="22">
        <f>K8</f>
        <v>0</v>
      </c>
      <c r="G31" s="22">
        <f>K9</f>
        <v>0</v>
      </c>
      <c r="H31" s="22">
        <f>K10</f>
        <v>7.9181246047624818E-2</v>
      </c>
      <c r="I31" s="22">
        <f>K11</f>
        <v>0</v>
      </c>
      <c r="J31" s="22">
        <f>K12</f>
        <v>0</v>
      </c>
      <c r="K31" s="22">
        <f>K13</f>
        <v>0</v>
      </c>
      <c r="L31" s="22">
        <f>K14</f>
        <v>0</v>
      </c>
      <c r="M31" s="22">
        <f>K15</f>
        <v>0.77815125038364363</v>
      </c>
      <c r="N31" s="22">
        <f>K16</f>
        <v>0</v>
      </c>
      <c r="O31" s="22">
        <f>K17</f>
        <v>0</v>
      </c>
      <c r="P31" s="22">
        <f>K18</f>
        <v>0</v>
      </c>
      <c r="Q31" s="22"/>
      <c r="R31" s="22">
        <f>K20</f>
        <v>0</v>
      </c>
      <c r="S31" s="22">
        <f>K21</f>
        <v>0.77815125038364363</v>
      </c>
      <c r="T31" s="22">
        <f>K22</f>
        <v>0.47712125471966244</v>
      </c>
      <c r="U31" s="13" t="s">
        <v>33</v>
      </c>
    </row>
    <row r="32" spans="2:21" ht="29" x14ac:dyDescent="0.35">
      <c r="B32" s="19" t="s">
        <v>13</v>
      </c>
      <c r="C32" s="22">
        <f>L5</f>
        <v>0</v>
      </c>
      <c r="D32" s="22">
        <f>L6</f>
        <v>0</v>
      </c>
      <c r="E32" s="22">
        <f>L7</f>
        <v>0.3010299956639812</v>
      </c>
      <c r="F32" s="22">
        <f>L8</f>
        <v>0</v>
      </c>
      <c r="G32" s="22">
        <f>L9</f>
        <v>0</v>
      </c>
      <c r="H32" s="22">
        <f>L10</f>
        <v>7.9181246047624818E-2</v>
      </c>
      <c r="I32" s="22">
        <f>L11</f>
        <v>0</v>
      </c>
      <c r="J32" s="22">
        <f>L12</f>
        <v>0</v>
      </c>
      <c r="K32" s="22">
        <f>L13</f>
        <v>0</v>
      </c>
      <c r="L32" s="22">
        <f>L14</f>
        <v>0</v>
      </c>
      <c r="M32" s="22">
        <f>L15</f>
        <v>0</v>
      </c>
      <c r="N32" s="22">
        <f>L16</f>
        <v>0</v>
      </c>
      <c r="O32" s="22">
        <f>L17</f>
        <v>0</v>
      </c>
      <c r="P32" s="22">
        <f>L18</f>
        <v>0.77815125038364363</v>
      </c>
      <c r="Q32" s="22">
        <f>K19</f>
        <v>0</v>
      </c>
      <c r="R32" s="22">
        <f>L20</f>
        <v>0.77815125038364363</v>
      </c>
      <c r="S32" s="22">
        <f>L21</f>
        <v>0</v>
      </c>
      <c r="T32" s="22">
        <f>L22</f>
        <v>0</v>
      </c>
      <c r="U32" s="13" t="s">
        <v>33</v>
      </c>
    </row>
    <row r="33" spans="2:21" ht="29" x14ac:dyDescent="0.35">
      <c r="B33" s="19" t="s">
        <v>14</v>
      </c>
      <c r="C33" s="22">
        <f>M5</f>
        <v>0</v>
      </c>
      <c r="D33" s="22">
        <f>M6</f>
        <v>0</v>
      </c>
      <c r="E33" s="22">
        <f>M7</f>
        <v>0.3010299956639812</v>
      </c>
      <c r="F33" s="22">
        <f>M8</f>
        <v>0</v>
      </c>
      <c r="G33" s="22">
        <f>M9</f>
        <v>0.77815125038364363</v>
      </c>
      <c r="H33" s="22">
        <f>M10</f>
        <v>7.9181246047624818E-2</v>
      </c>
      <c r="I33" s="22">
        <f>M11</f>
        <v>0</v>
      </c>
      <c r="J33" s="22">
        <f>M12</f>
        <v>0</v>
      </c>
      <c r="K33" s="22">
        <f>M13</f>
        <v>0</v>
      </c>
      <c r="L33" s="22">
        <f>M14</f>
        <v>0</v>
      </c>
      <c r="M33" s="22">
        <f>M15</f>
        <v>0</v>
      </c>
      <c r="N33" s="22">
        <f>M16</f>
        <v>0</v>
      </c>
      <c r="O33" s="22">
        <f>M17</f>
        <v>0</v>
      </c>
      <c r="P33" s="22">
        <f>M18</f>
        <v>0</v>
      </c>
      <c r="Q33" s="22">
        <f>L19</f>
        <v>0</v>
      </c>
      <c r="R33" s="22">
        <f>M20</f>
        <v>0</v>
      </c>
      <c r="S33" s="22">
        <f>M21</f>
        <v>0</v>
      </c>
      <c r="T33" s="22">
        <f>M22</f>
        <v>0.47712125471966244</v>
      </c>
      <c r="U33" s="13" t="s">
        <v>33</v>
      </c>
    </row>
    <row r="34" spans="2:21" ht="29" x14ac:dyDescent="0.35">
      <c r="B34" s="19" t="s">
        <v>15</v>
      </c>
      <c r="C34" s="22">
        <f>N5</f>
        <v>0</v>
      </c>
      <c r="D34" s="22">
        <f>N6</f>
        <v>0</v>
      </c>
      <c r="E34" s="22">
        <f>N7</f>
        <v>0</v>
      </c>
      <c r="F34" s="22">
        <f>N8</f>
        <v>0.77815125038364363</v>
      </c>
      <c r="G34" s="22">
        <f>N9</f>
        <v>0</v>
      </c>
      <c r="H34" s="22">
        <f>N10</f>
        <v>7.9181246047624818E-2</v>
      </c>
      <c r="I34" s="22">
        <f>N11</f>
        <v>0</v>
      </c>
      <c r="J34" s="22">
        <f>N12</f>
        <v>0</v>
      </c>
      <c r="K34" s="22">
        <f>N13</f>
        <v>0</v>
      </c>
      <c r="L34" s="22">
        <f>N14</f>
        <v>0.77815125038364363</v>
      </c>
      <c r="M34" s="22">
        <f>N15</f>
        <v>0</v>
      </c>
      <c r="N34" s="22">
        <f>N16</f>
        <v>0</v>
      </c>
      <c r="O34" s="22">
        <f>N17</f>
        <v>0.3010299956639812</v>
      </c>
      <c r="P34" s="22">
        <f>N18</f>
        <v>0</v>
      </c>
      <c r="Q34" s="22">
        <f>M19</f>
        <v>0.77815125038364363</v>
      </c>
      <c r="R34" s="22">
        <f>N20</f>
        <v>0</v>
      </c>
      <c r="S34" s="22">
        <f>N21</f>
        <v>0</v>
      </c>
      <c r="T34" s="22">
        <f>N22</f>
        <v>0</v>
      </c>
      <c r="U34" s="13" t="s">
        <v>34</v>
      </c>
    </row>
    <row r="35" spans="2:21" ht="29" x14ac:dyDescent="0.35">
      <c r="B35" s="19" t="s">
        <v>16</v>
      </c>
      <c r="C35" s="22">
        <f>O5</f>
        <v>0.77815125038364363</v>
      </c>
      <c r="D35" s="22">
        <f>O6</f>
        <v>0.77815125038364363</v>
      </c>
      <c r="E35" s="22">
        <f>O7</f>
        <v>0</v>
      </c>
      <c r="F35" s="22">
        <f>O8</f>
        <v>0</v>
      </c>
      <c r="G35" s="22">
        <f>O9</f>
        <v>0</v>
      </c>
      <c r="H35" s="22">
        <f>O10</f>
        <v>0</v>
      </c>
      <c r="I35" s="22">
        <f>O11</f>
        <v>0</v>
      </c>
      <c r="J35" s="22">
        <f>O12</f>
        <v>0.77815125038364363</v>
      </c>
      <c r="K35" s="22">
        <f>O13</f>
        <v>0.77815125038364363</v>
      </c>
      <c r="L35" s="22">
        <f>O14</f>
        <v>0</v>
      </c>
      <c r="M35" s="22">
        <f>O15</f>
        <v>0</v>
      </c>
      <c r="N35" s="22">
        <f>O16</f>
        <v>0.77815125038364363</v>
      </c>
      <c r="O35" s="22">
        <f>O17</f>
        <v>0.3010299956639812</v>
      </c>
      <c r="P35" s="22">
        <f>O18</f>
        <v>0</v>
      </c>
      <c r="Q35" s="22">
        <f>N19</f>
        <v>0</v>
      </c>
      <c r="R35" s="22">
        <f>O20</f>
        <v>0</v>
      </c>
      <c r="S35" s="22">
        <f>O21</f>
        <v>0</v>
      </c>
      <c r="T35" s="22">
        <f>O22</f>
        <v>0</v>
      </c>
      <c r="U35" s="13" t="s">
        <v>34</v>
      </c>
    </row>
    <row r="36" spans="2:21" ht="29" x14ac:dyDescent="0.35">
      <c r="B36" s="40" t="s">
        <v>22</v>
      </c>
      <c r="C36" s="41">
        <f>P5</f>
        <v>0</v>
      </c>
      <c r="D36" s="41">
        <f>P6</f>
        <v>0</v>
      </c>
      <c r="E36" s="41">
        <f>P7</f>
        <v>0</v>
      </c>
      <c r="F36" s="41">
        <f>P8</f>
        <v>0</v>
      </c>
      <c r="G36" s="41">
        <f>P9</f>
        <v>0</v>
      </c>
      <c r="H36" s="41">
        <f>P10</f>
        <v>7.9181246047624818E-2</v>
      </c>
      <c r="I36" s="41">
        <f>P11</f>
        <v>0.77815125038364363</v>
      </c>
      <c r="J36" s="41">
        <f>P12</f>
        <v>0</v>
      </c>
      <c r="K36" s="41">
        <f>P13</f>
        <v>0</v>
      </c>
      <c r="L36" s="41">
        <f>P14</f>
        <v>0</v>
      </c>
      <c r="M36" s="41">
        <f>P15</f>
        <v>0</v>
      </c>
      <c r="N36" s="41">
        <f>P16</f>
        <v>0</v>
      </c>
      <c r="O36" s="41">
        <f>P17</f>
        <v>0.3010299956639812</v>
      </c>
      <c r="P36" s="41">
        <f>P18</f>
        <v>0</v>
      </c>
      <c r="Q36" s="41">
        <f>O19</f>
        <v>0</v>
      </c>
      <c r="R36" s="41">
        <f>P20</f>
        <v>0</v>
      </c>
      <c r="S36" s="41">
        <f>P21</f>
        <v>0</v>
      </c>
      <c r="T36" s="41">
        <f>P22</f>
        <v>0</v>
      </c>
      <c r="U36" s="42" t="s">
        <v>34</v>
      </c>
    </row>
    <row r="37" spans="2:21" x14ac:dyDescent="0.35">
      <c r="B37" s="43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>
        <f>P19</f>
        <v>0</v>
      </c>
      <c r="R37" s="45"/>
      <c r="S37" s="45"/>
      <c r="T37" s="45"/>
      <c r="U37" s="44"/>
    </row>
    <row r="38" spans="2:21" x14ac:dyDescent="0.35"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</row>
    <row r="39" spans="2:21" x14ac:dyDescent="0.35">
      <c r="B39" s="32" t="s">
        <v>28</v>
      </c>
      <c r="C39" s="32"/>
      <c r="D39" s="32"/>
      <c r="E39" s="32"/>
      <c r="F39" s="32"/>
    </row>
    <row r="40" spans="2:21" x14ac:dyDescent="0.35">
      <c r="B40" s="22"/>
      <c r="C40" s="27" t="s">
        <v>27</v>
      </c>
      <c r="D40" s="27"/>
      <c r="E40" s="27"/>
      <c r="F40" s="27"/>
    </row>
  </sheetData>
  <mergeCells count="9">
    <mergeCell ref="A5:A9"/>
    <mergeCell ref="C3:C4"/>
    <mergeCell ref="D3:I3"/>
    <mergeCell ref="K3:P3"/>
    <mergeCell ref="B29:P29"/>
    <mergeCell ref="C40:F40"/>
    <mergeCell ref="B39:F39"/>
    <mergeCell ref="B3:B4"/>
    <mergeCell ref="J3:J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1 - Preprocessing</vt:lpstr>
      <vt:lpstr>No 2 - TF IDF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</dc:creator>
  <cp:lastModifiedBy>Zul Fadli Ahmad</cp:lastModifiedBy>
  <dcterms:created xsi:type="dcterms:W3CDTF">2020-03-30T21:05:21Z</dcterms:created>
  <dcterms:modified xsi:type="dcterms:W3CDTF">2024-04-25T13:15:36Z</dcterms:modified>
</cp:coreProperties>
</file>