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 Kit BOM " sheetId="1" r:id="rId4"/>
    <sheet state="visible" name="Mechanical  V1" sheetId="2" r:id="rId5"/>
    <sheet state="visible" name="kit bom for print" sheetId="3" r:id="rId6"/>
    <sheet state="visible" name="Rev2 BOM" sheetId="4" r:id="rId7"/>
    <sheet state="visible" name="K and J Magnet Comparisons" sheetId="5" r:id="rId8"/>
    <sheet state="visible" name="Tools Needed" sheetId="6" r:id="rId9"/>
  </sheets>
  <definedNames/>
  <calcPr/>
  <extLst>
    <ext uri="GoogleSheetsCustomDataVersion2">
      <go:sheetsCustomData xmlns:go="http://customooxmlschemas.google.com/" r:id="rId10" roundtripDataChecksum="KhMqkAOiwgqlDK81dqaU0Nnvv3pZm9BPzgud2PU6Psk="/>
    </ext>
  </extLst>
</workbook>
</file>

<file path=xl/sharedStrings.xml><?xml version="1.0" encoding="utf-8"?>
<sst xmlns="http://schemas.openxmlformats.org/spreadsheetml/2006/main" count="365" uniqueCount="206">
  <si>
    <t>Part Number</t>
  </si>
  <si>
    <t>Description</t>
  </si>
  <si>
    <t>Image</t>
  </si>
  <si>
    <t>Purpose</t>
  </si>
  <si>
    <t>Qty</t>
  </si>
  <si>
    <t>Subsystem</t>
  </si>
  <si>
    <t>B114</t>
  </si>
  <si>
    <t>Bobbin Top</t>
  </si>
  <si>
    <t>Bobbin</t>
  </si>
  <si>
    <t>B100</t>
  </si>
  <si>
    <t>Bobbin Bottom</t>
  </si>
  <si>
    <t>B102</t>
  </si>
  <si>
    <t>Magnet Ring</t>
  </si>
  <si>
    <t>B122</t>
  </si>
  <si>
    <t>Small Internal Spacer</t>
  </si>
  <si>
    <t>B109</t>
  </si>
  <si>
    <t>Winding adaptor for drill</t>
  </si>
  <si>
    <t>B110</t>
  </si>
  <si>
    <t>Enclosure</t>
  </si>
  <si>
    <t>B103</t>
  </si>
  <si>
    <t>Cover</t>
  </si>
  <si>
    <t>B113</t>
  </si>
  <si>
    <t>Bike Mount</t>
  </si>
  <si>
    <t>Mount</t>
  </si>
  <si>
    <t>B123</t>
  </si>
  <si>
    <t>Rod Shaft</t>
  </si>
  <si>
    <t>B111</t>
  </si>
  <si>
    <t>Rod Shaft mounting plate</t>
  </si>
  <si>
    <t>B112</t>
  </si>
  <si>
    <t>Nut</t>
  </si>
  <si>
    <t>B124</t>
  </si>
  <si>
    <t>Light Enclosure</t>
  </si>
  <si>
    <t>Light</t>
  </si>
  <si>
    <t>B125</t>
  </si>
  <si>
    <t>Light Lid</t>
  </si>
  <si>
    <t>B115</t>
  </si>
  <si>
    <t>Spool Holder</t>
  </si>
  <si>
    <t>Optional</t>
  </si>
  <si>
    <t>B116</t>
  </si>
  <si>
    <t>Winder Platform</t>
  </si>
  <si>
    <t>E101</t>
  </si>
  <si>
    <t>Rectifier PCB</t>
  </si>
  <si>
    <t>Electrical</t>
  </si>
  <si>
    <t>E102</t>
  </si>
  <si>
    <t>LED PCB</t>
  </si>
  <si>
    <t>M3x16 screw</t>
  </si>
  <si>
    <t>ball nut locking</t>
  </si>
  <si>
    <t>Hardware</t>
  </si>
  <si>
    <t>M3 nut</t>
  </si>
  <si>
    <t>#4 x 1/2" wood screw</t>
  </si>
  <si>
    <t>ball plate assembly</t>
  </si>
  <si>
    <t>M4x40 screw</t>
  </si>
  <si>
    <t>winding attachment</t>
  </si>
  <si>
    <t>M4 nut</t>
  </si>
  <si>
    <t>10x5x2 bar magnets</t>
  </si>
  <si>
    <t>dynamo generation</t>
  </si>
  <si>
    <t>32 gauge wire</t>
  </si>
  <si>
    <t>dynamo coil winding</t>
  </si>
  <si>
    <t>1 oz</t>
  </si>
  <si>
    <t>8 x 3 x 4 bearing</t>
  </si>
  <si>
    <t>dynamo rotation</t>
  </si>
  <si>
    <t>5mm lens for leds</t>
  </si>
  <si>
    <t xml:space="preserve">led </t>
  </si>
  <si>
    <t>3 foot male to male barrel cables</t>
  </si>
  <si>
    <t>connector</t>
  </si>
  <si>
    <t xml:space="preserve">1.3mm Flat head screwdriver </t>
  </si>
  <si>
    <t>screw in wires to pheonix connector</t>
  </si>
  <si>
    <t>Tools</t>
  </si>
  <si>
    <t>PH0 Philips head screwderiver</t>
  </si>
  <si>
    <t xml:space="preserve">screw in screws to ball </t>
  </si>
  <si>
    <t>M2.0 Hex key</t>
  </si>
  <si>
    <t>tighten nut for ball and socket screw</t>
  </si>
  <si>
    <t>Drill with adjustable chuck</t>
  </si>
  <si>
    <t>Knife or wire cutter</t>
  </si>
  <si>
    <t xml:space="preserve">80-220 grit Sandpaper </t>
  </si>
  <si>
    <t>Zip ties</t>
  </si>
  <si>
    <t>small amount of tape</t>
  </si>
  <si>
    <t>CA glue</t>
  </si>
  <si>
    <t>for adhering lens to pcb</t>
  </si>
  <si>
    <t>bike innertube</t>
  </si>
  <si>
    <t>mounting dynamo to fork for rigidity</t>
  </si>
  <si>
    <t>Footprint Name</t>
  </si>
  <si>
    <t>Mfg</t>
  </si>
  <si>
    <t>Mfg Part Number</t>
  </si>
  <si>
    <t>Reference Designator</t>
  </si>
  <si>
    <t>Assembly</t>
  </si>
  <si>
    <t>Notes</t>
  </si>
  <si>
    <t>Electrical - PCB</t>
  </si>
  <si>
    <t>White Led</t>
  </si>
  <si>
    <t>LED_1206_3216Metric</t>
  </si>
  <si>
    <t>LCSC</t>
  </si>
  <si>
    <t>C71796</t>
  </si>
  <si>
    <t>D4</t>
  </si>
  <si>
    <t>P001-B002 - LED Light</t>
  </si>
  <si>
    <t>Red LED</t>
  </si>
  <si>
    <t>C3646938</t>
  </si>
  <si>
    <t>D3</t>
  </si>
  <si>
    <t>Conn_01x02</t>
  </si>
  <si>
    <t>PinHeader_1x02_P2.54mm_Vertical</t>
  </si>
  <si>
    <t/>
  </si>
  <si>
    <t>J2</t>
  </si>
  <si>
    <t>JST_XH_B2B-XH-A_1x02_P2.50mm_Vertical</t>
  </si>
  <si>
    <t>Amazon</t>
  </si>
  <si>
    <t>J1</t>
  </si>
  <si>
    <t>D_Schottky</t>
  </si>
  <si>
    <t>D_SOD-123</t>
  </si>
  <si>
    <t>C8570</t>
  </si>
  <si>
    <t>D1, D2</t>
  </si>
  <si>
    <t>100u</t>
  </si>
  <si>
    <t>CP_Elec_6.3x7.7</t>
  </si>
  <si>
    <t>C3338</t>
  </si>
  <si>
    <t>C1, C2</t>
  </si>
  <si>
    <t>Mechanical - Dynamo</t>
  </si>
  <si>
    <t>Nylon Slotted Flat Head Screws, M5 x 0.80 mm Thread, 16mm Long</t>
  </si>
  <si>
    <t>McMaster</t>
  </si>
  <si>
    <t>92929A264</t>
  </si>
  <si>
    <t>P001-B001 - Dynamo</t>
  </si>
  <si>
    <t>Nylon screw is important because steel will cause magnets not to rotate - CHECK LENGTH</t>
  </si>
  <si>
    <t>Nylon Hex Nut  - M5 x 0.8 mm Thread</t>
  </si>
  <si>
    <t>93800A550</t>
  </si>
  <si>
    <t>8mm x 3mm Neodymium magnets</t>
  </si>
  <si>
    <t>Enamelled Copper Wire</t>
  </si>
  <si>
    <t>2.5oz - 3oz</t>
  </si>
  <si>
    <t>Tape (electrical or kapton)</t>
  </si>
  <si>
    <t>4"</t>
  </si>
  <si>
    <t>JST-XH 2.54mm Pitch 2 Pin</t>
  </si>
  <si>
    <t>Small zip ties (4" length - 0.1" width)</t>
  </si>
  <si>
    <t>1/8" shrink tubing</t>
  </si>
  <si>
    <t>6"</t>
  </si>
  <si>
    <t>10mm diameter lens</t>
  </si>
  <si>
    <t>Passivated 18-8 Stainless Steel Pan Head Phillips Screws - M2 x 0.4mm Thread, 10mm Long</t>
  </si>
  <si>
    <t>92000A017</t>
  </si>
  <si>
    <t>CHECK LENGTH</t>
  </si>
  <si>
    <t>JST XH Extension cable</t>
  </si>
  <si>
    <t>Larger zip ties (12" length - 0.19" width)</t>
  </si>
  <si>
    <t>item</t>
  </si>
  <si>
    <t>unit</t>
  </si>
  <si>
    <t>price</t>
  </si>
  <si>
    <t>units per assmebly</t>
  </si>
  <si>
    <t>price per unit</t>
  </si>
  <si>
    <t>price per assembly</t>
  </si>
  <si>
    <t>link</t>
  </si>
  <si>
    <t>include?</t>
  </si>
  <si>
    <t>price per one assembly</t>
  </si>
  <si>
    <r>
      <rPr>
        <rFont val="Fragment Mono"/>
        <color theme="1"/>
        <sz val="12.0"/>
      </rPr>
      <t xml:space="preserve">8 x 3 x 4 </t>
    </r>
    <r>
      <rPr>
        <rFont val="Fragment Mono"/>
        <b/>
        <color theme="1"/>
        <sz val="12.0"/>
      </rPr>
      <t>bearing</t>
    </r>
  </si>
  <si>
    <t>amazon</t>
  </si>
  <si>
    <t>price for 20 sets</t>
  </si>
  <si>
    <r>
      <rPr>
        <rFont val="Fragment Mono"/>
        <color theme="1"/>
        <sz val="12.0"/>
      </rPr>
      <t xml:space="preserve">32 gauge </t>
    </r>
    <r>
      <rPr>
        <rFont val="Fragment Mono"/>
        <b/>
        <color theme="1"/>
        <sz val="12.0"/>
      </rPr>
      <t>wire</t>
    </r>
  </si>
  <si>
    <t xml:space="preserve">2 oz </t>
  </si>
  <si>
    <t>2 oz</t>
  </si>
  <si>
    <t>4 oz</t>
  </si>
  <si>
    <r>
      <rPr>
        <rFont val="Fragment Mono"/>
        <color theme="1"/>
        <sz val="12.0"/>
      </rPr>
      <t xml:space="preserve">10x5x2 bar </t>
    </r>
    <r>
      <rPr>
        <rFont val="Fragment Mono"/>
        <b/>
        <color theme="1"/>
        <sz val="12.0"/>
      </rPr>
      <t>magnets</t>
    </r>
  </si>
  <si>
    <r>
      <rPr>
        <rFont val="Fragment Mono"/>
        <color theme="1"/>
        <sz val="12.0"/>
      </rPr>
      <t xml:space="preserve">3 foot male to male barrel </t>
    </r>
    <r>
      <rPr>
        <rFont val="Fragment Mono"/>
        <b/>
        <color theme="1"/>
        <sz val="12.0"/>
      </rPr>
      <t>cables</t>
    </r>
  </si>
  <si>
    <r>
      <rPr>
        <rFont val="Fragment Mono"/>
        <b/>
        <color theme="1"/>
        <sz val="12.0"/>
      </rPr>
      <t xml:space="preserve">5mm lens </t>
    </r>
    <r>
      <rPr>
        <rFont val="Fragment Mono"/>
        <color theme="1"/>
        <sz val="12.0"/>
      </rPr>
      <t>for leds</t>
    </r>
  </si>
  <si>
    <t>m3 screw for locking nut</t>
  </si>
  <si>
    <t>locking nut</t>
  </si>
  <si>
    <t>m3 nut for locking nut</t>
  </si>
  <si>
    <t>m4 screw for winding</t>
  </si>
  <si>
    <t>keeping the bobbin on the winding</t>
  </si>
  <si>
    <t>m4 nut</t>
  </si>
  <si>
    <t>#4 sheet metal screw</t>
  </si>
  <si>
    <t>for attaching plate to ball rod</t>
  </si>
  <si>
    <t>empty spool</t>
  </si>
  <si>
    <t>name</t>
  </si>
  <si>
    <t>SKU</t>
  </si>
  <si>
    <t>price per unit (&gt;100)</t>
  </si>
  <si>
    <t>magnetization</t>
  </si>
  <si>
    <t>Diamter (mm)</t>
  </si>
  <si>
    <t>thickness (mm)</t>
  </si>
  <si>
    <t>surface field *gauss</t>
  </si>
  <si>
    <t>grade</t>
  </si>
  <si>
    <t>pull force 1 lbs</t>
  </si>
  <si>
    <t>1/4 x 1/8 Inch Neodymium Rare Earth Diametric Disc Magnet N52</t>
  </si>
  <si>
    <t>D42DIA-N52</t>
  </si>
  <si>
    <t>Diametrically</t>
  </si>
  <si>
    <t>5/16 x 1/4 Inch Neodymium Rare Earth Disc Magnet N52</t>
  </si>
  <si>
    <t>D54-N52</t>
  </si>
  <si>
    <t>Axially</t>
  </si>
  <si>
    <t>N52</t>
  </si>
  <si>
    <t>5/16 x 1/8 Inch Neodymium Rare Earth Disc Magnet N52</t>
  </si>
  <si>
    <t>D52-N52</t>
  </si>
  <si>
    <t>5/16 x 5/16 Inch Neodymium Rare Earth Cylinder/Rod Magnet N52</t>
  </si>
  <si>
    <t>D55-N52</t>
  </si>
  <si>
    <t>5/16 x 5/16 Inch Neodymium Rare Earth Cylinder/Rod Magnet N42</t>
  </si>
  <si>
    <t>D55</t>
  </si>
  <si>
    <t>N42</t>
  </si>
  <si>
    <t>1/4 x 1/8 Inch Neodymium Rare Earth Surplus Disc Magnet N48</t>
  </si>
  <si>
    <t>ZD42</t>
  </si>
  <si>
    <t>1/4 x 1/8 Inch Neodymium Rare Earth Disc Magnet N52</t>
  </si>
  <si>
    <t>D42B-N52</t>
  </si>
  <si>
    <t>Tool</t>
  </si>
  <si>
    <t>Size</t>
  </si>
  <si>
    <t>Wire Stripper</t>
  </si>
  <si>
    <t xml:space="preserve">AWG 30 - </t>
  </si>
  <si>
    <t xml:space="preserve">Flat head screwdriver </t>
  </si>
  <si>
    <t>small</t>
  </si>
  <si>
    <t>Magnetic Polarity Tester</t>
  </si>
  <si>
    <t>optional</t>
  </si>
  <si>
    <t>Knife</t>
  </si>
  <si>
    <t xml:space="preserve">Sandpaper </t>
  </si>
  <si>
    <t>80 - 220 grit</t>
  </si>
  <si>
    <t>small piece</t>
  </si>
  <si>
    <t>Soldering Iron</t>
  </si>
  <si>
    <t>Solder</t>
  </si>
  <si>
    <t xml:space="preserve">1' </t>
  </si>
  <si>
    <t>CA Glue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</si>
</sst>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b/>
      <sz val="12.0"/>
      <color rgb="FFFFFFFF"/>
      <name val="Fragment Mono"/>
    </font>
    <font>
      <b/>
      <sz val="12.0"/>
      <color rgb="FF00FF00"/>
      <name val="Fragment Mono"/>
    </font>
    <font>
      <sz val="12.0"/>
      <color theme="1"/>
      <name val="Fragment Mono"/>
    </font>
    <font>
      <u/>
      <sz val="12.0"/>
      <color rgb="FF0000FF"/>
      <name val="Fragment Mono"/>
    </font>
    <font>
      <b/>
      <color rgb="FF041E42"/>
      <name val="Albert Sans"/>
    </font>
    <font>
      <b/>
      <color rgb="FF2C2B2B"/>
      <name val="Albert Sans"/>
    </font>
    <font>
      <color rgb="FFFF0000"/>
      <name val="Arial"/>
    </font>
    <font>
      <b/>
      <u/>
      <color rgb="FF0000FF"/>
      <name val="Albert Sans"/>
    </font>
    <font>
      <color rgb="FF6AA84F"/>
      <name val="Arial"/>
    </font>
    <font>
      <b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horizontal="right" shrinkToFit="0" wrapText="1"/>
    </xf>
    <xf borderId="0" fillId="0" fontId="4" numFmtId="0" xfId="0" applyAlignment="1" applyFont="1">
      <alignment shrinkToFit="0" wrapText="1"/>
    </xf>
    <xf borderId="0" fillId="2" fontId="1" numFmtId="0" xfId="0" applyAlignment="1" applyFill="1" applyFont="1">
      <alignment horizontal="right" shrinkToFit="0" wrapText="1"/>
    </xf>
    <xf borderId="0" fillId="2" fontId="1" numFmtId="0" xfId="0" applyAlignment="1" applyFont="1">
      <alignment horizontal="center" shrinkToFit="0" wrapText="1"/>
    </xf>
    <xf borderId="0" fillId="3" fontId="1" numFmtId="0" xfId="0" applyAlignment="1" applyFill="1" applyFont="1">
      <alignment horizontal="right" shrinkToFit="0" wrapText="1"/>
    </xf>
    <xf borderId="0" fillId="3" fontId="1" numFmtId="0" xfId="0" applyAlignment="1" applyFont="1">
      <alignment horizontal="center" shrinkToFit="0" wrapText="1"/>
    </xf>
    <xf borderId="0" fillId="2" fontId="2" numFmtId="0" xfId="0" applyAlignment="1" applyFont="1">
      <alignment horizontal="right" shrinkToFit="0" wrapText="1"/>
    </xf>
    <xf borderId="0" fillId="2" fontId="2" numFmtId="0" xfId="0" applyAlignment="1" applyFont="1">
      <alignment shrinkToFit="0" wrapText="1"/>
    </xf>
    <xf borderId="0" fillId="3" fontId="2" numFmtId="0" xfId="0" applyAlignment="1" applyFont="1">
      <alignment horizontal="right" shrinkToFit="0" wrapText="1"/>
    </xf>
    <xf borderId="0" fillId="3" fontId="2" numFmtId="0" xfId="0" applyAlignment="1" applyFont="1">
      <alignment shrinkToFit="0" wrapText="1"/>
    </xf>
    <xf borderId="0" fillId="2" fontId="2" numFmtId="0" xfId="0" applyFont="1"/>
    <xf borderId="0" fillId="3" fontId="2" numFmtId="0" xfId="0" applyFont="1"/>
    <xf borderId="0" fillId="2" fontId="2" numFmtId="0" xfId="0" applyAlignment="1" applyFont="1">
      <alignment horizontal="right" shrinkToFit="0" wrapText="1"/>
    </xf>
    <xf borderId="0" fillId="2" fontId="2" numFmtId="0" xfId="0" applyAlignment="1" applyFont="1">
      <alignment shrinkToFit="0" wrapText="1"/>
    </xf>
    <xf borderId="0" fillId="3" fontId="2" numFmtId="0" xfId="0" applyAlignment="1" applyFont="1">
      <alignment shrinkToFit="0" wrapText="1"/>
    </xf>
    <xf borderId="0" fillId="4" fontId="5" numFmtId="0" xfId="0" applyAlignment="1" applyFill="1" applyFont="1">
      <alignment shrinkToFit="0" wrapText="1"/>
    </xf>
    <xf borderId="0" fillId="4" fontId="5" numFmtId="164" xfId="0" applyAlignment="1" applyFont="1" applyNumberFormat="1">
      <alignment shrinkToFit="0" wrapText="1"/>
    </xf>
    <xf borderId="0" fillId="4" fontId="6" numFmtId="0" xfId="0" applyAlignment="1" applyFont="1">
      <alignment horizontal="right" shrinkToFit="0" wrapText="1"/>
    </xf>
    <xf borderId="0" fillId="4" fontId="6" numFmtId="164" xfId="0" applyAlignment="1" applyFont="1" applyNumberFormat="1">
      <alignment shrinkToFit="0" wrapText="1"/>
    </xf>
    <xf borderId="0" fillId="4" fontId="5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4" xfId="0" applyAlignment="1" applyFont="1" applyNumberFormat="1">
      <alignment shrinkToFit="0" wrapText="1"/>
    </xf>
    <xf borderId="0" fillId="0" fontId="8" numFmtId="164" xfId="0" applyAlignment="1" applyFont="1" applyNumberFormat="1">
      <alignment shrinkToFit="0" wrapText="1"/>
    </xf>
    <xf borderId="0" fillId="0" fontId="7" numFmtId="0" xfId="0" applyAlignment="1" applyFont="1">
      <alignment shrinkToFit="0" wrapText="1"/>
    </xf>
    <xf borderId="0" fillId="0" fontId="7" numFmtId="164" xfId="0" applyAlignment="1" applyFont="1" applyNumberFormat="1">
      <alignment shrinkToFit="0" wrapText="1"/>
    </xf>
    <xf borderId="0" fillId="0" fontId="2" numFmtId="0" xfId="0" applyFont="1"/>
    <xf borderId="0" fillId="0" fontId="2" numFmtId="164" xfId="0" applyFont="1" applyNumberFormat="1"/>
    <xf borderId="0" fillId="0" fontId="9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11" numFmtId="0" xfId="0" applyFont="1"/>
    <xf borderId="0" fillId="0" fontId="12" numFmtId="0" xfId="0" applyAlignment="1" applyFont="1">
      <alignment horizontal="center" shrinkToFit="0" wrapText="1"/>
    </xf>
    <xf borderId="0" fillId="0" fontId="13" numFmtId="0" xfId="0" applyFont="1"/>
    <xf borderId="0" fillId="4" fontId="14" numFmtId="0" xfId="0" applyAlignment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  <tableStyles count="4">
    <tableStyle count="2" pivot="0" name="V2 Kit BOM -style">
      <tableStyleElement dxfId="1" type="firstRowStripe"/>
      <tableStyleElement dxfId="2" type="secondRowStripe"/>
    </tableStyle>
    <tableStyle count="2" pivot="0" name="Mechanical  V1-style">
      <tableStyleElement dxfId="1" type="firstRowStripe"/>
      <tableStyleElement dxfId="2" type="secondRowStripe"/>
    </tableStyle>
    <tableStyle count="2" pivot="0" name="kit bom for print-style">
      <tableStyleElement dxfId="1" type="firstRowStripe"/>
      <tableStyleElement dxfId="2" type="secondRowStripe"/>
    </tableStyle>
    <tableStyle count="3" pivot="0" name="Rev2 BOM-style">
      <tableStyleElement dxfId="5" type="headerRow"/>
      <tableStyleElement dxfId="1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9.png"/><Relationship Id="rId13" Type="http://schemas.openxmlformats.org/officeDocument/2006/relationships/image" Target="../media/image11.png"/><Relationship Id="rId12" Type="http://schemas.openxmlformats.org/officeDocument/2006/relationships/image" Target="../media/image1.png"/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10.png"/><Relationship Id="rId9" Type="http://schemas.openxmlformats.org/officeDocument/2006/relationships/image" Target="../media/image4.png"/><Relationship Id="rId15" Type="http://schemas.openxmlformats.org/officeDocument/2006/relationships/image" Target="../media/image14.png"/><Relationship Id="rId14" Type="http://schemas.openxmlformats.org/officeDocument/2006/relationships/image" Target="../media/image15.png"/><Relationship Id="rId5" Type="http://schemas.openxmlformats.org/officeDocument/2006/relationships/image" Target="../media/image7.png"/><Relationship Id="rId6" Type="http://schemas.openxmlformats.org/officeDocument/2006/relationships/image" Target="../media/image13.png"/><Relationship Id="rId7" Type="http://schemas.openxmlformats.org/officeDocument/2006/relationships/image" Target="../media/image12.png"/><Relationship Id="rId8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5.png"/><Relationship Id="rId13" Type="http://schemas.openxmlformats.org/officeDocument/2006/relationships/image" Target="../media/image6.png"/><Relationship Id="rId12" Type="http://schemas.openxmlformats.org/officeDocument/2006/relationships/image" Target="../media/image14.png"/><Relationship Id="rId1" Type="http://schemas.openxmlformats.org/officeDocument/2006/relationships/image" Target="../media/image8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9" Type="http://schemas.openxmlformats.org/officeDocument/2006/relationships/image" Target="../media/image13.png"/><Relationship Id="rId15" Type="http://schemas.openxmlformats.org/officeDocument/2006/relationships/image" Target="../media/image9.png"/><Relationship Id="rId1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11.png"/><Relationship Id="rId7" Type="http://schemas.openxmlformats.org/officeDocument/2006/relationships/image" Target="../media/image10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581150" cy="11620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047750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104900" cy="10096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904875" cy="75247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171575" cy="10858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209675" cy="120967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104900" cy="10096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990600" cy="9334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190625" cy="100965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352550" cy="8858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257300" cy="9429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104900" cy="1057275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752475" cy="80962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438275" cy="1295400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438275" cy="1133475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581150" cy="11620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962025" cy="7143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047750" cy="1114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962025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104900" cy="10096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923925" cy="100965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904875" cy="75247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171575" cy="10858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209675" cy="120967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962025" cy="85725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104900" cy="100965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962025" cy="762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990600" cy="933450"/>
    <xdr:pic>
      <xdr:nvPicPr>
        <xdr:cNvPr id="0" name="image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190625" cy="1009650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352550" cy="885825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F38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2 Kit BOM -style" showColumnStripes="0" showFirstColumn="1" showLastColumn="1" showRowStripes="1"/>
</table>
</file>

<file path=xl/tables/table2.xml><?xml version="1.0" encoding="utf-8"?>
<table xmlns="http://schemas.openxmlformats.org/spreadsheetml/2006/main" headerRowCount="0" ref="A2:I19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echanical  V1-style" showColumnStripes="0" showFirstColumn="1" showLastColumn="1" showRowStripes="1"/>
</table>
</file>

<file path=xl/tables/table3.xml><?xml version="1.0" encoding="utf-8"?>
<table xmlns="http://schemas.openxmlformats.org/spreadsheetml/2006/main" headerRowCount="0" ref="A2:H38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it bom for print-style" showColumnStripes="0" showFirstColumn="1" showLastColumn="1" showRowStripes="1"/>
</table>
</file>

<file path=xl/tables/table4.xml><?xml version="1.0" encoding="utf-8"?>
<table xmlns="http://schemas.openxmlformats.org/spreadsheetml/2006/main" headerRowCount="0" ref="A1:K13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ev2 BO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2" Type="http://schemas.openxmlformats.org/officeDocument/2006/relationships/table" Target="../tables/table2.xml"/><Relationship Id="rId1" Type="http://schemas.openxmlformats.org/officeDocument/2006/relationships/hyperlink" Target="https://www.amazon.com/dp/B0D6KSMK1Q?ref_=ppx_hzsearch_conn_dt_b_fed_asin_title_1" TargetMode="External"/><Relationship Id="rId2" Type="http://schemas.openxmlformats.org/officeDocument/2006/relationships/hyperlink" Target="https://www.amazon.com/dp/B097HCT436" TargetMode="External"/><Relationship Id="rId3" Type="http://schemas.openxmlformats.org/officeDocument/2006/relationships/hyperlink" Target="https://www.amazon.com/dp/B0CJTBQDGK?ref_=ppx_hzsearch_conn_dt_b_fed_asin_title_1&amp;th=1" TargetMode="External"/><Relationship Id="rId4" Type="http://schemas.openxmlformats.org/officeDocument/2006/relationships/hyperlink" Target="https://www.amazon.com/dp/B0D6KSMK1Q?ref_=ppx_hzsearch_conn_dt_b_fed_asin_title_1" TargetMode="External"/><Relationship Id="rId9" Type="http://schemas.openxmlformats.org/officeDocument/2006/relationships/hyperlink" Target="https://www.amazon.com/dp/B0BRXZ9RQG" TargetMode="External"/><Relationship Id="rId5" Type="http://schemas.openxmlformats.org/officeDocument/2006/relationships/hyperlink" Target="https://www.amazon.com/dp/B0BC1VH4XB?ref_=ppx_hzsearch_conn_dt_b_fed_asin_title_1&amp;th=1" TargetMode="External"/><Relationship Id="rId6" Type="http://schemas.openxmlformats.org/officeDocument/2006/relationships/hyperlink" Target="https://www.amazon.com/Inch-XHF-Waterproof-Insulation-Wear-Resistant/dp/B0919GN3SX" TargetMode="External"/><Relationship Id="rId7" Type="http://schemas.openxmlformats.org/officeDocument/2006/relationships/hyperlink" Target="https://www.amazon.com/dp/B0DRK34V83?ref_=ppx_hzsearch_conn_dt_b_fed_asin_title_1" TargetMode="External"/><Relationship Id="rId8" Type="http://schemas.openxmlformats.org/officeDocument/2006/relationships/hyperlink" Target="https://www.amazon.com/dp/B09BN5X6Z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DHCLF9S3?ref=ppx_yo2ov_dt_b_fed_asin_title&amp;th=1" TargetMode="External"/><Relationship Id="rId2" Type="http://schemas.openxmlformats.org/officeDocument/2006/relationships/hyperlink" Target="https://www.amazon.com/dp/B07JBQQR38?ref=ppx_yo2ov_dt_b_fed_asin_title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jmagnetics.com/d54-n52-neodymium-disc-magnet" TargetMode="External"/><Relationship Id="rId2" Type="http://schemas.openxmlformats.org/officeDocument/2006/relationships/hyperlink" Target="https://www.kjmagnetics.com/d52-n52-neodymium-disc-magnet" TargetMode="External"/><Relationship Id="rId3" Type="http://schemas.openxmlformats.org/officeDocument/2006/relationships/hyperlink" Target="https://www.kjmagnetics.com/d55-n52-neodymium-cylinder-magnet" TargetMode="External"/><Relationship Id="rId4" Type="http://schemas.openxmlformats.org/officeDocument/2006/relationships/hyperlink" Target="https://www.kjmagnetics.com/d55-neodymium-cylinder-magnet" TargetMode="External"/><Relationship Id="rId5" Type="http://schemas.openxmlformats.org/officeDocument/2006/relationships/hyperlink" Target="https://www.kjmagnetics.com/zd42-neodymium-disc-magnet" TargetMode="External"/><Relationship Id="rId6" Type="http://schemas.openxmlformats.org/officeDocument/2006/relationships/hyperlink" Target="https://www.kjmagnetics.com/d42b-n52-neodymium-disc-magnet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5.88"/>
    <col customWidth="1" min="3" max="3" width="23.25"/>
    <col customWidth="1" hidden="1" min="4" max="4" width="30.75"/>
    <col customWidth="1" min="5" max="5" width="12.63"/>
    <col customWidth="1" min="6" max="6" width="12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91.5" customHeight="1">
      <c r="A2" s="3" t="s">
        <v>6</v>
      </c>
      <c r="B2" s="4" t="s">
        <v>7</v>
      </c>
      <c r="C2" s="4"/>
      <c r="D2" s="4"/>
      <c r="E2" s="3"/>
      <c r="F2" s="4" t="s">
        <v>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87.75" customHeight="1">
      <c r="A3" s="3" t="s">
        <v>9</v>
      </c>
      <c r="B3" s="4" t="s">
        <v>10</v>
      </c>
      <c r="C3" s="4"/>
      <c r="D3" s="4"/>
      <c r="E3" s="6"/>
      <c r="F3" s="4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79.5" customHeight="1">
      <c r="A4" s="3" t="s">
        <v>11</v>
      </c>
      <c r="B4" s="4" t="s">
        <v>12</v>
      </c>
      <c r="C4" s="4"/>
      <c r="D4" s="4"/>
      <c r="E4" s="3"/>
      <c r="F4" s="4" t="s">
        <v>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59.25" customHeight="1">
      <c r="A5" s="3" t="s">
        <v>13</v>
      </c>
      <c r="B5" s="4" t="s">
        <v>14</v>
      </c>
      <c r="C5" s="4"/>
      <c r="D5" s="4"/>
      <c r="E5" s="3"/>
      <c r="F5" s="4" t="s">
        <v>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85.5" customHeight="1">
      <c r="A6" s="3" t="s">
        <v>15</v>
      </c>
      <c r="B6" s="4" t="s">
        <v>16</v>
      </c>
      <c r="C6" s="4"/>
      <c r="D6" s="4"/>
      <c r="E6" s="3"/>
      <c r="F6" s="4" t="s">
        <v>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95.25" customHeight="1">
      <c r="A7" s="3" t="s">
        <v>17</v>
      </c>
      <c r="B7" s="4" t="s">
        <v>18</v>
      </c>
      <c r="C7" s="4"/>
      <c r="D7" s="4"/>
      <c r="E7" s="3"/>
      <c r="F7" s="4" t="s">
        <v>18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79.5" customHeight="1">
      <c r="A8" s="3" t="s">
        <v>19</v>
      </c>
      <c r="B8" s="4" t="s">
        <v>20</v>
      </c>
      <c r="C8" s="4"/>
      <c r="D8" s="4"/>
      <c r="E8" s="3"/>
      <c r="F8" s="4" t="s">
        <v>18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73.5" customHeight="1">
      <c r="A9" s="3" t="s">
        <v>21</v>
      </c>
      <c r="B9" s="4" t="s">
        <v>22</v>
      </c>
      <c r="C9" s="4"/>
      <c r="D9" s="4"/>
      <c r="E9" s="3"/>
      <c r="F9" s="4" t="s">
        <v>23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79.5" customHeight="1">
      <c r="A10" s="3" t="s">
        <v>24</v>
      </c>
      <c r="B10" s="4" t="s">
        <v>25</v>
      </c>
      <c r="C10" s="4"/>
      <c r="D10" s="4"/>
      <c r="E10" s="3"/>
      <c r="F10" s="4" t="s">
        <v>23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69.75" customHeight="1">
      <c r="A11" s="3" t="s">
        <v>26</v>
      </c>
      <c r="B11" s="4" t="s">
        <v>27</v>
      </c>
      <c r="C11" s="4"/>
      <c r="D11" s="4"/>
      <c r="E11" s="3"/>
      <c r="F11" s="4" t="s">
        <v>23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74.25" customHeight="1">
      <c r="A12" s="3" t="s">
        <v>28</v>
      </c>
      <c r="B12" s="4" t="s">
        <v>29</v>
      </c>
      <c r="C12" s="4"/>
      <c r="D12" s="4"/>
      <c r="E12" s="3"/>
      <c r="F12" s="4" t="s">
        <v>23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83.25" customHeight="1">
      <c r="A13" s="3" t="s">
        <v>30</v>
      </c>
      <c r="B13" s="4" t="s">
        <v>31</v>
      </c>
      <c r="C13" s="4"/>
      <c r="D13" s="4"/>
      <c r="E13" s="3"/>
      <c r="F13" s="4" t="s">
        <v>32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64.5" customHeight="1">
      <c r="A14" s="3" t="s">
        <v>33</v>
      </c>
      <c r="B14" s="4" t="s">
        <v>34</v>
      </c>
      <c r="C14" s="4"/>
      <c r="D14" s="4"/>
      <c r="E14" s="3"/>
      <c r="F14" s="4" t="s">
        <v>32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5.75" customHeight="1">
      <c r="A15" s="3" t="s">
        <v>35</v>
      </c>
      <c r="B15" s="4" t="s">
        <v>36</v>
      </c>
      <c r="C15" s="4"/>
      <c r="D15" s="4"/>
      <c r="E15" s="3"/>
      <c r="F15" s="4" t="s">
        <v>37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5.75" customHeight="1">
      <c r="A16" s="3" t="s">
        <v>38</v>
      </c>
      <c r="B16" s="4" t="s">
        <v>39</v>
      </c>
      <c r="C16" s="4"/>
      <c r="D16" s="4"/>
      <c r="E16" s="3"/>
      <c r="F16" s="4" t="s">
        <v>37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02.0" customHeight="1">
      <c r="A17" s="3" t="s">
        <v>40</v>
      </c>
      <c r="B17" s="4" t="s">
        <v>41</v>
      </c>
      <c r="C17" s="4"/>
      <c r="D17" s="4"/>
      <c r="E17" s="3"/>
      <c r="F17" s="4" t="s">
        <v>42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90.0" customHeight="1">
      <c r="A18" s="3" t="s">
        <v>43</v>
      </c>
      <c r="B18" s="4" t="s">
        <v>44</v>
      </c>
      <c r="C18" s="4"/>
      <c r="D18" s="4"/>
      <c r="E18" s="3"/>
      <c r="F18" s="4" t="s">
        <v>42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5.75" customHeight="1">
      <c r="A19" s="3"/>
      <c r="B19" s="4" t="s">
        <v>45</v>
      </c>
      <c r="C19" s="4"/>
      <c r="D19" s="4" t="s">
        <v>46</v>
      </c>
      <c r="E19" s="3">
        <v>1.0</v>
      </c>
      <c r="F19" s="4" t="s">
        <v>47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5.75" customHeight="1">
      <c r="A20" s="3"/>
      <c r="B20" s="4" t="s">
        <v>48</v>
      </c>
      <c r="C20" s="4"/>
      <c r="D20" s="4" t="s">
        <v>46</v>
      </c>
      <c r="E20" s="3">
        <v>1.0</v>
      </c>
      <c r="F20" s="4" t="s">
        <v>47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3"/>
      <c r="B21" s="4" t="s">
        <v>49</v>
      </c>
      <c r="C21" s="4"/>
      <c r="D21" s="4" t="s">
        <v>50</v>
      </c>
      <c r="E21" s="3">
        <v>2.0</v>
      </c>
      <c r="F21" s="4" t="s">
        <v>47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3"/>
      <c r="B22" s="4" t="s">
        <v>51</v>
      </c>
      <c r="C22" s="4"/>
      <c r="D22" s="4" t="s">
        <v>52</v>
      </c>
      <c r="E22" s="3">
        <v>1.0</v>
      </c>
      <c r="F22" s="4" t="s">
        <v>47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3"/>
      <c r="B23" s="4" t="s">
        <v>53</v>
      </c>
      <c r="C23" s="4"/>
      <c r="D23" s="4" t="s">
        <v>52</v>
      </c>
      <c r="E23" s="3">
        <v>1.0</v>
      </c>
      <c r="F23" s="4" t="s">
        <v>47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5.75" customHeight="1">
      <c r="A24" s="3"/>
      <c r="B24" s="4" t="s">
        <v>54</v>
      </c>
      <c r="C24" s="4"/>
      <c r="D24" s="4" t="s">
        <v>55</v>
      </c>
      <c r="E24" s="3">
        <v>2.0</v>
      </c>
      <c r="F24" s="4" t="s">
        <v>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3"/>
      <c r="B25" s="4" t="s">
        <v>56</v>
      </c>
      <c r="C25" s="7"/>
      <c r="D25" s="7" t="s">
        <v>57</v>
      </c>
      <c r="E25" s="3" t="s">
        <v>58</v>
      </c>
      <c r="F25" s="4" t="s">
        <v>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5.75" customHeight="1">
      <c r="A26" s="3"/>
      <c r="B26" s="4" t="s">
        <v>59</v>
      </c>
      <c r="C26" s="4"/>
      <c r="D26" s="4" t="s">
        <v>60</v>
      </c>
      <c r="E26" s="3">
        <v>2.0</v>
      </c>
      <c r="F26" s="4" t="s">
        <v>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3"/>
      <c r="B27" s="4" t="s">
        <v>61</v>
      </c>
      <c r="C27" s="4"/>
      <c r="D27" s="4" t="s">
        <v>62</v>
      </c>
      <c r="E27" s="3">
        <v>2.0</v>
      </c>
      <c r="F27" s="4" t="s">
        <v>32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3"/>
      <c r="B28" s="4" t="s">
        <v>63</v>
      </c>
      <c r="C28" s="4"/>
      <c r="D28" s="4" t="s">
        <v>64</v>
      </c>
      <c r="E28" s="3">
        <v>1.0</v>
      </c>
      <c r="F28" s="4" t="s">
        <v>42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5.75" customHeight="1">
      <c r="A29" s="6"/>
      <c r="B29" s="7" t="s">
        <v>65</v>
      </c>
      <c r="C29" s="7"/>
      <c r="D29" s="7" t="s">
        <v>66</v>
      </c>
      <c r="E29" s="7">
        <v>1.0</v>
      </c>
      <c r="F29" s="4" t="s">
        <v>67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5.75" customHeight="1">
      <c r="A30" s="6"/>
      <c r="B30" s="7" t="s">
        <v>68</v>
      </c>
      <c r="C30" s="7"/>
      <c r="D30" s="7" t="s">
        <v>69</v>
      </c>
      <c r="E30" s="7">
        <v>1.0</v>
      </c>
      <c r="F30" s="4" t="s">
        <v>67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6"/>
      <c r="B31" s="7" t="s">
        <v>70</v>
      </c>
      <c r="C31" s="7"/>
      <c r="D31" s="7" t="s">
        <v>71</v>
      </c>
      <c r="E31" s="7">
        <v>1.0</v>
      </c>
      <c r="F31" s="4" t="s">
        <v>67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5.75" customHeight="1">
      <c r="A32" s="6"/>
      <c r="B32" s="7" t="s">
        <v>72</v>
      </c>
      <c r="C32" s="6"/>
      <c r="D32" s="6"/>
      <c r="E32" s="7">
        <v>1.0</v>
      </c>
      <c r="F32" s="4" t="s">
        <v>67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5.75" customHeight="1">
      <c r="A33" s="6"/>
      <c r="B33" s="7" t="s">
        <v>73</v>
      </c>
      <c r="C33" s="6"/>
      <c r="D33" s="6"/>
      <c r="E33" s="7">
        <v>1.0</v>
      </c>
      <c r="F33" s="4" t="s">
        <v>67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5.75" customHeight="1">
      <c r="A34" s="6"/>
      <c r="B34" s="7" t="s">
        <v>74</v>
      </c>
      <c r="C34" s="6"/>
      <c r="D34" s="6"/>
      <c r="E34" s="6"/>
      <c r="F34" s="4" t="s">
        <v>67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6"/>
      <c r="B35" s="7" t="s">
        <v>75</v>
      </c>
      <c r="C35" s="6"/>
      <c r="D35" s="6"/>
      <c r="E35" s="6"/>
      <c r="F35" s="4" t="s">
        <v>67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6"/>
      <c r="B36" s="7" t="s">
        <v>76</v>
      </c>
      <c r="C36" s="6"/>
      <c r="D36" s="6"/>
      <c r="E36" s="6"/>
      <c r="F36" s="4" t="s">
        <v>67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6"/>
      <c r="B37" s="7" t="s">
        <v>77</v>
      </c>
      <c r="C37" s="7"/>
      <c r="D37" s="7" t="s">
        <v>78</v>
      </c>
      <c r="E37" s="6"/>
      <c r="F37" s="4" t="s">
        <v>67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5.75" customHeight="1">
      <c r="A38" s="3"/>
      <c r="B38" s="4" t="s">
        <v>79</v>
      </c>
      <c r="C38" s="4"/>
      <c r="D38" s="4" t="s">
        <v>80</v>
      </c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8"/>
      <c r="B39" s="5"/>
      <c r="C39" s="5"/>
      <c r="D39" s="5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8"/>
      <c r="B40" s="5"/>
      <c r="C40" s="5"/>
      <c r="D40" s="5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8"/>
      <c r="B41" s="5"/>
      <c r="C41" s="5"/>
      <c r="D41" s="5"/>
      <c r="E41" s="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8"/>
      <c r="B42" s="5"/>
      <c r="C42" s="5"/>
      <c r="D42" s="5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8"/>
      <c r="B43" s="5"/>
      <c r="C43" s="5"/>
      <c r="D43" s="5"/>
      <c r="E43" s="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8"/>
      <c r="B44" s="5"/>
      <c r="C44" s="5"/>
      <c r="D44" s="5"/>
      <c r="E44" s="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8"/>
      <c r="B45" s="5"/>
      <c r="C45" s="5"/>
      <c r="D45" s="5"/>
      <c r="E45" s="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8"/>
      <c r="B46" s="5"/>
      <c r="C46" s="5"/>
      <c r="D46" s="5"/>
      <c r="E46" s="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8"/>
      <c r="B47" s="5"/>
      <c r="C47" s="5"/>
      <c r="D47" s="5"/>
      <c r="E47" s="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8"/>
      <c r="B48" s="5"/>
      <c r="C48" s="5"/>
      <c r="D48" s="5"/>
      <c r="E48" s="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8"/>
      <c r="B49" s="5"/>
      <c r="C49" s="5"/>
      <c r="D49" s="5"/>
      <c r="E49" s="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8"/>
      <c r="B50" s="5"/>
      <c r="C50" s="5"/>
      <c r="D50" s="5"/>
      <c r="E50" s="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8"/>
      <c r="B51" s="5"/>
      <c r="C51" s="5"/>
      <c r="D51" s="5"/>
      <c r="E51" s="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8"/>
      <c r="B52" s="5"/>
      <c r="C52" s="5"/>
      <c r="D52" s="5"/>
      <c r="E52" s="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8"/>
      <c r="B53" s="5"/>
      <c r="C53" s="5"/>
      <c r="D53" s="5"/>
      <c r="E53" s="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8"/>
      <c r="B54" s="5"/>
      <c r="C54" s="5"/>
      <c r="D54" s="5"/>
      <c r="E54" s="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8"/>
      <c r="B55" s="5"/>
      <c r="C55" s="5"/>
      <c r="D55" s="5"/>
      <c r="E55" s="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8"/>
      <c r="B56" s="5"/>
      <c r="C56" s="5"/>
      <c r="D56" s="5"/>
      <c r="E56" s="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8"/>
      <c r="B57" s="5"/>
      <c r="C57" s="5"/>
      <c r="D57" s="5"/>
      <c r="E57" s="8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8"/>
      <c r="B58" s="5"/>
      <c r="C58" s="5"/>
      <c r="D58" s="5"/>
      <c r="E58" s="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8"/>
      <c r="B59" s="5"/>
      <c r="C59" s="5"/>
      <c r="D59" s="5"/>
      <c r="E59" s="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8"/>
      <c r="B60" s="5"/>
      <c r="C60" s="5"/>
      <c r="D60" s="5"/>
      <c r="E60" s="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8"/>
      <c r="B61" s="5"/>
      <c r="C61" s="5"/>
      <c r="D61" s="5"/>
      <c r="E61" s="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8"/>
      <c r="B62" s="5"/>
      <c r="C62" s="5"/>
      <c r="D62" s="5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8"/>
      <c r="B63" s="5"/>
      <c r="C63" s="5"/>
      <c r="D63" s="5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8"/>
      <c r="B64" s="5"/>
      <c r="C64" s="5"/>
      <c r="D64" s="5"/>
      <c r="E64" s="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8"/>
      <c r="B65" s="5"/>
      <c r="C65" s="5"/>
      <c r="D65" s="5"/>
      <c r="E65" s="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8"/>
      <c r="B66" s="5"/>
      <c r="C66" s="5"/>
      <c r="D66" s="5"/>
      <c r="E66" s="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8"/>
      <c r="B67" s="5"/>
      <c r="C67" s="5"/>
      <c r="D67" s="5"/>
      <c r="E67" s="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8"/>
      <c r="B68" s="5"/>
      <c r="C68" s="5"/>
      <c r="D68" s="5"/>
      <c r="E68" s="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8"/>
      <c r="B69" s="5"/>
      <c r="C69" s="5"/>
      <c r="D69" s="5"/>
      <c r="E69" s="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8"/>
      <c r="B70" s="5"/>
      <c r="C70" s="5"/>
      <c r="D70" s="5"/>
      <c r="E70" s="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8"/>
      <c r="B71" s="5"/>
      <c r="C71" s="5"/>
      <c r="D71" s="5"/>
      <c r="E71" s="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8"/>
      <c r="B72" s="5"/>
      <c r="C72" s="5"/>
      <c r="D72" s="5"/>
      <c r="E72" s="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8"/>
      <c r="B73" s="5"/>
      <c r="C73" s="5"/>
      <c r="D73" s="5"/>
      <c r="E73" s="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8"/>
      <c r="B74" s="5"/>
      <c r="C74" s="5"/>
      <c r="D74" s="5"/>
      <c r="E74" s="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8"/>
      <c r="B75" s="5"/>
      <c r="C75" s="5"/>
      <c r="D75" s="5"/>
      <c r="E75" s="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8"/>
      <c r="B76" s="5"/>
      <c r="C76" s="5"/>
      <c r="D76" s="5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8"/>
      <c r="B77" s="5"/>
      <c r="C77" s="5"/>
      <c r="D77" s="5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8"/>
      <c r="B78" s="5"/>
      <c r="C78" s="5"/>
      <c r="D78" s="5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8"/>
      <c r="B79" s="5"/>
      <c r="C79" s="5"/>
      <c r="D79" s="5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8"/>
      <c r="B80" s="5"/>
      <c r="C80" s="5"/>
      <c r="D80" s="5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8"/>
      <c r="B81" s="5"/>
      <c r="C81" s="5"/>
      <c r="D81" s="5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8"/>
      <c r="B82" s="5"/>
      <c r="C82" s="5"/>
      <c r="D82" s="5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8"/>
      <c r="B83" s="5"/>
      <c r="C83" s="5"/>
      <c r="D83" s="5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8"/>
      <c r="B84" s="5"/>
      <c r="C84" s="5"/>
      <c r="D84" s="5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8"/>
      <c r="B85" s="5"/>
      <c r="C85" s="5"/>
      <c r="D85" s="5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8"/>
      <c r="B86" s="5"/>
      <c r="C86" s="5"/>
      <c r="D86" s="5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8"/>
      <c r="B87" s="5"/>
      <c r="C87" s="5"/>
      <c r="D87" s="5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8"/>
      <c r="B88" s="5"/>
      <c r="C88" s="5"/>
      <c r="D88" s="5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8"/>
      <c r="B89" s="5"/>
      <c r="C89" s="5"/>
      <c r="D89" s="5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8"/>
      <c r="B90" s="5"/>
      <c r="C90" s="5"/>
      <c r="D90" s="5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8"/>
      <c r="B91" s="5"/>
      <c r="C91" s="5"/>
      <c r="D91" s="5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8"/>
      <c r="B92" s="5"/>
      <c r="C92" s="5"/>
      <c r="D92" s="5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8"/>
      <c r="B93" s="5"/>
      <c r="C93" s="5"/>
      <c r="D93" s="5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8"/>
      <c r="B94" s="5"/>
      <c r="C94" s="5"/>
      <c r="D94" s="5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8"/>
      <c r="B95" s="5"/>
      <c r="C95" s="5"/>
      <c r="D95" s="5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8"/>
      <c r="B96" s="5"/>
      <c r="C96" s="5"/>
      <c r="D96" s="5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8"/>
      <c r="B97" s="5"/>
      <c r="C97" s="5"/>
      <c r="D97" s="5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8"/>
      <c r="B98" s="5"/>
      <c r="C98" s="5"/>
      <c r="D98" s="5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8"/>
      <c r="B99" s="5"/>
      <c r="C99" s="5"/>
      <c r="D99" s="5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8"/>
      <c r="B100" s="5"/>
      <c r="C100" s="5"/>
      <c r="D100" s="5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8"/>
      <c r="B101" s="5"/>
      <c r="C101" s="5"/>
      <c r="D101" s="5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8"/>
      <c r="B102" s="5"/>
      <c r="C102" s="5"/>
      <c r="D102" s="5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8"/>
      <c r="B103" s="5"/>
      <c r="C103" s="5"/>
      <c r="D103" s="5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8"/>
      <c r="B104" s="5"/>
      <c r="C104" s="5"/>
      <c r="D104" s="5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8"/>
      <c r="B105" s="5"/>
      <c r="C105" s="5"/>
      <c r="D105" s="5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8"/>
      <c r="B106" s="5"/>
      <c r="C106" s="5"/>
      <c r="D106" s="5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8"/>
      <c r="B107" s="5"/>
      <c r="C107" s="5"/>
      <c r="D107" s="5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8"/>
      <c r="B108" s="5"/>
      <c r="C108" s="5"/>
      <c r="D108" s="5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8"/>
      <c r="B109" s="5"/>
      <c r="C109" s="5"/>
      <c r="D109" s="5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8"/>
      <c r="B110" s="5"/>
      <c r="C110" s="5"/>
      <c r="D110" s="5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8"/>
      <c r="B111" s="5"/>
      <c r="C111" s="5"/>
      <c r="D111" s="5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8"/>
      <c r="B112" s="5"/>
      <c r="C112" s="5"/>
      <c r="D112" s="5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8"/>
      <c r="B113" s="5"/>
      <c r="C113" s="5"/>
      <c r="D113" s="5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8"/>
      <c r="B114" s="5"/>
      <c r="C114" s="5"/>
      <c r="D114" s="5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8"/>
      <c r="B115" s="5"/>
      <c r="C115" s="5"/>
      <c r="D115" s="5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8"/>
      <c r="B116" s="5"/>
      <c r="C116" s="5"/>
      <c r="D116" s="5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8"/>
      <c r="B117" s="5"/>
      <c r="C117" s="5"/>
      <c r="D117" s="5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8"/>
      <c r="B118" s="5"/>
      <c r="C118" s="5"/>
      <c r="D118" s="5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8"/>
      <c r="B119" s="5"/>
      <c r="C119" s="5"/>
      <c r="D119" s="5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8"/>
      <c r="B120" s="5"/>
      <c r="C120" s="5"/>
      <c r="D120" s="5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8"/>
      <c r="B121" s="5"/>
      <c r="C121" s="5"/>
      <c r="D121" s="5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8"/>
      <c r="B122" s="5"/>
      <c r="C122" s="5"/>
      <c r="D122" s="5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8"/>
      <c r="B123" s="5"/>
      <c r="C123" s="5"/>
      <c r="D123" s="5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8"/>
      <c r="B124" s="5"/>
      <c r="C124" s="5"/>
      <c r="D124" s="5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8"/>
      <c r="B125" s="5"/>
      <c r="C125" s="5"/>
      <c r="D125" s="5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8"/>
      <c r="B126" s="5"/>
      <c r="C126" s="5"/>
      <c r="D126" s="5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8"/>
      <c r="B127" s="5"/>
      <c r="C127" s="5"/>
      <c r="D127" s="5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8"/>
      <c r="B128" s="5"/>
      <c r="C128" s="5"/>
      <c r="D128" s="5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8"/>
      <c r="B129" s="5"/>
      <c r="C129" s="5"/>
      <c r="D129" s="5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8"/>
      <c r="B130" s="5"/>
      <c r="C130" s="5"/>
      <c r="D130" s="5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8"/>
      <c r="B131" s="5"/>
      <c r="C131" s="5"/>
      <c r="D131" s="5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8"/>
      <c r="B132" s="5"/>
      <c r="C132" s="5"/>
      <c r="D132" s="5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8"/>
      <c r="B133" s="5"/>
      <c r="C133" s="5"/>
      <c r="D133" s="5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8"/>
      <c r="B134" s="5"/>
      <c r="C134" s="5"/>
      <c r="D134" s="5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8"/>
      <c r="B135" s="5"/>
      <c r="C135" s="5"/>
      <c r="D135" s="5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8"/>
      <c r="B136" s="5"/>
      <c r="C136" s="5"/>
      <c r="D136" s="5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8"/>
      <c r="B137" s="5"/>
      <c r="C137" s="5"/>
      <c r="D137" s="5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8"/>
      <c r="B138" s="5"/>
      <c r="C138" s="5"/>
      <c r="D138" s="5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8"/>
      <c r="B139" s="5"/>
      <c r="C139" s="5"/>
      <c r="D139" s="5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8"/>
      <c r="B140" s="5"/>
      <c r="C140" s="5"/>
      <c r="D140" s="5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8"/>
      <c r="B141" s="5"/>
      <c r="C141" s="5"/>
      <c r="D141" s="5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8"/>
      <c r="B142" s="5"/>
      <c r="C142" s="5"/>
      <c r="D142" s="5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8"/>
      <c r="B143" s="5"/>
      <c r="C143" s="5"/>
      <c r="D143" s="5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8"/>
      <c r="B144" s="5"/>
      <c r="C144" s="5"/>
      <c r="D144" s="5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8"/>
      <c r="B145" s="5"/>
      <c r="C145" s="5"/>
      <c r="D145" s="5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8"/>
      <c r="B146" s="5"/>
      <c r="C146" s="5"/>
      <c r="D146" s="5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8"/>
      <c r="B147" s="5"/>
      <c r="C147" s="5"/>
      <c r="D147" s="5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8"/>
      <c r="B148" s="5"/>
      <c r="C148" s="5"/>
      <c r="D148" s="5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8"/>
      <c r="B149" s="5"/>
      <c r="C149" s="5"/>
      <c r="D149" s="5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8"/>
      <c r="B150" s="5"/>
      <c r="C150" s="5"/>
      <c r="D150" s="5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8"/>
      <c r="B151" s="5"/>
      <c r="C151" s="5"/>
      <c r="D151" s="5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8"/>
      <c r="B152" s="5"/>
      <c r="C152" s="5"/>
      <c r="D152" s="5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8"/>
      <c r="B153" s="5"/>
      <c r="C153" s="5"/>
      <c r="D153" s="5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8"/>
      <c r="B154" s="5"/>
      <c r="C154" s="5"/>
      <c r="D154" s="5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8"/>
      <c r="B155" s="5"/>
      <c r="C155" s="5"/>
      <c r="D155" s="5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8"/>
      <c r="B156" s="5"/>
      <c r="C156" s="5"/>
      <c r="D156" s="5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8"/>
      <c r="B157" s="5"/>
      <c r="C157" s="5"/>
      <c r="D157" s="5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8"/>
      <c r="B158" s="5"/>
      <c r="C158" s="5"/>
      <c r="D158" s="5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8"/>
      <c r="B159" s="5"/>
      <c r="C159" s="5"/>
      <c r="D159" s="5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8"/>
      <c r="B160" s="5"/>
      <c r="C160" s="5"/>
      <c r="D160" s="5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8"/>
      <c r="B161" s="5"/>
      <c r="C161" s="5"/>
      <c r="D161" s="5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8"/>
      <c r="B162" s="5"/>
      <c r="C162" s="5"/>
      <c r="D162" s="5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8"/>
      <c r="B163" s="5"/>
      <c r="C163" s="5"/>
      <c r="D163" s="5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8"/>
      <c r="B164" s="5"/>
      <c r="C164" s="5"/>
      <c r="D164" s="5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8"/>
      <c r="B165" s="5"/>
      <c r="C165" s="5"/>
      <c r="D165" s="5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8"/>
      <c r="B166" s="5"/>
      <c r="C166" s="5"/>
      <c r="D166" s="5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8"/>
      <c r="B167" s="5"/>
      <c r="C167" s="5"/>
      <c r="D167" s="5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8"/>
      <c r="B168" s="5"/>
      <c r="C168" s="5"/>
      <c r="D168" s="5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8"/>
      <c r="B169" s="5"/>
      <c r="C169" s="5"/>
      <c r="D169" s="5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8"/>
      <c r="B170" s="5"/>
      <c r="C170" s="5"/>
      <c r="D170" s="5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8"/>
      <c r="B171" s="5"/>
      <c r="C171" s="5"/>
      <c r="D171" s="5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8"/>
      <c r="B172" s="5"/>
      <c r="C172" s="5"/>
      <c r="D172" s="5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8"/>
      <c r="B173" s="5"/>
      <c r="C173" s="5"/>
      <c r="D173" s="5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8"/>
      <c r="B174" s="5"/>
      <c r="C174" s="5"/>
      <c r="D174" s="5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8"/>
      <c r="B175" s="5"/>
      <c r="C175" s="5"/>
      <c r="D175" s="5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8"/>
      <c r="B176" s="5"/>
      <c r="C176" s="5"/>
      <c r="D176" s="5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8"/>
      <c r="B177" s="5"/>
      <c r="C177" s="5"/>
      <c r="D177" s="5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8"/>
      <c r="B178" s="5"/>
      <c r="C178" s="5"/>
      <c r="D178" s="5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8"/>
      <c r="B179" s="5"/>
      <c r="C179" s="5"/>
      <c r="D179" s="5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8"/>
      <c r="B180" s="5"/>
      <c r="C180" s="5"/>
      <c r="D180" s="5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8"/>
      <c r="B181" s="5"/>
      <c r="C181" s="5"/>
      <c r="D181" s="5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8"/>
      <c r="B182" s="5"/>
      <c r="C182" s="5"/>
      <c r="D182" s="5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8"/>
      <c r="B183" s="5"/>
      <c r="C183" s="5"/>
      <c r="D183" s="5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8"/>
      <c r="B184" s="5"/>
      <c r="C184" s="5"/>
      <c r="D184" s="5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8"/>
      <c r="B185" s="5"/>
      <c r="C185" s="5"/>
      <c r="D185" s="5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8"/>
      <c r="B186" s="5"/>
      <c r="C186" s="5"/>
      <c r="D186" s="5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8"/>
      <c r="B187" s="5"/>
      <c r="C187" s="5"/>
      <c r="D187" s="5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8"/>
      <c r="B188" s="5"/>
      <c r="C188" s="5"/>
      <c r="D188" s="5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8"/>
      <c r="B189" s="5"/>
      <c r="C189" s="5"/>
      <c r="D189" s="5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8"/>
      <c r="B190" s="5"/>
      <c r="C190" s="5"/>
      <c r="D190" s="5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8"/>
      <c r="B191" s="5"/>
      <c r="C191" s="5"/>
      <c r="D191" s="5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8"/>
      <c r="B192" s="5"/>
      <c r="C192" s="5"/>
      <c r="D192" s="5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8"/>
      <c r="B193" s="5"/>
      <c r="C193" s="5"/>
      <c r="D193" s="5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8"/>
      <c r="B194" s="5"/>
      <c r="C194" s="5"/>
      <c r="D194" s="5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8"/>
      <c r="B195" s="5"/>
      <c r="C195" s="5"/>
      <c r="D195" s="5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8"/>
      <c r="B196" s="5"/>
      <c r="C196" s="5"/>
      <c r="D196" s="5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8"/>
      <c r="B197" s="5"/>
      <c r="C197" s="5"/>
      <c r="D197" s="5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8"/>
      <c r="B198" s="5"/>
      <c r="C198" s="5"/>
      <c r="D198" s="5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8"/>
      <c r="B199" s="5"/>
      <c r="C199" s="5"/>
      <c r="D199" s="5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8"/>
      <c r="B200" s="5"/>
      <c r="C200" s="5"/>
      <c r="D200" s="5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8"/>
      <c r="B201" s="5"/>
      <c r="C201" s="5"/>
      <c r="D201" s="5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8"/>
      <c r="B202" s="5"/>
      <c r="C202" s="5"/>
      <c r="D202" s="5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8"/>
      <c r="B203" s="5"/>
      <c r="C203" s="5"/>
      <c r="D203" s="5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8"/>
      <c r="B204" s="5"/>
      <c r="C204" s="5"/>
      <c r="D204" s="5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8"/>
      <c r="B205" s="5"/>
      <c r="C205" s="5"/>
      <c r="D205" s="5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8"/>
      <c r="B206" s="5"/>
      <c r="C206" s="5"/>
      <c r="D206" s="5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8"/>
      <c r="B207" s="5"/>
      <c r="C207" s="5"/>
      <c r="D207" s="5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8"/>
      <c r="B208" s="5"/>
      <c r="C208" s="5"/>
      <c r="D208" s="5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8"/>
      <c r="B209" s="5"/>
      <c r="C209" s="5"/>
      <c r="D209" s="5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8"/>
      <c r="B210" s="5"/>
      <c r="C210" s="5"/>
      <c r="D210" s="5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8"/>
      <c r="B211" s="5"/>
      <c r="C211" s="5"/>
      <c r="D211" s="5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8"/>
      <c r="B212" s="5"/>
      <c r="C212" s="5"/>
      <c r="D212" s="5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8"/>
      <c r="B213" s="5"/>
      <c r="C213" s="5"/>
      <c r="D213" s="5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8"/>
      <c r="B214" s="5"/>
      <c r="C214" s="5"/>
      <c r="D214" s="5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8"/>
      <c r="B215" s="5"/>
      <c r="C215" s="5"/>
      <c r="D215" s="5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8"/>
      <c r="B216" s="5"/>
      <c r="C216" s="5"/>
      <c r="D216" s="5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8"/>
      <c r="B217" s="5"/>
      <c r="C217" s="5"/>
      <c r="D217" s="5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8"/>
      <c r="B218" s="5"/>
      <c r="C218" s="5"/>
      <c r="D218" s="5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8"/>
      <c r="B219" s="5"/>
      <c r="C219" s="5"/>
      <c r="D219" s="5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8"/>
      <c r="B220" s="5"/>
      <c r="C220" s="5"/>
      <c r="D220" s="5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>
      <c r="A221" s="8"/>
      <c r="B221" s="5"/>
      <c r="C221" s="5"/>
      <c r="D221" s="5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5.75" customHeight="1">
      <c r="A222" s="8"/>
      <c r="B222" s="5"/>
      <c r="C222" s="5"/>
      <c r="D222" s="5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5.75" customHeight="1">
      <c r="A223" s="8"/>
      <c r="B223" s="5"/>
      <c r="C223" s="5"/>
      <c r="D223" s="5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5.75" customHeight="1">
      <c r="A224" s="8"/>
      <c r="B224" s="5"/>
      <c r="C224" s="5"/>
      <c r="D224" s="5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5.75" customHeight="1">
      <c r="A225" s="8"/>
      <c r="B225" s="5"/>
      <c r="C225" s="5"/>
      <c r="D225" s="5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5.75" customHeight="1">
      <c r="A226" s="8"/>
      <c r="B226" s="5"/>
      <c r="C226" s="5"/>
      <c r="D226" s="5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5.75" customHeight="1">
      <c r="A227" s="8"/>
      <c r="B227" s="5"/>
      <c r="C227" s="5"/>
      <c r="D227" s="5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5.75" customHeight="1">
      <c r="A228" s="8"/>
      <c r="B228" s="5"/>
      <c r="C228" s="5"/>
      <c r="D228" s="5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5.75" customHeight="1">
      <c r="A229" s="8"/>
      <c r="B229" s="5"/>
      <c r="C229" s="5"/>
      <c r="D229" s="5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5.75" customHeight="1">
      <c r="A230" s="8"/>
      <c r="B230" s="5"/>
      <c r="C230" s="5"/>
      <c r="D230" s="5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5.75" customHeight="1">
      <c r="A231" s="8"/>
      <c r="B231" s="5"/>
      <c r="C231" s="5"/>
      <c r="D231" s="5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5.75" customHeight="1">
      <c r="A232" s="8"/>
      <c r="B232" s="5"/>
      <c r="C232" s="5"/>
      <c r="D232" s="5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5.75" customHeight="1">
      <c r="A233" s="8"/>
      <c r="B233" s="5"/>
      <c r="C233" s="5"/>
      <c r="D233" s="5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5.75" customHeight="1">
      <c r="A234" s="8"/>
      <c r="B234" s="5"/>
      <c r="C234" s="5"/>
      <c r="D234" s="5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5.75" customHeight="1">
      <c r="A235" s="8"/>
      <c r="B235" s="5"/>
      <c r="C235" s="5"/>
      <c r="D235" s="5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5.75" customHeight="1">
      <c r="A236" s="8"/>
      <c r="B236" s="5"/>
      <c r="C236" s="5"/>
      <c r="D236" s="5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5.75" customHeight="1">
      <c r="A237" s="8"/>
      <c r="B237" s="5"/>
      <c r="C237" s="5"/>
      <c r="D237" s="5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5.75" customHeight="1">
      <c r="A238" s="8"/>
      <c r="B238" s="5"/>
      <c r="C238" s="5"/>
      <c r="D238" s="5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E28 A38:E1000 F1:W1000">
    <cfRule type="expression" dxfId="3" priority="1">
      <formula>#REF!</formula>
    </cfRule>
  </conditionalFormatting>
  <conditionalFormatting sqref="A1:E28 A38:E1000 F1:W1000">
    <cfRule type="expression" dxfId="4" priority="2">
      <formula>#REF!</formula>
    </cfRule>
  </conditionalFormatting>
  <printOptions gridLines="1"/>
  <pageMargins bottom="0.75" footer="0.0" header="0.0" left="0.25" right="0.25" top="0.75"/>
  <pageSetup fitToWidth="0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5.88"/>
    <col customWidth="1" min="3" max="3" width="12.63"/>
    <col customWidth="1" min="4" max="4" width="33.13"/>
    <col customWidth="1" min="5" max="5" width="12.63"/>
    <col customWidth="1" min="6" max="6" width="18.75"/>
    <col customWidth="1" min="8" max="8" width="19.0"/>
    <col customWidth="1" min="9" max="9" width="73.88"/>
  </cols>
  <sheetData>
    <row r="1" ht="15.75" customHeight="1">
      <c r="A1" s="2" t="s">
        <v>5</v>
      </c>
      <c r="B1" s="2" t="s">
        <v>1</v>
      </c>
      <c r="C1" s="1" t="s">
        <v>4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4" t="s">
        <v>87</v>
      </c>
      <c r="B2" s="4" t="s">
        <v>88</v>
      </c>
      <c r="C2" s="3">
        <v>1.0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4" t="s">
        <v>87</v>
      </c>
      <c r="B3" s="4" t="s">
        <v>94</v>
      </c>
      <c r="C3" s="3">
        <v>1.0</v>
      </c>
      <c r="D3" s="4" t="s">
        <v>89</v>
      </c>
      <c r="E3" s="4" t="s">
        <v>90</v>
      </c>
      <c r="F3" s="4" t="s">
        <v>95</v>
      </c>
      <c r="G3" s="4" t="s">
        <v>96</v>
      </c>
      <c r="H3" s="4" t="s">
        <v>93</v>
      </c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4" t="s">
        <v>87</v>
      </c>
      <c r="B4" s="4" t="s">
        <v>97</v>
      </c>
      <c r="C4" s="3">
        <v>1.0</v>
      </c>
      <c r="D4" s="4" t="s">
        <v>98</v>
      </c>
      <c r="E4" s="4"/>
      <c r="F4" s="4" t="s">
        <v>99</v>
      </c>
      <c r="G4" s="4" t="s">
        <v>100</v>
      </c>
      <c r="H4" s="4" t="s">
        <v>93</v>
      </c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4" t="s">
        <v>87</v>
      </c>
      <c r="B5" s="4" t="s">
        <v>97</v>
      </c>
      <c r="C5" s="3">
        <v>1.0</v>
      </c>
      <c r="D5" s="4" t="s">
        <v>101</v>
      </c>
      <c r="E5" s="9" t="s">
        <v>102</v>
      </c>
      <c r="F5" s="4" t="s">
        <v>99</v>
      </c>
      <c r="G5" s="4" t="s">
        <v>103</v>
      </c>
      <c r="H5" s="4" t="s">
        <v>93</v>
      </c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4" t="s">
        <v>87</v>
      </c>
      <c r="B6" s="4" t="s">
        <v>104</v>
      </c>
      <c r="C6" s="3">
        <v>2.0</v>
      </c>
      <c r="D6" s="4" t="s">
        <v>105</v>
      </c>
      <c r="E6" s="4" t="s">
        <v>90</v>
      </c>
      <c r="F6" s="4" t="s">
        <v>106</v>
      </c>
      <c r="G6" s="4" t="s">
        <v>107</v>
      </c>
      <c r="H6" s="4" t="s">
        <v>93</v>
      </c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4" t="s">
        <v>87</v>
      </c>
      <c r="B7" s="4" t="s">
        <v>108</v>
      </c>
      <c r="C7" s="3">
        <v>2.0</v>
      </c>
      <c r="D7" s="4" t="s">
        <v>109</v>
      </c>
      <c r="E7" s="4" t="s">
        <v>90</v>
      </c>
      <c r="F7" s="4" t="s">
        <v>110</v>
      </c>
      <c r="G7" s="4" t="s">
        <v>111</v>
      </c>
      <c r="H7" s="4" t="s">
        <v>93</v>
      </c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4" t="s">
        <v>112</v>
      </c>
      <c r="B8" s="4" t="s">
        <v>113</v>
      </c>
      <c r="C8" s="3">
        <v>2.0</v>
      </c>
      <c r="D8" s="4"/>
      <c r="E8" s="4" t="s">
        <v>114</v>
      </c>
      <c r="F8" s="4" t="s">
        <v>115</v>
      </c>
      <c r="G8" s="4"/>
      <c r="H8" s="4" t="s">
        <v>116</v>
      </c>
      <c r="I8" s="4" t="s">
        <v>117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4" t="s">
        <v>112</v>
      </c>
      <c r="B9" s="4" t="s">
        <v>118</v>
      </c>
      <c r="C9" s="3">
        <v>2.0</v>
      </c>
      <c r="D9" s="4"/>
      <c r="E9" s="4" t="s">
        <v>114</v>
      </c>
      <c r="F9" s="4" t="s">
        <v>119</v>
      </c>
      <c r="G9" s="4"/>
      <c r="H9" s="4" t="s">
        <v>116</v>
      </c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4" t="s">
        <v>112</v>
      </c>
      <c r="B10" s="4" t="s">
        <v>120</v>
      </c>
      <c r="C10" s="3">
        <v>12.0</v>
      </c>
      <c r="D10" s="4"/>
      <c r="E10" s="9" t="s">
        <v>102</v>
      </c>
      <c r="F10" s="4"/>
      <c r="G10" s="4"/>
      <c r="H10" s="4" t="s">
        <v>116</v>
      </c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4" t="s">
        <v>112</v>
      </c>
      <c r="B11" s="4" t="s">
        <v>121</v>
      </c>
      <c r="C11" s="3" t="s">
        <v>122</v>
      </c>
      <c r="D11" s="4"/>
      <c r="E11" s="9" t="s">
        <v>102</v>
      </c>
      <c r="F11" s="4"/>
      <c r="G11" s="4"/>
      <c r="H11" s="4" t="s">
        <v>116</v>
      </c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4" t="s">
        <v>112</v>
      </c>
      <c r="B12" s="4" t="s">
        <v>123</v>
      </c>
      <c r="C12" s="3" t="s">
        <v>124</v>
      </c>
      <c r="D12" s="4"/>
      <c r="E12" s="4"/>
      <c r="F12" s="4"/>
      <c r="G12" s="4"/>
      <c r="H12" s="4" t="s">
        <v>116</v>
      </c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4" t="s">
        <v>112</v>
      </c>
      <c r="B13" s="4" t="s">
        <v>125</v>
      </c>
      <c r="C13" s="3">
        <v>1.0</v>
      </c>
      <c r="D13" s="4"/>
      <c r="E13" s="9" t="s">
        <v>102</v>
      </c>
      <c r="F13" s="4"/>
      <c r="G13" s="4"/>
      <c r="H13" s="4" t="s">
        <v>116</v>
      </c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4" t="s">
        <v>112</v>
      </c>
      <c r="B14" s="4" t="s">
        <v>126</v>
      </c>
      <c r="C14" s="3">
        <v>2.0</v>
      </c>
      <c r="D14" s="4"/>
      <c r="E14" s="9" t="s">
        <v>102</v>
      </c>
      <c r="F14" s="4"/>
      <c r="G14" s="4"/>
      <c r="H14" s="4" t="s">
        <v>116</v>
      </c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4" t="s">
        <v>112</v>
      </c>
      <c r="B15" s="4" t="s">
        <v>127</v>
      </c>
      <c r="C15" s="3" t="s">
        <v>128</v>
      </c>
      <c r="D15" s="4"/>
      <c r="E15" s="9" t="s">
        <v>102</v>
      </c>
      <c r="F15" s="4"/>
      <c r="G15" s="4"/>
      <c r="H15" s="4" t="s">
        <v>116</v>
      </c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4" t="s">
        <v>112</v>
      </c>
      <c r="B16" s="4" t="s">
        <v>129</v>
      </c>
      <c r="C16" s="3">
        <v>1.0</v>
      </c>
      <c r="D16" s="4"/>
      <c r="E16" s="9" t="s">
        <v>102</v>
      </c>
      <c r="F16" s="4"/>
      <c r="G16" s="4"/>
      <c r="H16" s="4" t="s">
        <v>116</v>
      </c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4" t="s">
        <v>112</v>
      </c>
      <c r="B17" s="4" t="s">
        <v>130</v>
      </c>
      <c r="C17" s="3">
        <v>2.0</v>
      </c>
      <c r="D17" s="4"/>
      <c r="E17" s="4" t="s">
        <v>114</v>
      </c>
      <c r="F17" s="4" t="s">
        <v>131</v>
      </c>
      <c r="G17" s="4"/>
      <c r="H17" s="4" t="s">
        <v>116</v>
      </c>
      <c r="I17" s="4" t="s">
        <v>132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4" t="s">
        <v>112</v>
      </c>
      <c r="B18" s="4" t="s">
        <v>133</v>
      </c>
      <c r="C18" s="3">
        <v>1.0</v>
      </c>
      <c r="D18" s="4"/>
      <c r="E18" s="9" t="s">
        <v>102</v>
      </c>
      <c r="F18" s="4"/>
      <c r="G18" s="4"/>
      <c r="H18" s="4" t="s">
        <v>116</v>
      </c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4" t="s">
        <v>112</v>
      </c>
      <c r="B19" s="4" t="s">
        <v>134</v>
      </c>
      <c r="C19" s="3">
        <v>4.0</v>
      </c>
      <c r="D19" s="4"/>
      <c r="E19" s="9" t="s">
        <v>102</v>
      </c>
      <c r="F19" s="4"/>
      <c r="G19" s="4"/>
      <c r="H19" s="4" t="s">
        <v>116</v>
      </c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5"/>
      <c r="C20" s="8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"/>
      <c r="C21" s="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8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8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8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8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8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8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8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8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8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8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8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8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8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8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8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8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8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8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8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8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8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5"/>
    <hyperlink r:id="rId2" ref="E10"/>
    <hyperlink r:id="rId3" ref="E11"/>
    <hyperlink r:id="rId4" ref="E13"/>
    <hyperlink r:id="rId5" ref="E14"/>
    <hyperlink r:id="rId6" ref="E15"/>
    <hyperlink r:id="rId7" ref="E16"/>
    <hyperlink r:id="rId8" ref="E18"/>
    <hyperlink r:id="rId9" ref="E19"/>
  </hyperlinks>
  <drawing r:id="rId10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5.88"/>
    <col customWidth="1" min="3" max="3" width="23.25"/>
    <col customWidth="1" min="4" max="6" width="12.63"/>
  </cols>
  <sheetData>
    <row r="1" ht="15.75" customHeight="1">
      <c r="A1" s="10" t="s">
        <v>0</v>
      </c>
      <c r="B1" s="11" t="s">
        <v>1</v>
      </c>
      <c r="C1" s="11" t="s">
        <v>2</v>
      </c>
      <c r="D1" s="10" t="s">
        <v>4</v>
      </c>
      <c r="E1" s="12" t="s">
        <v>0</v>
      </c>
      <c r="F1" s="13" t="s">
        <v>1</v>
      </c>
      <c r="G1" s="13" t="s">
        <v>2</v>
      </c>
      <c r="H1" s="1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91.5" customHeight="1">
      <c r="A2" s="14" t="s">
        <v>6</v>
      </c>
      <c r="B2" s="15" t="s">
        <v>7</v>
      </c>
      <c r="C2" s="15"/>
      <c r="D2" s="14"/>
      <c r="E2" s="16" t="s">
        <v>28</v>
      </c>
      <c r="F2" s="17" t="s">
        <v>29</v>
      </c>
      <c r="G2" s="17"/>
      <c r="H2" s="1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87.75" customHeight="1">
      <c r="A3" s="14" t="s">
        <v>9</v>
      </c>
      <c r="B3" s="15" t="s">
        <v>10</v>
      </c>
      <c r="C3" s="15"/>
      <c r="D3" s="18"/>
      <c r="E3" s="16" t="s">
        <v>30</v>
      </c>
      <c r="F3" s="17" t="s">
        <v>31</v>
      </c>
      <c r="G3" s="17"/>
      <c r="H3" s="1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79.5" customHeight="1">
      <c r="A4" s="14" t="s">
        <v>11</v>
      </c>
      <c r="B4" s="15" t="s">
        <v>12</v>
      </c>
      <c r="C4" s="15"/>
      <c r="D4" s="14"/>
      <c r="E4" s="16" t="s">
        <v>33</v>
      </c>
      <c r="F4" s="17" t="s">
        <v>34</v>
      </c>
      <c r="G4" s="17"/>
      <c r="H4" s="1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59.25" customHeight="1">
      <c r="A5" s="14" t="s">
        <v>13</v>
      </c>
      <c r="B5" s="15" t="s">
        <v>14</v>
      </c>
      <c r="C5" s="15"/>
      <c r="D5" s="14"/>
      <c r="E5" s="16" t="s">
        <v>35</v>
      </c>
      <c r="F5" s="17" t="s">
        <v>36</v>
      </c>
      <c r="G5" s="17"/>
      <c r="H5" s="1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85.5" customHeight="1">
      <c r="A6" s="14" t="s">
        <v>15</v>
      </c>
      <c r="B6" s="15" t="s">
        <v>16</v>
      </c>
      <c r="C6" s="15"/>
      <c r="D6" s="14"/>
      <c r="E6" s="16" t="s">
        <v>38</v>
      </c>
      <c r="F6" s="17" t="s">
        <v>39</v>
      </c>
      <c r="G6" s="17"/>
      <c r="H6" s="1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95.25" customHeight="1">
      <c r="A7" s="14" t="s">
        <v>17</v>
      </c>
      <c r="B7" s="15" t="s">
        <v>18</v>
      </c>
      <c r="C7" s="15"/>
      <c r="D7" s="14"/>
      <c r="E7" s="16" t="s">
        <v>40</v>
      </c>
      <c r="F7" s="17" t="s">
        <v>41</v>
      </c>
      <c r="G7" s="17"/>
      <c r="H7" s="1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79.5" customHeight="1">
      <c r="A8" s="14" t="s">
        <v>19</v>
      </c>
      <c r="B8" s="15" t="s">
        <v>20</v>
      </c>
      <c r="C8" s="15"/>
      <c r="D8" s="14"/>
      <c r="E8" s="16" t="s">
        <v>43</v>
      </c>
      <c r="F8" s="17" t="s">
        <v>44</v>
      </c>
      <c r="G8" s="17"/>
      <c r="H8" s="1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73.5" customHeight="1">
      <c r="A9" s="14" t="s">
        <v>21</v>
      </c>
      <c r="B9" s="15" t="s">
        <v>22</v>
      </c>
      <c r="C9" s="15"/>
      <c r="D9" s="14"/>
      <c r="E9" s="16"/>
      <c r="F9" s="17" t="s">
        <v>45</v>
      </c>
      <c r="G9" s="17"/>
      <c r="H9" s="16">
        <v>1.0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79.5" customHeight="1">
      <c r="A10" s="14" t="s">
        <v>24</v>
      </c>
      <c r="B10" s="15" t="s">
        <v>25</v>
      </c>
      <c r="C10" s="15"/>
      <c r="D10" s="14"/>
      <c r="E10" s="16"/>
      <c r="F10" s="17" t="s">
        <v>48</v>
      </c>
      <c r="G10" s="17"/>
      <c r="H10" s="16">
        <v>1.0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69.75" customHeight="1">
      <c r="A11" s="14" t="s">
        <v>26</v>
      </c>
      <c r="B11" s="15" t="s">
        <v>27</v>
      </c>
      <c r="C11" s="15"/>
      <c r="D11" s="14"/>
      <c r="E11" s="16"/>
      <c r="F11" s="17" t="s">
        <v>49</v>
      </c>
      <c r="G11" s="17"/>
      <c r="H11" s="16">
        <v>2.0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22.5" customHeight="1">
      <c r="A12" s="18"/>
      <c r="B12" s="15" t="s">
        <v>51</v>
      </c>
      <c r="C12" s="18"/>
      <c r="D12" s="14">
        <v>1.0</v>
      </c>
      <c r="E12" s="19" t="s">
        <v>65</v>
      </c>
      <c r="F12" s="19"/>
      <c r="G12" s="6"/>
      <c r="H12" s="19">
        <v>1.0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22.5" customHeight="1">
      <c r="A13" s="18"/>
      <c r="B13" s="15" t="s">
        <v>53</v>
      </c>
      <c r="C13" s="18"/>
      <c r="D13" s="14">
        <v>1.0</v>
      </c>
      <c r="E13" s="19" t="s">
        <v>68</v>
      </c>
      <c r="F13" s="19"/>
      <c r="G13" s="6"/>
      <c r="H13" s="19">
        <v>1.0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22.5" customHeight="1">
      <c r="A14" s="18"/>
      <c r="B14" s="15" t="s">
        <v>54</v>
      </c>
      <c r="C14" s="18"/>
      <c r="D14" s="14">
        <v>2.0</v>
      </c>
      <c r="E14" s="19" t="s">
        <v>70</v>
      </c>
      <c r="F14" s="19"/>
      <c r="G14" s="6"/>
      <c r="H14" s="19">
        <v>1.0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22.5" customHeight="1">
      <c r="A15" s="18"/>
      <c r="B15" s="15" t="s">
        <v>56</v>
      </c>
      <c r="C15" s="18"/>
      <c r="D15" s="14" t="s">
        <v>58</v>
      </c>
      <c r="E15" s="19" t="s">
        <v>72</v>
      </c>
      <c r="F15" s="19"/>
      <c r="G15" s="6"/>
      <c r="H15" s="19">
        <v>1.0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22.5" customHeight="1">
      <c r="A16" s="18"/>
      <c r="B16" s="15" t="s">
        <v>59</v>
      </c>
      <c r="C16" s="18"/>
      <c r="D16" s="14">
        <v>2.0</v>
      </c>
      <c r="E16" s="19" t="s">
        <v>73</v>
      </c>
      <c r="F16" s="19"/>
      <c r="G16" s="6"/>
      <c r="H16" s="19">
        <v>1.0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22.5" customHeight="1">
      <c r="A17" s="18"/>
      <c r="B17" s="15" t="s">
        <v>61</v>
      </c>
      <c r="C17" s="18"/>
      <c r="D17" s="14">
        <v>2.0</v>
      </c>
      <c r="E17" s="19" t="s">
        <v>74</v>
      </c>
      <c r="F17" s="19"/>
      <c r="G17" s="19"/>
      <c r="H17" s="1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22.5" customHeight="1">
      <c r="A18" s="18"/>
      <c r="B18" s="15" t="s">
        <v>63</v>
      </c>
      <c r="C18" s="18"/>
      <c r="D18" s="14">
        <v>1.0</v>
      </c>
      <c r="E18" s="19" t="s">
        <v>75</v>
      </c>
      <c r="F18" s="19"/>
      <c r="G18" s="19"/>
      <c r="H18" s="1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22.5" customHeight="1">
      <c r="A19" s="18"/>
      <c r="B19" s="18"/>
      <c r="C19" s="18"/>
      <c r="D19" s="14"/>
      <c r="E19" s="19" t="s">
        <v>76</v>
      </c>
      <c r="F19" s="19"/>
      <c r="G19" s="19"/>
      <c r="H19" s="1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22.5" customHeight="1">
      <c r="A20" s="18"/>
      <c r="B20" s="18"/>
      <c r="C20" s="18"/>
      <c r="D20" s="14"/>
      <c r="E20" s="19" t="s">
        <v>77</v>
      </c>
      <c r="F20" s="19"/>
      <c r="G20" s="19"/>
      <c r="H20" s="1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22.5" customHeight="1">
      <c r="A21" s="18"/>
      <c r="B21" s="18"/>
      <c r="C21" s="18"/>
      <c r="D21" s="14"/>
      <c r="E21" s="19" t="s">
        <v>79</v>
      </c>
      <c r="F21" s="17"/>
      <c r="G21" s="16"/>
      <c r="H21" s="1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5.75" customHeight="1">
      <c r="A22" s="18"/>
      <c r="B22" s="18"/>
      <c r="C22" s="18"/>
      <c r="D22" s="14"/>
      <c r="E22" s="19"/>
      <c r="F22" s="19"/>
      <c r="G22" s="19"/>
      <c r="H22" s="1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5.75" customHeight="1">
      <c r="A23" s="18"/>
      <c r="B23" s="18"/>
      <c r="C23" s="18"/>
      <c r="D23" s="14"/>
      <c r="E23" s="19"/>
      <c r="F23" s="19"/>
      <c r="G23" s="19"/>
      <c r="H23" s="1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5.75" customHeight="1">
      <c r="A24" s="18"/>
      <c r="B24" s="18"/>
      <c r="C24" s="18"/>
      <c r="D24" s="18"/>
      <c r="E24" s="19"/>
      <c r="F24" s="19"/>
      <c r="G24" s="19"/>
      <c r="H24" s="1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5.75" customHeight="1">
      <c r="A25" s="18"/>
      <c r="B25" s="18"/>
      <c r="C25" s="18"/>
      <c r="D25" s="18"/>
      <c r="E25" s="19"/>
      <c r="F25" s="19"/>
      <c r="G25" s="19"/>
      <c r="H25" s="1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18"/>
      <c r="B26" s="18"/>
      <c r="C26" s="18"/>
      <c r="D26" s="18"/>
      <c r="E26" s="19"/>
      <c r="F26" s="19"/>
      <c r="G26" s="19"/>
      <c r="H26" s="1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5.75" customHeight="1">
      <c r="A27" s="18"/>
      <c r="B27" s="18"/>
      <c r="C27" s="18"/>
      <c r="D27" s="18"/>
      <c r="E27" s="19"/>
      <c r="F27" s="19"/>
      <c r="G27" s="19"/>
      <c r="H27" s="1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5.75" customHeight="1">
      <c r="A28" s="18"/>
      <c r="B28" s="18"/>
      <c r="C28" s="18"/>
      <c r="D28" s="18"/>
      <c r="E28" s="16"/>
      <c r="F28" s="19"/>
      <c r="G28" s="19"/>
      <c r="H28" s="1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5.75" customHeight="1">
      <c r="A29" s="18"/>
      <c r="B29" s="18"/>
      <c r="C29" s="18"/>
      <c r="D29" s="18"/>
      <c r="E29" s="17"/>
      <c r="F29" s="17"/>
      <c r="G29" s="17"/>
      <c r="H29" s="1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5.75" customHeight="1">
      <c r="A30" s="18"/>
      <c r="B30" s="18"/>
      <c r="C30" s="18"/>
      <c r="D30" s="18"/>
      <c r="E30" s="17"/>
      <c r="F30" s="17"/>
      <c r="G30" s="17"/>
      <c r="H30" s="17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5.75" customHeight="1">
      <c r="A31" s="18"/>
      <c r="B31" s="18"/>
      <c r="C31" s="18"/>
      <c r="D31" s="18"/>
      <c r="E31" s="17"/>
      <c r="F31" s="17"/>
      <c r="G31" s="17"/>
      <c r="H31" s="17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5.75" customHeight="1">
      <c r="A32" s="18"/>
      <c r="B32" s="18"/>
      <c r="C32" s="18"/>
      <c r="D32" s="18"/>
      <c r="E32" s="17"/>
      <c r="F32" s="17"/>
      <c r="G32" s="17"/>
      <c r="H32" s="17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5.75" customHeight="1">
      <c r="A33" s="18"/>
      <c r="B33" s="18"/>
      <c r="C33" s="18"/>
      <c r="D33" s="18"/>
      <c r="E33" s="17"/>
      <c r="F33" s="17"/>
      <c r="G33" s="17"/>
      <c r="H33" s="17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5.75" customHeight="1">
      <c r="A34" s="18"/>
      <c r="B34" s="18"/>
      <c r="C34" s="18"/>
      <c r="D34" s="18"/>
      <c r="E34" s="17"/>
      <c r="F34" s="17"/>
      <c r="G34" s="17"/>
      <c r="H34" s="17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5.75" customHeight="1">
      <c r="A35" s="18"/>
      <c r="B35" s="18"/>
      <c r="C35" s="18"/>
      <c r="D35" s="18"/>
      <c r="E35" s="17"/>
      <c r="F35" s="17"/>
      <c r="G35" s="17"/>
      <c r="H35" s="17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5.75" customHeight="1">
      <c r="A36" s="18"/>
      <c r="B36" s="18"/>
      <c r="C36" s="18"/>
      <c r="D36" s="18"/>
      <c r="E36" s="17"/>
      <c r="F36" s="17"/>
      <c r="G36" s="17"/>
      <c r="H36" s="17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5.75" customHeight="1">
      <c r="A37" s="18"/>
      <c r="B37" s="18"/>
      <c r="C37" s="18"/>
      <c r="D37" s="18"/>
      <c r="E37" s="17"/>
      <c r="F37" s="17"/>
      <c r="G37" s="17"/>
      <c r="H37" s="1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75" customHeight="1">
      <c r="A38" s="18"/>
      <c r="B38" s="18"/>
      <c r="C38" s="18"/>
      <c r="D38" s="18"/>
      <c r="E38" s="16"/>
      <c r="F38" s="16"/>
      <c r="G38" s="16"/>
      <c r="H38" s="1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20"/>
      <c r="B39" s="21"/>
      <c r="C39" s="21"/>
      <c r="D39" s="20"/>
      <c r="E39" s="22"/>
      <c r="F39" s="22"/>
      <c r="G39" s="22"/>
      <c r="H39" s="2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75" customHeight="1">
      <c r="A40" s="20"/>
      <c r="B40" s="21"/>
      <c r="C40" s="21"/>
      <c r="D40" s="20"/>
      <c r="E40" s="22"/>
      <c r="F40" s="22"/>
      <c r="G40" s="22"/>
      <c r="H40" s="2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20"/>
      <c r="B41" s="21"/>
      <c r="C41" s="21"/>
      <c r="D41" s="20"/>
      <c r="E41" s="22"/>
      <c r="F41" s="22"/>
      <c r="G41" s="22"/>
      <c r="H41" s="2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A42" s="20"/>
      <c r="B42" s="21"/>
      <c r="C42" s="21"/>
      <c r="D42" s="20"/>
      <c r="E42" s="22"/>
      <c r="F42" s="22"/>
      <c r="G42" s="22"/>
      <c r="H42" s="2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75" customHeight="1">
      <c r="A43" s="20"/>
      <c r="B43" s="21"/>
      <c r="C43" s="21"/>
      <c r="D43" s="20"/>
      <c r="E43" s="22"/>
      <c r="F43" s="22"/>
      <c r="G43" s="22"/>
      <c r="H43" s="2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A44" s="20"/>
      <c r="B44" s="21"/>
      <c r="C44" s="21"/>
      <c r="D44" s="20"/>
      <c r="E44" s="22"/>
      <c r="F44" s="22"/>
      <c r="G44" s="22"/>
      <c r="H44" s="2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A45" s="20"/>
      <c r="B45" s="21"/>
      <c r="C45" s="21"/>
      <c r="D45" s="20"/>
      <c r="E45" s="22"/>
      <c r="F45" s="22"/>
      <c r="G45" s="22"/>
      <c r="H45" s="2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20"/>
      <c r="B46" s="21"/>
      <c r="C46" s="21"/>
      <c r="D46" s="20"/>
      <c r="E46" s="22"/>
      <c r="F46" s="22"/>
      <c r="G46" s="22"/>
      <c r="H46" s="2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20"/>
      <c r="B47" s="21"/>
      <c r="C47" s="21"/>
      <c r="D47" s="20"/>
      <c r="E47" s="22"/>
      <c r="F47" s="22"/>
      <c r="G47" s="22"/>
      <c r="H47" s="2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20"/>
      <c r="B48" s="21"/>
      <c r="C48" s="21"/>
      <c r="D48" s="20"/>
      <c r="E48" s="22"/>
      <c r="F48" s="22"/>
      <c r="G48" s="22"/>
      <c r="H48" s="2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A49" s="20"/>
      <c r="B49" s="21"/>
      <c r="C49" s="21"/>
      <c r="D49" s="20"/>
      <c r="E49" s="22"/>
      <c r="F49" s="22"/>
      <c r="G49" s="22"/>
      <c r="H49" s="2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A50" s="20"/>
      <c r="B50" s="21"/>
      <c r="C50" s="21"/>
      <c r="D50" s="20"/>
      <c r="E50" s="22"/>
      <c r="F50" s="22"/>
      <c r="G50" s="22"/>
      <c r="H50" s="2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20"/>
      <c r="B51" s="21"/>
      <c r="C51" s="21"/>
      <c r="D51" s="20"/>
      <c r="E51" s="22"/>
      <c r="F51" s="22"/>
      <c r="G51" s="22"/>
      <c r="H51" s="2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A52" s="20"/>
      <c r="B52" s="21"/>
      <c r="C52" s="21"/>
      <c r="D52" s="20"/>
      <c r="E52" s="22"/>
      <c r="F52" s="22"/>
      <c r="G52" s="22"/>
      <c r="H52" s="2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A53" s="20"/>
      <c r="B53" s="21"/>
      <c r="C53" s="21"/>
      <c r="D53" s="20"/>
      <c r="E53" s="22"/>
      <c r="F53" s="22"/>
      <c r="G53" s="22"/>
      <c r="H53" s="2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>
      <c r="A54" s="20"/>
      <c r="B54" s="21"/>
      <c r="C54" s="21"/>
      <c r="D54" s="20"/>
      <c r="E54" s="22"/>
      <c r="F54" s="22"/>
      <c r="G54" s="22"/>
      <c r="H54" s="2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5.75" customHeight="1">
      <c r="A55" s="20"/>
      <c r="B55" s="21"/>
      <c r="C55" s="21"/>
      <c r="D55" s="20"/>
      <c r="E55" s="22"/>
      <c r="F55" s="22"/>
      <c r="G55" s="22"/>
      <c r="H55" s="2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A56" s="20"/>
      <c r="B56" s="21"/>
      <c r="C56" s="21"/>
      <c r="D56" s="20"/>
      <c r="E56" s="22"/>
      <c r="F56" s="22"/>
      <c r="G56" s="22"/>
      <c r="H56" s="2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A57" s="20"/>
      <c r="B57" s="21"/>
      <c r="C57" s="21"/>
      <c r="D57" s="20"/>
      <c r="E57" s="22"/>
      <c r="F57" s="22"/>
      <c r="G57" s="22"/>
      <c r="H57" s="2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A58" s="20"/>
      <c r="B58" s="21"/>
      <c r="C58" s="21"/>
      <c r="D58" s="20"/>
      <c r="E58" s="22"/>
      <c r="F58" s="22"/>
      <c r="G58" s="22"/>
      <c r="H58" s="2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A59" s="20"/>
      <c r="B59" s="21"/>
      <c r="C59" s="21"/>
      <c r="D59" s="20"/>
      <c r="E59" s="22"/>
      <c r="F59" s="22"/>
      <c r="G59" s="22"/>
      <c r="H59" s="2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20"/>
      <c r="B60" s="21"/>
      <c r="C60" s="21"/>
      <c r="D60" s="20"/>
      <c r="E60" s="22"/>
      <c r="F60" s="22"/>
      <c r="G60" s="22"/>
      <c r="H60" s="2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20"/>
      <c r="B61" s="21"/>
      <c r="C61" s="21"/>
      <c r="D61" s="20"/>
      <c r="E61" s="22"/>
      <c r="F61" s="22"/>
      <c r="G61" s="22"/>
      <c r="H61" s="2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A62" s="20"/>
      <c r="B62" s="21"/>
      <c r="C62" s="21"/>
      <c r="D62" s="20"/>
      <c r="E62" s="22"/>
      <c r="F62" s="22"/>
      <c r="G62" s="22"/>
      <c r="H62" s="2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A63" s="20"/>
      <c r="B63" s="21"/>
      <c r="C63" s="21"/>
      <c r="D63" s="20"/>
      <c r="E63" s="22"/>
      <c r="F63" s="22"/>
      <c r="G63" s="22"/>
      <c r="H63" s="2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20"/>
      <c r="B64" s="21"/>
      <c r="C64" s="21"/>
      <c r="D64" s="20"/>
      <c r="E64" s="22"/>
      <c r="F64" s="22"/>
      <c r="G64" s="22"/>
      <c r="H64" s="2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20"/>
      <c r="B65" s="21"/>
      <c r="C65" s="21"/>
      <c r="D65" s="20"/>
      <c r="E65" s="22"/>
      <c r="F65" s="22"/>
      <c r="G65" s="22"/>
      <c r="H65" s="2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A66" s="20"/>
      <c r="B66" s="21"/>
      <c r="C66" s="21"/>
      <c r="D66" s="20"/>
      <c r="E66" s="22"/>
      <c r="F66" s="22"/>
      <c r="G66" s="22"/>
      <c r="H66" s="2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A67" s="20"/>
      <c r="B67" s="21"/>
      <c r="C67" s="21"/>
      <c r="D67" s="20"/>
      <c r="E67" s="22"/>
      <c r="F67" s="22"/>
      <c r="G67" s="22"/>
      <c r="H67" s="2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20"/>
      <c r="B68" s="21"/>
      <c r="C68" s="21"/>
      <c r="D68" s="20"/>
      <c r="E68" s="22"/>
      <c r="F68" s="22"/>
      <c r="G68" s="22"/>
      <c r="H68" s="2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20"/>
      <c r="B69" s="21"/>
      <c r="C69" s="21"/>
      <c r="D69" s="20"/>
      <c r="E69" s="22"/>
      <c r="F69" s="22"/>
      <c r="G69" s="22"/>
      <c r="H69" s="2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20"/>
      <c r="B70" s="21"/>
      <c r="C70" s="21"/>
      <c r="D70" s="20"/>
      <c r="E70" s="22"/>
      <c r="F70" s="22"/>
      <c r="G70" s="22"/>
      <c r="H70" s="2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20"/>
      <c r="B71" s="21"/>
      <c r="C71" s="21"/>
      <c r="D71" s="20"/>
      <c r="E71" s="22"/>
      <c r="F71" s="22"/>
      <c r="G71" s="22"/>
      <c r="H71" s="2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20"/>
      <c r="B72" s="21"/>
      <c r="C72" s="21"/>
      <c r="D72" s="20"/>
      <c r="E72" s="22"/>
      <c r="F72" s="22"/>
      <c r="G72" s="22"/>
      <c r="H72" s="2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20"/>
      <c r="B73" s="21"/>
      <c r="C73" s="21"/>
      <c r="D73" s="20"/>
      <c r="E73" s="22"/>
      <c r="F73" s="22"/>
      <c r="G73" s="22"/>
      <c r="H73" s="2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20"/>
      <c r="B74" s="21"/>
      <c r="C74" s="21"/>
      <c r="D74" s="20"/>
      <c r="E74" s="22"/>
      <c r="F74" s="22"/>
      <c r="G74" s="22"/>
      <c r="H74" s="2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20"/>
      <c r="B75" s="21"/>
      <c r="C75" s="21"/>
      <c r="D75" s="20"/>
      <c r="E75" s="22"/>
      <c r="F75" s="22"/>
      <c r="G75" s="22"/>
      <c r="H75" s="2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20"/>
      <c r="B76" s="21"/>
      <c r="C76" s="21"/>
      <c r="D76" s="20"/>
      <c r="E76" s="22"/>
      <c r="F76" s="22"/>
      <c r="G76" s="22"/>
      <c r="H76" s="2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20"/>
      <c r="B77" s="21"/>
      <c r="C77" s="21"/>
      <c r="D77" s="20"/>
      <c r="E77" s="22"/>
      <c r="F77" s="22"/>
      <c r="G77" s="22"/>
      <c r="H77" s="2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20"/>
      <c r="B78" s="21"/>
      <c r="C78" s="21"/>
      <c r="D78" s="20"/>
      <c r="E78" s="22"/>
      <c r="F78" s="22"/>
      <c r="G78" s="22"/>
      <c r="H78" s="2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20"/>
      <c r="B79" s="21"/>
      <c r="C79" s="21"/>
      <c r="D79" s="20"/>
      <c r="E79" s="22"/>
      <c r="F79" s="22"/>
      <c r="G79" s="22"/>
      <c r="H79" s="2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20"/>
      <c r="B80" s="21"/>
      <c r="C80" s="21"/>
      <c r="D80" s="20"/>
      <c r="E80" s="22"/>
      <c r="F80" s="22"/>
      <c r="G80" s="22"/>
      <c r="H80" s="2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20"/>
      <c r="B81" s="21"/>
      <c r="C81" s="21"/>
      <c r="D81" s="20"/>
      <c r="E81" s="22"/>
      <c r="F81" s="22"/>
      <c r="G81" s="22"/>
      <c r="H81" s="2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20"/>
      <c r="B82" s="21"/>
      <c r="C82" s="21"/>
      <c r="D82" s="20"/>
      <c r="E82" s="22"/>
      <c r="F82" s="22"/>
      <c r="G82" s="22"/>
      <c r="H82" s="2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20"/>
      <c r="B83" s="21"/>
      <c r="C83" s="21"/>
      <c r="D83" s="20"/>
      <c r="E83" s="22"/>
      <c r="F83" s="22"/>
      <c r="G83" s="22"/>
      <c r="H83" s="2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20"/>
      <c r="B84" s="21"/>
      <c r="C84" s="21"/>
      <c r="D84" s="20"/>
      <c r="E84" s="22"/>
      <c r="F84" s="22"/>
      <c r="G84" s="22"/>
      <c r="H84" s="2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20"/>
      <c r="B85" s="21"/>
      <c r="C85" s="21"/>
      <c r="D85" s="20"/>
      <c r="E85" s="22"/>
      <c r="F85" s="22"/>
      <c r="G85" s="22"/>
      <c r="H85" s="2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20"/>
      <c r="B86" s="21"/>
      <c r="C86" s="21"/>
      <c r="D86" s="20"/>
      <c r="E86" s="22"/>
      <c r="F86" s="22"/>
      <c r="G86" s="22"/>
      <c r="H86" s="2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20"/>
      <c r="B87" s="21"/>
      <c r="C87" s="21"/>
      <c r="D87" s="20"/>
      <c r="E87" s="22"/>
      <c r="F87" s="22"/>
      <c r="G87" s="22"/>
      <c r="H87" s="2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20"/>
      <c r="B88" s="21"/>
      <c r="C88" s="21"/>
      <c r="D88" s="20"/>
      <c r="E88" s="22"/>
      <c r="F88" s="22"/>
      <c r="G88" s="22"/>
      <c r="H88" s="2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20"/>
      <c r="B89" s="21"/>
      <c r="C89" s="21"/>
      <c r="D89" s="20"/>
      <c r="E89" s="22"/>
      <c r="F89" s="22"/>
      <c r="G89" s="22"/>
      <c r="H89" s="2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20"/>
      <c r="B90" s="21"/>
      <c r="C90" s="21"/>
      <c r="D90" s="20"/>
      <c r="E90" s="22"/>
      <c r="F90" s="22"/>
      <c r="G90" s="22"/>
      <c r="H90" s="2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20"/>
      <c r="B91" s="21"/>
      <c r="C91" s="21"/>
      <c r="D91" s="20"/>
      <c r="E91" s="22"/>
      <c r="F91" s="22"/>
      <c r="G91" s="22"/>
      <c r="H91" s="2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20"/>
      <c r="B92" s="21"/>
      <c r="C92" s="21"/>
      <c r="D92" s="20"/>
      <c r="E92" s="22"/>
      <c r="F92" s="22"/>
      <c r="G92" s="22"/>
      <c r="H92" s="2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20"/>
      <c r="B93" s="21"/>
      <c r="C93" s="21"/>
      <c r="D93" s="20"/>
      <c r="E93" s="22"/>
      <c r="F93" s="22"/>
      <c r="G93" s="22"/>
      <c r="H93" s="2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20"/>
      <c r="B94" s="21"/>
      <c r="C94" s="21"/>
      <c r="D94" s="20"/>
      <c r="E94" s="22"/>
      <c r="F94" s="22"/>
      <c r="G94" s="22"/>
      <c r="H94" s="2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20"/>
      <c r="B95" s="21"/>
      <c r="C95" s="21"/>
      <c r="D95" s="20"/>
      <c r="E95" s="22"/>
      <c r="F95" s="22"/>
      <c r="G95" s="22"/>
      <c r="H95" s="2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20"/>
      <c r="B96" s="21"/>
      <c r="C96" s="21"/>
      <c r="D96" s="20"/>
      <c r="E96" s="22"/>
      <c r="F96" s="22"/>
      <c r="G96" s="22"/>
      <c r="H96" s="2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20"/>
      <c r="B97" s="21"/>
      <c r="C97" s="21"/>
      <c r="D97" s="20"/>
      <c r="E97" s="22"/>
      <c r="F97" s="22"/>
      <c r="G97" s="22"/>
      <c r="H97" s="2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20"/>
      <c r="B98" s="21"/>
      <c r="C98" s="21"/>
      <c r="D98" s="20"/>
      <c r="E98" s="22"/>
      <c r="F98" s="22"/>
      <c r="G98" s="22"/>
      <c r="H98" s="2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20"/>
      <c r="B99" s="21"/>
      <c r="C99" s="21"/>
      <c r="D99" s="20"/>
      <c r="E99" s="22"/>
      <c r="F99" s="22"/>
      <c r="G99" s="22"/>
      <c r="H99" s="2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20"/>
      <c r="B100" s="21"/>
      <c r="C100" s="21"/>
      <c r="D100" s="20"/>
      <c r="E100" s="22"/>
      <c r="F100" s="22"/>
      <c r="G100" s="22"/>
      <c r="H100" s="2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20"/>
      <c r="B101" s="21"/>
      <c r="C101" s="21"/>
      <c r="D101" s="20"/>
      <c r="E101" s="22"/>
      <c r="F101" s="22"/>
      <c r="G101" s="22"/>
      <c r="H101" s="2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20"/>
      <c r="B102" s="21"/>
      <c r="C102" s="21"/>
      <c r="D102" s="20"/>
      <c r="E102" s="22"/>
      <c r="F102" s="22"/>
      <c r="G102" s="22"/>
      <c r="H102" s="2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20"/>
      <c r="B103" s="21"/>
      <c r="C103" s="21"/>
      <c r="D103" s="20"/>
      <c r="E103" s="22"/>
      <c r="F103" s="22"/>
      <c r="G103" s="22"/>
      <c r="H103" s="2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20"/>
      <c r="B104" s="21"/>
      <c r="C104" s="21"/>
      <c r="D104" s="20"/>
      <c r="E104" s="22"/>
      <c r="F104" s="22"/>
      <c r="G104" s="22"/>
      <c r="H104" s="2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20"/>
      <c r="B105" s="21"/>
      <c r="C105" s="21"/>
      <c r="D105" s="20"/>
      <c r="E105" s="22"/>
      <c r="F105" s="22"/>
      <c r="G105" s="22"/>
      <c r="H105" s="2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20"/>
      <c r="B106" s="21"/>
      <c r="C106" s="21"/>
      <c r="D106" s="20"/>
      <c r="E106" s="22"/>
      <c r="F106" s="22"/>
      <c r="G106" s="22"/>
      <c r="H106" s="2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20"/>
      <c r="B107" s="21"/>
      <c r="C107" s="21"/>
      <c r="D107" s="20"/>
      <c r="E107" s="22"/>
      <c r="F107" s="22"/>
      <c r="G107" s="22"/>
      <c r="H107" s="2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20"/>
      <c r="B108" s="21"/>
      <c r="C108" s="21"/>
      <c r="D108" s="20"/>
      <c r="E108" s="22"/>
      <c r="F108" s="22"/>
      <c r="G108" s="22"/>
      <c r="H108" s="2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20"/>
      <c r="B109" s="21"/>
      <c r="C109" s="21"/>
      <c r="D109" s="20"/>
      <c r="E109" s="22"/>
      <c r="F109" s="22"/>
      <c r="G109" s="22"/>
      <c r="H109" s="2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20"/>
      <c r="B110" s="21"/>
      <c r="C110" s="21"/>
      <c r="D110" s="20"/>
      <c r="E110" s="22"/>
      <c r="F110" s="22"/>
      <c r="G110" s="22"/>
      <c r="H110" s="2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20"/>
      <c r="B111" s="21"/>
      <c r="C111" s="21"/>
      <c r="D111" s="20"/>
      <c r="E111" s="22"/>
      <c r="F111" s="22"/>
      <c r="G111" s="22"/>
      <c r="H111" s="2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20"/>
      <c r="B112" s="21"/>
      <c r="C112" s="21"/>
      <c r="D112" s="20"/>
      <c r="E112" s="22"/>
      <c r="F112" s="22"/>
      <c r="G112" s="22"/>
      <c r="H112" s="2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20"/>
      <c r="B113" s="21"/>
      <c r="C113" s="21"/>
      <c r="D113" s="20"/>
      <c r="E113" s="22"/>
      <c r="F113" s="22"/>
      <c r="G113" s="22"/>
      <c r="H113" s="2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20"/>
      <c r="B114" s="21"/>
      <c r="C114" s="21"/>
      <c r="D114" s="20"/>
      <c r="E114" s="22"/>
      <c r="F114" s="22"/>
      <c r="G114" s="22"/>
      <c r="H114" s="2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20"/>
      <c r="B115" s="21"/>
      <c r="C115" s="21"/>
      <c r="D115" s="20"/>
      <c r="E115" s="22"/>
      <c r="F115" s="22"/>
      <c r="G115" s="22"/>
      <c r="H115" s="2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20"/>
      <c r="B116" s="21"/>
      <c r="C116" s="21"/>
      <c r="D116" s="20"/>
      <c r="E116" s="22"/>
      <c r="F116" s="22"/>
      <c r="G116" s="22"/>
      <c r="H116" s="2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20"/>
      <c r="B117" s="21"/>
      <c r="C117" s="21"/>
      <c r="D117" s="20"/>
      <c r="E117" s="22"/>
      <c r="F117" s="22"/>
      <c r="G117" s="22"/>
      <c r="H117" s="2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20"/>
      <c r="B118" s="21"/>
      <c r="C118" s="21"/>
      <c r="D118" s="20"/>
      <c r="E118" s="22"/>
      <c r="F118" s="22"/>
      <c r="G118" s="22"/>
      <c r="H118" s="2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20"/>
      <c r="B119" s="21"/>
      <c r="C119" s="21"/>
      <c r="D119" s="20"/>
      <c r="E119" s="22"/>
      <c r="F119" s="22"/>
      <c r="G119" s="22"/>
      <c r="H119" s="2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20"/>
      <c r="B120" s="21"/>
      <c r="C120" s="21"/>
      <c r="D120" s="20"/>
      <c r="E120" s="22"/>
      <c r="F120" s="22"/>
      <c r="G120" s="22"/>
      <c r="H120" s="2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20"/>
      <c r="B121" s="21"/>
      <c r="C121" s="21"/>
      <c r="D121" s="20"/>
      <c r="E121" s="22"/>
      <c r="F121" s="22"/>
      <c r="G121" s="22"/>
      <c r="H121" s="2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20"/>
      <c r="B122" s="21"/>
      <c r="C122" s="21"/>
      <c r="D122" s="20"/>
      <c r="E122" s="22"/>
      <c r="F122" s="22"/>
      <c r="G122" s="22"/>
      <c r="H122" s="2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20"/>
      <c r="B123" s="21"/>
      <c r="C123" s="21"/>
      <c r="D123" s="20"/>
      <c r="E123" s="22"/>
      <c r="F123" s="22"/>
      <c r="G123" s="22"/>
      <c r="H123" s="2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20"/>
      <c r="B124" s="21"/>
      <c r="C124" s="21"/>
      <c r="D124" s="20"/>
      <c r="E124" s="22"/>
      <c r="F124" s="22"/>
      <c r="G124" s="22"/>
      <c r="H124" s="2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20"/>
      <c r="B125" s="21"/>
      <c r="C125" s="21"/>
      <c r="D125" s="20"/>
      <c r="E125" s="22"/>
      <c r="F125" s="22"/>
      <c r="G125" s="22"/>
      <c r="H125" s="2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20"/>
      <c r="B126" s="21"/>
      <c r="C126" s="21"/>
      <c r="D126" s="20"/>
      <c r="E126" s="22"/>
      <c r="F126" s="22"/>
      <c r="G126" s="22"/>
      <c r="H126" s="2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20"/>
      <c r="B127" s="21"/>
      <c r="C127" s="21"/>
      <c r="D127" s="20"/>
      <c r="E127" s="22"/>
      <c r="F127" s="22"/>
      <c r="G127" s="22"/>
      <c r="H127" s="2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20"/>
      <c r="B128" s="21"/>
      <c r="C128" s="21"/>
      <c r="D128" s="20"/>
      <c r="E128" s="22"/>
      <c r="F128" s="22"/>
      <c r="G128" s="22"/>
      <c r="H128" s="2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20"/>
      <c r="B129" s="21"/>
      <c r="C129" s="21"/>
      <c r="D129" s="20"/>
      <c r="E129" s="22"/>
      <c r="F129" s="22"/>
      <c r="G129" s="22"/>
      <c r="H129" s="2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20"/>
      <c r="B130" s="21"/>
      <c r="C130" s="21"/>
      <c r="D130" s="20"/>
      <c r="E130" s="22"/>
      <c r="F130" s="22"/>
      <c r="G130" s="22"/>
      <c r="H130" s="2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20"/>
      <c r="B131" s="21"/>
      <c r="C131" s="21"/>
      <c r="D131" s="20"/>
      <c r="E131" s="22"/>
      <c r="F131" s="22"/>
      <c r="G131" s="22"/>
      <c r="H131" s="2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20"/>
      <c r="B132" s="21"/>
      <c r="C132" s="21"/>
      <c r="D132" s="20"/>
      <c r="E132" s="22"/>
      <c r="F132" s="22"/>
      <c r="G132" s="22"/>
      <c r="H132" s="2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20"/>
      <c r="B133" s="21"/>
      <c r="C133" s="21"/>
      <c r="D133" s="20"/>
      <c r="E133" s="22"/>
      <c r="F133" s="22"/>
      <c r="G133" s="22"/>
      <c r="H133" s="2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20"/>
      <c r="B134" s="21"/>
      <c r="C134" s="21"/>
      <c r="D134" s="20"/>
      <c r="E134" s="22"/>
      <c r="F134" s="22"/>
      <c r="G134" s="22"/>
      <c r="H134" s="2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20"/>
      <c r="B135" s="21"/>
      <c r="C135" s="21"/>
      <c r="D135" s="20"/>
      <c r="E135" s="22"/>
      <c r="F135" s="22"/>
      <c r="G135" s="22"/>
      <c r="H135" s="2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20"/>
      <c r="B136" s="21"/>
      <c r="C136" s="21"/>
      <c r="D136" s="20"/>
      <c r="E136" s="22"/>
      <c r="F136" s="22"/>
      <c r="G136" s="22"/>
      <c r="H136" s="2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20"/>
      <c r="B137" s="21"/>
      <c r="C137" s="21"/>
      <c r="D137" s="20"/>
      <c r="E137" s="22"/>
      <c r="F137" s="22"/>
      <c r="G137" s="22"/>
      <c r="H137" s="2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20"/>
      <c r="B138" s="21"/>
      <c r="C138" s="21"/>
      <c r="D138" s="20"/>
      <c r="E138" s="22"/>
      <c r="F138" s="22"/>
      <c r="G138" s="22"/>
      <c r="H138" s="2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20"/>
      <c r="B139" s="21"/>
      <c r="C139" s="21"/>
      <c r="D139" s="20"/>
      <c r="E139" s="22"/>
      <c r="F139" s="22"/>
      <c r="G139" s="22"/>
      <c r="H139" s="2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20"/>
      <c r="B140" s="21"/>
      <c r="C140" s="21"/>
      <c r="D140" s="20"/>
      <c r="E140" s="22"/>
      <c r="F140" s="22"/>
      <c r="G140" s="22"/>
      <c r="H140" s="2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20"/>
      <c r="B141" s="21"/>
      <c r="C141" s="21"/>
      <c r="D141" s="20"/>
      <c r="E141" s="22"/>
      <c r="F141" s="22"/>
      <c r="G141" s="22"/>
      <c r="H141" s="2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20"/>
      <c r="B142" s="21"/>
      <c r="C142" s="21"/>
      <c r="D142" s="20"/>
      <c r="E142" s="22"/>
      <c r="F142" s="22"/>
      <c r="G142" s="22"/>
      <c r="H142" s="2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20"/>
      <c r="B143" s="21"/>
      <c r="C143" s="21"/>
      <c r="D143" s="20"/>
      <c r="E143" s="22"/>
      <c r="F143" s="22"/>
      <c r="G143" s="22"/>
      <c r="H143" s="2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20"/>
      <c r="B144" s="21"/>
      <c r="C144" s="21"/>
      <c r="D144" s="20"/>
      <c r="E144" s="22"/>
      <c r="F144" s="22"/>
      <c r="G144" s="22"/>
      <c r="H144" s="2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20"/>
      <c r="B145" s="21"/>
      <c r="C145" s="21"/>
      <c r="D145" s="20"/>
      <c r="E145" s="22"/>
      <c r="F145" s="22"/>
      <c r="G145" s="22"/>
      <c r="H145" s="2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20"/>
      <c r="B146" s="21"/>
      <c r="C146" s="21"/>
      <c r="D146" s="20"/>
      <c r="E146" s="22"/>
      <c r="F146" s="22"/>
      <c r="G146" s="22"/>
      <c r="H146" s="2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20"/>
      <c r="B147" s="21"/>
      <c r="C147" s="21"/>
      <c r="D147" s="20"/>
      <c r="E147" s="22"/>
      <c r="F147" s="22"/>
      <c r="G147" s="22"/>
      <c r="H147" s="2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20"/>
      <c r="B148" s="21"/>
      <c r="C148" s="21"/>
      <c r="D148" s="20"/>
      <c r="E148" s="22"/>
      <c r="F148" s="22"/>
      <c r="G148" s="22"/>
      <c r="H148" s="2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20"/>
      <c r="B149" s="21"/>
      <c r="C149" s="21"/>
      <c r="D149" s="20"/>
      <c r="E149" s="22"/>
      <c r="F149" s="22"/>
      <c r="G149" s="22"/>
      <c r="H149" s="2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20"/>
      <c r="B150" s="21"/>
      <c r="C150" s="21"/>
      <c r="D150" s="20"/>
      <c r="E150" s="22"/>
      <c r="F150" s="22"/>
      <c r="G150" s="22"/>
      <c r="H150" s="2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20"/>
      <c r="B151" s="21"/>
      <c r="C151" s="21"/>
      <c r="D151" s="20"/>
      <c r="E151" s="22"/>
      <c r="F151" s="22"/>
      <c r="G151" s="22"/>
      <c r="H151" s="2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20"/>
      <c r="B152" s="21"/>
      <c r="C152" s="21"/>
      <c r="D152" s="20"/>
      <c r="E152" s="22"/>
      <c r="F152" s="22"/>
      <c r="G152" s="22"/>
      <c r="H152" s="2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20"/>
      <c r="B153" s="21"/>
      <c r="C153" s="21"/>
      <c r="D153" s="20"/>
      <c r="E153" s="22"/>
      <c r="F153" s="22"/>
      <c r="G153" s="22"/>
      <c r="H153" s="2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20"/>
      <c r="B154" s="21"/>
      <c r="C154" s="21"/>
      <c r="D154" s="20"/>
      <c r="E154" s="22"/>
      <c r="F154" s="22"/>
      <c r="G154" s="22"/>
      <c r="H154" s="2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20"/>
      <c r="B155" s="21"/>
      <c r="C155" s="21"/>
      <c r="D155" s="20"/>
      <c r="E155" s="22"/>
      <c r="F155" s="22"/>
      <c r="G155" s="22"/>
      <c r="H155" s="2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20"/>
      <c r="B156" s="21"/>
      <c r="C156" s="21"/>
      <c r="D156" s="20"/>
      <c r="E156" s="22"/>
      <c r="F156" s="22"/>
      <c r="G156" s="22"/>
      <c r="H156" s="2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20"/>
      <c r="B157" s="21"/>
      <c r="C157" s="21"/>
      <c r="D157" s="20"/>
      <c r="E157" s="22"/>
      <c r="F157" s="22"/>
      <c r="G157" s="22"/>
      <c r="H157" s="2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20"/>
      <c r="B158" s="21"/>
      <c r="C158" s="21"/>
      <c r="D158" s="20"/>
      <c r="E158" s="22"/>
      <c r="F158" s="22"/>
      <c r="G158" s="22"/>
      <c r="H158" s="2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20"/>
      <c r="B159" s="21"/>
      <c r="C159" s="21"/>
      <c r="D159" s="20"/>
      <c r="E159" s="22"/>
      <c r="F159" s="22"/>
      <c r="G159" s="22"/>
      <c r="H159" s="2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20"/>
      <c r="B160" s="21"/>
      <c r="C160" s="21"/>
      <c r="D160" s="20"/>
      <c r="E160" s="22"/>
      <c r="F160" s="22"/>
      <c r="G160" s="22"/>
      <c r="H160" s="2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20"/>
      <c r="B161" s="21"/>
      <c r="C161" s="21"/>
      <c r="D161" s="20"/>
      <c r="E161" s="22"/>
      <c r="F161" s="22"/>
      <c r="G161" s="22"/>
      <c r="H161" s="2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20"/>
      <c r="B162" s="21"/>
      <c r="C162" s="21"/>
      <c r="D162" s="20"/>
      <c r="E162" s="22"/>
      <c r="F162" s="22"/>
      <c r="G162" s="22"/>
      <c r="H162" s="2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20"/>
      <c r="B163" s="21"/>
      <c r="C163" s="21"/>
      <c r="D163" s="20"/>
      <c r="E163" s="22"/>
      <c r="F163" s="22"/>
      <c r="G163" s="22"/>
      <c r="H163" s="2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20"/>
      <c r="B164" s="21"/>
      <c r="C164" s="21"/>
      <c r="D164" s="20"/>
      <c r="E164" s="22"/>
      <c r="F164" s="22"/>
      <c r="G164" s="22"/>
      <c r="H164" s="2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20"/>
      <c r="B165" s="21"/>
      <c r="C165" s="21"/>
      <c r="D165" s="20"/>
      <c r="E165" s="22"/>
      <c r="F165" s="22"/>
      <c r="G165" s="22"/>
      <c r="H165" s="2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20"/>
      <c r="B166" s="21"/>
      <c r="C166" s="21"/>
      <c r="D166" s="20"/>
      <c r="E166" s="22"/>
      <c r="F166" s="22"/>
      <c r="G166" s="22"/>
      <c r="H166" s="2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20"/>
      <c r="B167" s="21"/>
      <c r="C167" s="21"/>
      <c r="D167" s="20"/>
      <c r="E167" s="22"/>
      <c r="F167" s="22"/>
      <c r="G167" s="22"/>
      <c r="H167" s="2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20"/>
      <c r="B168" s="21"/>
      <c r="C168" s="21"/>
      <c r="D168" s="20"/>
      <c r="E168" s="22"/>
      <c r="F168" s="22"/>
      <c r="G168" s="22"/>
      <c r="H168" s="2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20"/>
      <c r="B169" s="21"/>
      <c r="C169" s="21"/>
      <c r="D169" s="20"/>
      <c r="E169" s="22"/>
      <c r="F169" s="22"/>
      <c r="G169" s="22"/>
      <c r="H169" s="2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20"/>
      <c r="B170" s="21"/>
      <c r="C170" s="21"/>
      <c r="D170" s="20"/>
      <c r="E170" s="22"/>
      <c r="F170" s="22"/>
      <c r="G170" s="22"/>
      <c r="H170" s="2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20"/>
      <c r="B171" s="21"/>
      <c r="C171" s="21"/>
      <c r="D171" s="20"/>
      <c r="E171" s="22"/>
      <c r="F171" s="22"/>
      <c r="G171" s="22"/>
      <c r="H171" s="2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20"/>
      <c r="B172" s="21"/>
      <c r="C172" s="21"/>
      <c r="D172" s="20"/>
      <c r="E172" s="22"/>
      <c r="F172" s="22"/>
      <c r="G172" s="22"/>
      <c r="H172" s="2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20"/>
      <c r="B173" s="21"/>
      <c r="C173" s="21"/>
      <c r="D173" s="20"/>
      <c r="E173" s="22"/>
      <c r="F173" s="22"/>
      <c r="G173" s="22"/>
      <c r="H173" s="2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20"/>
      <c r="B174" s="21"/>
      <c r="C174" s="21"/>
      <c r="D174" s="20"/>
      <c r="E174" s="22"/>
      <c r="F174" s="22"/>
      <c r="G174" s="22"/>
      <c r="H174" s="2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20"/>
      <c r="B175" s="21"/>
      <c r="C175" s="21"/>
      <c r="D175" s="20"/>
      <c r="E175" s="22"/>
      <c r="F175" s="22"/>
      <c r="G175" s="22"/>
      <c r="H175" s="2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20"/>
      <c r="B176" s="21"/>
      <c r="C176" s="21"/>
      <c r="D176" s="20"/>
      <c r="E176" s="22"/>
      <c r="F176" s="22"/>
      <c r="G176" s="22"/>
      <c r="H176" s="2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20"/>
      <c r="B177" s="21"/>
      <c r="C177" s="21"/>
      <c r="D177" s="20"/>
      <c r="E177" s="22"/>
      <c r="F177" s="22"/>
      <c r="G177" s="22"/>
      <c r="H177" s="2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20"/>
      <c r="B178" s="21"/>
      <c r="C178" s="21"/>
      <c r="D178" s="20"/>
      <c r="E178" s="22"/>
      <c r="F178" s="22"/>
      <c r="G178" s="22"/>
      <c r="H178" s="2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20"/>
      <c r="B179" s="21"/>
      <c r="C179" s="21"/>
      <c r="D179" s="20"/>
      <c r="E179" s="22"/>
      <c r="F179" s="22"/>
      <c r="G179" s="22"/>
      <c r="H179" s="2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20"/>
      <c r="B180" s="21"/>
      <c r="C180" s="21"/>
      <c r="D180" s="20"/>
      <c r="E180" s="22"/>
      <c r="F180" s="22"/>
      <c r="G180" s="22"/>
      <c r="H180" s="2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20"/>
      <c r="B181" s="21"/>
      <c r="C181" s="21"/>
      <c r="D181" s="20"/>
      <c r="E181" s="22"/>
      <c r="F181" s="22"/>
      <c r="G181" s="22"/>
      <c r="H181" s="2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20"/>
      <c r="B182" s="21"/>
      <c r="C182" s="21"/>
      <c r="D182" s="20"/>
      <c r="E182" s="22"/>
      <c r="F182" s="22"/>
      <c r="G182" s="22"/>
      <c r="H182" s="2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20"/>
      <c r="B183" s="21"/>
      <c r="C183" s="21"/>
      <c r="D183" s="20"/>
      <c r="E183" s="22"/>
      <c r="F183" s="22"/>
      <c r="G183" s="22"/>
      <c r="H183" s="2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20"/>
      <c r="B184" s="21"/>
      <c r="C184" s="21"/>
      <c r="D184" s="20"/>
      <c r="E184" s="22"/>
      <c r="F184" s="22"/>
      <c r="G184" s="22"/>
      <c r="H184" s="2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20"/>
      <c r="B185" s="21"/>
      <c r="C185" s="21"/>
      <c r="D185" s="20"/>
      <c r="E185" s="22"/>
      <c r="F185" s="22"/>
      <c r="G185" s="22"/>
      <c r="H185" s="2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20"/>
      <c r="B186" s="21"/>
      <c r="C186" s="21"/>
      <c r="D186" s="20"/>
      <c r="E186" s="22"/>
      <c r="F186" s="22"/>
      <c r="G186" s="22"/>
      <c r="H186" s="2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20"/>
      <c r="B187" s="21"/>
      <c r="C187" s="21"/>
      <c r="D187" s="20"/>
      <c r="E187" s="22"/>
      <c r="F187" s="22"/>
      <c r="G187" s="22"/>
      <c r="H187" s="2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20"/>
      <c r="B188" s="21"/>
      <c r="C188" s="21"/>
      <c r="D188" s="20"/>
      <c r="E188" s="22"/>
      <c r="F188" s="22"/>
      <c r="G188" s="22"/>
      <c r="H188" s="2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20"/>
      <c r="B189" s="21"/>
      <c r="C189" s="21"/>
      <c r="D189" s="20"/>
      <c r="E189" s="22"/>
      <c r="F189" s="22"/>
      <c r="G189" s="22"/>
      <c r="H189" s="2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20"/>
      <c r="B190" s="21"/>
      <c r="C190" s="21"/>
      <c r="D190" s="20"/>
      <c r="E190" s="22"/>
      <c r="F190" s="22"/>
      <c r="G190" s="22"/>
      <c r="H190" s="2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20"/>
      <c r="B191" s="21"/>
      <c r="C191" s="21"/>
      <c r="D191" s="20"/>
      <c r="E191" s="22"/>
      <c r="F191" s="22"/>
      <c r="G191" s="22"/>
      <c r="H191" s="2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20"/>
      <c r="B192" s="21"/>
      <c r="C192" s="21"/>
      <c r="D192" s="20"/>
      <c r="E192" s="22"/>
      <c r="F192" s="22"/>
      <c r="G192" s="22"/>
      <c r="H192" s="2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20"/>
      <c r="B193" s="21"/>
      <c r="C193" s="21"/>
      <c r="D193" s="20"/>
      <c r="E193" s="22"/>
      <c r="F193" s="22"/>
      <c r="G193" s="22"/>
      <c r="H193" s="2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20"/>
      <c r="B194" s="21"/>
      <c r="C194" s="21"/>
      <c r="D194" s="20"/>
      <c r="E194" s="22"/>
      <c r="F194" s="22"/>
      <c r="G194" s="22"/>
      <c r="H194" s="2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20"/>
      <c r="B195" s="21"/>
      <c r="C195" s="21"/>
      <c r="D195" s="20"/>
      <c r="E195" s="22"/>
      <c r="F195" s="22"/>
      <c r="G195" s="22"/>
      <c r="H195" s="2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20"/>
      <c r="B196" s="21"/>
      <c r="C196" s="21"/>
      <c r="D196" s="20"/>
      <c r="E196" s="22"/>
      <c r="F196" s="22"/>
      <c r="G196" s="22"/>
      <c r="H196" s="2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20"/>
      <c r="B197" s="21"/>
      <c r="C197" s="21"/>
      <c r="D197" s="20"/>
      <c r="E197" s="22"/>
      <c r="F197" s="22"/>
      <c r="G197" s="22"/>
      <c r="H197" s="2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20"/>
      <c r="B198" s="21"/>
      <c r="C198" s="21"/>
      <c r="D198" s="20"/>
      <c r="E198" s="22"/>
      <c r="F198" s="22"/>
      <c r="G198" s="22"/>
      <c r="H198" s="2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20"/>
      <c r="B199" s="21"/>
      <c r="C199" s="21"/>
      <c r="D199" s="20"/>
      <c r="E199" s="22"/>
      <c r="F199" s="22"/>
      <c r="G199" s="22"/>
      <c r="H199" s="2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20"/>
      <c r="B200" s="21"/>
      <c r="C200" s="21"/>
      <c r="D200" s="20"/>
      <c r="E200" s="22"/>
      <c r="F200" s="22"/>
      <c r="G200" s="22"/>
      <c r="H200" s="2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20"/>
      <c r="B201" s="21"/>
      <c r="C201" s="21"/>
      <c r="D201" s="20"/>
      <c r="E201" s="22"/>
      <c r="F201" s="22"/>
      <c r="G201" s="22"/>
      <c r="H201" s="2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20"/>
      <c r="B202" s="21"/>
      <c r="C202" s="21"/>
      <c r="D202" s="20"/>
      <c r="E202" s="22"/>
      <c r="F202" s="22"/>
      <c r="G202" s="22"/>
      <c r="H202" s="2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20"/>
      <c r="B203" s="21"/>
      <c r="C203" s="21"/>
      <c r="D203" s="20"/>
      <c r="E203" s="22"/>
      <c r="F203" s="22"/>
      <c r="G203" s="22"/>
      <c r="H203" s="2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20"/>
      <c r="B204" s="21"/>
      <c r="C204" s="21"/>
      <c r="D204" s="20"/>
      <c r="E204" s="22"/>
      <c r="F204" s="22"/>
      <c r="G204" s="22"/>
      <c r="H204" s="2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20"/>
      <c r="B205" s="21"/>
      <c r="C205" s="21"/>
      <c r="D205" s="20"/>
      <c r="E205" s="22"/>
      <c r="F205" s="22"/>
      <c r="G205" s="22"/>
      <c r="H205" s="2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20"/>
      <c r="B206" s="21"/>
      <c r="C206" s="21"/>
      <c r="D206" s="20"/>
      <c r="E206" s="22"/>
      <c r="F206" s="22"/>
      <c r="G206" s="22"/>
      <c r="H206" s="2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20"/>
      <c r="B207" s="21"/>
      <c r="C207" s="21"/>
      <c r="D207" s="20"/>
      <c r="E207" s="22"/>
      <c r="F207" s="22"/>
      <c r="G207" s="22"/>
      <c r="H207" s="2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20"/>
      <c r="B208" s="21"/>
      <c r="C208" s="21"/>
      <c r="D208" s="20"/>
      <c r="E208" s="22"/>
      <c r="F208" s="22"/>
      <c r="G208" s="22"/>
      <c r="H208" s="2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20"/>
      <c r="B209" s="21"/>
      <c r="C209" s="21"/>
      <c r="D209" s="20"/>
      <c r="E209" s="22"/>
      <c r="F209" s="22"/>
      <c r="G209" s="22"/>
      <c r="H209" s="2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20"/>
      <c r="B210" s="21"/>
      <c r="C210" s="21"/>
      <c r="D210" s="20"/>
      <c r="E210" s="22"/>
      <c r="F210" s="22"/>
      <c r="G210" s="22"/>
      <c r="H210" s="2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20"/>
      <c r="B211" s="21"/>
      <c r="C211" s="21"/>
      <c r="D211" s="20"/>
      <c r="E211" s="22"/>
      <c r="F211" s="22"/>
      <c r="G211" s="22"/>
      <c r="H211" s="2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20"/>
      <c r="B212" s="21"/>
      <c r="C212" s="21"/>
      <c r="D212" s="20"/>
      <c r="E212" s="22"/>
      <c r="F212" s="22"/>
      <c r="G212" s="22"/>
      <c r="H212" s="2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20"/>
      <c r="B213" s="21"/>
      <c r="C213" s="21"/>
      <c r="D213" s="20"/>
      <c r="E213" s="22"/>
      <c r="F213" s="22"/>
      <c r="G213" s="22"/>
      <c r="H213" s="2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20"/>
      <c r="B214" s="21"/>
      <c r="C214" s="21"/>
      <c r="D214" s="20"/>
      <c r="E214" s="22"/>
      <c r="F214" s="22"/>
      <c r="G214" s="22"/>
      <c r="H214" s="2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20"/>
      <c r="B215" s="21"/>
      <c r="C215" s="21"/>
      <c r="D215" s="20"/>
      <c r="E215" s="22"/>
      <c r="F215" s="22"/>
      <c r="G215" s="22"/>
      <c r="H215" s="2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20"/>
      <c r="B216" s="21"/>
      <c r="C216" s="21"/>
      <c r="D216" s="20"/>
      <c r="E216" s="22"/>
      <c r="F216" s="22"/>
      <c r="G216" s="22"/>
      <c r="H216" s="2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20"/>
      <c r="B217" s="21"/>
      <c r="C217" s="21"/>
      <c r="D217" s="20"/>
      <c r="E217" s="22"/>
      <c r="F217" s="22"/>
      <c r="G217" s="22"/>
      <c r="H217" s="2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20"/>
      <c r="B218" s="21"/>
      <c r="C218" s="21"/>
      <c r="D218" s="20"/>
      <c r="E218" s="22"/>
      <c r="F218" s="22"/>
      <c r="G218" s="22"/>
      <c r="H218" s="2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20"/>
      <c r="B219" s="21"/>
      <c r="C219" s="21"/>
      <c r="D219" s="20"/>
      <c r="E219" s="22"/>
      <c r="F219" s="22"/>
      <c r="G219" s="22"/>
      <c r="H219" s="2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20"/>
      <c r="B220" s="21"/>
      <c r="C220" s="21"/>
      <c r="D220" s="20"/>
      <c r="E220" s="22"/>
      <c r="F220" s="22"/>
      <c r="G220" s="22"/>
      <c r="H220" s="2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20"/>
      <c r="B221" s="21"/>
      <c r="C221" s="21"/>
      <c r="D221" s="20"/>
      <c r="E221" s="22"/>
      <c r="F221" s="22"/>
      <c r="G221" s="22"/>
      <c r="H221" s="2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D28 A38:D1000 E1:U1000">
    <cfRule type="expression" dxfId="3" priority="1">
      <formula>#REF!</formula>
    </cfRule>
  </conditionalFormatting>
  <conditionalFormatting sqref="A1:D28 A38:D1000 E1:U1000">
    <cfRule type="expression" dxfId="4" priority="2">
      <formula>#REF!</formula>
    </cfRule>
  </conditionalFormatting>
  <printOptions gridLines="1"/>
  <pageMargins bottom="0.75" footer="0.0" header="0.0" left="0.7" right="0.7" top="0.75"/>
  <pageSetup fitToHeight="0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1.25"/>
    <col customWidth="1" min="3" max="9" width="14.75"/>
    <col customWidth="1" min="10" max="10" width="23.0"/>
    <col customWidth="1" min="11" max="30" width="14.75"/>
  </cols>
  <sheetData>
    <row r="1" ht="15.75" customHeight="1">
      <c r="A1" s="23" t="s">
        <v>135</v>
      </c>
      <c r="B1" s="23" t="s">
        <v>3</v>
      </c>
      <c r="C1" s="23" t="s">
        <v>136</v>
      </c>
      <c r="D1" s="24" t="s">
        <v>137</v>
      </c>
      <c r="E1" s="23" t="s">
        <v>138</v>
      </c>
      <c r="F1" s="24" t="s">
        <v>139</v>
      </c>
      <c r="G1" s="24" t="s">
        <v>140</v>
      </c>
      <c r="H1" s="24" t="s">
        <v>141</v>
      </c>
      <c r="I1" s="23" t="s">
        <v>142</v>
      </c>
      <c r="J1" s="25" t="s">
        <v>143</v>
      </c>
      <c r="K1" s="26">
        <f>sumif(I:I, "TRUE", G:G)</f>
        <v>6.176666667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ht="15.75" customHeight="1">
      <c r="A2" s="28" t="s">
        <v>144</v>
      </c>
      <c r="B2" s="28"/>
      <c r="C2" s="28">
        <v>30.0</v>
      </c>
      <c r="D2" s="29">
        <v>7.99</v>
      </c>
      <c r="E2" s="28">
        <v>2.0</v>
      </c>
      <c r="F2" s="29">
        <f>D2/C2</f>
        <v>0.2663333333</v>
      </c>
      <c r="G2" s="29">
        <f>(D2/C2)*E2</f>
        <v>0.5326666667</v>
      </c>
      <c r="H2" s="30" t="s">
        <v>145</v>
      </c>
      <c r="I2" s="28" t="b">
        <v>1</v>
      </c>
      <c r="J2" s="28" t="s">
        <v>146</v>
      </c>
      <c r="K2" s="29">
        <f>K1*20</f>
        <v>123.5333333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 ht="15.75" customHeight="1">
      <c r="A3" s="28" t="s">
        <v>147</v>
      </c>
      <c r="B3" s="28"/>
      <c r="C3" s="28" t="s">
        <v>148</v>
      </c>
      <c r="D3" s="29">
        <v>8.79</v>
      </c>
      <c r="E3" s="28" t="s">
        <v>149</v>
      </c>
      <c r="F3" s="29"/>
      <c r="G3" s="29">
        <f>D3</f>
        <v>8.79</v>
      </c>
      <c r="H3" s="29"/>
      <c r="I3" s="28" t="b">
        <v>0</v>
      </c>
      <c r="J3" s="28"/>
      <c r="K3" s="2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</row>
    <row r="4" ht="15.75" customHeight="1">
      <c r="A4" s="28" t="s">
        <v>56</v>
      </c>
      <c r="B4" s="28"/>
      <c r="C4" s="28" t="s">
        <v>150</v>
      </c>
      <c r="D4" s="29">
        <v>12.98</v>
      </c>
      <c r="E4" s="28">
        <v>1.0</v>
      </c>
      <c r="F4" s="29"/>
      <c r="G4" s="29">
        <f>D4/4</f>
        <v>3.245</v>
      </c>
      <c r="H4" s="30" t="s">
        <v>145</v>
      </c>
      <c r="I4" s="28" t="b">
        <v>1</v>
      </c>
      <c r="J4" s="28"/>
      <c r="K4" s="28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</row>
    <row r="5" ht="15.75" customHeight="1">
      <c r="A5" s="28" t="s">
        <v>151</v>
      </c>
      <c r="B5" s="28"/>
      <c r="C5" s="28">
        <v>120.0</v>
      </c>
      <c r="D5" s="29">
        <v>23.99</v>
      </c>
      <c r="E5" s="28">
        <v>12.0</v>
      </c>
      <c r="F5" s="29">
        <f t="shared" ref="F5:F7" si="1">D5/$C$5</f>
        <v>0.1999166667</v>
      </c>
      <c r="G5" s="29">
        <f t="shared" ref="G5:G7" si="2">(D5/C5)*E5</f>
        <v>2.399</v>
      </c>
      <c r="H5" s="29"/>
      <c r="I5" s="28" t="b">
        <v>1</v>
      </c>
      <c r="J5" s="28"/>
      <c r="K5" s="28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</row>
    <row r="6" ht="15.75" customHeight="1">
      <c r="A6" s="28" t="s">
        <v>152</v>
      </c>
      <c r="B6" s="28"/>
      <c r="C6" s="28">
        <v>5.0</v>
      </c>
      <c r="D6" s="29">
        <v>14.5</v>
      </c>
      <c r="E6" s="28">
        <v>1.0</v>
      </c>
      <c r="F6" s="29">
        <f t="shared" si="1"/>
        <v>0.1208333333</v>
      </c>
      <c r="G6" s="29">
        <f t="shared" si="2"/>
        <v>2.9</v>
      </c>
      <c r="H6" s="29"/>
      <c r="I6" s="28" t="b">
        <v>0</v>
      </c>
      <c r="J6" s="28"/>
      <c r="K6" s="28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15.75" customHeight="1">
      <c r="A7" s="28" t="s">
        <v>153</v>
      </c>
      <c r="B7" s="28"/>
      <c r="C7" s="28">
        <v>2.0</v>
      </c>
      <c r="D7" s="29"/>
      <c r="E7" s="28"/>
      <c r="F7" s="29">
        <f t="shared" si="1"/>
        <v>0</v>
      </c>
      <c r="G7" s="29">
        <f t="shared" si="2"/>
        <v>0</v>
      </c>
      <c r="H7" s="29"/>
      <c r="I7" s="28" t="b">
        <v>0</v>
      </c>
      <c r="J7" s="28"/>
      <c r="K7" s="28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15.75" customHeight="1">
      <c r="A8" s="28" t="s">
        <v>154</v>
      </c>
      <c r="B8" s="28" t="s">
        <v>155</v>
      </c>
      <c r="C8" s="28">
        <v>1.0</v>
      </c>
      <c r="D8" s="29"/>
      <c r="E8" s="28"/>
      <c r="F8" s="29"/>
      <c r="G8" s="29"/>
      <c r="H8" s="29"/>
      <c r="I8" s="28" t="b">
        <v>0</v>
      </c>
      <c r="J8" s="28"/>
      <c r="K8" s="28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15.75" customHeight="1">
      <c r="A9" s="28" t="s">
        <v>156</v>
      </c>
      <c r="B9" s="28"/>
      <c r="C9" s="28">
        <v>1.0</v>
      </c>
      <c r="D9" s="29"/>
      <c r="E9" s="28"/>
      <c r="F9" s="29"/>
      <c r="G9" s="29"/>
      <c r="H9" s="29"/>
      <c r="I9" s="28" t="b">
        <v>0</v>
      </c>
      <c r="J9" s="28"/>
      <c r="K9" s="2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15.75" customHeight="1">
      <c r="A10" s="28" t="s">
        <v>157</v>
      </c>
      <c r="B10" s="28" t="s">
        <v>158</v>
      </c>
      <c r="C10" s="28">
        <v>1.0</v>
      </c>
      <c r="D10" s="29"/>
      <c r="E10" s="28"/>
      <c r="F10" s="29"/>
      <c r="G10" s="29"/>
      <c r="H10" s="29"/>
      <c r="I10" s="28"/>
      <c r="J10" s="28"/>
      <c r="K10" s="28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15.75" customHeight="1">
      <c r="A11" s="28" t="s">
        <v>159</v>
      </c>
      <c r="B11" s="28"/>
      <c r="C11" s="28">
        <v>1.0</v>
      </c>
      <c r="D11" s="29"/>
      <c r="E11" s="28"/>
      <c r="F11" s="29"/>
      <c r="G11" s="29"/>
      <c r="H11" s="29"/>
      <c r="I11" s="28"/>
      <c r="J11" s="28"/>
      <c r="K11" s="28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5.75" customHeight="1">
      <c r="A12" s="28" t="s">
        <v>160</v>
      </c>
      <c r="B12" s="28" t="s">
        <v>161</v>
      </c>
      <c r="C12" s="28">
        <v>2.0</v>
      </c>
      <c r="D12" s="29"/>
      <c r="E12" s="28"/>
      <c r="F12" s="29"/>
      <c r="G12" s="29"/>
      <c r="H12" s="29"/>
      <c r="I12" s="28"/>
      <c r="J12" s="28"/>
      <c r="K12" s="2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75" customHeight="1">
      <c r="A13" s="28" t="s">
        <v>162</v>
      </c>
      <c r="B13" s="28"/>
      <c r="C13" s="28"/>
      <c r="D13" s="29"/>
      <c r="E13" s="28"/>
      <c r="F13" s="29"/>
      <c r="G13" s="29"/>
      <c r="H13" s="29"/>
      <c r="I13" s="28"/>
      <c r="J13" s="28"/>
      <c r="K13" s="2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ht="15.75" customHeight="1">
      <c r="A14" s="31"/>
      <c r="B14" s="31"/>
      <c r="C14" s="31"/>
      <c r="D14" s="32"/>
      <c r="E14" s="31"/>
      <c r="F14" s="32"/>
      <c r="G14" s="32"/>
      <c r="H14" s="32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ht="15.75" customHeight="1">
      <c r="A15" s="31"/>
      <c r="B15" s="31"/>
      <c r="C15" s="31"/>
      <c r="D15" s="32"/>
      <c r="E15" s="31"/>
      <c r="F15" s="32"/>
      <c r="G15" s="32"/>
      <c r="H15" s="32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ht="15.75" customHeight="1">
      <c r="A16" s="31"/>
      <c r="B16" s="31"/>
      <c r="C16" s="31"/>
      <c r="D16" s="32"/>
      <c r="E16" s="31"/>
      <c r="F16" s="32"/>
      <c r="G16" s="32"/>
      <c r="H16" s="32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ht="15.75" customHeight="1">
      <c r="A17" s="31"/>
      <c r="B17" s="31"/>
      <c r="C17" s="31"/>
      <c r="D17" s="32"/>
      <c r="E17" s="31"/>
      <c r="F17" s="32"/>
      <c r="G17" s="32"/>
      <c r="H17" s="32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5.75" customHeight="1">
      <c r="A18" s="31"/>
      <c r="B18" s="31"/>
      <c r="C18" s="31"/>
      <c r="D18" s="32"/>
      <c r="E18" s="31"/>
      <c r="F18" s="32"/>
      <c r="G18" s="32"/>
      <c r="H18" s="32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5.75" customHeight="1">
      <c r="A19" s="31"/>
      <c r="B19" s="31"/>
      <c r="C19" s="31"/>
      <c r="D19" s="32"/>
      <c r="E19" s="31"/>
      <c r="F19" s="32"/>
      <c r="G19" s="32"/>
      <c r="H19" s="32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5.75" customHeight="1">
      <c r="A20" s="31"/>
      <c r="B20" s="31"/>
      <c r="C20" s="31"/>
      <c r="D20" s="32"/>
      <c r="E20" s="31"/>
      <c r="F20" s="32"/>
      <c r="G20" s="32"/>
      <c r="H20" s="32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5.75" customHeight="1">
      <c r="A21" s="31"/>
      <c r="B21" s="31"/>
      <c r="C21" s="31"/>
      <c r="D21" s="32"/>
      <c r="E21" s="31"/>
      <c r="F21" s="32"/>
      <c r="G21" s="32"/>
      <c r="H21" s="32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5.75" customHeight="1">
      <c r="A22" s="31"/>
      <c r="B22" s="31"/>
      <c r="C22" s="31"/>
      <c r="D22" s="32"/>
      <c r="E22" s="31"/>
      <c r="F22" s="32"/>
      <c r="G22" s="32"/>
      <c r="H22" s="32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5.75" customHeight="1">
      <c r="A23" s="31"/>
      <c r="B23" s="31"/>
      <c r="C23" s="31"/>
      <c r="D23" s="32"/>
      <c r="E23" s="31"/>
      <c r="F23" s="32"/>
      <c r="G23" s="32"/>
      <c r="H23" s="32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5.75" customHeight="1">
      <c r="A24" s="31"/>
      <c r="B24" s="31"/>
      <c r="C24" s="31"/>
      <c r="D24" s="32"/>
      <c r="E24" s="31"/>
      <c r="F24" s="32"/>
      <c r="G24" s="32"/>
      <c r="H24" s="32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5.75" customHeight="1">
      <c r="A25" s="31"/>
      <c r="B25" s="31"/>
      <c r="C25" s="31"/>
      <c r="D25" s="32"/>
      <c r="E25" s="31"/>
      <c r="F25" s="32"/>
      <c r="G25" s="32"/>
      <c r="H25" s="32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5.75" customHeight="1">
      <c r="A26" s="31"/>
      <c r="B26" s="31"/>
      <c r="C26" s="31"/>
      <c r="D26" s="32"/>
      <c r="E26" s="31"/>
      <c r="F26" s="32"/>
      <c r="G26" s="32"/>
      <c r="H26" s="32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5.75" customHeight="1">
      <c r="A27" s="31"/>
      <c r="B27" s="31"/>
      <c r="C27" s="31"/>
      <c r="D27" s="32"/>
      <c r="E27" s="31"/>
      <c r="F27" s="32"/>
      <c r="G27" s="32"/>
      <c r="H27" s="32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5.75" customHeight="1">
      <c r="A28" s="31"/>
      <c r="B28" s="31"/>
      <c r="C28" s="31"/>
      <c r="D28" s="32"/>
      <c r="E28" s="31"/>
      <c r="F28" s="32"/>
      <c r="G28" s="32"/>
      <c r="H28" s="32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5.75" customHeight="1">
      <c r="A29" s="31"/>
      <c r="B29" s="31"/>
      <c r="C29" s="31"/>
      <c r="D29" s="32"/>
      <c r="E29" s="31"/>
      <c r="F29" s="32"/>
      <c r="G29" s="32"/>
      <c r="H29" s="32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5.75" customHeight="1">
      <c r="A30" s="31"/>
      <c r="B30" s="31"/>
      <c r="C30" s="31"/>
      <c r="D30" s="32"/>
      <c r="E30" s="31"/>
      <c r="F30" s="32"/>
      <c r="G30" s="32"/>
      <c r="H30" s="32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5.75" customHeight="1">
      <c r="A31" s="31"/>
      <c r="B31" s="31"/>
      <c r="C31" s="31"/>
      <c r="D31" s="32"/>
      <c r="E31" s="31"/>
      <c r="F31" s="32"/>
      <c r="G31" s="32"/>
      <c r="H31" s="32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5.75" customHeight="1">
      <c r="A32" s="31"/>
      <c r="B32" s="31"/>
      <c r="C32" s="31"/>
      <c r="D32" s="32"/>
      <c r="E32" s="31"/>
      <c r="F32" s="32"/>
      <c r="G32" s="32"/>
      <c r="H32" s="32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5.75" customHeight="1">
      <c r="A33" s="31"/>
      <c r="B33" s="31"/>
      <c r="C33" s="31"/>
      <c r="D33" s="32"/>
      <c r="E33" s="31"/>
      <c r="F33" s="32"/>
      <c r="G33" s="32"/>
      <c r="H33" s="32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5.75" customHeight="1">
      <c r="A34" s="31"/>
      <c r="B34" s="31"/>
      <c r="C34" s="31"/>
      <c r="D34" s="32"/>
      <c r="E34" s="31"/>
      <c r="F34" s="32"/>
      <c r="G34" s="32"/>
      <c r="H34" s="32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5.75" customHeight="1">
      <c r="A35" s="31"/>
      <c r="B35" s="31"/>
      <c r="C35" s="31"/>
      <c r="D35" s="32"/>
      <c r="E35" s="31"/>
      <c r="F35" s="32"/>
      <c r="G35" s="32"/>
      <c r="H35" s="32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5.75" customHeight="1">
      <c r="A36" s="31"/>
      <c r="B36" s="31"/>
      <c r="C36" s="31"/>
      <c r="D36" s="32"/>
      <c r="E36" s="31"/>
      <c r="F36" s="32"/>
      <c r="G36" s="32"/>
      <c r="H36" s="32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5.75" customHeight="1">
      <c r="A37" s="31"/>
      <c r="B37" s="31"/>
      <c r="C37" s="31"/>
      <c r="D37" s="32"/>
      <c r="E37" s="31"/>
      <c r="F37" s="32"/>
      <c r="G37" s="32"/>
      <c r="H37" s="32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5.75" customHeight="1">
      <c r="A38" s="31"/>
      <c r="B38" s="31"/>
      <c r="C38" s="31"/>
      <c r="D38" s="32"/>
      <c r="E38" s="31"/>
      <c r="F38" s="32"/>
      <c r="G38" s="32"/>
      <c r="H38" s="32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5.75" customHeight="1">
      <c r="A39" s="31"/>
      <c r="B39" s="31"/>
      <c r="C39" s="31"/>
      <c r="D39" s="32"/>
      <c r="E39" s="31"/>
      <c r="F39" s="32"/>
      <c r="G39" s="32"/>
      <c r="H39" s="32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5.75" customHeight="1">
      <c r="A40" s="31"/>
      <c r="B40" s="31"/>
      <c r="C40" s="31"/>
      <c r="D40" s="32"/>
      <c r="E40" s="31"/>
      <c r="F40" s="32"/>
      <c r="G40" s="32"/>
      <c r="H40" s="32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5.75" customHeight="1">
      <c r="A41" s="31"/>
      <c r="B41" s="31"/>
      <c r="C41" s="31"/>
      <c r="D41" s="32"/>
      <c r="E41" s="31"/>
      <c r="F41" s="32"/>
      <c r="G41" s="32"/>
      <c r="H41" s="32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5.75" customHeight="1">
      <c r="A42" s="31"/>
      <c r="B42" s="31"/>
      <c r="C42" s="31"/>
      <c r="D42" s="32"/>
      <c r="E42" s="31"/>
      <c r="F42" s="32"/>
      <c r="G42" s="32"/>
      <c r="H42" s="32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5.75" customHeight="1">
      <c r="A43" s="31"/>
      <c r="B43" s="31"/>
      <c r="C43" s="31"/>
      <c r="D43" s="32"/>
      <c r="E43" s="31"/>
      <c r="F43" s="32"/>
      <c r="G43" s="32"/>
      <c r="H43" s="32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5.75" customHeight="1">
      <c r="A44" s="31"/>
      <c r="B44" s="31"/>
      <c r="C44" s="31"/>
      <c r="D44" s="32"/>
      <c r="E44" s="31"/>
      <c r="F44" s="32"/>
      <c r="G44" s="32"/>
      <c r="H44" s="32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5.75" customHeight="1">
      <c r="A45" s="31"/>
      <c r="B45" s="31"/>
      <c r="C45" s="31"/>
      <c r="D45" s="32"/>
      <c r="E45" s="31"/>
      <c r="F45" s="32"/>
      <c r="G45" s="32"/>
      <c r="H45" s="32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5.75" customHeight="1">
      <c r="A46" s="31"/>
      <c r="B46" s="31"/>
      <c r="C46" s="31"/>
      <c r="D46" s="32"/>
      <c r="E46" s="31"/>
      <c r="F46" s="32"/>
      <c r="G46" s="32"/>
      <c r="H46" s="32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5.75" customHeight="1">
      <c r="A47" s="31"/>
      <c r="B47" s="31"/>
      <c r="C47" s="31"/>
      <c r="D47" s="32"/>
      <c r="E47" s="31"/>
      <c r="F47" s="32"/>
      <c r="G47" s="32"/>
      <c r="H47" s="32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5.75" customHeight="1">
      <c r="A48" s="31"/>
      <c r="B48" s="31"/>
      <c r="C48" s="31"/>
      <c r="D48" s="32"/>
      <c r="E48" s="31"/>
      <c r="F48" s="32"/>
      <c r="G48" s="32"/>
      <c r="H48" s="32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5.75" customHeight="1">
      <c r="A49" s="31"/>
      <c r="B49" s="31"/>
      <c r="C49" s="31"/>
      <c r="D49" s="32"/>
      <c r="E49" s="31"/>
      <c r="F49" s="32"/>
      <c r="G49" s="32"/>
      <c r="H49" s="32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5.75" customHeight="1">
      <c r="A50" s="31"/>
      <c r="B50" s="31"/>
      <c r="C50" s="31"/>
      <c r="D50" s="32"/>
      <c r="E50" s="31"/>
      <c r="F50" s="32"/>
      <c r="G50" s="32"/>
      <c r="H50" s="32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5.75" customHeight="1">
      <c r="A51" s="31"/>
      <c r="B51" s="31"/>
      <c r="C51" s="31"/>
      <c r="D51" s="32"/>
      <c r="E51" s="31"/>
      <c r="F51" s="32"/>
      <c r="G51" s="32"/>
      <c r="H51" s="32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5.75" customHeight="1">
      <c r="A52" s="31"/>
      <c r="B52" s="31"/>
      <c r="C52" s="31"/>
      <c r="D52" s="32"/>
      <c r="E52" s="31"/>
      <c r="F52" s="32"/>
      <c r="G52" s="32"/>
      <c r="H52" s="32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5.75" customHeight="1">
      <c r="A53" s="31"/>
      <c r="B53" s="31"/>
      <c r="C53" s="31"/>
      <c r="D53" s="32"/>
      <c r="E53" s="31"/>
      <c r="F53" s="32"/>
      <c r="G53" s="32"/>
      <c r="H53" s="32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5.75" customHeight="1">
      <c r="A54" s="31"/>
      <c r="B54" s="31"/>
      <c r="C54" s="31"/>
      <c r="D54" s="32"/>
      <c r="E54" s="31"/>
      <c r="F54" s="32"/>
      <c r="G54" s="32"/>
      <c r="H54" s="32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5.75" customHeight="1">
      <c r="A55" s="31"/>
      <c r="B55" s="31"/>
      <c r="C55" s="31"/>
      <c r="D55" s="32"/>
      <c r="E55" s="31"/>
      <c r="F55" s="32"/>
      <c r="G55" s="32"/>
      <c r="H55" s="32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5.75" customHeight="1">
      <c r="A56" s="31"/>
      <c r="B56" s="31"/>
      <c r="C56" s="31"/>
      <c r="D56" s="32"/>
      <c r="E56" s="31"/>
      <c r="F56" s="32"/>
      <c r="G56" s="32"/>
      <c r="H56" s="32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5.75" customHeight="1">
      <c r="A57" s="31"/>
      <c r="B57" s="31"/>
      <c r="C57" s="31"/>
      <c r="D57" s="32"/>
      <c r="E57" s="31"/>
      <c r="F57" s="32"/>
      <c r="G57" s="32"/>
      <c r="H57" s="32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5.75" customHeight="1">
      <c r="A58" s="31"/>
      <c r="B58" s="31"/>
      <c r="C58" s="31"/>
      <c r="D58" s="32"/>
      <c r="E58" s="31"/>
      <c r="F58" s="32"/>
      <c r="G58" s="32"/>
      <c r="H58" s="32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5.75" customHeight="1">
      <c r="A59" s="31"/>
      <c r="B59" s="31"/>
      <c r="C59" s="31"/>
      <c r="D59" s="32"/>
      <c r="E59" s="31"/>
      <c r="F59" s="32"/>
      <c r="G59" s="32"/>
      <c r="H59" s="32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5.75" customHeight="1">
      <c r="A60" s="31"/>
      <c r="B60" s="31"/>
      <c r="C60" s="31"/>
      <c r="D60" s="32"/>
      <c r="E60" s="31"/>
      <c r="F60" s="32"/>
      <c r="G60" s="32"/>
      <c r="H60" s="32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5.75" customHeight="1">
      <c r="A61" s="31"/>
      <c r="B61" s="31"/>
      <c r="C61" s="31"/>
      <c r="D61" s="32"/>
      <c r="E61" s="31"/>
      <c r="F61" s="32"/>
      <c r="G61" s="32"/>
      <c r="H61" s="32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5.75" customHeight="1">
      <c r="A62" s="31"/>
      <c r="B62" s="31"/>
      <c r="C62" s="31"/>
      <c r="D62" s="32"/>
      <c r="E62" s="31"/>
      <c r="F62" s="32"/>
      <c r="G62" s="32"/>
      <c r="H62" s="32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5.75" customHeight="1">
      <c r="A63" s="31"/>
      <c r="B63" s="31"/>
      <c r="C63" s="31"/>
      <c r="D63" s="32"/>
      <c r="E63" s="31"/>
      <c r="F63" s="32"/>
      <c r="G63" s="32"/>
      <c r="H63" s="32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5.75" customHeight="1">
      <c r="A64" s="31"/>
      <c r="B64" s="31"/>
      <c r="C64" s="31"/>
      <c r="D64" s="32"/>
      <c r="E64" s="31"/>
      <c r="F64" s="32"/>
      <c r="G64" s="32"/>
      <c r="H64" s="32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5.75" customHeight="1">
      <c r="A65" s="31"/>
      <c r="B65" s="31"/>
      <c r="C65" s="31"/>
      <c r="D65" s="32"/>
      <c r="E65" s="31"/>
      <c r="F65" s="32"/>
      <c r="G65" s="32"/>
      <c r="H65" s="32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5.75" customHeight="1">
      <c r="A66" s="31"/>
      <c r="B66" s="31"/>
      <c r="C66" s="31"/>
      <c r="D66" s="32"/>
      <c r="E66" s="31"/>
      <c r="F66" s="32"/>
      <c r="G66" s="32"/>
      <c r="H66" s="32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5.75" customHeight="1">
      <c r="A67" s="31"/>
      <c r="B67" s="31"/>
      <c r="C67" s="31"/>
      <c r="D67" s="32"/>
      <c r="E67" s="31"/>
      <c r="F67" s="32"/>
      <c r="G67" s="32"/>
      <c r="H67" s="32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5.75" customHeight="1">
      <c r="A68" s="31"/>
      <c r="B68" s="31"/>
      <c r="C68" s="31"/>
      <c r="D68" s="32"/>
      <c r="E68" s="31"/>
      <c r="F68" s="32"/>
      <c r="G68" s="32"/>
      <c r="H68" s="32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5.75" customHeight="1">
      <c r="A69" s="31"/>
      <c r="B69" s="31"/>
      <c r="C69" s="31"/>
      <c r="D69" s="32"/>
      <c r="E69" s="31"/>
      <c r="F69" s="32"/>
      <c r="G69" s="32"/>
      <c r="H69" s="32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5.75" customHeight="1">
      <c r="A70" s="31"/>
      <c r="B70" s="31"/>
      <c r="C70" s="31"/>
      <c r="D70" s="32"/>
      <c r="E70" s="31"/>
      <c r="F70" s="32"/>
      <c r="G70" s="32"/>
      <c r="H70" s="32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5.75" customHeight="1">
      <c r="A71" s="31"/>
      <c r="B71" s="31"/>
      <c r="C71" s="31"/>
      <c r="D71" s="32"/>
      <c r="E71" s="31"/>
      <c r="F71" s="32"/>
      <c r="G71" s="32"/>
      <c r="H71" s="32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5.75" customHeight="1">
      <c r="A72" s="31"/>
      <c r="B72" s="31"/>
      <c r="C72" s="31"/>
      <c r="D72" s="32"/>
      <c r="E72" s="31"/>
      <c r="F72" s="32"/>
      <c r="G72" s="32"/>
      <c r="H72" s="32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5.75" customHeight="1">
      <c r="A73" s="31"/>
      <c r="B73" s="31"/>
      <c r="C73" s="31"/>
      <c r="D73" s="32"/>
      <c r="E73" s="31"/>
      <c r="F73" s="32"/>
      <c r="G73" s="32"/>
      <c r="H73" s="32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5.75" customHeight="1">
      <c r="A74" s="31"/>
      <c r="B74" s="31"/>
      <c r="C74" s="31"/>
      <c r="D74" s="32"/>
      <c r="E74" s="31"/>
      <c r="F74" s="32"/>
      <c r="G74" s="32"/>
      <c r="H74" s="32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5.75" customHeight="1">
      <c r="A75" s="31"/>
      <c r="B75" s="31"/>
      <c r="C75" s="31"/>
      <c r="D75" s="32"/>
      <c r="E75" s="31"/>
      <c r="F75" s="32"/>
      <c r="G75" s="32"/>
      <c r="H75" s="32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5.75" customHeight="1">
      <c r="A76" s="31"/>
      <c r="B76" s="31"/>
      <c r="C76" s="31"/>
      <c r="D76" s="32"/>
      <c r="E76" s="31"/>
      <c r="F76" s="32"/>
      <c r="G76" s="32"/>
      <c r="H76" s="32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5.75" customHeight="1">
      <c r="A77" s="31"/>
      <c r="B77" s="31"/>
      <c r="C77" s="31"/>
      <c r="D77" s="32"/>
      <c r="E77" s="31"/>
      <c r="F77" s="32"/>
      <c r="G77" s="32"/>
      <c r="H77" s="32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5.75" customHeight="1">
      <c r="A78" s="31"/>
      <c r="B78" s="31"/>
      <c r="C78" s="31"/>
      <c r="D78" s="32"/>
      <c r="E78" s="31"/>
      <c r="F78" s="32"/>
      <c r="G78" s="32"/>
      <c r="H78" s="32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5.75" customHeight="1">
      <c r="A79" s="31"/>
      <c r="B79" s="31"/>
      <c r="C79" s="31"/>
      <c r="D79" s="32"/>
      <c r="E79" s="31"/>
      <c r="F79" s="32"/>
      <c r="G79" s="32"/>
      <c r="H79" s="32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5.75" customHeight="1">
      <c r="A80" s="31"/>
      <c r="B80" s="31"/>
      <c r="C80" s="31"/>
      <c r="D80" s="32"/>
      <c r="E80" s="31"/>
      <c r="F80" s="32"/>
      <c r="G80" s="32"/>
      <c r="H80" s="32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5.75" customHeight="1">
      <c r="A81" s="31"/>
      <c r="B81" s="31"/>
      <c r="C81" s="31"/>
      <c r="D81" s="32"/>
      <c r="E81" s="31"/>
      <c r="F81" s="32"/>
      <c r="G81" s="32"/>
      <c r="H81" s="32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5.75" customHeight="1">
      <c r="A82" s="31"/>
      <c r="B82" s="31"/>
      <c r="C82" s="31"/>
      <c r="D82" s="32"/>
      <c r="E82" s="31"/>
      <c r="F82" s="32"/>
      <c r="G82" s="32"/>
      <c r="H82" s="32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5.75" customHeight="1">
      <c r="A83" s="31"/>
      <c r="B83" s="31"/>
      <c r="C83" s="31"/>
      <c r="D83" s="32"/>
      <c r="E83" s="31"/>
      <c r="F83" s="32"/>
      <c r="G83" s="32"/>
      <c r="H83" s="32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5.75" customHeight="1">
      <c r="A84" s="31"/>
      <c r="B84" s="31"/>
      <c r="C84" s="31"/>
      <c r="D84" s="32"/>
      <c r="E84" s="31"/>
      <c r="F84" s="32"/>
      <c r="G84" s="32"/>
      <c r="H84" s="32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5.75" customHeight="1">
      <c r="A85" s="31"/>
      <c r="B85" s="31"/>
      <c r="C85" s="31"/>
      <c r="D85" s="32"/>
      <c r="E85" s="31"/>
      <c r="F85" s="32"/>
      <c r="G85" s="32"/>
      <c r="H85" s="32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5.75" customHeight="1">
      <c r="A86" s="31"/>
      <c r="B86" s="31"/>
      <c r="C86" s="31"/>
      <c r="D86" s="32"/>
      <c r="E86" s="31"/>
      <c r="F86" s="32"/>
      <c r="G86" s="32"/>
      <c r="H86" s="32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5.75" customHeight="1">
      <c r="A87" s="31"/>
      <c r="B87" s="31"/>
      <c r="C87" s="31"/>
      <c r="D87" s="32"/>
      <c r="E87" s="31"/>
      <c r="F87" s="32"/>
      <c r="G87" s="32"/>
      <c r="H87" s="32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5.75" customHeight="1">
      <c r="A88" s="31"/>
      <c r="B88" s="31"/>
      <c r="C88" s="31"/>
      <c r="D88" s="32"/>
      <c r="E88" s="31"/>
      <c r="F88" s="32"/>
      <c r="G88" s="32"/>
      <c r="H88" s="32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5.75" customHeight="1">
      <c r="A89" s="31"/>
      <c r="B89" s="31"/>
      <c r="C89" s="31"/>
      <c r="D89" s="32"/>
      <c r="E89" s="31"/>
      <c r="F89" s="32"/>
      <c r="G89" s="32"/>
      <c r="H89" s="32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5.75" customHeight="1">
      <c r="A90" s="31"/>
      <c r="B90" s="31"/>
      <c r="C90" s="31"/>
      <c r="D90" s="32"/>
      <c r="E90" s="31"/>
      <c r="F90" s="32"/>
      <c r="G90" s="32"/>
      <c r="H90" s="32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5.75" customHeight="1">
      <c r="A91" s="31"/>
      <c r="B91" s="31"/>
      <c r="C91" s="31"/>
      <c r="D91" s="32"/>
      <c r="E91" s="31"/>
      <c r="F91" s="32"/>
      <c r="G91" s="32"/>
      <c r="H91" s="32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5.75" customHeight="1">
      <c r="A92" s="31"/>
      <c r="B92" s="31"/>
      <c r="C92" s="31"/>
      <c r="D92" s="32"/>
      <c r="E92" s="31"/>
      <c r="F92" s="32"/>
      <c r="G92" s="32"/>
      <c r="H92" s="32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5.75" customHeight="1">
      <c r="A93" s="31"/>
      <c r="B93" s="31"/>
      <c r="C93" s="31"/>
      <c r="D93" s="32"/>
      <c r="E93" s="31"/>
      <c r="F93" s="32"/>
      <c r="G93" s="32"/>
      <c r="H93" s="32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5.75" customHeight="1">
      <c r="A94" s="31"/>
      <c r="B94" s="31"/>
      <c r="C94" s="31"/>
      <c r="D94" s="32"/>
      <c r="E94" s="31"/>
      <c r="F94" s="32"/>
      <c r="G94" s="32"/>
      <c r="H94" s="32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5.75" customHeight="1">
      <c r="A95" s="31"/>
      <c r="B95" s="31"/>
      <c r="C95" s="31"/>
      <c r="D95" s="32"/>
      <c r="E95" s="31"/>
      <c r="F95" s="32"/>
      <c r="G95" s="32"/>
      <c r="H95" s="32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5.75" customHeight="1">
      <c r="A96" s="31"/>
      <c r="B96" s="31"/>
      <c r="C96" s="31"/>
      <c r="D96" s="32"/>
      <c r="E96" s="31"/>
      <c r="F96" s="32"/>
      <c r="G96" s="32"/>
      <c r="H96" s="32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5.75" customHeight="1">
      <c r="A97" s="31"/>
      <c r="B97" s="31"/>
      <c r="C97" s="31"/>
      <c r="D97" s="32"/>
      <c r="E97" s="31"/>
      <c r="F97" s="32"/>
      <c r="G97" s="32"/>
      <c r="H97" s="32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5.75" customHeight="1">
      <c r="A98" s="31"/>
      <c r="B98" s="31"/>
      <c r="C98" s="31"/>
      <c r="D98" s="32"/>
      <c r="E98" s="31"/>
      <c r="F98" s="32"/>
      <c r="G98" s="32"/>
      <c r="H98" s="32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5.75" customHeight="1">
      <c r="A99" s="31"/>
      <c r="B99" s="31"/>
      <c r="C99" s="31"/>
      <c r="D99" s="32"/>
      <c r="E99" s="31"/>
      <c r="F99" s="32"/>
      <c r="G99" s="32"/>
      <c r="H99" s="32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5.75" customHeight="1">
      <c r="A100" s="31"/>
      <c r="B100" s="31"/>
      <c r="C100" s="31"/>
      <c r="D100" s="32"/>
      <c r="E100" s="31"/>
      <c r="F100" s="32"/>
      <c r="G100" s="32"/>
      <c r="H100" s="32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5.75" customHeight="1">
      <c r="A101" s="31"/>
      <c r="B101" s="31"/>
      <c r="C101" s="31"/>
      <c r="D101" s="32"/>
      <c r="E101" s="31"/>
      <c r="F101" s="32"/>
      <c r="G101" s="32"/>
      <c r="H101" s="32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5.75" customHeight="1">
      <c r="A102" s="31"/>
      <c r="B102" s="31"/>
      <c r="C102" s="31"/>
      <c r="D102" s="32"/>
      <c r="E102" s="31"/>
      <c r="F102" s="32"/>
      <c r="G102" s="32"/>
      <c r="H102" s="32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5.75" customHeight="1">
      <c r="A103" s="31"/>
      <c r="B103" s="31"/>
      <c r="C103" s="31"/>
      <c r="D103" s="32"/>
      <c r="E103" s="31"/>
      <c r="F103" s="32"/>
      <c r="G103" s="32"/>
      <c r="H103" s="32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5.75" customHeight="1">
      <c r="A104" s="31"/>
      <c r="B104" s="31"/>
      <c r="C104" s="31"/>
      <c r="D104" s="32"/>
      <c r="E104" s="31"/>
      <c r="F104" s="32"/>
      <c r="G104" s="32"/>
      <c r="H104" s="32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5.75" customHeight="1">
      <c r="A105" s="31"/>
      <c r="B105" s="31"/>
      <c r="C105" s="31"/>
      <c r="D105" s="32"/>
      <c r="E105" s="31"/>
      <c r="F105" s="32"/>
      <c r="G105" s="32"/>
      <c r="H105" s="32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5.75" customHeight="1">
      <c r="A106" s="31"/>
      <c r="B106" s="31"/>
      <c r="C106" s="31"/>
      <c r="D106" s="32"/>
      <c r="E106" s="31"/>
      <c r="F106" s="32"/>
      <c r="G106" s="32"/>
      <c r="H106" s="32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5.75" customHeight="1">
      <c r="A107" s="31"/>
      <c r="B107" s="31"/>
      <c r="C107" s="31"/>
      <c r="D107" s="32"/>
      <c r="E107" s="31"/>
      <c r="F107" s="32"/>
      <c r="G107" s="32"/>
      <c r="H107" s="32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5.75" customHeight="1">
      <c r="A108" s="31"/>
      <c r="B108" s="31"/>
      <c r="C108" s="31"/>
      <c r="D108" s="32"/>
      <c r="E108" s="31"/>
      <c r="F108" s="32"/>
      <c r="G108" s="32"/>
      <c r="H108" s="32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5.75" customHeight="1">
      <c r="A109" s="31"/>
      <c r="B109" s="31"/>
      <c r="C109" s="31"/>
      <c r="D109" s="32"/>
      <c r="E109" s="31"/>
      <c r="F109" s="32"/>
      <c r="G109" s="32"/>
      <c r="H109" s="32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5.75" customHeight="1">
      <c r="A110" s="31"/>
      <c r="B110" s="31"/>
      <c r="C110" s="31"/>
      <c r="D110" s="32"/>
      <c r="E110" s="31"/>
      <c r="F110" s="32"/>
      <c r="G110" s="32"/>
      <c r="H110" s="32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5.75" customHeight="1">
      <c r="A111" s="31"/>
      <c r="B111" s="31"/>
      <c r="C111" s="31"/>
      <c r="D111" s="32"/>
      <c r="E111" s="31"/>
      <c r="F111" s="32"/>
      <c r="G111" s="32"/>
      <c r="H111" s="32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5.75" customHeight="1">
      <c r="A112" s="31"/>
      <c r="B112" s="31"/>
      <c r="C112" s="31"/>
      <c r="D112" s="32"/>
      <c r="E112" s="31"/>
      <c r="F112" s="32"/>
      <c r="G112" s="32"/>
      <c r="H112" s="32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5.75" customHeight="1">
      <c r="A113" s="31"/>
      <c r="B113" s="31"/>
      <c r="C113" s="31"/>
      <c r="D113" s="32"/>
      <c r="E113" s="31"/>
      <c r="F113" s="32"/>
      <c r="G113" s="32"/>
      <c r="H113" s="32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5.75" customHeight="1">
      <c r="A114" s="31"/>
      <c r="B114" s="31"/>
      <c r="C114" s="31"/>
      <c r="D114" s="32"/>
      <c r="E114" s="31"/>
      <c r="F114" s="32"/>
      <c r="G114" s="32"/>
      <c r="H114" s="32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5.75" customHeight="1">
      <c r="A115" s="31"/>
      <c r="B115" s="31"/>
      <c r="C115" s="31"/>
      <c r="D115" s="32"/>
      <c r="E115" s="31"/>
      <c r="F115" s="32"/>
      <c r="G115" s="32"/>
      <c r="H115" s="32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5.75" customHeight="1">
      <c r="A116" s="31"/>
      <c r="B116" s="31"/>
      <c r="C116" s="31"/>
      <c r="D116" s="32"/>
      <c r="E116" s="31"/>
      <c r="F116" s="32"/>
      <c r="G116" s="32"/>
      <c r="H116" s="32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5.75" customHeight="1">
      <c r="A117" s="31"/>
      <c r="B117" s="31"/>
      <c r="C117" s="31"/>
      <c r="D117" s="32"/>
      <c r="E117" s="31"/>
      <c r="F117" s="32"/>
      <c r="G117" s="32"/>
      <c r="H117" s="32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5.75" customHeight="1">
      <c r="A118" s="31"/>
      <c r="B118" s="31"/>
      <c r="C118" s="31"/>
      <c r="D118" s="32"/>
      <c r="E118" s="31"/>
      <c r="F118" s="32"/>
      <c r="G118" s="32"/>
      <c r="H118" s="32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5.75" customHeight="1">
      <c r="A119" s="31"/>
      <c r="B119" s="31"/>
      <c r="C119" s="31"/>
      <c r="D119" s="32"/>
      <c r="E119" s="31"/>
      <c r="F119" s="32"/>
      <c r="G119" s="32"/>
      <c r="H119" s="32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5.75" customHeight="1">
      <c r="A120" s="31"/>
      <c r="B120" s="31"/>
      <c r="C120" s="31"/>
      <c r="D120" s="32"/>
      <c r="E120" s="31"/>
      <c r="F120" s="32"/>
      <c r="G120" s="32"/>
      <c r="H120" s="32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5.75" customHeight="1">
      <c r="A121" s="31"/>
      <c r="B121" s="31"/>
      <c r="C121" s="31"/>
      <c r="D121" s="32"/>
      <c r="E121" s="31"/>
      <c r="F121" s="32"/>
      <c r="G121" s="32"/>
      <c r="H121" s="32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5.75" customHeight="1">
      <c r="A122" s="31"/>
      <c r="B122" s="31"/>
      <c r="C122" s="31"/>
      <c r="D122" s="32"/>
      <c r="E122" s="31"/>
      <c r="F122" s="32"/>
      <c r="G122" s="32"/>
      <c r="H122" s="32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5.75" customHeight="1">
      <c r="A123" s="31"/>
      <c r="B123" s="31"/>
      <c r="C123" s="31"/>
      <c r="D123" s="32"/>
      <c r="E123" s="31"/>
      <c r="F123" s="32"/>
      <c r="G123" s="32"/>
      <c r="H123" s="32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5.75" customHeight="1">
      <c r="A124" s="31"/>
      <c r="B124" s="31"/>
      <c r="C124" s="31"/>
      <c r="D124" s="32"/>
      <c r="E124" s="31"/>
      <c r="F124" s="32"/>
      <c r="G124" s="32"/>
      <c r="H124" s="32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5.75" customHeight="1">
      <c r="A125" s="31"/>
      <c r="B125" s="31"/>
      <c r="C125" s="31"/>
      <c r="D125" s="32"/>
      <c r="E125" s="31"/>
      <c r="F125" s="32"/>
      <c r="G125" s="32"/>
      <c r="H125" s="32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5.75" customHeight="1">
      <c r="A126" s="31"/>
      <c r="B126" s="31"/>
      <c r="C126" s="31"/>
      <c r="D126" s="32"/>
      <c r="E126" s="31"/>
      <c r="F126" s="32"/>
      <c r="G126" s="32"/>
      <c r="H126" s="32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5.75" customHeight="1">
      <c r="A127" s="31"/>
      <c r="B127" s="31"/>
      <c r="C127" s="31"/>
      <c r="D127" s="32"/>
      <c r="E127" s="31"/>
      <c r="F127" s="32"/>
      <c r="G127" s="32"/>
      <c r="H127" s="32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5.75" customHeight="1">
      <c r="A128" s="31"/>
      <c r="B128" s="31"/>
      <c r="C128" s="31"/>
      <c r="D128" s="32"/>
      <c r="E128" s="31"/>
      <c r="F128" s="32"/>
      <c r="G128" s="32"/>
      <c r="H128" s="32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5.75" customHeight="1">
      <c r="A129" s="31"/>
      <c r="B129" s="31"/>
      <c r="C129" s="31"/>
      <c r="D129" s="32"/>
      <c r="E129" s="31"/>
      <c r="F129" s="32"/>
      <c r="G129" s="32"/>
      <c r="H129" s="32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5.75" customHeight="1">
      <c r="A130" s="31"/>
      <c r="B130" s="31"/>
      <c r="C130" s="31"/>
      <c r="D130" s="32"/>
      <c r="E130" s="31"/>
      <c r="F130" s="32"/>
      <c r="G130" s="32"/>
      <c r="H130" s="32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5.75" customHeight="1">
      <c r="A131" s="31"/>
      <c r="B131" s="31"/>
      <c r="C131" s="31"/>
      <c r="D131" s="32"/>
      <c r="E131" s="31"/>
      <c r="F131" s="32"/>
      <c r="G131" s="32"/>
      <c r="H131" s="32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5.75" customHeight="1">
      <c r="A132" s="31"/>
      <c r="B132" s="31"/>
      <c r="C132" s="31"/>
      <c r="D132" s="32"/>
      <c r="E132" s="31"/>
      <c r="F132" s="32"/>
      <c r="G132" s="32"/>
      <c r="H132" s="32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5.75" customHeight="1">
      <c r="A133" s="31"/>
      <c r="B133" s="31"/>
      <c r="C133" s="31"/>
      <c r="D133" s="32"/>
      <c r="E133" s="31"/>
      <c r="F133" s="32"/>
      <c r="G133" s="32"/>
      <c r="H133" s="32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5.75" customHeight="1">
      <c r="A134" s="31"/>
      <c r="B134" s="31"/>
      <c r="C134" s="31"/>
      <c r="D134" s="32"/>
      <c r="E134" s="31"/>
      <c r="F134" s="32"/>
      <c r="G134" s="32"/>
      <c r="H134" s="32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5.75" customHeight="1">
      <c r="A135" s="31"/>
      <c r="B135" s="31"/>
      <c r="C135" s="31"/>
      <c r="D135" s="32"/>
      <c r="E135" s="31"/>
      <c r="F135" s="32"/>
      <c r="G135" s="32"/>
      <c r="H135" s="32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5.75" customHeight="1">
      <c r="A136" s="31"/>
      <c r="B136" s="31"/>
      <c r="C136" s="31"/>
      <c r="D136" s="32"/>
      <c r="E136" s="31"/>
      <c r="F136" s="32"/>
      <c r="G136" s="32"/>
      <c r="H136" s="32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5.75" customHeight="1">
      <c r="A137" s="31"/>
      <c r="B137" s="31"/>
      <c r="C137" s="31"/>
      <c r="D137" s="32"/>
      <c r="E137" s="31"/>
      <c r="F137" s="32"/>
      <c r="G137" s="32"/>
      <c r="H137" s="32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5.75" customHeight="1">
      <c r="A138" s="31"/>
      <c r="B138" s="31"/>
      <c r="C138" s="31"/>
      <c r="D138" s="32"/>
      <c r="E138" s="31"/>
      <c r="F138" s="32"/>
      <c r="G138" s="32"/>
      <c r="H138" s="32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5.75" customHeight="1">
      <c r="A139" s="31"/>
      <c r="B139" s="31"/>
      <c r="C139" s="31"/>
      <c r="D139" s="32"/>
      <c r="E139" s="31"/>
      <c r="F139" s="32"/>
      <c r="G139" s="32"/>
      <c r="H139" s="32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5.75" customHeight="1">
      <c r="A140" s="31"/>
      <c r="B140" s="31"/>
      <c r="C140" s="31"/>
      <c r="D140" s="32"/>
      <c r="E140" s="31"/>
      <c r="F140" s="32"/>
      <c r="G140" s="32"/>
      <c r="H140" s="32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5.75" customHeight="1">
      <c r="A141" s="31"/>
      <c r="B141" s="31"/>
      <c r="C141" s="31"/>
      <c r="D141" s="32"/>
      <c r="E141" s="31"/>
      <c r="F141" s="32"/>
      <c r="G141" s="32"/>
      <c r="H141" s="32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5.75" customHeight="1">
      <c r="A142" s="31"/>
      <c r="B142" s="31"/>
      <c r="C142" s="31"/>
      <c r="D142" s="32"/>
      <c r="E142" s="31"/>
      <c r="F142" s="32"/>
      <c r="G142" s="32"/>
      <c r="H142" s="32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5.75" customHeight="1">
      <c r="A143" s="31"/>
      <c r="B143" s="31"/>
      <c r="C143" s="31"/>
      <c r="D143" s="32"/>
      <c r="E143" s="31"/>
      <c r="F143" s="32"/>
      <c r="G143" s="32"/>
      <c r="H143" s="32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5.75" customHeight="1">
      <c r="A144" s="31"/>
      <c r="B144" s="31"/>
      <c r="C144" s="31"/>
      <c r="D144" s="32"/>
      <c r="E144" s="31"/>
      <c r="F144" s="32"/>
      <c r="G144" s="32"/>
      <c r="H144" s="32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5.75" customHeight="1">
      <c r="A145" s="31"/>
      <c r="B145" s="31"/>
      <c r="C145" s="31"/>
      <c r="D145" s="32"/>
      <c r="E145" s="31"/>
      <c r="F145" s="32"/>
      <c r="G145" s="32"/>
      <c r="H145" s="32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5.75" customHeight="1">
      <c r="A146" s="31"/>
      <c r="B146" s="31"/>
      <c r="C146" s="31"/>
      <c r="D146" s="32"/>
      <c r="E146" s="31"/>
      <c r="F146" s="32"/>
      <c r="G146" s="32"/>
      <c r="H146" s="32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5.75" customHeight="1">
      <c r="A147" s="31"/>
      <c r="B147" s="31"/>
      <c r="C147" s="31"/>
      <c r="D147" s="32"/>
      <c r="E147" s="31"/>
      <c r="F147" s="32"/>
      <c r="G147" s="32"/>
      <c r="H147" s="32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5.75" customHeight="1">
      <c r="A148" s="31"/>
      <c r="B148" s="31"/>
      <c r="C148" s="31"/>
      <c r="D148" s="32"/>
      <c r="E148" s="31"/>
      <c r="F148" s="32"/>
      <c r="G148" s="32"/>
      <c r="H148" s="32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5.75" customHeight="1">
      <c r="A149" s="31"/>
      <c r="B149" s="31"/>
      <c r="C149" s="31"/>
      <c r="D149" s="32"/>
      <c r="E149" s="31"/>
      <c r="F149" s="32"/>
      <c r="G149" s="32"/>
      <c r="H149" s="32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5.75" customHeight="1">
      <c r="A150" s="31"/>
      <c r="B150" s="31"/>
      <c r="C150" s="31"/>
      <c r="D150" s="32"/>
      <c r="E150" s="31"/>
      <c r="F150" s="32"/>
      <c r="G150" s="32"/>
      <c r="H150" s="32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5.75" customHeight="1">
      <c r="A151" s="31"/>
      <c r="B151" s="31"/>
      <c r="C151" s="31"/>
      <c r="D151" s="32"/>
      <c r="E151" s="31"/>
      <c r="F151" s="32"/>
      <c r="G151" s="32"/>
      <c r="H151" s="32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5.75" customHeight="1">
      <c r="A152" s="31"/>
      <c r="B152" s="31"/>
      <c r="C152" s="31"/>
      <c r="D152" s="32"/>
      <c r="E152" s="31"/>
      <c r="F152" s="32"/>
      <c r="G152" s="32"/>
      <c r="H152" s="32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5.75" customHeight="1">
      <c r="A153" s="31"/>
      <c r="B153" s="31"/>
      <c r="C153" s="31"/>
      <c r="D153" s="32"/>
      <c r="E153" s="31"/>
      <c r="F153" s="32"/>
      <c r="G153" s="32"/>
      <c r="H153" s="32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5.75" customHeight="1">
      <c r="A154" s="31"/>
      <c r="B154" s="31"/>
      <c r="C154" s="31"/>
      <c r="D154" s="32"/>
      <c r="E154" s="31"/>
      <c r="F154" s="32"/>
      <c r="G154" s="32"/>
      <c r="H154" s="32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5.75" customHeight="1">
      <c r="A155" s="31"/>
      <c r="B155" s="31"/>
      <c r="C155" s="31"/>
      <c r="D155" s="32"/>
      <c r="E155" s="31"/>
      <c r="F155" s="32"/>
      <c r="G155" s="32"/>
      <c r="H155" s="32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5.75" customHeight="1">
      <c r="A156" s="31"/>
      <c r="B156" s="31"/>
      <c r="C156" s="31"/>
      <c r="D156" s="32"/>
      <c r="E156" s="31"/>
      <c r="F156" s="32"/>
      <c r="G156" s="32"/>
      <c r="H156" s="32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5.75" customHeight="1">
      <c r="A157" s="31"/>
      <c r="B157" s="31"/>
      <c r="C157" s="31"/>
      <c r="D157" s="32"/>
      <c r="E157" s="31"/>
      <c r="F157" s="32"/>
      <c r="G157" s="32"/>
      <c r="H157" s="32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5.75" customHeight="1">
      <c r="A158" s="31"/>
      <c r="B158" s="31"/>
      <c r="C158" s="31"/>
      <c r="D158" s="32"/>
      <c r="E158" s="31"/>
      <c r="F158" s="32"/>
      <c r="G158" s="32"/>
      <c r="H158" s="32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5.75" customHeight="1">
      <c r="A159" s="31"/>
      <c r="B159" s="31"/>
      <c r="C159" s="31"/>
      <c r="D159" s="32"/>
      <c r="E159" s="31"/>
      <c r="F159" s="32"/>
      <c r="G159" s="32"/>
      <c r="H159" s="32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5.75" customHeight="1">
      <c r="A160" s="31"/>
      <c r="B160" s="31"/>
      <c r="C160" s="31"/>
      <c r="D160" s="32"/>
      <c r="E160" s="31"/>
      <c r="F160" s="32"/>
      <c r="G160" s="32"/>
      <c r="H160" s="32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5.75" customHeight="1">
      <c r="A161" s="31"/>
      <c r="B161" s="31"/>
      <c r="C161" s="31"/>
      <c r="D161" s="32"/>
      <c r="E161" s="31"/>
      <c r="F161" s="32"/>
      <c r="G161" s="32"/>
      <c r="H161" s="32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5.75" customHeight="1">
      <c r="A162" s="31"/>
      <c r="B162" s="31"/>
      <c r="C162" s="31"/>
      <c r="D162" s="32"/>
      <c r="E162" s="31"/>
      <c r="F162" s="32"/>
      <c r="G162" s="32"/>
      <c r="H162" s="32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5.75" customHeight="1">
      <c r="A163" s="31"/>
      <c r="B163" s="31"/>
      <c r="C163" s="31"/>
      <c r="D163" s="32"/>
      <c r="E163" s="31"/>
      <c r="F163" s="32"/>
      <c r="G163" s="32"/>
      <c r="H163" s="32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5.75" customHeight="1">
      <c r="A164" s="31"/>
      <c r="B164" s="31"/>
      <c r="C164" s="31"/>
      <c r="D164" s="32"/>
      <c r="E164" s="31"/>
      <c r="F164" s="32"/>
      <c r="G164" s="32"/>
      <c r="H164" s="32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5.75" customHeight="1">
      <c r="A165" s="31"/>
      <c r="B165" s="31"/>
      <c r="C165" s="31"/>
      <c r="D165" s="32"/>
      <c r="E165" s="31"/>
      <c r="F165" s="32"/>
      <c r="G165" s="32"/>
      <c r="H165" s="32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5.75" customHeight="1">
      <c r="A166" s="31"/>
      <c r="B166" s="31"/>
      <c r="C166" s="31"/>
      <c r="D166" s="32"/>
      <c r="E166" s="31"/>
      <c r="F166" s="32"/>
      <c r="G166" s="32"/>
      <c r="H166" s="32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5.75" customHeight="1">
      <c r="A167" s="31"/>
      <c r="B167" s="31"/>
      <c r="C167" s="31"/>
      <c r="D167" s="32"/>
      <c r="E167" s="31"/>
      <c r="F167" s="32"/>
      <c r="G167" s="32"/>
      <c r="H167" s="32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5.75" customHeight="1">
      <c r="A168" s="31"/>
      <c r="B168" s="31"/>
      <c r="C168" s="31"/>
      <c r="D168" s="32"/>
      <c r="E168" s="31"/>
      <c r="F168" s="32"/>
      <c r="G168" s="32"/>
      <c r="H168" s="32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5.75" customHeight="1">
      <c r="A169" s="31"/>
      <c r="B169" s="31"/>
      <c r="C169" s="31"/>
      <c r="D169" s="32"/>
      <c r="E169" s="31"/>
      <c r="F169" s="32"/>
      <c r="G169" s="32"/>
      <c r="H169" s="32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5.75" customHeight="1">
      <c r="A170" s="31"/>
      <c r="B170" s="31"/>
      <c r="C170" s="31"/>
      <c r="D170" s="32"/>
      <c r="E170" s="31"/>
      <c r="F170" s="32"/>
      <c r="G170" s="32"/>
      <c r="H170" s="32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5.75" customHeight="1">
      <c r="A171" s="31"/>
      <c r="B171" s="31"/>
      <c r="C171" s="31"/>
      <c r="D171" s="32"/>
      <c r="E171" s="31"/>
      <c r="F171" s="32"/>
      <c r="G171" s="32"/>
      <c r="H171" s="32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5.75" customHeight="1">
      <c r="A172" s="31"/>
      <c r="B172" s="31"/>
      <c r="C172" s="31"/>
      <c r="D172" s="32"/>
      <c r="E172" s="31"/>
      <c r="F172" s="32"/>
      <c r="G172" s="32"/>
      <c r="H172" s="32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5.75" customHeight="1">
      <c r="A173" s="31"/>
      <c r="B173" s="31"/>
      <c r="C173" s="31"/>
      <c r="D173" s="32"/>
      <c r="E173" s="31"/>
      <c r="F173" s="32"/>
      <c r="G173" s="32"/>
      <c r="H173" s="32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5.75" customHeight="1">
      <c r="A174" s="31"/>
      <c r="B174" s="31"/>
      <c r="C174" s="31"/>
      <c r="D174" s="32"/>
      <c r="E174" s="31"/>
      <c r="F174" s="32"/>
      <c r="G174" s="32"/>
      <c r="H174" s="32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5.75" customHeight="1">
      <c r="A175" s="31"/>
      <c r="B175" s="31"/>
      <c r="C175" s="31"/>
      <c r="D175" s="32"/>
      <c r="E175" s="31"/>
      <c r="F175" s="32"/>
      <c r="G175" s="32"/>
      <c r="H175" s="32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5.75" customHeight="1">
      <c r="A176" s="31"/>
      <c r="B176" s="31"/>
      <c r="C176" s="31"/>
      <c r="D176" s="32"/>
      <c r="E176" s="31"/>
      <c r="F176" s="32"/>
      <c r="G176" s="32"/>
      <c r="H176" s="32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5.75" customHeight="1">
      <c r="A177" s="31"/>
      <c r="B177" s="31"/>
      <c r="C177" s="31"/>
      <c r="D177" s="32"/>
      <c r="E177" s="31"/>
      <c r="F177" s="32"/>
      <c r="G177" s="32"/>
      <c r="H177" s="32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5.75" customHeight="1">
      <c r="A178" s="31"/>
      <c r="B178" s="31"/>
      <c r="C178" s="31"/>
      <c r="D178" s="32"/>
      <c r="E178" s="31"/>
      <c r="F178" s="32"/>
      <c r="G178" s="32"/>
      <c r="H178" s="32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5.75" customHeight="1">
      <c r="A179" s="31"/>
      <c r="B179" s="31"/>
      <c r="C179" s="31"/>
      <c r="D179" s="32"/>
      <c r="E179" s="31"/>
      <c r="F179" s="32"/>
      <c r="G179" s="32"/>
      <c r="H179" s="32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5.75" customHeight="1">
      <c r="A180" s="31"/>
      <c r="B180" s="31"/>
      <c r="C180" s="31"/>
      <c r="D180" s="32"/>
      <c r="E180" s="31"/>
      <c r="F180" s="32"/>
      <c r="G180" s="32"/>
      <c r="H180" s="32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5.75" customHeight="1">
      <c r="A181" s="31"/>
      <c r="B181" s="31"/>
      <c r="C181" s="31"/>
      <c r="D181" s="32"/>
      <c r="E181" s="31"/>
      <c r="F181" s="32"/>
      <c r="G181" s="32"/>
      <c r="H181" s="32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5.75" customHeight="1">
      <c r="A182" s="31"/>
      <c r="B182" s="31"/>
      <c r="C182" s="31"/>
      <c r="D182" s="32"/>
      <c r="E182" s="31"/>
      <c r="F182" s="32"/>
      <c r="G182" s="32"/>
      <c r="H182" s="32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5.75" customHeight="1">
      <c r="A183" s="31"/>
      <c r="B183" s="31"/>
      <c r="C183" s="31"/>
      <c r="D183" s="32"/>
      <c r="E183" s="31"/>
      <c r="F183" s="32"/>
      <c r="G183" s="32"/>
      <c r="H183" s="32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5.75" customHeight="1">
      <c r="A184" s="31"/>
      <c r="B184" s="31"/>
      <c r="C184" s="31"/>
      <c r="D184" s="32"/>
      <c r="E184" s="31"/>
      <c r="F184" s="32"/>
      <c r="G184" s="32"/>
      <c r="H184" s="32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5.75" customHeight="1">
      <c r="A185" s="31"/>
      <c r="B185" s="31"/>
      <c r="C185" s="31"/>
      <c r="D185" s="32"/>
      <c r="E185" s="31"/>
      <c r="F185" s="32"/>
      <c r="G185" s="32"/>
      <c r="H185" s="32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5.75" customHeight="1">
      <c r="A186" s="31"/>
      <c r="B186" s="31"/>
      <c r="C186" s="31"/>
      <c r="D186" s="32"/>
      <c r="E186" s="31"/>
      <c r="F186" s="32"/>
      <c r="G186" s="32"/>
      <c r="H186" s="32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5.75" customHeight="1">
      <c r="A187" s="31"/>
      <c r="B187" s="31"/>
      <c r="C187" s="31"/>
      <c r="D187" s="32"/>
      <c r="E187" s="31"/>
      <c r="F187" s="32"/>
      <c r="G187" s="32"/>
      <c r="H187" s="32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5.75" customHeight="1">
      <c r="A188" s="31"/>
      <c r="B188" s="31"/>
      <c r="C188" s="31"/>
      <c r="D188" s="32"/>
      <c r="E188" s="31"/>
      <c r="F188" s="32"/>
      <c r="G188" s="32"/>
      <c r="H188" s="32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5.75" customHeight="1">
      <c r="A189" s="31"/>
      <c r="B189" s="31"/>
      <c r="C189" s="31"/>
      <c r="D189" s="32"/>
      <c r="E189" s="31"/>
      <c r="F189" s="32"/>
      <c r="G189" s="32"/>
      <c r="H189" s="32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5.75" customHeight="1">
      <c r="A190" s="31"/>
      <c r="B190" s="31"/>
      <c r="C190" s="31"/>
      <c r="D190" s="32"/>
      <c r="E190" s="31"/>
      <c r="F190" s="32"/>
      <c r="G190" s="32"/>
      <c r="H190" s="32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5.75" customHeight="1">
      <c r="A191" s="31"/>
      <c r="B191" s="31"/>
      <c r="C191" s="31"/>
      <c r="D191" s="32"/>
      <c r="E191" s="31"/>
      <c r="F191" s="32"/>
      <c r="G191" s="32"/>
      <c r="H191" s="32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5.75" customHeight="1">
      <c r="A192" s="31"/>
      <c r="B192" s="31"/>
      <c r="C192" s="31"/>
      <c r="D192" s="32"/>
      <c r="E192" s="31"/>
      <c r="F192" s="32"/>
      <c r="G192" s="32"/>
      <c r="H192" s="32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5.75" customHeight="1">
      <c r="A193" s="31"/>
      <c r="B193" s="31"/>
      <c r="C193" s="31"/>
      <c r="D193" s="32"/>
      <c r="E193" s="31"/>
      <c r="F193" s="32"/>
      <c r="G193" s="32"/>
      <c r="H193" s="32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5.75" customHeight="1">
      <c r="A194" s="31"/>
      <c r="B194" s="31"/>
      <c r="C194" s="31"/>
      <c r="D194" s="32"/>
      <c r="E194" s="31"/>
      <c r="F194" s="32"/>
      <c r="G194" s="32"/>
      <c r="H194" s="32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5.75" customHeight="1">
      <c r="A195" s="31"/>
      <c r="B195" s="31"/>
      <c r="C195" s="31"/>
      <c r="D195" s="32"/>
      <c r="E195" s="31"/>
      <c r="F195" s="32"/>
      <c r="G195" s="32"/>
      <c r="H195" s="32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5.75" customHeight="1">
      <c r="A196" s="31"/>
      <c r="B196" s="31"/>
      <c r="C196" s="31"/>
      <c r="D196" s="32"/>
      <c r="E196" s="31"/>
      <c r="F196" s="32"/>
      <c r="G196" s="32"/>
      <c r="H196" s="32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5.75" customHeight="1">
      <c r="A197" s="31"/>
      <c r="B197" s="31"/>
      <c r="C197" s="31"/>
      <c r="D197" s="32"/>
      <c r="E197" s="31"/>
      <c r="F197" s="32"/>
      <c r="G197" s="32"/>
      <c r="H197" s="32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5.75" customHeight="1">
      <c r="A198" s="31"/>
      <c r="B198" s="31"/>
      <c r="C198" s="31"/>
      <c r="D198" s="32"/>
      <c r="E198" s="31"/>
      <c r="F198" s="32"/>
      <c r="G198" s="32"/>
      <c r="H198" s="32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5.75" customHeight="1">
      <c r="A199" s="31"/>
      <c r="B199" s="31"/>
      <c r="C199" s="31"/>
      <c r="D199" s="32"/>
      <c r="E199" s="31"/>
      <c r="F199" s="32"/>
      <c r="G199" s="32"/>
      <c r="H199" s="32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5.75" customHeight="1">
      <c r="A200" s="31"/>
      <c r="B200" s="31"/>
      <c r="C200" s="31"/>
      <c r="D200" s="32"/>
      <c r="E200" s="31"/>
      <c r="F200" s="32"/>
      <c r="G200" s="32"/>
      <c r="H200" s="32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5.75" customHeight="1">
      <c r="A201" s="31"/>
      <c r="B201" s="31"/>
      <c r="C201" s="31"/>
      <c r="D201" s="32"/>
      <c r="E201" s="31"/>
      <c r="F201" s="32"/>
      <c r="G201" s="32"/>
      <c r="H201" s="32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5.75" customHeight="1">
      <c r="A202" s="31"/>
      <c r="B202" s="31"/>
      <c r="C202" s="31"/>
      <c r="D202" s="32"/>
      <c r="E202" s="31"/>
      <c r="F202" s="32"/>
      <c r="G202" s="32"/>
      <c r="H202" s="32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5.75" customHeight="1">
      <c r="A203" s="31"/>
      <c r="B203" s="31"/>
      <c r="C203" s="31"/>
      <c r="D203" s="32"/>
      <c r="E203" s="31"/>
      <c r="F203" s="32"/>
      <c r="G203" s="32"/>
      <c r="H203" s="32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5.75" customHeight="1">
      <c r="A204" s="31"/>
      <c r="B204" s="31"/>
      <c r="C204" s="31"/>
      <c r="D204" s="32"/>
      <c r="E204" s="31"/>
      <c r="F204" s="32"/>
      <c r="G204" s="32"/>
      <c r="H204" s="32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5.75" customHeight="1">
      <c r="A205" s="31"/>
      <c r="B205" s="31"/>
      <c r="C205" s="31"/>
      <c r="D205" s="32"/>
      <c r="E205" s="31"/>
      <c r="F205" s="32"/>
      <c r="G205" s="32"/>
      <c r="H205" s="32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5.75" customHeight="1">
      <c r="A206" s="31"/>
      <c r="B206" s="31"/>
      <c r="C206" s="31"/>
      <c r="D206" s="32"/>
      <c r="E206" s="31"/>
      <c r="F206" s="32"/>
      <c r="G206" s="32"/>
      <c r="H206" s="32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5.75" customHeight="1">
      <c r="A207" s="31"/>
      <c r="B207" s="31"/>
      <c r="C207" s="31"/>
      <c r="D207" s="32"/>
      <c r="E207" s="31"/>
      <c r="F207" s="32"/>
      <c r="G207" s="32"/>
      <c r="H207" s="32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5.75" customHeight="1">
      <c r="A208" s="31"/>
      <c r="B208" s="31"/>
      <c r="C208" s="31"/>
      <c r="D208" s="32"/>
      <c r="E208" s="31"/>
      <c r="F208" s="32"/>
      <c r="G208" s="32"/>
      <c r="H208" s="32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5.75" customHeight="1">
      <c r="A209" s="31"/>
      <c r="B209" s="31"/>
      <c r="C209" s="31"/>
      <c r="D209" s="32"/>
      <c r="E209" s="31"/>
      <c r="F209" s="32"/>
      <c r="G209" s="32"/>
      <c r="H209" s="32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5.75" customHeight="1">
      <c r="A210" s="31"/>
      <c r="B210" s="31"/>
      <c r="C210" s="31"/>
      <c r="D210" s="32"/>
      <c r="E210" s="31"/>
      <c r="F210" s="32"/>
      <c r="G210" s="32"/>
      <c r="H210" s="32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5.75" customHeight="1">
      <c r="A211" s="31"/>
      <c r="B211" s="31"/>
      <c r="C211" s="31"/>
      <c r="D211" s="32"/>
      <c r="E211" s="31"/>
      <c r="F211" s="32"/>
      <c r="G211" s="32"/>
      <c r="H211" s="32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5.75" customHeight="1">
      <c r="A212" s="31"/>
      <c r="B212" s="31"/>
      <c r="C212" s="31"/>
      <c r="D212" s="32"/>
      <c r="E212" s="31"/>
      <c r="F212" s="32"/>
      <c r="G212" s="32"/>
      <c r="H212" s="32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5.75" customHeight="1">
      <c r="A213" s="31"/>
      <c r="B213" s="31"/>
      <c r="C213" s="31"/>
      <c r="D213" s="32"/>
      <c r="E213" s="31"/>
      <c r="F213" s="32"/>
      <c r="G213" s="32"/>
      <c r="H213" s="32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5.75" customHeight="1">
      <c r="A214" s="31"/>
      <c r="B214" s="31"/>
      <c r="C214" s="31"/>
      <c r="D214" s="32"/>
      <c r="E214" s="31"/>
      <c r="F214" s="32"/>
      <c r="G214" s="32"/>
      <c r="H214" s="32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5.75" customHeight="1">
      <c r="A215" s="31"/>
      <c r="B215" s="31"/>
      <c r="C215" s="31"/>
      <c r="D215" s="32"/>
      <c r="E215" s="31"/>
      <c r="F215" s="32"/>
      <c r="G215" s="32"/>
      <c r="H215" s="32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5.75" customHeight="1">
      <c r="A216" s="31"/>
      <c r="B216" s="31"/>
      <c r="C216" s="31"/>
      <c r="D216" s="32"/>
      <c r="E216" s="31"/>
      <c r="F216" s="32"/>
      <c r="G216" s="32"/>
      <c r="H216" s="32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5.75" customHeight="1">
      <c r="A217" s="31"/>
      <c r="B217" s="31"/>
      <c r="C217" s="31"/>
      <c r="D217" s="32"/>
      <c r="E217" s="31"/>
      <c r="F217" s="32"/>
      <c r="G217" s="32"/>
      <c r="H217" s="32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5.75" customHeight="1">
      <c r="A218" s="31"/>
      <c r="B218" s="31"/>
      <c r="C218" s="31"/>
      <c r="D218" s="32"/>
      <c r="E218" s="31"/>
      <c r="F218" s="32"/>
      <c r="G218" s="32"/>
      <c r="H218" s="32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5.75" customHeight="1">
      <c r="A219" s="31"/>
      <c r="B219" s="31"/>
      <c r="C219" s="31"/>
      <c r="D219" s="32"/>
      <c r="E219" s="31"/>
      <c r="F219" s="32"/>
      <c r="G219" s="32"/>
      <c r="H219" s="32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5.75" customHeight="1">
      <c r="A220" s="31"/>
      <c r="B220" s="31"/>
      <c r="C220" s="31"/>
      <c r="D220" s="32"/>
      <c r="E220" s="31"/>
      <c r="F220" s="32"/>
      <c r="G220" s="32"/>
      <c r="H220" s="32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4"/>
  </hyperlinks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3" t="s">
        <v>163</v>
      </c>
      <c r="B1" s="33" t="s">
        <v>164</v>
      </c>
      <c r="C1" s="34" t="s">
        <v>165</v>
      </c>
      <c r="D1" s="33" t="s">
        <v>166</v>
      </c>
      <c r="E1" s="33" t="s">
        <v>167</v>
      </c>
      <c r="F1" s="33" t="s">
        <v>168</v>
      </c>
      <c r="G1" s="33" t="s">
        <v>169</v>
      </c>
      <c r="H1" s="33" t="s">
        <v>170</v>
      </c>
      <c r="I1" s="33" t="s">
        <v>171</v>
      </c>
    </row>
    <row r="2" ht="15.75" customHeight="1">
      <c r="A2" s="35" t="s">
        <v>172</v>
      </c>
      <c r="B2" s="36" t="s">
        <v>173</v>
      </c>
      <c r="C2" s="34">
        <v>0.58</v>
      </c>
      <c r="D2" s="37" t="s">
        <v>174</v>
      </c>
      <c r="E2" s="33">
        <v>6.35</v>
      </c>
      <c r="F2" s="33">
        <v>3.17</v>
      </c>
      <c r="G2" s="33">
        <v>7734.0</v>
      </c>
    </row>
    <row r="3" ht="15.75" customHeight="1">
      <c r="A3" s="38" t="s">
        <v>175</v>
      </c>
      <c r="B3" s="36" t="s">
        <v>176</v>
      </c>
      <c r="C3" s="34">
        <v>1.1</v>
      </c>
      <c r="D3" s="39" t="s">
        <v>177</v>
      </c>
      <c r="E3" s="33">
        <v>7.94</v>
      </c>
      <c r="F3" s="33">
        <v>6.35</v>
      </c>
      <c r="G3" s="33">
        <v>6275.0</v>
      </c>
      <c r="H3" s="33" t="s">
        <v>178</v>
      </c>
      <c r="I3" s="33">
        <v>6.32</v>
      </c>
    </row>
    <row r="4" ht="15.75" customHeight="1">
      <c r="A4" s="38" t="s">
        <v>179</v>
      </c>
      <c r="B4" s="36" t="s">
        <v>180</v>
      </c>
      <c r="C4" s="34">
        <v>0.66</v>
      </c>
      <c r="D4" s="39" t="s">
        <v>177</v>
      </c>
      <c r="E4" s="33">
        <v>7.94</v>
      </c>
      <c r="F4" s="33">
        <v>3.17</v>
      </c>
      <c r="G4" s="33">
        <v>4623.0</v>
      </c>
      <c r="H4" s="33" t="s">
        <v>178</v>
      </c>
      <c r="I4" s="33">
        <v>4.15</v>
      </c>
    </row>
    <row r="5" ht="15.75" customHeight="1">
      <c r="A5" s="38" t="s">
        <v>181</v>
      </c>
      <c r="B5" s="36" t="s">
        <v>182</v>
      </c>
      <c r="C5" s="34">
        <v>1.3</v>
      </c>
      <c r="D5" s="39" t="s">
        <v>177</v>
      </c>
      <c r="E5" s="33">
        <v>7.94</v>
      </c>
      <c r="F5" s="33">
        <v>7.94</v>
      </c>
      <c r="G5" s="33">
        <v>6619.0</v>
      </c>
      <c r="H5" s="33" t="s">
        <v>178</v>
      </c>
      <c r="I5" s="33">
        <v>6.73</v>
      </c>
    </row>
    <row r="6" ht="15.75" customHeight="1">
      <c r="A6" s="38" t="s">
        <v>183</v>
      </c>
      <c r="B6" s="33" t="s">
        <v>184</v>
      </c>
      <c r="C6" s="34">
        <v>1.07</v>
      </c>
      <c r="D6" s="39" t="s">
        <v>177</v>
      </c>
      <c r="E6" s="33">
        <v>7.94</v>
      </c>
      <c r="F6" s="33">
        <v>7.94</v>
      </c>
      <c r="G6" s="33">
        <v>5903.0</v>
      </c>
      <c r="H6" s="33" t="s">
        <v>185</v>
      </c>
      <c r="I6" s="33">
        <v>6.49</v>
      </c>
    </row>
    <row r="7" ht="15.75" customHeight="1">
      <c r="A7" s="38" t="s">
        <v>186</v>
      </c>
      <c r="B7" s="36" t="s">
        <v>187</v>
      </c>
      <c r="C7" s="34">
        <v>0.38</v>
      </c>
      <c r="D7" s="39" t="s">
        <v>177</v>
      </c>
      <c r="E7" s="33">
        <v>6.35</v>
      </c>
      <c r="F7" s="33">
        <v>3.17</v>
      </c>
      <c r="G7" s="33">
        <v>5020.0</v>
      </c>
      <c r="H7" s="33" t="s">
        <v>185</v>
      </c>
      <c r="I7" s="33">
        <v>2.63</v>
      </c>
    </row>
    <row r="8" ht="15.75" customHeight="1">
      <c r="A8" s="38" t="s">
        <v>188</v>
      </c>
      <c r="B8" s="36" t="s">
        <v>189</v>
      </c>
      <c r="C8" s="34">
        <v>0.49</v>
      </c>
      <c r="D8" s="39" t="s">
        <v>177</v>
      </c>
      <c r="E8" s="33">
        <v>6.35</v>
      </c>
      <c r="F8" s="33">
        <v>3.17</v>
      </c>
      <c r="G8" s="33">
        <v>5233.0</v>
      </c>
      <c r="H8" s="33" t="s">
        <v>178</v>
      </c>
      <c r="I8" s="33">
        <v>2.85</v>
      </c>
    </row>
    <row r="9" ht="15.75" customHeight="1">
      <c r="C9" s="34"/>
    </row>
    <row r="10" ht="15.75" customHeight="1">
      <c r="C10" s="34"/>
    </row>
    <row r="11" ht="15.75" customHeight="1">
      <c r="C11" s="34"/>
    </row>
    <row r="12" ht="15.75" customHeight="1">
      <c r="C12" s="34"/>
    </row>
    <row r="13" ht="15.75" customHeight="1">
      <c r="C13" s="34"/>
    </row>
    <row r="14" ht="15.75" customHeight="1">
      <c r="C14" s="34"/>
    </row>
    <row r="15" ht="15.75" customHeight="1">
      <c r="C15" s="34"/>
    </row>
    <row r="16" ht="15.75" customHeight="1">
      <c r="C16" s="34"/>
    </row>
    <row r="17" ht="15.75" customHeight="1">
      <c r="C17" s="34"/>
    </row>
    <row r="18" ht="15.75" customHeight="1">
      <c r="C18" s="34"/>
    </row>
    <row r="19" ht="15.75" customHeight="1">
      <c r="C19" s="34"/>
    </row>
    <row r="20" ht="15.75" customHeight="1">
      <c r="C20" s="34"/>
    </row>
    <row r="21" ht="15.75" customHeight="1">
      <c r="C21" s="34"/>
    </row>
    <row r="22" ht="15.75" customHeight="1">
      <c r="C22" s="34"/>
    </row>
    <row r="23" ht="15.75" customHeight="1">
      <c r="C23" s="34"/>
    </row>
    <row r="24" ht="15.75" customHeight="1">
      <c r="C24" s="34"/>
    </row>
    <row r="25" ht="15.75" customHeight="1">
      <c r="C25" s="34"/>
    </row>
    <row r="26" ht="15.75" customHeight="1">
      <c r="C26" s="34"/>
    </row>
    <row r="27" ht="15.75" customHeight="1">
      <c r="C27" s="34"/>
    </row>
    <row r="28" ht="15.75" customHeight="1">
      <c r="C28" s="34"/>
    </row>
    <row r="29" ht="15.75" customHeight="1">
      <c r="C29" s="34"/>
    </row>
    <row r="30" ht="15.75" customHeight="1">
      <c r="C30" s="34"/>
    </row>
    <row r="31" ht="15.75" customHeight="1">
      <c r="C31" s="34"/>
    </row>
    <row r="32" ht="15.75" customHeight="1">
      <c r="C32" s="34"/>
    </row>
    <row r="33" ht="15.75" customHeight="1">
      <c r="C33" s="34"/>
    </row>
    <row r="34" ht="15.75" customHeight="1">
      <c r="C34" s="34"/>
    </row>
    <row r="35" ht="15.75" customHeight="1">
      <c r="C35" s="34"/>
    </row>
    <row r="36" ht="15.75" customHeight="1">
      <c r="C36" s="34"/>
    </row>
    <row r="37" ht="15.75" customHeight="1">
      <c r="C37" s="34"/>
    </row>
    <row r="38" ht="15.75" customHeight="1">
      <c r="C38" s="34"/>
    </row>
    <row r="39" ht="15.75" customHeight="1">
      <c r="C39" s="34"/>
    </row>
    <row r="40" ht="15.75" customHeight="1">
      <c r="C40" s="34"/>
    </row>
    <row r="41" ht="15.75" customHeight="1">
      <c r="C41" s="34"/>
    </row>
    <row r="42" ht="15.75" customHeight="1">
      <c r="C42" s="34"/>
    </row>
    <row r="43" ht="15.75" customHeight="1">
      <c r="C43" s="34"/>
    </row>
    <row r="44" ht="15.75" customHeight="1">
      <c r="C44" s="34"/>
    </row>
    <row r="45" ht="15.75" customHeight="1">
      <c r="C45" s="34"/>
    </row>
    <row r="46" ht="15.75" customHeight="1">
      <c r="C46" s="34"/>
    </row>
    <row r="47" ht="15.75" customHeight="1">
      <c r="C47" s="34"/>
    </row>
    <row r="48" ht="15.75" customHeight="1">
      <c r="C48" s="34"/>
    </row>
    <row r="49" ht="15.75" customHeight="1">
      <c r="C49" s="34"/>
    </row>
    <row r="50" ht="15.75" customHeight="1">
      <c r="C50" s="34"/>
    </row>
    <row r="51" ht="15.75" customHeight="1">
      <c r="C51" s="34"/>
    </row>
    <row r="52" ht="15.75" customHeight="1">
      <c r="C52" s="34"/>
    </row>
    <row r="53" ht="15.75" customHeight="1">
      <c r="C53" s="34"/>
    </row>
    <row r="54" ht="15.75" customHeight="1">
      <c r="C54" s="34"/>
    </row>
    <row r="55" ht="15.75" customHeight="1">
      <c r="C55" s="34"/>
    </row>
    <row r="56" ht="15.75" customHeight="1">
      <c r="C56" s="34"/>
    </row>
    <row r="57" ht="15.75" customHeight="1">
      <c r="C57" s="34"/>
    </row>
    <row r="58" ht="15.75" customHeight="1">
      <c r="C58" s="34"/>
    </row>
    <row r="59" ht="15.75" customHeight="1">
      <c r="C59" s="34"/>
    </row>
    <row r="60" ht="15.75" customHeight="1">
      <c r="C60" s="34"/>
    </row>
    <row r="61" ht="15.75" customHeight="1">
      <c r="C61" s="34"/>
    </row>
    <row r="62" ht="15.75" customHeight="1">
      <c r="C62" s="34"/>
    </row>
    <row r="63" ht="15.75" customHeight="1">
      <c r="C63" s="34"/>
    </row>
    <row r="64" ht="15.75" customHeight="1">
      <c r="C64" s="34"/>
    </row>
    <row r="65" ht="15.75" customHeight="1">
      <c r="C65" s="34"/>
    </row>
    <row r="66" ht="15.75" customHeight="1">
      <c r="C66" s="34"/>
    </row>
    <row r="67" ht="15.75" customHeight="1">
      <c r="C67" s="34"/>
    </row>
    <row r="68" ht="15.75" customHeight="1">
      <c r="C68" s="34"/>
    </row>
    <row r="69" ht="15.75" customHeight="1">
      <c r="C69" s="34"/>
    </row>
    <row r="70" ht="15.75" customHeight="1">
      <c r="C70" s="34"/>
    </row>
    <row r="71" ht="15.75" customHeight="1">
      <c r="C71" s="34"/>
    </row>
    <row r="72" ht="15.75" customHeight="1">
      <c r="C72" s="34"/>
    </row>
    <row r="73" ht="15.75" customHeight="1">
      <c r="C73" s="34"/>
    </row>
    <row r="74" ht="15.75" customHeight="1">
      <c r="C74" s="34"/>
    </row>
    <row r="75" ht="15.75" customHeight="1">
      <c r="C75" s="34"/>
    </row>
    <row r="76" ht="15.75" customHeight="1">
      <c r="C76" s="34"/>
    </row>
    <row r="77" ht="15.75" customHeight="1">
      <c r="C77" s="34"/>
    </row>
    <row r="78" ht="15.75" customHeight="1">
      <c r="C78" s="34"/>
    </row>
    <row r="79" ht="15.75" customHeight="1">
      <c r="C79" s="34"/>
    </row>
    <row r="80" ht="15.75" customHeight="1">
      <c r="C80" s="34"/>
    </row>
    <row r="81" ht="15.75" customHeight="1">
      <c r="C81" s="34"/>
    </row>
    <row r="82" ht="15.75" customHeight="1">
      <c r="C82" s="34"/>
    </row>
    <row r="83" ht="15.75" customHeight="1">
      <c r="C83" s="34"/>
    </row>
    <row r="84" ht="15.75" customHeight="1">
      <c r="C84" s="34"/>
    </row>
    <row r="85" ht="15.75" customHeight="1">
      <c r="C85" s="34"/>
    </row>
    <row r="86" ht="15.75" customHeight="1">
      <c r="C86" s="34"/>
    </row>
    <row r="87" ht="15.75" customHeight="1">
      <c r="C87" s="34"/>
    </row>
    <row r="88" ht="15.75" customHeight="1">
      <c r="C88" s="34"/>
    </row>
    <row r="89" ht="15.75" customHeight="1">
      <c r="C89" s="34"/>
    </row>
    <row r="90" ht="15.75" customHeight="1">
      <c r="C90" s="34"/>
    </row>
    <row r="91" ht="15.75" customHeight="1">
      <c r="C91" s="34"/>
    </row>
    <row r="92" ht="15.75" customHeight="1">
      <c r="C92" s="34"/>
    </row>
    <row r="93" ht="15.75" customHeight="1">
      <c r="C93" s="34"/>
    </row>
    <row r="94" ht="15.75" customHeight="1">
      <c r="C94" s="34"/>
    </row>
    <row r="95" ht="15.75" customHeight="1">
      <c r="C95" s="34"/>
    </row>
    <row r="96" ht="15.75" customHeight="1">
      <c r="C96" s="34"/>
    </row>
    <row r="97" ht="15.75" customHeight="1">
      <c r="C97" s="34"/>
    </row>
    <row r="98" ht="15.75" customHeight="1">
      <c r="C98" s="34"/>
    </row>
    <row r="99" ht="15.75" customHeight="1">
      <c r="C99" s="34"/>
    </row>
    <row r="100" ht="15.75" customHeight="1">
      <c r="C100" s="34"/>
    </row>
    <row r="101" ht="15.75" customHeight="1">
      <c r="C101" s="34"/>
    </row>
    <row r="102" ht="15.75" customHeight="1">
      <c r="C102" s="34"/>
    </row>
    <row r="103" ht="15.75" customHeight="1">
      <c r="C103" s="34"/>
    </row>
    <row r="104" ht="15.75" customHeight="1">
      <c r="C104" s="34"/>
    </row>
    <row r="105" ht="15.75" customHeight="1">
      <c r="C105" s="34"/>
    </row>
    <row r="106" ht="15.75" customHeight="1">
      <c r="C106" s="34"/>
    </row>
    <row r="107" ht="15.75" customHeight="1">
      <c r="C107" s="34"/>
    </row>
    <row r="108" ht="15.75" customHeight="1">
      <c r="C108" s="34"/>
    </row>
    <row r="109" ht="15.75" customHeight="1">
      <c r="C109" s="34"/>
    </row>
    <row r="110" ht="15.75" customHeight="1">
      <c r="C110" s="34"/>
    </row>
    <row r="111" ht="15.75" customHeight="1">
      <c r="C111" s="34"/>
    </row>
    <row r="112" ht="15.75" customHeight="1">
      <c r="C112" s="34"/>
    </row>
    <row r="113" ht="15.75" customHeight="1">
      <c r="C113" s="34"/>
    </row>
    <row r="114" ht="15.75" customHeight="1">
      <c r="C114" s="34"/>
    </row>
    <row r="115" ht="15.75" customHeight="1">
      <c r="C115" s="34"/>
    </row>
    <row r="116" ht="15.75" customHeight="1">
      <c r="C116" s="34"/>
    </row>
    <row r="117" ht="15.75" customHeight="1">
      <c r="C117" s="34"/>
    </row>
    <row r="118" ht="15.75" customHeight="1">
      <c r="C118" s="34"/>
    </row>
    <row r="119" ht="15.75" customHeight="1">
      <c r="C119" s="34"/>
    </row>
    <row r="120" ht="15.75" customHeight="1">
      <c r="C120" s="34"/>
    </row>
    <row r="121" ht="15.75" customHeight="1">
      <c r="C121" s="34"/>
    </row>
    <row r="122" ht="15.75" customHeight="1">
      <c r="C122" s="34"/>
    </row>
    <row r="123" ht="15.75" customHeight="1">
      <c r="C123" s="34"/>
    </row>
    <row r="124" ht="15.75" customHeight="1">
      <c r="C124" s="34"/>
    </row>
    <row r="125" ht="15.75" customHeight="1">
      <c r="C125" s="34"/>
    </row>
    <row r="126" ht="15.75" customHeight="1">
      <c r="C126" s="34"/>
    </row>
    <row r="127" ht="15.75" customHeight="1">
      <c r="C127" s="34"/>
    </row>
    <row r="128" ht="15.75" customHeight="1">
      <c r="C128" s="34"/>
    </row>
    <row r="129" ht="15.75" customHeight="1">
      <c r="C129" s="34"/>
    </row>
    <row r="130" ht="15.75" customHeight="1">
      <c r="C130" s="34"/>
    </row>
    <row r="131" ht="15.75" customHeight="1">
      <c r="C131" s="34"/>
    </row>
    <row r="132" ht="15.75" customHeight="1">
      <c r="C132" s="34"/>
    </row>
    <row r="133" ht="15.75" customHeight="1">
      <c r="C133" s="34"/>
    </row>
    <row r="134" ht="15.75" customHeight="1">
      <c r="C134" s="34"/>
    </row>
    <row r="135" ht="15.75" customHeight="1">
      <c r="C135" s="34"/>
    </row>
    <row r="136" ht="15.75" customHeight="1">
      <c r="C136" s="34"/>
    </row>
    <row r="137" ht="15.75" customHeight="1">
      <c r="C137" s="34"/>
    </row>
    <row r="138" ht="15.75" customHeight="1">
      <c r="C138" s="34"/>
    </row>
    <row r="139" ht="15.75" customHeight="1">
      <c r="C139" s="34"/>
    </row>
    <row r="140" ht="15.75" customHeight="1">
      <c r="C140" s="34"/>
    </row>
    <row r="141" ht="15.75" customHeight="1">
      <c r="C141" s="34"/>
    </row>
    <row r="142" ht="15.75" customHeight="1">
      <c r="C142" s="34"/>
    </row>
    <row r="143" ht="15.75" customHeight="1">
      <c r="C143" s="34"/>
    </row>
    <row r="144" ht="15.75" customHeight="1">
      <c r="C144" s="34"/>
    </row>
    <row r="145" ht="15.75" customHeight="1">
      <c r="C145" s="34"/>
    </row>
    <row r="146" ht="15.75" customHeight="1">
      <c r="C146" s="34"/>
    </row>
    <row r="147" ht="15.75" customHeight="1">
      <c r="C147" s="34"/>
    </row>
    <row r="148" ht="15.75" customHeight="1">
      <c r="C148" s="34"/>
    </row>
    <row r="149" ht="15.75" customHeight="1">
      <c r="C149" s="34"/>
    </row>
    <row r="150" ht="15.75" customHeight="1">
      <c r="C150" s="34"/>
    </row>
    <row r="151" ht="15.75" customHeight="1">
      <c r="C151" s="34"/>
    </row>
    <row r="152" ht="15.75" customHeight="1">
      <c r="C152" s="34"/>
    </row>
    <row r="153" ht="15.75" customHeight="1">
      <c r="C153" s="34"/>
    </row>
    <row r="154" ht="15.75" customHeight="1">
      <c r="C154" s="34"/>
    </row>
    <row r="155" ht="15.75" customHeight="1">
      <c r="C155" s="34"/>
    </row>
    <row r="156" ht="15.75" customHeight="1">
      <c r="C156" s="34"/>
    </row>
    <row r="157" ht="15.75" customHeight="1">
      <c r="C157" s="34"/>
    </row>
    <row r="158" ht="15.75" customHeight="1">
      <c r="C158" s="34"/>
    </row>
    <row r="159" ht="15.75" customHeight="1">
      <c r="C159" s="34"/>
    </row>
    <row r="160" ht="15.75" customHeight="1">
      <c r="C160" s="34"/>
    </row>
    <row r="161" ht="15.75" customHeight="1">
      <c r="C161" s="34"/>
    </row>
    <row r="162" ht="15.75" customHeight="1">
      <c r="C162" s="34"/>
    </row>
    <row r="163" ht="15.75" customHeight="1">
      <c r="C163" s="34"/>
    </row>
    <row r="164" ht="15.75" customHeight="1">
      <c r="C164" s="34"/>
    </row>
    <row r="165" ht="15.75" customHeight="1">
      <c r="C165" s="34"/>
    </row>
    <row r="166" ht="15.75" customHeight="1">
      <c r="C166" s="34"/>
    </row>
    <row r="167" ht="15.75" customHeight="1">
      <c r="C167" s="34"/>
    </row>
    <row r="168" ht="15.75" customHeight="1">
      <c r="C168" s="34"/>
    </row>
    <row r="169" ht="15.75" customHeight="1">
      <c r="C169" s="34"/>
    </row>
    <row r="170" ht="15.75" customHeight="1">
      <c r="C170" s="34"/>
    </row>
    <row r="171" ht="15.75" customHeight="1">
      <c r="C171" s="34"/>
    </row>
    <row r="172" ht="15.75" customHeight="1">
      <c r="C172" s="34"/>
    </row>
    <row r="173" ht="15.75" customHeight="1">
      <c r="C173" s="34"/>
    </row>
    <row r="174" ht="15.75" customHeight="1">
      <c r="C174" s="34"/>
    </row>
    <row r="175" ht="15.75" customHeight="1">
      <c r="C175" s="34"/>
    </row>
    <row r="176" ht="15.75" customHeight="1">
      <c r="C176" s="34"/>
    </row>
    <row r="177" ht="15.75" customHeight="1">
      <c r="C177" s="34"/>
    </row>
    <row r="178" ht="15.75" customHeight="1">
      <c r="C178" s="34"/>
    </row>
    <row r="179" ht="15.75" customHeight="1">
      <c r="C179" s="34"/>
    </row>
    <row r="180" ht="15.75" customHeight="1">
      <c r="C180" s="34"/>
    </row>
    <row r="181" ht="15.75" customHeight="1">
      <c r="C181" s="34"/>
    </row>
    <row r="182" ht="15.75" customHeight="1">
      <c r="C182" s="34"/>
    </row>
    <row r="183" ht="15.75" customHeight="1">
      <c r="C183" s="34"/>
    </row>
    <row r="184" ht="15.75" customHeight="1">
      <c r="C184" s="34"/>
    </row>
    <row r="185" ht="15.75" customHeight="1">
      <c r="C185" s="34"/>
    </row>
    <row r="186" ht="15.75" customHeight="1">
      <c r="C186" s="34"/>
    </row>
    <row r="187" ht="15.75" customHeight="1">
      <c r="C187" s="34"/>
    </row>
    <row r="188" ht="15.75" customHeight="1">
      <c r="C188" s="34"/>
    </row>
    <row r="189" ht="15.75" customHeight="1">
      <c r="C189" s="34"/>
    </row>
    <row r="190" ht="15.75" customHeight="1">
      <c r="C190" s="34"/>
    </row>
    <row r="191" ht="15.75" customHeight="1">
      <c r="C191" s="34"/>
    </row>
    <row r="192" ht="15.75" customHeight="1">
      <c r="C192" s="34"/>
    </row>
    <row r="193" ht="15.75" customHeight="1">
      <c r="C193" s="34"/>
    </row>
    <row r="194" ht="15.75" customHeight="1">
      <c r="C194" s="34"/>
    </row>
    <row r="195" ht="15.75" customHeight="1">
      <c r="C195" s="34"/>
    </row>
    <row r="196" ht="15.75" customHeight="1">
      <c r="C196" s="34"/>
    </row>
    <row r="197" ht="15.75" customHeight="1">
      <c r="C197" s="34"/>
    </row>
    <row r="198" ht="15.75" customHeight="1">
      <c r="C198" s="34"/>
    </row>
    <row r="199" ht="15.75" customHeight="1">
      <c r="C199" s="34"/>
    </row>
    <row r="200" ht="15.75" customHeight="1">
      <c r="C200" s="34"/>
    </row>
    <row r="201" ht="15.75" customHeight="1">
      <c r="C201" s="34"/>
    </row>
    <row r="202" ht="15.75" customHeight="1">
      <c r="C202" s="34"/>
    </row>
    <row r="203" ht="15.75" customHeight="1">
      <c r="C203" s="34"/>
    </row>
    <row r="204" ht="15.75" customHeight="1">
      <c r="C204" s="34"/>
    </row>
    <row r="205" ht="15.75" customHeight="1">
      <c r="C205" s="34"/>
    </row>
    <row r="206" ht="15.75" customHeight="1">
      <c r="C206" s="34"/>
    </row>
    <row r="207" ht="15.75" customHeight="1">
      <c r="C207" s="34"/>
    </row>
    <row r="208" ht="15.75" customHeight="1">
      <c r="C208" s="34"/>
    </row>
    <row r="209" ht="15.75" customHeight="1">
      <c r="C209" s="34"/>
    </row>
    <row r="210" ht="15.75" customHeight="1">
      <c r="C210" s="34"/>
    </row>
    <row r="211" ht="15.75" customHeight="1">
      <c r="C211" s="34"/>
    </row>
    <row r="212" ht="15.75" customHeight="1">
      <c r="C212" s="34"/>
    </row>
    <row r="213" ht="15.75" customHeight="1">
      <c r="C213" s="34"/>
    </row>
    <row r="214" ht="15.75" customHeight="1">
      <c r="C214" s="34"/>
    </row>
    <row r="215" ht="15.75" customHeight="1">
      <c r="C215" s="34"/>
    </row>
    <row r="216" ht="15.75" customHeight="1">
      <c r="C216" s="34"/>
    </row>
    <row r="217" ht="15.75" customHeight="1">
      <c r="C217" s="34"/>
    </row>
    <row r="218" ht="15.75" customHeight="1">
      <c r="C218" s="34"/>
    </row>
    <row r="219" ht="15.75" customHeight="1">
      <c r="C219" s="34"/>
    </row>
    <row r="220" ht="15.75" customHeight="1">
      <c r="C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"/>
    <hyperlink r:id="rId2" ref="A4"/>
    <hyperlink r:id="rId3" ref="A5"/>
    <hyperlink r:id="rId4" ref="A6"/>
    <hyperlink r:id="rId5" ref="A7"/>
    <hyperlink r:id="rId6" ref="A8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2.63"/>
  </cols>
  <sheetData>
    <row r="1" ht="15.75" customHeight="1">
      <c r="A1" s="40" t="s">
        <v>190</v>
      </c>
      <c r="B1" s="40" t="s">
        <v>191</v>
      </c>
      <c r="C1" s="40" t="s">
        <v>4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5.75" customHeight="1">
      <c r="A2" s="33" t="s">
        <v>192</v>
      </c>
      <c r="B2" s="33" t="s">
        <v>193</v>
      </c>
      <c r="C2" s="33">
        <v>1.0</v>
      </c>
    </row>
    <row r="3" ht="15.75" customHeight="1">
      <c r="A3" s="33" t="s">
        <v>194</v>
      </c>
      <c r="B3" s="33" t="s">
        <v>195</v>
      </c>
      <c r="C3" s="33">
        <v>1.0</v>
      </c>
    </row>
    <row r="4" ht="15.75" customHeight="1">
      <c r="A4" s="33" t="s">
        <v>196</v>
      </c>
      <c r="C4" s="33">
        <v>1.0</v>
      </c>
      <c r="D4" s="33" t="s">
        <v>197</v>
      </c>
    </row>
    <row r="5" ht="15.75" customHeight="1">
      <c r="A5" s="33" t="s">
        <v>72</v>
      </c>
      <c r="C5" s="33">
        <v>1.0</v>
      </c>
    </row>
    <row r="6" ht="15.75" customHeight="1">
      <c r="A6" s="33" t="s">
        <v>198</v>
      </c>
      <c r="C6" s="33">
        <v>1.0</v>
      </c>
    </row>
    <row r="7" ht="15.75" customHeight="1">
      <c r="A7" s="33" t="s">
        <v>199</v>
      </c>
      <c r="B7" s="33" t="s">
        <v>200</v>
      </c>
      <c r="C7" s="33" t="s">
        <v>201</v>
      </c>
    </row>
    <row r="8" ht="15.75" customHeight="1">
      <c r="A8" s="33" t="s">
        <v>202</v>
      </c>
      <c r="C8" s="33">
        <v>1.0</v>
      </c>
    </row>
    <row r="9" ht="15.75" customHeight="1">
      <c r="A9" s="33" t="s">
        <v>203</v>
      </c>
      <c r="C9" s="33" t="s">
        <v>204</v>
      </c>
    </row>
    <row r="10" ht="15.75" customHeight="1">
      <c r="A10" s="33" t="s">
        <v>205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