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320" yWindow="0" windowWidth="16000" windowHeight="14840" tabRatio="500" activeTab="1"/>
    <workbookView xWindow="0" yWindow="0" windowWidth="10620" windowHeight="12040" tabRatio="500"/>
  </bookViews>
  <sheets>
    <sheet name="SAS-10-R" sheetId="2" r:id="rId1"/>
    <sheet name="SAS-10" sheetId="1" r:id="rId2"/>
    <sheet name="Arduino" sheetId="3" r:id="rId3"/>
  </sheets>
  <definedNames>
    <definedName name="_xlnm._FilterDatabase" localSheetId="1" hidden="1">'SAS-10'!$B$5:$C$470</definedName>
    <definedName name="solver_adj" localSheetId="1" hidden="1">'SAS-10'!$E$2:$E$4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'SAS-10'!$F$4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C285" i="1"/>
  <c r="F285" i="1"/>
  <c r="C284" i="1"/>
  <c r="F284" i="1"/>
  <c r="C283" i="1"/>
  <c r="F283" i="1"/>
  <c r="C282" i="1"/>
  <c r="F282" i="1"/>
  <c r="C281" i="1"/>
  <c r="F281" i="1"/>
  <c r="C280" i="1"/>
  <c r="F280" i="1"/>
  <c r="C279" i="1"/>
  <c r="F279" i="1"/>
  <c r="C278" i="1"/>
  <c r="F278" i="1"/>
  <c r="C277" i="1"/>
  <c r="F277" i="1"/>
  <c r="C276" i="1"/>
  <c r="F276" i="1"/>
  <c r="C275" i="1"/>
  <c r="F275" i="1"/>
  <c r="C274" i="1"/>
  <c r="F274" i="1"/>
  <c r="C273" i="1"/>
  <c r="F273" i="1"/>
  <c r="C272" i="1"/>
  <c r="F272" i="1"/>
  <c r="C271" i="1"/>
  <c r="F271" i="1"/>
  <c r="C270" i="1"/>
  <c r="F270" i="1"/>
  <c r="C269" i="1"/>
  <c r="F269" i="1"/>
  <c r="C268" i="1"/>
  <c r="F268" i="1"/>
  <c r="C267" i="1"/>
  <c r="F267" i="1"/>
  <c r="C266" i="1"/>
  <c r="F266" i="1"/>
  <c r="C265" i="1"/>
  <c r="F265" i="1"/>
  <c r="C264" i="1"/>
  <c r="F264" i="1"/>
  <c r="C263" i="1"/>
  <c r="F263" i="1"/>
  <c r="C262" i="1"/>
  <c r="F262" i="1"/>
  <c r="C261" i="1"/>
  <c r="F261" i="1"/>
  <c r="C260" i="1"/>
  <c r="F260" i="1"/>
  <c r="C259" i="1"/>
  <c r="F259" i="1"/>
  <c r="C258" i="1"/>
  <c r="F258" i="1"/>
  <c r="C257" i="1"/>
  <c r="F257" i="1"/>
  <c r="C256" i="1"/>
  <c r="F256" i="1"/>
  <c r="C255" i="1"/>
  <c r="F255" i="1"/>
  <c r="C254" i="1"/>
  <c r="F254" i="1"/>
  <c r="C253" i="1"/>
  <c r="F253" i="1"/>
  <c r="C252" i="1"/>
  <c r="F252" i="1"/>
  <c r="C251" i="1"/>
  <c r="F251" i="1"/>
  <c r="C250" i="1"/>
  <c r="F250" i="1"/>
  <c r="C249" i="1"/>
  <c r="F249" i="1"/>
  <c r="C248" i="1"/>
  <c r="F248" i="1"/>
  <c r="C247" i="1"/>
  <c r="F247" i="1"/>
  <c r="C246" i="1"/>
  <c r="F246" i="1"/>
  <c r="C245" i="1"/>
  <c r="F245" i="1"/>
  <c r="C244" i="1"/>
  <c r="F244" i="1"/>
  <c r="C243" i="1"/>
  <c r="F243" i="1"/>
  <c r="C242" i="1"/>
  <c r="F242" i="1"/>
  <c r="C241" i="1"/>
  <c r="F241" i="1"/>
  <c r="C240" i="1"/>
  <c r="F240" i="1"/>
  <c r="C239" i="1"/>
  <c r="F239" i="1"/>
  <c r="C238" i="1"/>
  <c r="F238" i="1"/>
  <c r="C237" i="1"/>
  <c r="F237" i="1"/>
  <c r="C236" i="1"/>
  <c r="F236" i="1"/>
  <c r="C235" i="1"/>
  <c r="F235" i="1"/>
  <c r="C234" i="1"/>
  <c r="F234" i="1"/>
  <c r="C233" i="1"/>
  <c r="F233" i="1"/>
  <c r="C232" i="1"/>
  <c r="F232" i="1"/>
  <c r="C231" i="1"/>
  <c r="F231" i="1"/>
  <c r="C230" i="1"/>
  <c r="F230" i="1"/>
  <c r="C229" i="1"/>
  <c r="F229" i="1"/>
  <c r="C228" i="1"/>
  <c r="F228" i="1"/>
  <c r="C227" i="1"/>
  <c r="F227" i="1"/>
  <c r="C226" i="1"/>
  <c r="F226" i="1"/>
  <c r="C225" i="1"/>
  <c r="F225" i="1"/>
  <c r="C224" i="1"/>
  <c r="F224" i="1"/>
  <c r="C223" i="1"/>
  <c r="F223" i="1"/>
  <c r="C222" i="1"/>
  <c r="F222" i="1"/>
  <c r="C221" i="1"/>
  <c r="F221" i="1"/>
  <c r="C220" i="1"/>
  <c r="F220" i="1"/>
  <c r="C219" i="1"/>
  <c r="F219" i="1"/>
  <c r="C218" i="1"/>
  <c r="F218" i="1"/>
  <c r="C217" i="1"/>
  <c r="F217" i="1"/>
  <c r="C216" i="1"/>
  <c r="F216" i="1"/>
  <c r="C215" i="1"/>
  <c r="F215" i="1"/>
  <c r="C214" i="1"/>
  <c r="F214" i="1"/>
  <c r="C213" i="1"/>
  <c r="F213" i="1"/>
  <c r="C212" i="1"/>
  <c r="F212" i="1"/>
  <c r="C211" i="1"/>
  <c r="F211" i="1"/>
  <c r="C210" i="1"/>
  <c r="F210" i="1"/>
  <c r="C209" i="1"/>
  <c r="F209" i="1"/>
  <c r="C208" i="1"/>
  <c r="F208" i="1"/>
  <c r="C207" i="1"/>
  <c r="F207" i="1"/>
  <c r="C206" i="1"/>
  <c r="F206" i="1"/>
  <c r="C205" i="1"/>
  <c r="F205" i="1"/>
  <c r="C204" i="1"/>
  <c r="F204" i="1"/>
  <c r="C203" i="1"/>
  <c r="F203" i="1"/>
  <c r="C202" i="1"/>
  <c r="F202" i="1"/>
  <c r="C201" i="1"/>
  <c r="F201" i="1"/>
  <c r="C200" i="1"/>
  <c r="F200" i="1"/>
  <c r="C199" i="1"/>
  <c r="F199" i="1"/>
  <c r="C198" i="1"/>
  <c r="F198" i="1"/>
  <c r="C197" i="1"/>
  <c r="F197" i="1"/>
  <c r="C196" i="1"/>
  <c r="F196" i="1"/>
  <c r="C195" i="1"/>
  <c r="F195" i="1"/>
  <c r="C194" i="1"/>
  <c r="F194" i="1"/>
  <c r="C193" i="1"/>
  <c r="F193" i="1"/>
  <c r="C192" i="1"/>
  <c r="F192" i="1"/>
  <c r="C191" i="1"/>
  <c r="F191" i="1"/>
  <c r="C190" i="1"/>
  <c r="F190" i="1"/>
  <c r="C189" i="1"/>
  <c r="F189" i="1"/>
  <c r="C188" i="1"/>
  <c r="F188" i="1"/>
  <c r="C187" i="1"/>
  <c r="F187" i="1"/>
  <c r="C186" i="1"/>
  <c r="F186" i="1"/>
  <c r="C185" i="1"/>
  <c r="F185" i="1"/>
  <c r="C184" i="1"/>
  <c r="F184" i="1"/>
  <c r="C183" i="1"/>
  <c r="F183" i="1"/>
  <c r="C182" i="1"/>
  <c r="F182" i="1"/>
  <c r="C181" i="1"/>
  <c r="F181" i="1"/>
  <c r="C180" i="1"/>
  <c r="F180" i="1"/>
  <c r="C179" i="1"/>
  <c r="F179" i="1"/>
  <c r="C178" i="1"/>
  <c r="F178" i="1"/>
  <c r="C177" i="1"/>
  <c r="F177" i="1"/>
  <c r="C176" i="1"/>
  <c r="F176" i="1"/>
  <c r="C175" i="1"/>
  <c r="F175" i="1"/>
  <c r="C174" i="1"/>
  <c r="F174" i="1"/>
  <c r="C173" i="1"/>
  <c r="F173" i="1"/>
  <c r="C172" i="1"/>
  <c r="F172" i="1"/>
  <c r="C171" i="1"/>
  <c r="F171" i="1"/>
  <c r="C170" i="1"/>
  <c r="F170" i="1"/>
  <c r="C169" i="1"/>
  <c r="F169" i="1"/>
  <c r="C168" i="1"/>
  <c r="F168" i="1"/>
  <c r="C167" i="1"/>
  <c r="F167" i="1"/>
  <c r="C166" i="1"/>
  <c r="F166" i="1"/>
  <c r="C165" i="1"/>
  <c r="F165" i="1"/>
  <c r="C164" i="1"/>
  <c r="F164" i="1"/>
  <c r="C163" i="1"/>
  <c r="F163" i="1"/>
  <c r="C162" i="1"/>
  <c r="F162" i="1"/>
  <c r="C161" i="1"/>
  <c r="F161" i="1"/>
  <c r="C160" i="1"/>
  <c r="F160" i="1"/>
  <c r="C159" i="1"/>
  <c r="F159" i="1"/>
  <c r="C158" i="1"/>
  <c r="F158" i="1"/>
  <c r="C157" i="1"/>
  <c r="F157" i="1"/>
  <c r="C156" i="1"/>
  <c r="F156" i="1"/>
  <c r="C155" i="1"/>
  <c r="F155" i="1"/>
  <c r="C154" i="1"/>
  <c r="F154" i="1"/>
  <c r="C153" i="1"/>
  <c r="F153" i="1"/>
  <c r="C152" i="1"/>
  <c r="F152" i="1"/>
  <c r="C151" i="1"/>
  <c r="F151" i="1"/>
  <c r="C150" i="1"/>
  <c r="F150" i="1"/>
  <c r="C149" i="1"/>
  <c r="F149" i="1"/>
  <c r="C148" i="1"/>
  <c r="F148" i="1"/>
  <c r="C147" i="1"/>
  <c r="F147" i="1"/>
  <c r="C146" i="1"/>
  <c r="F146" i="1"/>
  <c r="C145" i="1"/>
  <c r="F145" i="1"/>
  <c r="C144" i="1"/>
  <c r="F144" i="1"/>
  <c r="C143" i="1"/>
  <c r="F143" i="1"/>
  <c r="C142" i="1"/>
  <c r="F142" i="1"/>
  <c r="C141" i="1"/>
  <c r="F141" i="1"/>
  <c r="C140" i="1"/>
  <c r="F140" i="1"/>
  <c r="C139" i="1"/>
  <c r="F139" i="1"/>
  <c r="C138" i="1"/>
  <c r="F138" i="1"/>
  <c r="C137" i="1"/>
  <c r="F137" i="1"/>
  <c r="C136" i="1"/>
  <c r="F136" i="1"/>
  <c r="C135" i="1"/>
  <c r="F135" i="1"/>
  <c r="C134" i="1"/>
  <c r="F134" i="1"/>
  <c r="C133" i="1"/>
  <c r="F133" i="1"/>
  <c r="C132" i="1"/>
  <c r="F132" i="1"/>
  <c r="C131" i="1"/>
  <c r="F131" i="1"/>
  <c r="C130" i="1"/>
  <c r="F130" i="1"/>
  <c r="C129" i="1"/>
  <c r="F129" i="1"/>
  <c r="C128" i="1"/>
  <c r="F128" i="1"/>
  <c r="C127" i="1"/>
  <c r="F127" i="1"/>
  <c r="C126" i="1"/>
  <c r="F126" i="1"/>
  <c r="C125" i="1"/>
  <c r="F125" i="1"/>
  <c r="C124" i="1"/>
  <c r="F124" i="1"/>
  <c r="C123" i="1"/>
  <c r="F123" i="1"/>
  <c r="C122" i="1"/>
  <c r="F122" i="1"/>
  <c r="C121" i="1"/>
  <c r="F121" i="1"/>
  <c r="C120" i="1"/>
  <c r="F120" i="1"/>
  <c r="C119" i="1"/>
  <c r="F119" i="1"/>
  <c r="C118" i="1"/>
  <c r="F118" i="1"/>
  <c r="C117" i="1"/>
  <c r="F117" i="1"/>
  <c r="C116" i="1"/>
  <c r="F116" i="1"/>
  <c r="C115" i="1"/>
  <c r="F115" i="1"/>
  <c r="C114" i="1"/>
  <c r="F114" i="1"/>
  <c r="C113" i="1"/>
  <c r="F113" i="1"/>
  <c r="C112" i="1"/>
  <c r="F112" i="1"/>
  <c r="C111" i="1"/>
  <c r="F111" i="1"/>
  <c r="C110" i="1"/>
  <c r="F110" i="1"/>
  <c r="C109" i="1"/>
  <c r="F109" i="1"/>
  <c r="C108" i="1"/>
  <c r="F108" i="1"/>
  <c r="C107" i="1"/>
  <c r="F107" i="1"/>
  <c r="C106" i="1"/>
  <c r="F106" i="1"/>
  <c r="C105" i="1"/>
  <c r="F105" i="1"/>
  <c r="F4" i="1"/>
  <c r="H6" i="3"/>
  <c r="H5" i="3"/>
  <c r="H7" i="3"/>
  <c r="H3" i="3"/>
  <c r="G6" i="3"/>
  <c r="G5" i="3"/>
  <c r="G7" i="3"/>
  <c r="G3" i="3"/>
  <c r="F6" i="3"/>
  <c r="F5" i="3"/>
  <c r="F7" i="3"/>
  <c r="E6" i="3"/>
  <c r="E5" i="3"/>
  <c r="E7" i="3"/>
  <c r="D6" i="3"/>
  <c r="D5" i="3"/>
  <c r="D7" i="3"/>
  <c r="F3" i="3"/>
  <c r="E3" i="3"/>
  <c r="D3" i="3"/>
  <c r="C6" i="3"/>
  <c r="C5" i="3"/>
  <c r="C7" i="3"/>
  <c r="B7" i="3"/>
  <c r="C3" i="3"/>
  <c r="B5" i="3"/>
  <c r="B3" i="3"/>
  <c r="B6" i="3"/>
  <c r="C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<sst xmlns="http://schemas.openxmlformats.org/spreadsheetml/2006/main" count="22" uniqueCount="16">
  <si>
    <t>F</t>
  </si>
  <si>
    <t>Ohm</t>
  </si>
  <si>
    <t>C</t>
  </si>
  <si>
    <t>Vadc</t>
  </si>
  <si>
    <t>Vcc (V)</t>
  </si>
  <si>
    <t>Imax (mA)</t>
  </si>
  <si>
    <r>
      <t>Rthermo (</t>
    </r>
    <r>
      <rPr>
        <sz val="12"/>
        <color theme="1"/>
        <rFont val="ＭＳ Ｐゴシック"/>
        <family val="2"/>
        <charset val="128"/>
      </rPr>
      <t>Ω)</t>
    </r>
  </si>
  <si>
    <t>R1 (Ω)</t>
  </si>
  <si>
    <t>Resolution (C/ADC)</t>
  </si>
  <si>
    <t>Fit</t>
  </si>
  <si>
    <t>delta^2</t>
  </si>
  <si>
    <t>a</t>
  </si>
  <si>
    <t>b</t>
  </si>
  <si>
    <t>http://en.wikipedia.org/wiki/Thermistor#Steinhart.E2.80.93Hart_equation</t>
  </si>
  <si>
    <t>c</t>
  </si>
  <si>
    <t>http://www.heliodyane.com/products_systems/control_units/SAS-10-RT.pdf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</si>
</sst>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6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SAS-10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'SAS-10'!$C$5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'SAS-10'!$A$6:$A$375</c:f>
              <c:numCache>
                <c:formatCode>#,##0.0</c:formatCode>
                <c:ptCount val="370"/>
                <c:pt idx="0">
                  <c:v>963849.0</c:v>
                </c:pt>
                <c:pt idx="1">
                  <c:v>925090.2</c:v>
                </c:pt>
                <c:pt idx="2">
                  <c:v>888038.0</c:v>
                </c:pt>
                <c:pt idx="3">
                  <c:v>852611.3</c:v>
                </c:pt>
                <c:pt idx="4">
                  <c:v>818732.7</c:v>
                </c:pt>
                <c:pt idx="5">
                  <c:v>786329.1</c:v>
                </c:pt>
                <c:pt idx="6">
                  <c:v>755330.9</c:v>
                </c:pt>
                <c:pt idx="7">
                  <c:v>725672.1</c:v>
                </c:pt>
                <c:pt idx="8">
                  <c:v>697290.1</c:v>
                </c:pt>
                <c:pt idx="9">
                  <c:v>670125.2</c:v>
                </c:pt>
                <c:pt idx="10">
                  <c:v>644121.1</c:v>
                </c:pt>
                <c:pt idx="11">
                  <c:v>619223.8</c:v>
                </c:pt>
                <c:pt idx="12">
                  <c:v>595382.5</c:v>
                </c:pt>
                <c:pt idx="13">
                  <c:v>572548.8</c:v>
                </c:pt>
                <c:pt idx="14">
                  <c:v>550675.6</c:v>
                </c:pt>
                <c:pt idx="15">
                  <c:v>529720.2</c:v>
                </c:pt>
                <c:pt idx="16">
                  <c:v>509640.3</c:v>
                </c:pt>
                <c:pt idx="17">
                  <c:v>490396.5</c:v>
                </c:pt>
                <c:pt idx="18">
                  <c:v>471950.8</c:v>
                </c:pt>
                <c:pt idx="19">
                  <c:v>454267.5</c:v>
                </c:pt>
                <c:pt idx="20">
                  <c:v>437412.3</c:v>
                </c:pt>
                <c:pt idx="21">
                  <c:v>421052.6</c:v>
                </c:pt>
                <c:pt idx="22">
                  <c:v>405457.6</c:v>
                </c:pt>
                <c:pt idx="23">
                  <c:v>390497.8</c:v>
                </c:pt>
                <c:pt idx="24">
                  <c:v>376145.0</c:v>
                </c:pt>
                <c:pt idx="25">
                  <c:v>362372.6</c:v>
                </c:pt>
                <c:pt idx="26">
                  <c:v>349155.0</c:v>
                </c:pt>
                <c:pt idx="27">
                  <c:v>336467.9</c:v>
                </c:pt>
                <c:pt idx="28">
                  <c:v>324288.4</c:v>
                </c:pt>
                <c:pt idx="29">
                  <c:v>312594.2</c:v>
                </c:pt>
                <c:pt idx="30">
                  <c:v>301364.4</c:v>
                </c:pt>
                <c:pt idx="31">
                  <c:v>290578.9</c:v>
                </c:pt>
                <c:pt idx="32">
                  <c:v>280218.7</c:v>
                </c:pt>
                <c:pt idx="33">
                  <c:v>270265.4</c:v>
                </c:pt>
                <c:pt idx="34">
                  <c:v>260701.9</c:v>
                </c:pt>
                <c:pt idx="35">
                  <c:v>251511.3</c:v>
                </c:pt>
                <c:pt idx="36">
                  <c:v>242678.0</c:v>
                </c:pt>
                <c:pt idx="37">
                  <c:v>234186.8</c:v>
                </c:pt>
                <c:pt idx="38">
                  <c:v>226023.4</c:v>
                </c:pt>
                <c:pt idx="39">
                  <c:v>218173.9</c:v>
                </c:pt>
                <c:pt idx="40">
                  <c:v>210625.2</c:v>
                </c:pt>
                <c:pt idx="41">
                  <c:v>203364.7</c:v>
                </c:pt>
                <c:pt idx="42">
                  <c:v>196380.6</c:v>
                </c:pt>
                <c:pt idx="43">
                  <c:v>189661.3</c:v>
                </c:pt>
                <c:pt idx="44">
                  <c:v>183195.9</c:v>
                </c:pt>
                <c:pt idx="45">
                  <c:v>176974.0</c:v>
                </c:pt>
                <c:pt idx="46">
                  <c:v>170985.6</c:v>
                </c:pt>
                <c:pt idx="47">
                  <c:v>165221.1</c:v>
                </c:pt>
                <c:pt idx="48">
                  <c:v>159671.4</c:v>
                </c:pt>
                <c:pt idx="49">
                  <c:v>154327.8</c:v>
                </c:pt>
                <c:pt idx="50">
                  <c:v>149182.0</c:v>
                </c:pt>
                <c:pt idx="51">
                  <c:v>144225.9</c:v>
                </c:pt>
                <c:pt idx="52">
                  <c:v>139452.0</c:v>
                </c:pt>
                <c:pt idx="53">
                  <c:v>134852.9</c:v>
                </c:pt>
                <c:pt idx="54">
                  <c:v>130421.8</c:v>
                </c:pt>
                <c:pt idx="55">
                  <c:v>126151.7</c:v>
                </c:pt>
                <c:pt idx="56">
                  <c:v>122036.5</c:v>
                </c:pt>
                <c:pt idx="57">
                  <c:v>118070.0</c:v>
                </c:pt>
                <c:pt idx="58">
                  <c:v>114246.3</c:v>
                </c:pt>
                <c:pt idx="59">
                  <c:v>110559.7</c:v>
                </c:pt>
                <c:pt idx="60">
                  <c:v>107005.0</c:v>
                </c:pt>
                <c:pt idx="61">
                  <c:v>103577.0</c:v>
                </c:pt>
                <c:pt idx="62">
                  <c:v>100270.7</c:v>
                </c:pt>
                <c:pt idx="63">
                  <c:v>97081.5</c:v>
                </c:pt>
                <c:pt idx="64">
                  <c:v>94004.8</c:v>
                </c:pt>
                <c:pt idx="65">
                  <c:v>91036.2</c:v>
                </c:pt>
                <c:pt idx="66">
                  <c:v>88171.7</c:v>
                </c:pt>
                <c:pt idx="67">
                  <c:v>85407.2</c:v>
                </c:pt>
                <c:pt idx="68">
                  <c:v>82738.9</c:v>
                </c:pt>
                <c:pt idx="69">
                  <c:v>80163.2</c:v>
                </c:pt>
                <c:pt idx="70">
                  <c:v>77676.5</c:v>
                </c:pt>
                <c:pt idx="71">
                  <c:v>75275.5</c:v>
                </c:pt>
                <c:pt idx="72">
                  <c:v>72957.0</c:v>
                </c:pt>
                <c:pt idx="73">
                  <c:v>70717.8</c:v>
                </c:pt>
                <c:pt idx="74">
                  <c:v>68555.0</c:v>
                </c:pt>
                <c:pt idx="75">
                  <c:v>66465.8</c:v>
                </c:pt>
                <c:pt idx="76">
                  <c:v>64447.4</c:v>
                </c:pt>
                <c:pt idx="77">
                  <c:v>62497.1</c:v>
                </c:pt>
                <c:pt idx="78">
                  <c:v>60612.5</c:v>
                </c:pt>
                <c:pt idx="79">
                  <c:v>58791.1</c:v>
                </c:pt>
                <c:pt idx="80">
                  <c:v>57030.7</c:v>
                </c:pt>
                <c:pt idx="81">
                  <c:v>55328.9</c:v>
                </c:pt>
                <c:pt idx="82">
                  <c:v>53683.7</c:v>
                </c:pt>
                <c:pt idx="83">
                  <c:v>52092.9</c:v>
                </c:pt>
                <c:pt idx="84">
                  <c:v>50554.7</c:v>
                </c:pt>
                <c:pt idx="85">
                  <c:v>49067.0</c:v>
                </c:pt>
                <c:pt idx="86">
                  <c:v>47628.2</c:v>
                </c:pt>
                <c:pt idx="87">
                  <c:v>46236.4</c:v>
                </c:pt>
                <c:pt idx="88">
                  <c:v>44889.9</c:v>
                </c:pt>
                <c:pt idx="89">
                  <c:v>43587.2</c:v>
                </c:pt>
                <c:pt idx="90">
                  <c:v>42326.6</c:v>
                </c:pt>
                <c:pt idx="91">
                  <c:v>41106.7</c:v>
                </c:pt>
                <c:pt idx="92">
                  <c:v>39926.0</c:v>
                </c:pt>
                <c:pt idx="93">
                  <c:v>38783.2</c:v>
                </c:pt>
                <c:pt idx="94">
                  <c:v>37676.9</c:v>
                </c:pt>
                <c:pt idx="95">
                  <c:v>36605.8</c:v>
                </c:pt>
                <c:pt idx="96">
                  <c:v>35568.8</c:v>
                </c:pt>
                <c:pt idx="97">
                  <c:v>34564.5</c:v>
                </c:pt>
                <c:pt idx="98">
                  <c:v>33592.0</c:v>
                </c:pt>
                <c:pt idx="99">
                  <c:v>32650.0</c:v>
                </c:pt>
                <c:pt idx="100">
                  <c:v>31738.2</c:v>
                </c:pt>
                <c:pt idx="101">
                  <c:v>30854.8</c:v>
                </c:pt>
                <c:pt idx="102">
                  <c:v>29999.0</c:v>
                </c:pt>
                <c:pt idx="103">
                  <c:v>29169.9</c:v>
                </c:pt>
                <c:pt idx="104">
                  <c:v>28366.4</c:v>
                </c:pt>
                <c:pt idx="105">
                  <c:v>27587.7</c:v>
                </c:pt>
                <c:pt idx="106">
                  <c:v>26833.0</c:v>
                </c:pt>
                <c:pt idx="107">
                  <c:v>26101.4</c:v>
                </c:pt>
                <c:pt idx="108">
                  <c:v>25392.2</c:v>
                </c:pt>
                <c:pt idx="109">
                  <c:v>24704.6</c:v>
                </c:pt>
                <c:pt idx="110">
                  <c:v>24038.0</c:v>
                </c:pt>
                <c:pt idx="111">
                  <c:v>23391.5</c:v>
                </c:pt>
                <c:pt idx="112">
                  <c:v>22764.5</c:v>
                </c:pt>
                <c:pt idx="113">
                  <c:v>22156.4</c:v>
                </c:pt>
                <c:pt idx="114">
                  <c:v>21566.6</c:v>
                </c:pt>
                <c:pt idx="115">
                  <c:v>20994.3</c:v>
                </c:pt>
                <c:pt idx="116">
                  <c:v>20439.2</c:v>
                </c:pt>
                <c:pt idx="117">
                  <c:v>19900.5</c:v>
                </c:pt>
                <c:pt idx="118">
                  <c:v>19377.8</c:v>
                </c:pt>
                <c:pt idx="119">
                  <c:v>18870.6</c:v>
                </c:pt>
                <c:pt idx="120">
                  <c:v>18378.3</c:v>
                </c:pt>
                <c:pt idx="121">
                  <c:v>17900.4</c:v>
                </c:pt>
                <c:pt idx="122">
                  <c:v>17436.5</c:v>
                </c:pt>
                <c:pt idx="123">
                  <c:v>16986.1</c:v>
                </c:pt>
                <c:pt idx="124">
                  <c:v>16548.8</c:v>
                </c:pt>
                <c:pt idx="125">
                  <c:v>16124.2</c:v>
                </c:pt>
                <c:pt idx="126">
                  <c:v>15711.9</c:v>
                </c:pt>
                <c:pt idx="127">
                  <c:v>15311.4</c:v>
                </c:pt>
                <c:pt idx="128">
                  <c:v>14922.5</c:v>
                </c:pt>
                <c:pt idx="129">
                  <c:v>14544.6</c:v>
                </c:pt>
                <c:pt idx="130">
                  <c:v>14177.6</c:v>
                </c:pt>
                <c:pt idx="131">
                  <c:v>13821.0</c:v>
                </c:pt>
                <c:pt idx="132">
                  <c:v>13474.5</c:v>
                </c:pt>
                <c:pt idx="133">
                  <c:v>13137.8</c:v>
                </c:pt>
                <c:pt idx="134">
                  <c:v>12810.6</c:v>
                </c:pt>
                <c:pt idx="135">
                  <c:v>12492.5</c:v>
                </c:pt>
                <c:pt idx="136">
                  <c:v>12183.4</c:v>
                </c:pt>
                <c:pt idx="137">
                  <c:v>11883.0</c:v>
                </c:pt>
                <c:pt idx="138">
                  <c:v>11590.8</c:v>
                </c:pt>
                <c:pt idx="139">
                  <c:v>11306.8</c:v>
                </c:pt>
                <c:pt idx="140">
                  <c:v>11030.7</c:v>
                </c:pt>
                <c:pt idx="141">
                  <c:v>10762.2</c:v>
                </c:pt>
                <c:pt idx="142">
                  <c:v>10501.0</c:v>
                </c:pt>
                <c:pt idx="143">
                  <c:v>10247.0</c:v>
                </c:pt>
                <c:pt idx="144">
                  <c:v>10000.0</c:v>
                </c:pt>
                <c:pt idx="145">
                  <c:v>9759.7</c:v>
                </c:pt>
                <c:pt idx="146">
                  <c:v>9525.9</c:v>
                </c:pt>
                <c:pt idx="147">
                  <c:v>9298.5</c:v>
                </c:pt>
                <c:pt idx="148">
                  <c:v>9077.2</c:v>
                </c:pt>
                <c:pt idx="149">
                  <c:v>8861.799999999999</c:v>
                </c:pt>
                <c:pt idx="150">
                  <c:v>8652.299999999999</c:v>
                </c:pt>
                <c:pt idx="151">
                  <c:v>8448.299999999999</c:v>
                </c:pt>
                <c:pt idx="152">
                  <c:v>8249.799999999999</c:v>
                </c:pt>
                <c:pt idx="153">
                  <c:v>8056.6</c:v>
                </c:pt>
                <c:pt idx="154">
                  <c:v>7868.5</c:v>
                </c:pt>
                <c:pt idx="155">
                  <c:v>7685.4</c:v>
                </c:pt>
                <c:pt idx="156">
                  <c:v>7507.1</c:v>
                </c:pt>
                <c:pt idx="157">
                  <c:v>7333.5</c:v>
                </c:pt>
                <c:pt idx="158">
                  <c:v>7164.5</c:v>
                </c:pt>
                <c:pt idx="159">
                  <c:v>6999.8</c:v>
                </c:pt>
                <c:pt idx="160">
                  <c:v>6839.5</c:v>
                </c:pt>
                <c:pt idx="161">
                  <c:v>6683.3</c:v>
                </c:pt>
                <c:pt idx="162">
                  <c:v>6531.2</c:v>
                </c:pt>
                <c:pt idx="163">
                  <c:v>6383.0</c:v>
                </c:pt>
                <c:pt idx="164">
                  <c:v>6238.6</c:v>
                </c:pt>
                <c:pt idx="165">
                  <c:v>6097.9</c:v>
                </c:pt>
                <c:pt idx="166">
                  <c:v>5960.8</c:v>
                </c:pt>
                <c:pt idx="167">
                  <c:v>5827.3</c:v>
                </c:pt>
                <c:pt idx="168">
                  <c:v>5697.1</c:v>
                </c:pt>
                <c:pt idx="169">
                  <c:v>5570.2</c:v>
                </c:pt>
                <c:pt idx="170">
                  <c:v>5446.6</c:v>
                </c:pt>
                <c:pt idx="171">
                  <c:v>5326.0</c:v>
                </c:pt>
                <c:pt idx="172">
                  <c:v>5208.5</c:v>
                </c:pt>
                <c:pt idx="173">
                  <c:v>5094.0</c:v>
                </c:pt>
                <c:pt idx="174">
                  <c:v>4982.3</c:v>
                </c:pt>
                <c:pt idx="175">
                  <c:v>4873.4</c:v>
                </c:pt>
                <c:pt idx="176">
                  <c:v>4767.2</c:v>
                </c:pt>
                <c:pt idx="177">
                  <c:v>4663.7</c:v>
                </c:pt>
                <c:pt idx="178">
                  <c:v>4562.7</c:v>
                </c:pt>
                <c:pt idx="179">
                  <c:v>4464.1</c:v>
                </c:pt>
                <c:pt idx="180">
                  <c:v>4368.1</c:v>
                </c:pt>
                <c:pt idx="181">
                  <c:v>4274.3</c:v>
                </c:pt>
                <c:pt idx="182">
                  <c:v>4182.9</c:v>
                </c:pt>
                <c:pt idx="183">
                  <c:v>4093.7</c:v>
                </c:pt>
                <c:pt idx="184">
                  <c:v>4006.7</c:v>
                </c:pt>
                <c:pt idx="185">
                  <c:v>3921.7</c:v>
                </c:pt>
                <c:pt idx="186">
                  <c:v>3838.9</c:v>
                </c:pt>
                <c:pt idx="187">
                  <c:v>3758.0</c:v>
                </c:pt>
                <c:pt idx="188">
                  <c:v>3679.0</c:v>
                </c:pt>
                <c:pt idx="189">
                  <c:v>3602.0</c:v>
                </c:pt>
                <c:pt idx="190">
                  <c:v>3526.8</c:v>
                </c:pt>
                <c:pt idx="191">
                  <c:v>3453.4</c:v>
                </c:pt>
                <c:pt idx="192">
                  <c:v>3381.7</c:v>
                </c:pt>
                <c:pt idx="193">
                  <c:v>3311.8</c:v>
                </c:pt>
                <c:pt idx="194">
                  <c:v>3243.5</c:v>
                </c:pt>
                <c:pt idx="195">
                  <c:v>3176.8</c:v>
                </c:pt>
                <c:pt idx="196">
                  <c:v>3111.6</c:v>
                </c:pt>
                <c:pt idx="197">
                  <c:v>3048.0</c:v>
                </c:pt>
                <c:pt idx="198">
                  <c:v>2985.9</c:v>
                </c:pt>
                <c:pt idx="199">
                  <c:v>2925.2</c:v>
                </c:pt>
                <c:pt idx="200">
                  <c:v>2866.0</c:v>
                </c:pt>
                <c:pt idx="201">
                  <c:v>2808.1</c:v>
                </c:pt>
                <c:pt idx="202">
                  <c:v>2751.5</c:v>
                </c:pt>
                <c:pt idx="203">
                  <c:v>2696.3</c:v>
                </c:pt>
                <c:pt idx="204">
                  <c:v>2642.3</c:v>
                </c:pt>
                <c:pt idx="205">
                  <c:v>2589.6</c:v>
                </c:pt>
                <c:pt idx="206">
                  <c:v>2538.1</c:v>
                </c:pt>
                <c:pt idx="207">
                  <c:v>2487.7</c:v>
                </c:pt>
                <c:pt idx="208">
                  <c:v>2438.5</c:v>
                </c:pt>
                <c:pt idx="209">
                  <c:v>2390.4</c:v>
                </c:pt>
                <c:pt idx="210">
                  <c:v>2343.4</c:v>
                </c:pt>
                <c:pt idx="211">
                  <c:v>2297.4</c:v>
                </c:pt>
                <c:pt idx="212">
                  <c:v>2252.5</c:v>
                </c:pt>
                <c:pt idx="213">
                  <c:v>2208.6</c:v>
                </c:pt>
                <c:pt idx="214">
                  <c:v>2165.7</c:v>
                </c:pt>
                <c:pt idx="215">
                  <c:v>2123.7</c:v>
                </c:pt>
                <c:pt idx="216">
                  <c:v>2082.7</c:v>
                </c:pt>
                <c:pt idx="217">
                  <c:v>2042.6</c:v>
                </c:pt>
                <c:pt idx="218">
                  <c:v>2003.3</c:v>
                </c:pt>
                <c:pt idx="219">
                  <c:v>1964.9</c:v>
                </c:pt>
                <c:pt idx="220">
                  <c:v>1927.4</c:v>
                </c:pt>
                <c:pt idx="221">
                  <c:v>1890.7</c:v>
                </c:pt>
                <c:pt idx="222">
                  <c:v>1854.8</c:v>
                </c:pt>
                <c:pt idx="223">
                  <c:v>1819.7</c:v>
                </c:pt>
                <c:pt idx="224">
                  <c:v>1785.3</c:v>
                </c:pt>
                <c:pt idx="225">
                  <c:v>1751.7</c:v>
                </c:pt>
                <c:pt idx="226">
                  <c:v>1718.9</c:v>
                </c:pt>
                <c:pt idx="227">
                  <c:v>1686.7</c:v>
                </c:pt>
                <c:pt idx="228">
                  <c:v>1655.2</c:v>
                </c:pt>
                <c:pt idx="229">
                  <c:v>1624.4</c:v>
                </c:pt>
                <c:pt idx="230">
                  <c:v>1594.3</c:v>
                </c:pt>
                <c:pt idx="231">
                  <c:v>1564.8</c:v>
                </c:pt>
                <c:pt idx="232">
                  <c:v>1535.9</c:v>
                </c:pt>
                <c:pt idx="233">
                  <c:v>1507.7</c:v>
                </c:pt>
                <c:pt idx="234">
                  <c:v>1480.0</c:v>
                </c:pt>
                <c:pt idx="235">
                  <c:v>1453.1</c:v>
                </c:pt>
                <c:pt idx="236">
                  <c:v>1426.7</c:v>
                </c:pt>
                <c:pt idx="237">
                  <c:v>1400.9</c:v>
                </c:pt>
                <c:pt idx="238">
                  <c:v>1375.6</c:v>
                </c:pt>
                <c:pt idx="239">
                  <c:v>1350.8</c:v>
                </c:pt>
                <c:pt idx="240">
                  <c:v>1326.5</c:v>
                </c:pt>
                <c:pt idx="241">
                  <c:v>1302.7</c:v>
                </c:pt>
                <c:pt idx="242">
                  <c:v>1279.5</c:v>
                </c:pt>
                <c:pt idx="243">
                  <c:v>1256.6</c:v>
                </c:pt>
                <c:pt idx="244">
                  <c:v>1234.3</c:v>
                </c:pt>
                <c:pt idx="245">
                  <c:v>1212.4</c:v>
                </c:pt>
                <c:pt idx="246">
                  <c:v>1190.9</c:v>
                </c:pt>
                <c:pt idx="247">
                  <c:v>1169.9</c:v>
                </c:pt>
                <c:pt idx="248">
                  <c:v>1149.3</c:v>
                </c:pt>
                <c:pt idx="249">
                  <c:v>1129.1</c:v>
                </c:pt>
                <c:pt idx="250">
                  <c:v>1109.3</c:v>
                </c:pt>
                <c:pt idx="251">
                  <c:v>1090.0</c:v>
                </c:pt>
                <c:pt idx="252">
                  <c:v>1071.0</c:v>
                </c:pt>
                <c:pt idx="253">
                  <c:v>1052.3</c:v>
                </c:pt>
                <c:pt idx="254">
                  <c:v>1034.1</c:v>
                </c:pt>
                <c:pt idx="255">
                  <c:v>1016.2</c:v>
                </c:pt>
                <c:pt idx="256">
                  <c:v>998.7</c:v>
                </c:pt>
                <c:pt idx="257">
                  <c:v>981.5</c:v>
                </c:pt>
                <c:pt idx="258">
                  <c:v>964.7</c:v>
                </c:pt>
                <c:pt idx="259">
                  <c:v>948.2</c:v>
                </c:pt>
                <c:pt idx="260">
                  <c:v>932.1</c:v>
                </c:pt>
                <c:pt idx="261">
                  <c:v>916.2</c:v>
                </c:pt>
                <c:pt idx="262">
                  <c:v>900.7</c:v>
                </c:pt>
                <c:pt idx="263">
                  <c:v>885.4</c:v>
                </c:pt>
                <c:pt idx="264">
                  <c:v>870.5</c:v>
                </c:pt>
                <c:pt idx="265">
                  <c:v>855.9</c:v>
                </c:pt>
                <c:pt idx="266">
                  <c:v>841.5</c:v>
                </c:pt>
                <c:pt idx="267">
                  <c:v>827.4</c:v>
                </c:pt>
                <c:pt idx="268">
                  <c:v>813.6</c:v>
                </c:pt>
                <c:pt idx="269">
                  <c:v>800.1</c:v>
                </c:pt>
                <c:pt idx="270">
                  <c:v>786.8</c:v>
                </c:pt>
                <c:pt idx="271">
                  <c:v>773.8</c:v>
                </c:pt>
                <c:pt idx="272">
                  <c:v>761.1</c:v>
                </c:pt>
                <c:pt idx="273">
                  <c:v>748.6</c:v>
                </c:pt>
                <c:pt idx="274">
                  <c:v>736.3</c:v>
                </c:pt>
                <c:pt idx="275">
                  <c:v>724.2</c:v>
                </c:pt>
                <c:pt idx="276">
                  <c:v>712.4</c:v>
                </c:pt>
                <c:pt idx="277">
                  <c:v>700.9</c:v>
                </c:pt>
                <c:pt idx="278">
                  <c:v>689.5</c:v>
                </c:pt>
                <c:pt idx="279">
                  <c:v>678.4</c:v>
                </c:pt>
                <c:pt idx="280">
                  <c:v>667.4</c:v>
                </c:pt>
                <c:pt idx="281">
                  <c:v>656.7</c:v>
                </c:pt>
                <c:pt idx="282">
                  <c:v>646.2</c:v>
                </c:pt>
                <c:pt idx="283">
                  <c:v>635.9</c:v>
                </c:pt>
                <c:pt idx="284">
                  <c:v>625.7</c:v>
                </c:pt>
                <c:pt idx="285">
                  <c:v>615.8</c:v>
                </c:pt>
                <c:pt idx="286">
                  <c:v>606.1</c:v>
                </c:pt>
                <c:pt idx="287">
                  <c:v>596.5</c:v>
                </c:pt>
                <c:pt idx="288">
                  <c:v>587.1</c:v>
                </c:pt>
                <c:pt idx="289">
                  <c:v>577.9</c:v>
                </c:pt>
                <c:pt idx="290">
                  <c:v>568.9</c:v>
                </c:pt>
                <c:pt idx="291">
                  <c:v>560.0</c:v>
                </c:pt>
                <c:pt idx="292">
                  <c:v>551.3</c:v>
                </c:pt>
                <c:pt idx="293">
                  <c:v>542.7</c:v>
                </c:pt>
                <c:pt idx="294">
                  <c:v>534.3</c:v>
                </c:pt>
                <c:pt idx="295">
                  <c:v>526.1</c:v>
                </c:pt>
                <c:pt idx="296">
                  <c:v>518.0</c:v>
                </c:pt>
                <c:pt idx="297">
                  <c:v>510.1</c:v>
                </c:pt>
                <c:pt idx="298">
                  <c:v>502.3</c:v>
                </c:pt>
                <c:pt idx="299">
                  <c:v>494.6</c:v>
                </c:pt>
                <c:pt idx="300">
                  <c:v>487.1</c:v>
                </c:pt>
                <c:pt idx="301">
                  <c:v>479.8</c:v>
                </c:pt>
                <c:pt idx="302">
                  <c:v>472.5</c:v>
                </c:pt>
                <c:pt idx="303">
                  <c:v>465.4</c:v>
                </c:pt>
                <c:pt idx="304">
                  <c:v>458.4</c:v>
                </c:pt>
                <c:pt idx="305">
                  <c:v>451.6</c:v>
                </c:pt>
                <c:pt idx="306">
                  <c:v>444.8</c:v>
                </c:pt>
                <c:pt idx="307">
                  <c:v>438.2</c:v>
                </c:pt>
                <c:pt idx="308">
                  <c:v>431.7</c:v>
                </c:pt>
                <c:pt idx="309">
                  <c:v>425.4</c:v>
                </c:pt>
                <c:pt idx="310">
                  <c:v>419.1</c:v>
                </c:pt>
                <c:pt idx="311">
                  <c:v>412.9</c:v>
                </c:pt>
                <c:pt idx="312">
                  <c:v>406.9</c:v>
                </c:pt>
                <c:pt idx="313">
                  <c:v>401.0</c:v>
                </c:pt>
                <c:pt idx="314">
                  <c:v>395.1</c:v>
                </c:pt>
                <c:pt idx="315">
                  <c:v>389.4</c:v>
                </c:pt>
                <c:pt idx="316">
                  <c:v>383.7</c:v>
                </c:pt>
                <c:pt idx="317">
                  <c:v>378.2</c:v>
                </c:pt>
                <c:pt idx="318">
                  <c:v>372.7</c:v>
                </c:pt>
                <c:pt idx="319">
                  <c:v>367.3</c:v>
                </c:pt>
                <c:pt idx="320">
                  <c:v>362.1</c:v>
                </c:pt>
                <c:pt idx="321">
                  <c:v>356.9</c:v>
                </c:pt>
                <c:pt idx="322">
                  <c:v>351.8</c:v>
                </c:pt>
                <c:pt idx="323">
                  <c:v>346.8</c:v>
                </c:pt>
                <c:pt idx="324">
                  <c:v>341.8</c:v>
                </c:pt>
                <c:pt idx="325">
                  <c:v>337.0</c:v>
                </c:pt>
                <c:pt idx="326">
                  <c:v>332.2</c:v>
                </c:pt>
                <c:pt idx="327">
                  <c:v>327.5</c:v>
                </c:pt>
                <c:pt idx="328">
                  <c:v>322.9</c:v>
                </c:pt>
                <c:pt idx="329">
                  <c:v>318.4</c:v>
                </c:pt>
                <c:pt idx="330">
                  <c:v>313.9</c:v>
                </c:pt>
                <c:pt idx="331">
                  <c:v>309.5</c:v>
                </c:pt>
                <c:pt idx="332">
                  <c:v>305.2</c:v>
                </c:pt>
                <c:pt idx="333">
                  <c:v>301.0</c:v>
                </c:pt>
                <c:pt idx="334">
                  <c:v>296.8</c:v>
                </c:pt>
                <c:pt idx="335">
                  <c:v>292.7</c:v>
                </c:pt>
                <c:pt idx="336">
                  <c:v>288.7</c:v>
                </c:pt>
                <c:pt idx="337">
                  <c:v>284.7</c:v>
                </c:pt>
                <c:pt idx="338">
                  <c:v>280.8</c:v>
                </c:pt>
                <c:pt idx="339">
                  <c:v>277.0</c:v>
                </c:pt>
                <c:pt idx="340">
                  <c:v>273.2</c:v>
                </c:pt>
                <c:pt idx="341">
                  <c:v>269.5</c:v>
                </c:pt>
                <c:pt idx="342">
                  <c:v>265.8</c:v>
                </c:pt>
                <c:pt idx="343">
                  <c:v>262.2</c:v>
                </c:pt>
                <c:pt idx="344">
                  <c:v>258.7</c:v>
                </c:pt>
                <c:pt idx="345">
                  <c:v>255.2</c:v>
                </c:pt>
                <c:pt idx="346">
                  <c:v>251.8</c:v>
                </c:pt>
                <c:pt idx="347">
                  <c:v>248.4</c:v>
                </c:pt>
                <c:pt idx="348">
                  <c:v>245.1</c:v>
                </c:pt>
                <c:pt idx="349">
                  <c:v>241.8</c:v>
                </c:pt>
                <c:pt idx="350">
                  <c:v>238.6</c:v>
                </c:pt>
                <c:pt idx="351">
                  <c:v>235.4</c:v>
                </c:pt>
                <c:pt idx="352">
                  <c:v>232.3</c:v>
                </c:pt>
                <c:pt idx="353">
                  <c:v>229.2</c:v>
                </c:pt>
                <c:pt idx="354">
                  <c:v>226.2</c:v>
                </c:pt>
                <c:pt idx="355">
                  <c:v>223.2</c:v>
                </c:pt>
                <c:pt idx="356">
                  <c:v>220.3</c:v>
                </c:pt>
                <c:pt idx="357">
                  <c:v>217.4</c:v>
                </c:pt>
                <c:pt idx="358">
                  <c:v>214.5</c:v>
                </c:pt>
                <c:pt idx="359">
                  <c:v>211.8</c:v>
                </c:pt>
                <c:pt idx="360">
                  <c:v>209.0</c:v>
                </c:pt>
                <c:pt idx="361">
                  <c:v>206.3</c:v>
                </c:pt>
                <c:pt idx="362">
                  <c:v>203.6</c:v>
                </c:pt>
                <c:pt idx="363">
                  <c:v>201.0</c:v>
                </c:pt>
                <c:pt idx="364">
                  <c:v>198.4</c:v>
                </c:pt>
                <c:pt idx="365">
                  <c:v>195.8</c:v>
                </c:pt>
                <c:pt idx="366">
                  <c:v>193.3</c:v>
                </c:pt>
                <c:pt idx="367">
                  <c:v>190.8</c:v>
                </c:pt>
                <c:pt idx="368">
                  <c:v>188.4</c:v>
                </c:pt>
                <c:pt idx="369">
                  <c:v>186.0</c:v>
                </c:pt>
              </c:numCache>
            </c:numRef>
          </c:xVal>
          <c:yVal>
            <c:numRef>
              <c:f>'SAS-10'!$C$6:$C$375</c:f>
              <c:numCache>
                <c:formatCode>General</c:formatCode>
                <c:ptCount val="370"/>
                <c:pt idx="0">
                  <c:v>-55.0</c:v>
                </c:pt>
                <c:pt idx="1">
                  <c:v>-54.44444444444444</c:v>
                </c:pt>
                <c:pt idx="2">
                  <c:v>-53.88888888888889</c:v>
                </c:pt>
                <c:pt idx="3">
                  <c:v>-53.33333333333333</c:v>
                </c:pt>
                <c:pt idx="4">
                  <c:v>-52.77777777777778</c:v>
                </c:pt>
                <c:pt idx="5">
                  <c:v>-52.22222222222222</c:v>
                </c:pt>
                <c:pt idx="6">
                  <c:v>-51.66666666666666</c:v>
                </c:pt>
                <c:pt idx="7">
                  <c:v>-51.11111111111111</c:v>
                </c:pt>
                <c:pt idx="8">
                  <c:v>-50.55555555555556</c:v>
                </c:pt>
                <c:pt idx="9">
                  <c:v>-50.0</c:v>
                </c:pt>
                <c:pt idx="10">
                  <c:v>-49.44444444444444</c:v>
                </c:pt>
                <c:pt idx="11">
                  <c:v>-48.88888888888889</c:v>
                </c:pt>
                <c:pt idx="12">
                  <c:v>-48.33333333333333</c:v>
                </c:pt>
                <c:pt idx="13">
                  <c:v>-47.77777777777778</c:v>
                </c:pt>
                <c:pt idx="14">
                  <c:v>-47.22222222222222</c:v>
                </c:pt>
                <c:pt idx="15">
                  <c:v>-46.66666666666666</c:v>
                </c:pt>
                <c:pt idx="16">
                  <c:v>-46.11111111111111</c:v>
                </c:pt>
                <c:pt idx="17">
                  <c:v>-45.55555555555556</c:v>
                </c:pt>
                <c:pt idx="18">
                  <c:v>-45.0</c:v>
                </c:pt>
                <c:pt idx="19">
                  <c:v>-44.44444444444444</c:v>
                </c:pt>
                <c:pt idx="20">
                  <c:v>-43.88888888888889</c:v>
                </c:pt>
                <c:pt idx="21">
                  <c:v>-43.33333333333334</c:v>
                </c:pt>
                <c:pt idx="22">
                  <c:v>-42.77777777777778</c:v>
                </c:pt>
                <c:pt idx="23">
                  <c:v>-42.22222222222222</c:v>
                </c:pt>
                <c:pt idx="24">
                  <c:v>-41.66666666666666</c:v>
                </c:pt>
                <c:pt idx="25">
                  <c:v>-41.11111111111111</c:v>
                </c:pt>
                <c:pt idx="26">
                  <c:v>-40.55555555555556</c:v>
                </c:pt>
                <c:pt idx="27">
                  <c:v>-40.0</c:v>
                </c:pt>
                <c:pt idx="28">
                  <c:v>-39.44444444444444</c:v>
                </c:pt>
                <c:pt idx="29">
                  <c:v>-38.88888888888889</c:v>
                </c:pt>
                <c:pt idx="30">
                  <c:v>-38.33333333333334</c:v>
                </c:pt>
                <c:pt idx="31">
                  <c:v>-37.77777777777778</c:v>
                </c:pt>
                <c:pt idx="32">
                  <c:v>-37.22222222222222</c:v>
                </c:pt>
                <c:pt idx="33">
                  <c:v>-36.66666666666666</c:v>
                </c:pt>
                <c:pt idx="34">
                  <c:v>-36.11111111111111</c:v>
                </c:pt>
                <c:pt idx="35">
                  <c:v>-35.55555555555556</c:v>
                </c:pt>
                <c:pt idx="36">
                  <c:v>-35.0</c:v>
                </c:pt>
                <c:pt idx="37">
                  <c:v>-34.44444444444444</c:v>
                </c:pt>
                <c:pt idx="38">
                  <c:v>-33.88888888888889</c:v>
                </c:pt>
                <c:pt idx="39">
                  <c:v>-33.33333333333334</c:v>
                </c:pt>
                <c:pt idx="40">
                  <c:v>-32.77777777777778</c:v>
                </c:pt>
                <c:pt idx="41">
                  <c:v>-32.22222222222222</c:v>
                </c:pt>
                <c:pt idx="42">
                  <c:v>-31.66666666666666</c:v>
                </c:pt>
                <c:pt idx="43">
                  <c:v>-31.11111111111111</c:v>
                </c:pt>
                <c:pt idx="44">
                  <c:v>-30.55555555555555</c:v>
                </c:pt>
                <c:pt idx="45">
                  <c:v>-30.0</c:v>
                </c:pt>
                <c:pt idx="46">
                  <c:v>-29.44444444444444</c:v>
                </c:pt>
                <c:pt idx="47">
                  <c:v>-28.88888888888889</c:v>
                </c:pt>
                <c:pt idx="48">
                  <c:v>-28.33333333333333</c:v>
                </c:pt>
                <c:pt idx="49">
                  <c:v>-27.77777777777778</c:v>
                </c:pt>
                <c:pt idx="50">
                  <c:v>-27.22222222222222</c:v>
                </c:pt>
                <c:pt idx="51">
                  <c:v>-26.66666666666666</c:v>
                </c:pt>
                <c:pt idx="52">
                  <c:v>-26.11111111111111</c:v>
                </c:pt>
                <c:pt idx="53">
                  <c:v>-25.55555555555555</c:v>
                </c:pt>
                <c:pt idx="54">
                  <c:v>-25.0</c:v>
                </c:pt>
                <c:pt idx="55">
                  <c:v>-24.44444444444444</c:v>
                </c:pt>
                <c:pt idx="56">
                  <c:v>-23.88888888888889</c:v>
                </c:pt>
                <c:pt idx="57">
                  <c:v>-23.33333333333333</c:v>
                </c:pt>
                <c:pt idx="58">
                  <c:v>-22.77777777777778</c:v>
                </c:pt>
                <c:pt idx="59">
                  <c:v>-22.22222222222222</c:v>
                </c:pt>
                <c:pt idx="60">
                  <c:v>-21.66666666666667</c:v>
                </c:pt>
                <c:pt idx="61">
                  <c:v>-21.11111111111111</c:v>
                </c:pt>
                <c:pt idx="62">
                  <c:v>-20.55555555555555</c:v>
                </c:pt>
                <c:pt idx="63">
                  <c:v>-20.0</c:v>
                </c:pt>
                <c:pt idx="64">
                  <c:v>-19.44444444444444</c:v>
                </c:pt>
                <c:pt idx="65">
                  <c:v>-18.88888888888889</c:v>
                </c:pt>
                <c:pt idx="66">
                  <c:v>-18.33333333333333</c:v>
                </c:pt>
                <c:pt idx="67">
                  <c:v>-17.77777777777778</c:v>
                </c:pt>
                <c:pt idx="68">
                  <c:v>-17.22222222222222</c:v>
                </c:pt>
                <c:pt idx="69">
                  <c:v>-16.66666666666667</c:v>
                </c:pt>
                <c:pt idx="70">
                  <c:v>-16.11111111111111</c:v>
                </c:pt>
                <c:pt idx="71">
                  <c:v>-15.55555555555556</c:v>
                </c:pt>
                <c:pt idx="72">
                  <c:v>-15.0</c:v>
                </c:pt>
                <c:pt idx="73">
                  <c:v>-14.44444444444444</c:v>
                </c:pt>
                <c:pt idx="74">
                  <c:v>-13.88888888888889</c:v>
                </c:pt>
                <c:pt idx="75">
                  <c:v>-13.33333333333333</c:v>
                </c:pt>
                <c:pt idx="76">
                  <c:v>-12.77777777777778</c:v>
                </c:pt>
                <c:pt idx="77">
                  <c:v>-12.22222222222222</c:v>
                </c:pt>
                <c:pt idx="78">
                  <c:v>-11.66666666666667</c:v>
                </c:pt>
                <c:pt idx="79">
                  <c:v>-11.11111111111111</c:v>
                </c:pt>
                <c:pt idx="80">
                  <c:v>-10.55555555555556</c:v>
                </c:pt>
                <c:pt idx="81">
                  <c:v>-10.0</c:v>
                </c:pt>
                <c:pt idx="82">
                  <c:v>-9.444444444444444</c:v>
                </c:pt>
                <c:pt idx="83">
                  <c:v>-8.88888888888889</c:v>
                </c:pt>
                <c:pt idx="84">
                  <c:v>-8.333333333333333</c:v>
                </c:pt>
                <c:pt idx="85">
                  <c:v>-7.777777777777778</c:v>
                </c:pt>
                <c:pt idx="86">
                  <c:v>-7.222222222222222</c:v>
                </c:pt>
                <c:pt idx="87">
                  <c:v>-6.666666666666666</c:v>
                </c:pt>
                <c:pt idx="88">
                  <c:v>-6.111111111111111</c:v>
                </c:pt>
                <c:pt idx="89">
                  <c:v>-5.555555555555555</c:v>
                </c:pt>
                <c:pt idx="90">
                  <c:v>-5.0</c:v>
                </c:pt>
                <c:pt idx="91">
                  <c:v>-4.444444444444444</c:v>
                </c:pt>
                <c:pt idx="92">
                  <c:v>-3.888888888888889</c:v>
                </c:pt>
                <c:pt idx="93">
                  <c:v>-3.333333333333333</c:v>
                </c:pt>
                <c:pt idx="94">
                  <c:v>-2.777777777777777</c:v>
                </c:pt>
                <c:pt idx="95">
                  <c:v>-2.222222222222222</c:v>
                </c:pt>
                <c:pt idx="96">
                  <c:v>-1.666666666666666</c:v>
                </c:pt>
                <c:pt idx="97">
                  <c:v>-1.111111111111111</c:v>
                </c:pt>
                <c:pt idx="98">
                  <c:v>-0.555555555555556</c:v>
                </c:pt>
                <c:pt idx="99">
                  <c:v>0.0</c:v>
                </c:pt>
                <c:pt idx="100">
                  <c:v>0.555555555555556</c:v>
                </c:pt>
                <c:pt idx="101">
                  <c:v>1.111111111111111</c:v>
                </c:pt>
                <c:pt idx="102">
                  <c:v>1.666666666666666</c:v>
                </c:pt>
                <c:pt idx="103">
                  <c:v>2.222222222222222</c:v>
                </c:pt>
                <c:pt idx="104">
                  <c:v>2.777777777777777</c:v>
                </c:pt>
                <c:pt idx="105">
                  <c:v>3.333333333333333</c:v>
                </c:pt>
                <c:pt idx="106">
                  <c:v>3.888888888888889</c:v>
                </c:pt>
                <c:pt idx="107">
                  <c:v>4.444444444444444</c:v>
                </c:pt>
                <c:pt idx="108">
                  <c:v>5.0</c:v>
                </c:pt>
                <c:pt idx="109">
                  <c:v>5.555555555555555</c:v>
                </c:pt>
                <c:pt idx="110">
                  <c:v>6.111111111111111</c:v>
                </c:pt>
                <c:pt idx="111">
                  <c:v>6.666666666666666</c:v>
                </c:pt>
                <c:pt idx="112">
                  <c:v>7.222222222222222</c:v>
                </c:pt>
                <c:pt idx="113">
                  <c:v>7.777777777777778</c:v>
                </c:pt>
                <c:pt idx="114">
                  <c:v>8.333333333333333</c:v>
                </c:pt>
                <c:pt idx="115">
                  <c:v>8.88888888888889</c:v>
                </c:pt>
                <c:pt idx="116">
                  <c:v>9.444444444444444</c:v>
                </c:pt>
                <c:pt idx="117">
                  <c:v>10.0</c:v>
                </c:pt>
                <c:pt idx="118">
                  <c:v>10.55555555555556</c:v>
                </c:pt>
                <c:pt idx="119">
                  <c:v>11.11111111111111</c:v>
                </c:pt>
                <c:pt idx="120">
                  <c:v>11.66666666666667</c:v>
                </c:pt>
                <c:pt idx="121">
                  <c:v>12.22222222222222</c:v>
                </c:pt>
                <c:pt idx="122">
                  <c:v>12.77777777777778</c:v>
                </c:pt>
                <c:pt idx="123">
                  <c:v>13.33333333333333</c:v>
                </c:pt>
                <c:pt idx="124">
                  <c:v>13.88888888888889</c:v>
                </c:pt>
                <c:pt idx="125">
                  <c:v>14.44444444444444</c:v>
                </c:pt>
                <c:pt idx="126">
                  <c:v>15.0</c:v>
                </c:pt>
                <c:pt idx="127">
                  <c:v>15.55555555555556</c:v>
                </c:pt>
                <c:pt idx="128">
                  <c:v>16.11111111111111</c:v>
                </c:pt>
                <c:pt idx="129">
                  <c:v>16.66666666666667</c:v>
                </c:pt>
                <c:pt idx="130">
                  <c:v>17.22222222222222</c:v>
                </c:pt>
                <c:pt idx="131">
                  <c:v>17.77777777777778</c:v>
                </c:pt>
                <c:pt idx="132">
                  <c:v>18.33333333333333</c:v>
                </c:pt>
                <c:pt idx="133">
                  <c:v>18.88888888888889</c:v>
                </c:pt>
                <c:pt idx="134">
                  <c:v>19.44444444444444</c:v>
                </c:pt>
                <c:pt idx="135">
                  <c:v>20.0</c:v>
                </c:pt>
                <c:pt idx="136">
                  <c:v>20.55555555555555</c:v>
                </c:pt>
                <c:pt idx="137">
                  <c:v>21.11111111111111</c:v>
                </c:pt>
                <c:pt idx="138">
                  <c:v>21.66666666666667</c:v>
                </c:pt>
                <c:pt idx="139">
                  <c:v>22.22222222222222</c:v>
                </c:pt>
                <c:pt idx="140">
                  <c:v>22.77777777777778</c:v>
                </c:pt>
                <c:pt idx="141">
                  <c:v>23.33333333333333</c:v>
                </c:pt>
                <c:pt idx="142">
                  <c:v>23.88888888888889</c:v>
                </c:pt>
                <c:pt idx="143">
                  <c:v>24.44444444444444</c:v>
                </c:pt>
                <c:pt idx="144">
                  <c:v>25.0</c:v>
                </c:pt>
                <c:pt idx="145">
                  <c:v>25.55555555555555</c:v>
                </c:pt>
                <c:pt idx="146">
                  <c:v>26.11111111111111</c:v>
                </c:pt>
                <c:pt idx="147">
                  <c:v>26.66666666666666</c:v>
                </c:pt>
                <c:pt idx="148">
                  <c:v>27.22222222222222</c:v>
                </c:pt>
                <c:pt idx="149">
                  <c:v>27.77777777777778</c:v>
                </c:pt>
                <c:pt idx="150">
                  <c:v>28.33333333333333</c:v>
                </c:pt>
                <c:pt idx="151">
                  <c:v>28.88888888888889</c:v>
                </c:pt>
                <c:pt idx="152">
                  <c:v>29.44444444444444</c:v>
                </c:pt>
                <c:pt idx="153">
                  <c:v>30.0</c:v>
                </c:pt>
                <c:pt idx="154">
                  <c:v>30.55555555555555</c:v>
                </c:pt>
                <c:pt idx="155">
                  <c:v>31.11111111111111</c:v>
                </c:pt>
                <c:pt idx="156">
                  <c:v>31.66666666666666</c:v>
                </c:pt>
                <c:pt idx="157">
                  <c:v>32.22222222222222</c:v>
                </c:pt>
                <c:pt idx="158">
                  <c:v>32.77777777777778</c:v>
                </c:pt>
                <c:pt idx="159">
                  <c:v>33.33333333333334</c:v>
                </c:pt>
                <c:pt idx="160">
                  <c:v>33.88888888888889</c:v>
                </c:pt>
                <c:pt idx="161">
                  <c:v>34.44444444444444</c:v>
                </c:pt>
                <c:pt idx="162">
                  <c:v>35.0</c:v>
                </c:pt>
                <c:pt idx="163">
                  <c:v>35.55555555555556</c:v>
                </c:pt>
                <c:pt idx="164">
                  <c:v>36.11111111111111</c:v>
                </c:pt>
                <c:pt idx="165">
                  <c:v>36.66666666666666</c:v>
                </c:pt>
                <c:pt idx="166">
                  <c:v>37.22222222222222</c:v>
                </c:pt>
                <c:pt idx="167">
                  <c:v>37.77777777777778</c:v>
                </c:pt>
                <c:pt idx="168">
                  <c:v>38.33333333333334</c:v>
                </c:pt>
                <c:pt idx="169">
                  <c:v>38.88888888888889</c:v>
                </c:pt>
                <c:pt idx="170">
                  <c:v>39.44444444444444</c:v>
                </c:pt>
                <c:pt idx="171">
                  <c:v>40.0</c:v>
                </c:pt>
                <c:pt idx="172">
                  <c:v>40.55555555555556</c:v>
                </c:pt>
                <c:pt idx="173">
                  <c:v>41.11111111111111</c:v>
                </c:pt>
                <c:pt idx="174">
                  <c:v>41.66666666666666</c:v>
                </c:pt>
                <c:pt idx="175">
                  <c:v>42.22222222222222</c:v>
                </c:pt>
                <c:pt idx="176">
                  <c:v>42.77777777777778</c:v>
                </c:pt>
                <c:pt idx="177">
                  <c:v>43.33333333333334</c:v>
                </c:pt>
                <c:pt idx="178">
                  <c:v>43.88888888888889</c:v>
                </c:pt>
                <c:pt idx="179">
                  <c:v>44.44444444444444</c:v>
                </c:pt>
                <c:pt idx="180">
                  <c:v>45.0</c:v>
                </c:pt>
                <c:pt idx="181">
                  <c:v>45.55555555555556</c:v>
                </c:pt>
                <c:pt idx="182">
                  <c:v>46.11111111111111</c:v>
                </c:pt>
                <c:pt idx="183">
                  <c:v>46.66666666666666</c:v>
                </c:pt>
                <c:pt idx="184">
                  <c:v>47.22222222222222</c:v>
                </c:pt>
                <c:pt idx="185">
                  <c:v>47.77777777777778</c:v>
                </c:pt>
                <c:pt idx="186">
                  <c:v>48.33333333333333</c:v>
                </c:pt>
                <c:pt idx="187">
                  <c:v>48.88888888888889</c:v>
                </c:pt>
                <c:pt idx="188">
                  <c:v>49.44444444444444</c:v>
                </c:pt>
                <c:pt idx="189">
                  <c:v>50.0</c:v>
                </c:pt>
                <c:pt idx="190">
                  <c:v>50.55555555555556</c:v>
                </c:pt>
                <c:pt idx="191">
                  <c:v>51.11111111111111</c:v>
                </c:pt>
                <c:pt idx="192">
                  <c:v>51.66666666666666</c:v>
                </c:pt>
                <c:pt idx="193">
                  <c:v>52.22222222222222</c:v>
                </c:pt>
                <c:pt idx="194">
                  <c:v>52.77777777777778</c:v>
                </c:pt>
                <c:pt idx="195">
                  <c:v>53.33333333333333</c:v>
                </c:pt>
                <c:pt idx="196">
                  <c:v>53.88888888888889</c:v>
                </c:pt>
                <c:pt idx="197">
                  <c:v>54.44444444444444</c:v>
                </c:pt>
                <c:pt idx="198">
                  <c:v>55.0</c:v>
                </c:pt>
                <c:pt idx="199">
                  <c:v>55.55555555555556</c:v>
                </c:pt>
                <c:pt idx="200">
                  <c:v>56.11111111111111</c:v>
                </c:pt>
                <c:pt idx="201">
                  <c:v>56.66666666666666</c:v>
                </c:pt>
                <c:pt idx="202">
                  <c:v>57.22222222222222</c:v>
                </c:pt>
                <c:pt idx="203">
                  <c:v>57.77777777777778</c:v>
                </c:pt>
                <c:pt idx="204">
                  <c:v>58.33333333333333</c:v>
                </c:pt>
                <c:pt idx="205">
                  <c:v>58.88888888888889</c:v>
                </c:pt>
                <c:pt idx="206">
                  <c:v>59.44444444444444</c:v>
                </c:pt>
                <c:pt idx="207">
                  <c:v>60.0</c:v>
                </c:pt>
                <c:pt idx="208">
                  <c:v>60.55555555555556</c:v>
                </c:pt>
                <c:pt idx="209">
                  <c:v>61.11111111111111</c:v>
                </c:pt>
                <c:pt idx="210">
                  <c:v>61.66666666666666</c:v>
                </c:pt>
                <c:pt idx="211">
                  <c:v>62.22222222222222</c:v>
                </c:pt>
                <c:pt idx="212">
                  <c:v>62.77777777777778</c:v>
                </c:pt>
                <c:pt idx="213">
                  <c:v>63.33333333333333</c:v>
                </c:pt>
                <c:pt idx="214">
                  <c:v>63.88888888888889</c:v>
                </c:pt>
                <c:pt idx="215">
                  <c:v>64.44444444444444</c:v>
                </c:pt>
                <c:pt idx="216">
                  <c:v>65.0</c:v>
                </c:pt>
                <c:pt idx="217">
                  <c:v>65.55555555555556</c:v>
                </c:pt>
                <c:pt idx="218">
                  <c:v>66.11111111111111</c:v>
                </c:pt>
                <c:pt idx="219">
                  <c:v>66.66666666666667</c:v>
                </c:pt>
                <c:pt idx="220">
                  <c:v>67.22222222222221</c:v>
                </c:pt>
                <c:pt idx="221">
                  <c:v>67.77777777777777</c:v>
                </c:pt>
                <c:pt idx="222">
                  <c:v>68.33333333333333</c:v>
                </c:pt>
                <c:pt idx="223">
                  <c:v>68.88888888888889</c:v>
                </c:pt>
                <c:pt idx="224">
                  <c:v>69.44444444444444</c:v>
                </c:pt>
                <c:pt idx="225">
                  <c:v>70.0</c:v>
                </c:pt>
                <c:pt idx="226">
                  <c:v>70.55555555555556</c:v>
                </c:pt>
                <c:pt idx="227">
                  <c:v>71.11111111111111</c:v>
                </c:pt>
                <c:pt idx="228">
                  <c:v>71.66666666666667</c:v>
                </c:pt>
                <c:pt idx="229">
                  <c:v>72.22222222222221</c:v>
                </c:pt>
                <c:pt idx="230">
                  <c:v>72.77777777777777</c:v>
                </c:pt>
                <c:pt idx="231">
                  <c:v>73.33333333333333</c:v>
                </c:pt>
                <c:pt idx="232">
                  <c:v>73.88888888888889</c:v>
                </c:pt>
                <c:pt idx="233">
                  <c:v>74.44444444444444</c:v>
                </c:pt>
                <c:pt idx="234">
                  <c:v>75.0</c:v>
                </c:pt>
                <c:pt idx="235">
                  <c:v>75.55555555555556</c:v>
                </c:pt>
                <c:pt idx="236">
                  <c:v>76.11111111111111</c:v>
                </c:pt>
                <c:pt idx="237">
                  <c:v>76.66666666666667</c:v>
                </c:pt>
                <c:pt idx="238">
                  <c:v>77.22222222222221</c:v>
                </c:pt>
                <c:pt idx="239">
                  <c:v>77.77777777777777</c:v>
                </c:pt>
                <c:pt idx="240">
                  <c:v>78.33333333333333</c:v>
                </c:pt>
                <c:pt idx="241">
                  <c:v>78.88888888888889</c:v>
                </c:pt>
                <c:pt idx="242">
                  <c:v>79.44444444444444</c:v>
                </c:pt>
                <c:pt idx="243">
                  <c:v>80.0</c:v>
                </c:pt>
                <c:pt idx="244">
                  <c:v>80.55555555555556</c:v>
                </c:pt>
                <c:pt idx="245">
                  <c:v>81.11111111111111</c:v>
                </c:pt>
                <c:pt idx="246">
                  <c:v>81.66666666666667</c:v>
                </c:pt>
                <c:pt idx="247">
                  <c:v>82.22222222222221</c:v>
                </c:pt>
                <c:pt idx="248">
                  <c:v>82.77777777777777</c:v>
                </c:pt>
                <c:pt idx="249">
                  <c:v>83.33333333333333</c:v>
                </c:pt>
                <c:pt idx="250">
                  <c:v>83.88888888888889</c:v>
                </c:pt>
                <c:pt idx="251">
                  <c:v>84.44444444444444</c:v>
                </c:pt>
                <c:pt idx="252">
                  <c:v>85.0</c:v>
                </c:pt>
                <c:pt idx="253">
                  <c:v>85.55555555555556</c:v>
                </c:pt>
                <c:pt idx="254">
                  <c:v>86.11111111111111</c:v>
                </c:pt>
                <c:pt idx="255">
                  <c:v>86.66666666666667</c:v>
                </c:pt>
                <c:pt idx="256">
                  <c:v>87.22222222222221</c:v>
                </c:pt>
                <c:pt idx="257">
                  <c:v>87.77777777777777</c:v>
                </c:pt>
                <c:pt idx="258">
                  <c:v>88.33333333333333</c:v>
                </c:pt>
                <c:pt idx="259">
                  <c:v>88.88888888888889</c:v>
                </c:pt>
                <c:pt idx="260">
                  <c:v>89.44444444444444</c:v>
                </c:pt>
                <c:pt idx="261">
                  <c:v>90.0</c:v>
                </c:pt>
                <c:pt idx="262">
                  <c:v>90.55555555555556</c:v>
                </c:pt>
                <c:pt idx="263">
                  <c:v>91.11111111111111</c:v>
                </c:pt>
                <c:pt idx="264">
                  <c:v>91.66666666666667</c:v>
                </c:pt>
                <c:pt idx="265">
                  <c:v>92.22222222222221</c:v>
                </c:pt>
                <c:pt idx="266">
                  <c:v>92.77777777777777</c:v>
                </c:pt>
                <c:pt idx="267">
                  <c:v>93.33333333333333</c:v>
                </c:pt>
                <c:pt idx="268">
                  <c:v>93.88888888888889</c:v>
                </c:pt>
                <c:pt idx="269">
                  <c:v>94.44444444444444</c:v>
                </c:pt>
                <c:pt idx="270">
                  <c:v>95.0</c:v>
                </c:pt>
                <c:pt idx="271">
                  <c:v>95.55555555555556</c:v>
                </c:pt>
                <c:pt idx="272">
                  <c:v>96.11111111111111</c:v>
                </c:pt>
                <c:pt idx="273">
                  <c:v>96.66666666666665</c:v>
                </c:pt>
                <c:pt idx="274">
                  <c:v>97.22222222222221</c:v>
                </c:pt>
                <c:pt idx="275">
                  <c:v>97.77777777777777</c:v>
                </c:pt>
                <c:pt idx="276">
                  <c:v>98.33333333333333</c:v>
                </c:pt>
                <c:pt idx="277">
                  <c:v>98.88888888888889</c:v>
                </c:pt>
                <c:pt idx="278">
                  <c:v>99.44444444444444</c:v>
                </c:pt>
                <c:pt idx="279">
                  <c:v>100.0</c:v>
                </c:pt>
                <c:pt idx="280">
                  <c:v>100.5555555555556</c:v>
                </c:pt>
                <c:pt idx="281">
                  <c:v>101.1111111111111</c:v>
                </c:pt>
                <c:pt idx="282">
                  <c:v>101.6666666666667</c:v>
                </c:pt>
                <c:pt idx="283">
                  <c:v>102.2222222222222</c:v>
                </c:pt>
                <c:pt idx="284">
                  <c:v>102.7777777777778</c:v>
                </c:pt>
                <c:pt idx="285">
                  <c:v>103.3333333333333</c:v>
                </c:pt>
                <c:pt idx="286">
                  <c:v>103.8888888888889</c:v>
                </c:pt>
                <c:pt idx="287">
                  <c:v>104.4444444444444</c:v>
                </c:pt>
                <c:pt idx="288">
                  <c:v>105.0</c:v>
                </c:pt>
                <c:pt idx="289">
                  <c:v>105.5555555555556</c:v>
                </c:pt>
                <c:pt idx="290">
                  <c:v>106.1111111111111</c:v>
                </c:pt>
                <c:pt idx="291">
                  <c:v>106.6666666666667</c:v>
                </c:pt>
                <c:pt idx="292">
                  <c:v>107.2222222222222</c:v>
                </c:pt>
                <c:pt idx="293">
                  <c:v>107.7777777777778</c:v>
                </c:pt>
                <c:pt idx="294">
                  <c:v>108.3333333333333</c:v>
                </c:pt>
                <c:pt idx="295">
                  <c:v>108.8888888888889</c:v>
                </c:pt>
                <c:pt idx="296">
                  <c:v>109.4444444444444</c:v>
                </c:pt>
                <c:pt idx="297">
                  <c:v>110.0</c:v>
                </c:pt>
                <c:pt idx="298">
                  <c:v>110.5555555555556</c:v>
                </c:pt>
                <c:pt idx="299">
                  <c:v>111.1111111111111</c:v>
                </c:pt>
                <c:pt idx="300">
                  <c:v>111.6666666666667</c:v>
                </c:pt>
                <c:pt idx="301">
                  <c:v>112.2222222222222</c:v>
                </c:pt>
                <c:pt idx="302">
                  <c:v>112.7777777777778</c:v>
                </c:pt>
                <c:pt idx="303">
                  <c:v>113.3333333333333</c:v>
                </c:pt>
                <c:pt idx="304">
                  <c:v>113.8888888888889</c:v>
                </c:pt>
                <c:pt idx="305">
                  <c:v>114.4444444444444</c:v>
                </c:pt>
                <c:pt idx="306">
                  <c:v>115.0</c:v>
                </c:pt>
                <c:pt idx="307">
                  <c:v>115.5555555555556</c:v>
                </c:pt>
                <c:pt idx="308">
                  <c:v>116.1111111111111</c:v>
                </c:pt>
                <c:pt idx="309">
                  <c:v>116.6666666666667</c:v>
                </c:pt>
                <c:pt idx="310">
                  <c:v>117.2222222222222</c:v>
                </c:pt>
                <c:pt idx="311">
                  <c:v>117.7777777777778</c:v>
                </c:pt>
                <c:pt idx="312">
                  <c:v>118.3333333333333</c:v>
                </c:pt>
                <c:pt idx="313">
                  <c:v>118.8888888888889</c:v>
                </c:pt>
                <c:pt idx="314">
                  <c:v>119.4444444444444</c:v>
                </c:pt>
                <c:pt idx="315">
                  <c:v>120.0</c:v>
                </c:pt>
                <c:pt idx="316">
                  <c:v>120.5555555555556</c:v>
                </c:pt>
                <c:pt idx="317">
                  <c:v>121.1111111111111</c:v>
                </c:pt>
                <c:pt idx="318">
                  <c:v>121.6666666666667</c:v>
                </c:pt>
                <c:pt idx="319">
                  <c:v>122.2222222222222</c:v>
                </c:pt>
                <c:pt idx="320">
                  <c:v>122.7777777777778</c:v>
                </c:pt>
                <c:pt idx="321">
                  <c:v>123.3333333333333</c:v>
                </c:pt>
                <c:pt idx="322">
                  <c:v>123.8888888888889</c:v>
                </c:pt>
                <c:pt idx="323">
                  <c:v>124.4444444444444</c:v>
                </c:pt>
                <c:pt idx="324">
                  <c:v>125.0</c:v>
                </c:pt>
                <c:pt idx="325">
                  <c:v>125.5555555555556</c:v>
                </c:pt>
                <c:pt idx="326">
                  <c:v>126.1111111111111</c:v>
                </c:pt>
                <c:pt idx="327">
                  <c:v>126.6666666666667</c:v>
                </c:pt>
                <c:pt idx="328">
                  <c:v>127.2222222222222</c:v>
                </c:pt>
                <c:pt idx="329">
                  <c:v>127.7777777777778</c:v>
                </c:pt>
                <c:pt idx="330">
                  <c:v>128.3333333333333</c:v>
                </c:pt>
                <c:pt idx="331">
                  <c:v>128.8888888888889</c:v>
                </c:pt>
                <c:pt idx="332">
                  <c:v>129.4444444444444</c:v>
                </c:pt>
                <c:pt idx="333">
                  <c:v>130.0</c:v>
                </c:pt>
                <c:pt idx="334">
                  <c:v>130.5555555555555</c:v>
                </c:pt>
                <c:pt idx="335">
                  <c:v>131.1111111111111</c:v>
                </c:pt>
                <c:pt idx="336">
                  <c:v>131.6666666666667</c:v>
                </c:pt>
                <c:pt idx="337">
                  <c:v>132.2222222222222</c:v>
                </c:pt>
                <c:pt idx="338">
                  <c:v>132.7777777777778</c:v>
                </c:pt>
                <c:pt idx="339">
                  <c:v>133.3333333333333</c:v>
                </c:pt>
                <c:pt idx="340">
                  <c:v>133.8888888888889</c:v>
                </c:pt>
                <c:pt idx="341">
                  <c:v>134.4444444444444</c:v>
                </c:pt>
                <c:pt idx="342">
                  <c:v>135.0</c:v>
                </c:pt>
                <c:pt idx="343">
                  <c:v>135.5555555555555</c:v>
                </c:pt>
                <c:pt idx="344">
                  <c:v>136.1111111111111</c:v>
                </c:pt>
                <c:pt idx="345">
                  <c:v>136.6666666666667</c:v>
                </c:pt>
                <c:pt idx="346">
                  <c:v>137.2222222222222</c:v>
                </c:pt>
                <c:pt idx="347">
                  <c:v>137.7777777777778</c:v>
                </c:pt>
                <c:pt idx="348">
                  <c:v>138.3333333333333</c:v>
                </c:pt>
                <c:pt idx="349">
                  <c:v>138.8888888888889</c:v>
                </c:pt>
                <c:pt idx="350">
                  <c:v>139.4444444444444</c:v>
                </c:pt>
                <c:pt idx="351">
                  <c:v>140.0</c:v>
                </c:pt>
                <c:pt idx="352">
                  <c:v>140.5555555555555</c:v>
                </c:pt>
                <c:pt idx="353">
                  <c:v>141.1111111111111</c:v>
                </c:pt>
                <c:pt idx="354">
                  <c:v>141.6666666666667</c:v>
                </c:pt>
                <c:pt idx="355">
                  <c:v>142.2222222222222</c:v>
                </c:pt>
                <c:pt idx="356">
                  <c:v>142.7777777777778</c:v>
                </c:pt>
                <c:pt idx="357">
                  <c:v>143.3333333333333</c:v>
                </c:pt>
                <c:pt idx="358">
                  <c:v>143.8888888888889</c:v>
                </c:pt>
                <c:pt idx="359">
                  <c:v>144.4444444444444</c:v>
                </c:pt>
                <c:pt idx="360">
                  <c:v>145.0</c:v>
                </c:pt>
                <c:pt idx="361">
                  <c:v>145.5555555555555</c:v>
                </c:pt>
                <c:pt idx="362">
                  <c:v>146.1111111111111</c:v>
                </c:pt>
                <c:pt idx="363">
                  <c:v>146.6666666666667</c:v>
                </c:pt>
                <c:pt idx="364">
                  <c:v>147.2222222222222</c:v>
                </c:pt>
                <c:pt idx="365">
                  <c:v>147.7777777777778</c:v>
                </c:pt>
                <c:pt idx="366">
                  <c:v>148.3333333333333</c:v>
                </c:pt>
                <c:pt idx="367">
                  <c:v>148.8888888888889</c:v>
                </c:pt>
                <c:pt idx="368">
                  <c:v>149.4444444444444</c:v>
                </c:pt>
                <c:pt idx="369">
                  <c:v>150.0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'SAS-10'!$A$105:$A$2855</c:f>
              <c:numCache>
                <c:formatCode>#,##0.0</c:formatCode>
                <c:ptCount val="2751"/>
                <c:pt idx="0">
                  <c:v>32650.0</c:v>
                </c:pt>
                <c:pt idx="1">
                  <c:v>31738.2</c:v>
                </c:pt>
                <c:pt idx="2">
                  <c:v>30854.8</c:v>
                </c:pt>
                <c:pt idx="3">
                  <c:v>29999.0</c:v>
                </c:pt>
                <c:pt idx="4">
                  <c:v>29169.9</c:v>
                </c:pt>
                <c:pt idx="5">
                  <c:v>28366.4</c:v>
                </c:pt>
                <c:pt idx="6">
                  <c:v>27587.7</c:v>
                </c:pt>
                <c:pt idx="7">
                  <c:v>26833.0</c:v>
                </c:pt>
                <c:pt idx="8">
                  <c:v>26101.4</c:v>
                </c:pt>
                <c:pt idx="9">
                  <c:v>25392.2</c:v>
                </c:pt>
                <c:pt idx="10">
                  <c:v>24704.6</c:v>
                </c:pt>
                <c:pt idx="11">
                  <c:v>24038.0</c:v>
                </c:pt>
                <c:pt idx="12">
                  <c:v>23391.5</c:v>
                </c:pt>
                <c:pt idx="13">
                  <c:v>22764.5</c:v>
                </c:pt>
                <c:pt idx="14">
                  <c:v>22156.4</c:v>
                </c:pt>
                <c:pt idx="15">
                  <c:v>21566.6</c:v>
                </c:pt>
                <c:pt idx="16">
                  <c:v>20994.3</c:v>
                </c:pt>
                <c:pt idx="17">
                  <c:v>20439.2</c:v>
                </c:pt>
                <c:pt idx="18">
                  <c:v>19900.5</c:v>
                </c:pt>
                <c:pt idx="19">
                  <c:v>19377.8</c:v>
                </c:pt>
                <c:pt idx="20">
                  <c:v>18870.6</c:v>
                </c:pt>
                <c:pt idx="21">
                  <c:v>18378.3</c:v>
                </c:pt>
                <c:pt idx="22">
                  <c:v>17900.4</c:v>
                </c:pt>
                <c:pt idx="23">
                  <c:v>17436.5</c:v>
                </c:pt>
                <c:pt idx="24">
                  <c:v>16986.1</c:v>
                </c:pt>
                <c:pt idx="25">
                  <c:v>16548.8</c:v>
                </c:pt>
                <c:pt idx="26">
                  <c:v>16124.2</c:v>
                </c:pt>
                <c:pt idx="27">
                  <c:v>15711.9</c:v>
                </c:pt>
                <c:pt idx="28">
                  <c:v>15311.4</c:v>
                </c:pt>
                <c:pt idx="29">
                  <c:v>14922.5</c:v>
                </c:pt>
                <c:pt idx="30">
                  <c:v>14544.6</c:v>
                </c:pt>
                <c:pt idx="31">
                  <c:v>14177.6</c:v>
                </c:pt>
                <c:pt idx="32">
                  <c:v>13821.0</c:v>
                </c:pt>
                <c:pt idx="33">
                  <c:v>13474.5</c:v>
                </c:pt>
                <c:pt idx="34">
                  <c:v>13137.8</c:v>
                </c:pt>
                <c:pt idx="35">
                  <c:v>12810.6</c:v>
                </c:pt>
                <c:pt idx="36">
                  <c:v>12492.5</c:v>
                </c:pt>
                <c:pt idx="37">
                  <c:v>12183.4</c:v>
                </c:pt>
                <c:pt idx="38">
                  <c:v>11883.0</c:v>
                </c:pt>
                <c:pt idx="39">
                  <c:v>11590.8</c:v>
                </c:pt>
                <c:pt idx="40">
                  <c:v>11306.8</c:v>
                </c:pt>
                <c:pt idx="41">
                  <c:v>11030.7</c:v>
                </c:pt>
                <c:pt idx="42">
                  <c:v>10762.2</c:v>
                </c:pt>
                <c:pt idx="43">
                  <c:v>10501.0</c:v>
                </c:pt>
                <c:pt idx="44">
                  <c:v>10247.0</c:v>
                </c:pt>
                <c:pt idx="45">
                  <c:v>10000.0</c:v>
                </c:pt>
                <c:pt idx="46">
                  <c:v>9759.7</c:v>
                </c:pt>
                <c:pt idx="47">
                  <c:v>9525.9</c:v>
                </c:pt>
                <c:pt idx="48">
                  <c:v>9298.5</c:v>
                </c:pt>
                <c:pt idx="49">
                  <c:v>9077.2</c:v>
                </c:pt>
                <c:pt idx="50">
                  <c:v>8861.799999999999</c:v>
                </c:pt>
                <c:pt idx="51">
                  <c:v>8652.299999999999</c:v>
                </c:pt>
                <c:pt idx="52">
                  <c:v>8448.299999999999</c:v>
                </c:pt>
                <c:pt idx="53">
                  <c:v>8249.799999999999</c:v>
                </c:pt>
                <c:pt idx="54">
                  <c:v>8056.6</c:v>
                </c:pt>
                <c:pt idx="55">
                  <c:v>7868.5</c:v>
                </c:pt>
                <c:pt idx="56">
                  <c:v>7685.4</c:v>
                </c:pt>
                <c:pt idx="57">
                  <c:v>7507.1</c:v>
                </c:pt>
                <c:pt idx="58">
                  <c:v>7333.5</c:v>
                </c:pt>
                <c:pt idx="59">
                  <c:v>7164.5</c:v>
                </c:pt>
                <c:pt idx="60">
                  <c:v>6999.8</c:v>
                </c:pt>
                <c:pt idx="61">
                  <c:v>6839.5</c:v>
                </c:pt>
                <c:pt idx="62">
                  <c:v>6683.3</c:v>
                </c:pt>
                <c:pt idx="63">
                  <c:v>6531.2</c:v>
                </c:pt>
                <c:pt idx="64">
                  <c:v>6383.0</c:v>
                </c:pt>
                <c:pt idx="65">
                  <c:v>6238.6</c:v>
                </c:pt>
                <c:pt idx="66">
                  <c:v>6097.9</c:v>
                </c:pt>
                <c:pt idx="67">
                  <c:v>5960.8</c:v>
                </c:pt>
                <c:pt idx="68">
                  <c:v>5827.3</c:v>
                </c:pt>
                <c:pt idx="69">
                  <c:v>5697.1</c:v>
                </c:pt>
                <c:pt idx="70">
                  <c:v>5570.2</c:v>
                </c:pt>
                <c:pt idx="71">
                  <c:v>5446.6</c:v>
                </c:pt>
                <c:pt idx="72">
                  <c:v>5326.0</c:v>
                </c:pt>
                <c:pt idx="73">
                  <c:v>5208.5</c:v>
                </c:pt>
                <c:pt idx="74">
                  <c:v>5094.0</c:v>
                </c:pt>
                <c:pt idx="75">
                  <c:v>4982.3</c:v>
                </c:pt>
                <c:pt idx="76">
                  <c:v>4873.4</c:v>
                </c:pt>
                <c:pt idx="77">
                  <c:v>4767.2</c:v>
                </c:pt>
                <c:pt idx="78">
                  <c:v>4663.7</c:v>
                </c:pt>
                <c:pt idx="79">
                  <c:v>4562.7</c:v>
                </c:pt>
                <c:pt idx="80">
                  <c:v>4464.1</c:v>
                </c:pt>
                <c:pt idx="81">
                  <c:v>4368.1</c:v>
                </c:pt>
                <c:pt idx="82">
                  <c:v>4274.3</c:v>
                </c:pt>
                <c:pt idx="83">
                  <c:v>4182.9</c:v>
                </c:pt>
                <c:pt idx="84">
                  <c:v>4093.7</c:v>
                </c:pt>
                <c:pt idx="85">
                  <c:v>4006.7</c:v>
                </c:pt>
                <c:pt idx="86">
                  <c:v>3921.7</c:v>
                </c:pt>
                <c:pt idx="87">
                  <c:v>3838.9</c:v>
                </c:pt>
                <c:pt idx="88">
                  <c:v>3758.0</c:v>
                </c:pt>
                <c:pt idx="89">
                  <c:v>3679.0</c:v>
                </c:pt>
                <c:pt idx="90">
                  <c:v>3602.0</c:v>
                </c:pt>
                <c:pt idx="91">
                  <c:v>3526.8</c:v>
                </c:pt>
                <c:pt idx="92">
                  <c:v>3453.4</c:v>
                </c:pt>
                <c:pt idx="93">
                  <c:v>3381.7</c:v>
                </c:pt>
                <c:pt idx="94">
                  <c:v>3311.8</c:v>
                </c:pt>
                <c:pt idx="95">
                  <c:v>3243.5</c:v>
                </c:pt>
                <c:pt idx="96">
                  <c:v>3176.8</c:v>
                </c:pt>
                <c:pt idx="97">
                  <c:v>3111.6</c:v>
                </c:pt>
                <c:pt idx="98">
                  <c:v>3048.0</c:v>
                </c:pt>
                <c:pt idx="99">
                  <c:v>2985.9</c:v>
                </c:pt>
                <c:pt idx="100">
                  <c:v>2925.2</c:v>
                </c:pt>
                <c:pt idx="101">
                  <c:v>2866.0</c:v>
                </c:pt>
                <c:pt idx="102">
                  <c:v>2808.1</c:v>
                </c:pt>
                <c:pt idx="103">
                  <c:v>2751.5</c:v>
                </c:pt>
                <c:pt idx="104">
                  <c:v>2696.3</c:v>
                </c:pt>
                <c:pt idx="105">
                  <c:v>2642.3</c:v>
                </c:pt>
                <c:pt idx="106">
                  <c:v>2589.6</c:v>
                </c:pt>
                <c:pt idx="107">
                  <c:v>2538.1</c:v>
                </c:pt>
                <c:pt idx="108">
                  <c:v>2487.7</c:v>
                </c:pt>
                <c:pt idx="109">
                  <c:v>2438.5</c:v>
                </c:pt>
                <c:pt idx="110">
                  <c:v>2390.4</c:v>
                </c:pt>
                <c:pt idx="111">
                  <c:v>2343.4</c:v>
                </c:pt>
                <c:pt idx="112">
                  <c:v>2297.4</c:v>
                </c:pt>
                <c:pt idx="113">
                  <c:v>2252.5</c:v>
                </c:pt>
                <c:pt idx="114">
                  <c:v>2208.6</c:v>
                </c:pt>
                <c:pt idx="115">
                  <c:v>2165.7</c:v>
                </c:pt>
                <c:pt idx="116">
                  <c:v>2123.7</c:v>
                </c:pt>
                <c:pt idx="117">
                  <c:v>2082.7</c:v>
                </c:pt>
                <c:pt idx="118">
                  <c:v>2042.6</c:v>
                </c:pt>
                <c:pt idx="119">
                  <c:v>2003.3</c:v>
                </c:pt>
                <c:pt idx="120">
                  <c:v>1964.9</c:v>
                </c:pt>
                <c:pt idx="121">
                  <c:v>1927.4</c:v>
                </c:pt>
                <c:pt idx="122">
                  <c:v>1890.7</c:v>
                </c:pt>
                <c:pt idx="123">
                  <c:v>1854.8</c:v>
                </c:pt>
                <c:pt idx="124">
                  <c:v>1819.7</c:v>
                </c:pt>
                <c:pt idx="125">
                  <c:v>1785.3</c:v>
                </c:pt>
                <c:pt idx="126">
                  <c:v>1751.7</c:v>
                </c:pt>
                <c:pt idx="127">
                  <c:v>1718.9</c:v>
                </c:pt>
                <c:pt idx="128">
                  <c:v>1686.7</c:v>
                </c:pt>
                <c:pt idx="129">
                  <c:v>1655.2</c:v>
                </c:pt>
                <c:pt idx="130">
                  <c:v>1624.4</c:v>
                </c:pt>
                <c:pt idx="131">
                  <c:v>1594.3</c:v>
                </c:pt>
                <c:pt idx="132">
                  <c:v>1564.8</c:v>
                </c:pt>
                <c:pt idx="133">
                  <c:v>1535.9</c:v>
                </c:pt>
                <c:pt idx="134">
                  <c:v>1507.7</c:v>
                </c:pt>
                <c:pt idx="135">
                  <c:v>1480.0</c:v>
                </c:pt>
                <c:pt idx="136">
                  <c:v>1453.1</c:v>
                </c:pt>
                <c:pt idx="137">
                  <c:v>1426.7</c:v>
                </c:pt>
                <c:pt idx="138">
                  <c:v>1400.9</c:v>
                </c:pt>
                <c:pt idx="139">
                  <c:v>1375.6</c:v>
                </c:pt>
                <c:pt idx="140">
                  <c:v>1350.8</c:v>
                </c:pt>
                <c:pt idx="141">
                  <c:v>1326.5</c:v>
                </c:pt>
                <c:pt idx="142">
                  <c:v>1302.7</c:v>
                </c:pt>
                <c:pt idx="143">
                  <c:v>1279.5</c:v>
                </c:pt>
                <c:pt idx="144">
                  <c:v>1256.6</c:v>
                </c:pt>
                <c:pt idx="145">
                  <c:v>1234.3</c:v>
                </c:pt>
                <c:pt idx="146">
                  <c:v>1212.4</c:v>
                </c:pt>
                <c:pt idx="147">
                  <c:v>1190.9</c:v>
                </c:pt>
                <c:pt idx="148">
                  <c:v>1169.9</c:v>
                </c:pt>
                <c:pt idx="149">
                  <c:v>1149.3</c:v>
                </c:pt>
                <c:pt idx="150">
                  <c:v>1129.1</c:v>
                </c:pt>
                <c:pt idx="151">
                  <c:v>1109.3</c:v>
                </c:pt>
                <c:pt idx="152">
                  <c:v>1090.0</c:v>
                </c:pt>
                <c:pt idx="153">
                  <c:v>1071.0</c:v>
                </c:pt>
                <c:pt idx="154">
                  <c:v>1052.3</c:v>
                </c:pt>
                <c:pt idx="155">
                  <c:v>1034.1</c:v>
                </c:pt>
                <c:pt idx="156">
                  <c:v>1016.2</c:v>
                </c:pt>
                <c:pt idx="157">
                  <c:v>998.7</c:v>
                </c:pt>
                <c:pt idx="158">
                  <c:v>981.5</c:v>
                </c:pt>
                <c:pt idx="159">
                  <c:v>964.7</c:v>
                </c:pt>
                <c:pt idx="160">
                  <c:v>948.2</c:v>
                </c:pt>
                <c:pt idx="161">
                  <c:v>932.1</c:v>
                </c:pt>
                <c:pt idx="162">
                  <c:v>916.2</c:v>
                </c:pt>
                <c:pt idx="163">
                  <c:v>900.7</c:v>
                </c:pt>
                <c:pt idx="164">
                  <c:v>885.4</c:v>
                </c:pt>
                <c:pt idx="165">
                  <c:v>870.5</c:v>
                </c:pt>
                <c:pt idx="166">
                  <c:v>855.9</c:v>
                </c:pt>
                <c:pt idx="167">
                  <c:v>841.5</c:v>
                </c:pt>
                <c:pt idx="168">
                  <c:v>827.4</c:v>
                </c:pt>
                <c:pt idx="169">
                  <c:v>813.6</c:v>
                </c:pt>
                <c:pt idx="170">
                  <c:v>800.1</c:v>
                </c:pt>
                <c:pt idx="171">
                  <c:v>786.8</c:v>
                </c:pt>
                <c:pt idx="172">
                  <c:v>773.8</c:v>
                </c:pt>
                <c:pt idx="173">
                  <c:v>761.1</c:v>
                </c:pt>
                <c:pt idx="174">
                  <c:v>748.6</c:v>
                </c:pt>
                <c:pt idx="175">
                  <c:v>736.3</c:v>
                </c:pt>
                <c:pt idx="176">
                  <c:v>724.2</c:v>
                </c:pt>
                <c:pt idx="177">
                  <c:v>712.4</c:v>
                </c:pt>
                <c:pt idx="178">
                  <c:v>700.9</c:v>
                </c:pt>
                <c:pt idx="179">
                  <c:v>689.5</c:v>
                </c:pt>
                <c:pt idx="180">
                  <c:v>678.4</c:v>
                </c:pt>
                <c:pt idx="181">
                  <c:v>667.4</c:v>
                </c:pt>
                <c:pt idx="182">
                  <c:v>656.7</c:v>
                </c:pt>
                <c:pt idx="183">
                  <c:v>646.2</c:v>
                </c:pt>
                <c:pt idx="184">
                  <c:v>635.9</c:v>
                </c:pt>
                <c:pt idx="185">
                  <c:v>625.7</c:v>
                </c:pt>
                <c:pt idx="186">
                  <c:v>615.8</c:v>
                </c:pt>
                <c:pt idx="187">
                  <c:v>606.1</c:v>
                </c:pt>
                <c:pt idx="188">
                  <c:v>596.5</c:v>
                </c:pt>
                <c:pt idx="189">
                  <c:v>587.1</c:v>
                </c:pt>
                <c:pt idx="190">
                  <c:v>577.9</c:v>
                </c:pt>
                <c:pt idx="191">
                  <c:v>568.9</c:v>
                </c:pt>
                <c:pt idx="192">
                  <c:v>560.0</c:v>
                </c:pt>
                <c:pt idx="193">
                  <c:v>551.3</c:v>
                </c:pt>
                <c:pt idx="194">
                  <c:v>542.7</c:v>
                </c:pt>
                <c:pt idx="195">
                  <c:v>534.3</c:v>
                </c:pt>
                <c:pt idx="196">
                  <c:v>526.1</c:v>
                </c:pt>
                <c:pt idx="197">
                  <c:v>518.0</c:v>
                </c:pt>
                <c:pt idx="198">
                  <c:v>510.1</c:v>
                </c:pt>
                <c:pt idx="199">
                  <c:v>502.3</c:v>
                </c:pt>
                <c:pt idx="200">
                  <c:v>494.6</c:v>
                </c:pt>
                <c:pt idx="201">
                  <c:v>487.1</c:v>
                </c:pt>
                <c:pt idx="202">
                  <c:v>479.8</c:v>
                </c:pt>
                <c:pt idx="203">
                  <c:v>472.5</c:v>
                </c:pt>
                <c:pt idx="204">
                  <c:v>465.4</c:v>
                </c:pt>
                <c:pt idx="205">
                  <c:v>458.4</c:v>
                </c:pt>
                <c:pt idx="206">
                  <c:v>451.6</c:v>
                </c:pt>
                <c:pt idx="207">
                  <c:v>444.8</c:v>
                </c:pt>
                <c:pt idx="208">
                  <c:v>438.2</c:v>
                </c:pt>
                <c:pt idx="209">
                  <c:v>431.7</c:v>
                </c:pt>
                <c:pt idx="210">
                  <c:v>425.4</c:v>
                </c:pt>
                <c:pt idx="211">
                  <c:v>419.1</c:v>
                </c:pt>
                <c:pt idx="212">
                  <c:v>412.9</c:v>
                </c:pt>
                <c:pt idx="213">
                  <c:v>406.9</c:v>
                </c:pt>
                <c:pt idx="214">
                  <c:v>401.0</c:v>
                </c:pt>
                <c:pt idx="215">
                  <c:v>395.1</c:v>
                </c:pt>
                <c:pt idx="216">
                  <c:v>389.4</c:v>
                </c:pt>
                <c:pt idx="217">
                  <c:v>383.7</c:v>
                </c:pt>
                <c:pt idx="218">
                  <c:v>378.2</c:v>
                </c:pt>
                <c:pt idx="219">
                  <c:v>372.7</c:v>
                </c:pt>
                <c:pt idx="220">
                  <c:v>367.3</c:v>
                </c:pt>
                <c:pt idx="221">
                  <c:v>362.1</c:v>
                </c:pt>
                <c:pt idx="222">
                  <c:v>356.9</c:v>
                </c:pt>
                <c:pt idx="223">
                  <c:v>351.8</c:v>
                </c:pt>
                <c:pt idx="224">
                  <c:v>346.8</c:v>
                </c:pt>
                <c:pt idx="225">
                  <c:v>341.8</c:v>
                </c:pt>
                <c:pt idx="226">
                  <c:v>337.0</c:v>
                </c:pt>
                <c:pt idx="227">
                  <c:v>332.2</c:v>
                </c:pt>
                <c:pt idx="228">
                  <c:v>327.5</c:v>
                </c:pt>
                <c:pt idx="229">
                  <c:v>322.9</c:v>
                </c:pt>
                <c:pt idx="230">
                  <c:v>318.4</c:v>
                </c:pt>
                <c:pt idx="231">
                  <c:v>313.9</c:v>
                </c:pt>
                <c:pt idx="232">
                  <c:v>309.5</c:v>
                </c:pt>
                <c:pt idx="233">
                  <c:v>305.2</c:v>
                </c:pt>
                <c:pt idx="234">
                  <c:v>301.0</c:v>
                </c:pt>
                <c:pt idx="235">
                  <c:v>296.8</c:v>
                </c:pt>
                <c:pt idx="236">
                  <c:v>292.7</c:v>
                </c:pt>
                <c:pt idx="237">
                  <c:v>288.7</c:v>
                </c:pt>
                <c:pt idx="238">
                  <c:v>284.7</c:v>
                </c:pt>
                <c:pt idx="239">
                  <c:v>280.8</c:v>
                </c:pt>
                <c:pt idx="240">
                  <c:v>277.0</c:v>
                </c:pt>
                <c:pt idx="241">
                  <c:v>273.2</c:v>
                </c:pt>
                <c:pt idx="242">
                  <c:v>269.5</c:v>
                </c:pt>
                <c:pt idx="243">
                  <c:v>265.8</c:v>
                </c:pt>
                <c:pt idx="244">
                  <c:v>262.2</c:v>
                </c:pt>
                <c:pt idx="245">
                  <c:v>258.7</c:v>
                </c:pt>
                <c:pt idx="246">
                  <c:v>255.2</c:v>
                </c:pt>
                <c:pt idx="247">
                  <c:v>251.8</c:v>
                </c:pt>
                <c:pt idx="248">
                  <c:v>248.4</c:v>
                </c:pt>
                <c:pt idx="249">
                  <c:v>245.1</c:v>
                </c:pt>
                <c:pt idx="250">
                  <c:v>241.8</c:v>
                </c:pt>
                <c:pt idx="251">
                  <c:v>238.6</c:v>
                </c:pt>
                <c:pt idx="252">
                  <c:v>235.4</c:v>
                </c:pt>
                <c:pt idx="253">
                  <c:v>232.3</c:v>
                </c:pt>
                <c:pt idx="254">
                  <c:v>229.2</c:v>
                </c:pt>
                <c:pt idx="255">
                  <c:v>226.2</c:v>
                </c:pt>
                <c:pt idx="256">
                  <c:v>223.2</c:v>
                </c:pt>
                <c:pt idx="257">
                  <c:v>220.3</c:v>
                </c:pt>
                <c:pt idx="258">
                  <c:v>217.4</c:v>
                </c:pt>
                <c:pt idx="259">
                  <c:v>214.5</c:v>
                </c:pt>
                <c:pt idx="260">
                  <c:v>211.8</c:v>
                </c:pt>
                <c:pt idx="261">
                  <c:v>209.0</c:v>
                </c:pt>
                <c:pt idx="262">
                  <c:v>206.3</c:v>
                </c:pt>
                <c:pt idx="263">
                  <c:v>203.6</c:v>
                </c:pt>
                <c:pt idx="264">
                  <c:v>201.0</c:v>
                </c:pt>
                <c:pt idx="265">
                  <c:v>198.4</c:v>
                </c:pt>
                <c:pt idx="266">
                  <c:v>195.8</c:v>
                </c:pt>
                <c:pt idx="267">
                  <c:v>193.3</c:v>
                </c:pt>
                <c:pt idx="268">
                  <c:v>190.8</c:v>
                </c:pt>
                <c:pt idx="269">
                  <c:v>188.4</c:v>
                </c:pt>
                <c:pt idx="270">
                  <c:v>186.0</c:v>
                </c:pt>
              </c:numCache>
            </c:numRef>
          </c:xVal>
          <c:yVal>
            <c:numRef>
              <c:f>'SAS-10'!$E$105:$E$285</c:f>
              <c:numCache>
                <c:formatCode>General</c:formatCode>
                <c:ptCount val="181"/>
                <c:pt idx="0">
                  <c:v>-0.00520702312672938</c:v>
                </c:pt>
                <c:pt idx="1">
                  <c:v>0.550763559799634</c:v>
                </c:pt>
                <c:pt idx="2">
                  <c:v>1.106792355146524</c:v>
                </c:pt>
                <c:pt idx="3">
                  <c:v>1.662767320833666</c:v>
                </c:pt>
                <c:pt idx="4">
                  <c:v>2.21865462025238</c:v>
                </c:pt>
                <c:pt idx="5">
                  <c:v>2.774581635198274</c:v>
                </c:pt>
                <c:pt idx="6">
                  <c:v>3.330499331072019</c:v>
                </c:pt>
                <c:pt idx="7">
                  <c:v>3.886376310949231</c:v>
                </c:pt>
                <c:pt idx="8">
                  <c:v>4.44227834679026</c:v>
                </c:pt>
                <c:pt idx="9">
                  <c:v>4.99814421516163</c:v>
                </c:pt>
                <c:pt idx="10">
                  <c:v>5.554010391083523</c:v>
                </c:pt>
                <c:pt idx="11">
                  <c:v>6.10977203438972</c:v>
                </c:pt>
                <c:pt idx="12">
                  <c:v>6.665596158887752</c:v>
                </c:pt>
                <c:pt idx="13">
                  <c:v>7.221423931555648</c:v>
                </c:pt>
                <c:pt idx="14">
                  <c:v>7.77721139663015</c:v>
                </c:pt>
                <c:pt idx="15">
                  <c:v>8.332931511014748</c:v>
                </c:pt>
                <c:pt idx="16">
                  <c:v>8.88877353094864</c:v>
                </c:pt>
                <c:pt idx="17">
                  <c:v>9.444464121464478</c:v>
                </c:pt>
                <c:pt idx="18">
                  <c:v>10.00024119995265</c:v>
                </c:pt>
                <c:pt idx="19">
                  <c:v>10.55596244091487</c:v>
                </c:pt>
                <c:pt idx="20">
                  <c:v>11.11160023521086</c:v>
                </c:pt>
                <c:pt idx="21">
                  <c:v>11.66725968408542</c:v>
                </c:pt>
                <c:pt idx="22">
                  <c:v>12.22296199065448</c:v>
                </c:pt>
                <c:pt idx="23">
                  <c:v>12.77862994138758</c:v>
                </c:pt>
                <c:pt idx="24">
                  <c:v>13.33432257588862</c:v>
                </c:pt>
                <c:pt idx="25">
                  <c:v>13.88999760433995</c:v>
                </c:pt>
                <c:pt idx="26">
                  <c:v>14.44562773104838</c:v>
                </c:pt>
                <c:pt idx="27">
                  <c:v>15.00120252016944</c:v>
                </c:pt>
                <c:pt idx="28">
                  <c:v>15.55687116104349</c:v>
                </c:pt>
                <c:pt idx="29">
                  <c:v>16.11238557892648</c:v>
                </c:pt>
                <c:pt idx="30">
                  <c:v>16.66808422113525</c:v>
                </c:pt>
                <c:pt idx="31">
                  <c:v>17.22359751403945</c:v>
                </c:pt>
                <c:pt idx="32">
                  <c:v>17.77916296441407</c:v>
                </c:pt>
                <c:pt idx="33">
                  <c:v>18.33474040761303</c:v>
                </c:pt>
                <c:pt idx="34">
                  <c:v>18.89030346228526</c:v>
                </c:pt>
                <c:pt idx="35">
                  <c:v>19.44584120526395</c:v>
                </c:pt>
                <c:pt idx="36">
                  <c:v>20.00153714580154</c:v>
                </c:pt>
                <c:pt idx="37">
                  <c:v>20.55706740569087</c:v>
                </c:pt>
                <c:pt idx="38">
                  <c:v>21.11246322000795</c:v>
                </c:pt>
                <c:pt idx="39">
                  <c:v>21.66816400125271</c:v>
                </c:pt>
                <c:pt idx="40">
                  <c:v>22.22368584174984</c:v>
                </c:pt>
                <c:pt idx="41">
                  <c:v>22.77911783138518</c:v>
                </c:pt>
                <c:pt idx="42">
                  <c:v>23.33457757474332</c:v>
                </c:pt>
                <c:pt idx="43">
                  <c:v>23.89021372116343</c:v>
                </c:pt>
                <c:pt idx="44">
                  <c:v>24.44576506704084</c:v>
                </c:pt>
                <c:pt idx="45">
                  <c:v>25.00118514832383</c:v>
                </c:pt>
                <c:pt idx="46">
                  <c:v>25.55667397531766</c:v>
                </c:pt>
                <c:pt idx="47">
                  <c:v>26.11223031887812</c:v>
                </c:pt>
                <c:pt idx="48">
                  <c:v>26.66762137179484</c:v>
                </c:pt>
                <c:pt idx="49">
                  <c:v>27.22311351215825</c:v>
                </c:pt>
                <c:pt idx="50">
                  <c:v>27.77875814627737</c:v>
                </c:pt>
                <c:pt idx="51">
                  <c:v>28.33409050822121</c:v>
                </c:pt>
                <c:pt idx="52">
                  <c:v>28.88971432022862</c:v>
                </c:pt>
                <c:pt idx="53">
                  <c:v>29.44518224387696</c:v>
                </c:pt>
                <c:pt idx="54">
                  <c:v>30.00059508972981</c:v>
                </c:pt>
                <c:pt idx="55">
                  <c:v>30.55608097456462</c:v>
                </c:pt>
                <c:pt idx="56">
                  <c:v>31.11149016663273</c:v>
                </c:pt>
                <c:pt idx="57">
                  <c:v>31.66698739442495</c:v>
                </c:pt>
                <c:pt idx="58">
                  <c:v>32.22244641375084</c:v>
                </c:pt>
                <c:pt idx="59">
                  <c:v>32.77774198805389</c:v>
                </c:pt>
                <c:pt idx="60">
                  <c:v>33.33343431585018</c:v>
                </c:pt>
                <c:pt idx="61">
                  <c:v>33.88875488012894</c:v>
                </c:pt>
                <c:pt idx="62">
                  <c:v>34.4443075262086</c:v>
                </c:pt>
                <c:pt idx="63">
                  <c:v>34.99966667066911</c:v>
                </c:pt>
                <c:pt idx="64">
                  <c:v>35.55513442381584</c:v>
                </c:pt>
                <c:pt idx="65">
                  <c:v>36.11067019059669</c:v>
                </c:pt>
                <c:pt idx="66">
                  <c:v>36.6662427191987</c:v>
                </c:pt>
                <c:pt idx="67">
                  <c:v>37.22183117423236</c:v>
                </c:pt>
                <c:pt idx="68">
                  <c:v>37.77700499281121</c:v>
                </c:pt>
                <c:pt idx="69">
                  <c:v>38.33259918955002</c:v>
                </c:pt>
                <c:pt idx="70">
                  <c:v>38.88822067888651</c:v>
                </c:pt>
                <c:pt idx="71">
                  <c:v>39.44344721320175</c:v>
                </c:pt>
                <c:pt idx="72">
                  <c:v>39.99922651323737</c:v>
                </c:pt>
                <c:pt idx="73">
                  <c:v>40.55470388238564</c:v>
                </c:pt>
                <c:pt idx="74">
                  <c:v>41.10992970423882</c:v>
                </c:pt>
                <c:pt idx="75">
                  <c:v>41.66547767645056</c:v>
                </c:pt>
                <c:pt idx="76">
                  <c:v>42.2209610684908</c:v>
                </c:pt>
                <c:pt idx="77">
                  <c:v>42.77649491315907</c:v>
                </c:pt>
                <c:pt idx="78">
                  <c:v>43.33167578904067</c:v>
                </c:pt>
                <c:pt idx="79">
                  <c:v>43.88718573157917</c:v>
                </c:pt>
                <c:pt idx="80">
                  <c:v>44.44321873025143</c:v>
                </c:pt>
                <c:pt idx="81">
                  <c:v>44.9982431398243</c:v>
                </c:pt>
                <c:pt idx="82">
                  <c:v>45.55418417728129</c:v>
                </c:pt>
                <c:pt idx="83">
                  <c:v>46.10948567510229</c:v>
                </c:pt>
                <c:pt idx="84">
                  <c:v>46.66496623250174</c:v>
                </c:pt>
                <c:pt idx="85">
                  <c:v>47.22024834995977</c:v>
                </c:pt>
                <c:pt idx="86">
                  <c:v>47.77625263061731</c:v>
                </c:pt>
                <c:pt idx="87">
                  <c:v>48.3312890985257</c:v>
                </c:pt>
                <c:pt idx="88">
                  <c:v>48.88698640932836</c:v>
                </c:pt>
                <c:pt idx="89">
                  <c:v>49.44301180471717</c:v>
                </c:pt>
                <c:pt idx="90">
                  <c:v>49.99827876073993</c:v>
                </c:pt>
                <c:pt idx="91">
                  <c:v>50.55384793904432</c:v>
                </c:pt>
                <c:pt idx="92">
                  <c:v>51.10936586875482</c:v>
                </c:pt>
                <c:pt idx="93">
                  <c:v>51.66523938970874</c:v>
                </c:pt>
                <c:pt idx="94">
                  <c:v>52.2203188012844</c:v>
                </c:pt>
                <c:pt idx="95">
                  <c:v>52.77582225220027</c:v>
                </c:pt>
                <c:pt idx="96">
                  <c:v>53.3314135577159</c:v>
                </c:pt>
                <c:pt idx="97">
                  <c:v>53.88759666467735</c:v>
                </c:pt>
                <c:pt idx="98">
                  <c:v>54.44316641650317</c:v>
                </c:pt>
                <c:pt idx="99">
                  <c:v>54.9986210168135</c:v>
                </c:pt>
                <c:pt idx="100">
                  <c:v>55.55451922361772</c:v>
                </c:pt>
                <c:pt idx="101">
                  <c:v>56.10958649711546</c:v>
                </c:pt>
                <c:pt idx="102">
                  <c:v>56.66534981855937</c:v>
                </c:pt>
                <c:pt idx="103">
                  <c:v>57.22150578118857</c:v>
                </c:pt>
                <c:pt idx="104">
                  <c:v>57.77671239628654</c:v>
                </c:pt>
                <c:pt idx="105">
                  <c:v>58.33263485250262</c:v>
                </c:pt>
                <c:pt idx="106">
                  <c:v>58.88791031907783</c:v>
                </c:pt>
                <c:pt idx="107">
                  <c:v>59.44323766012928</c:v>
                </c:pt>
                <c:pt idx="108">
                  <c:v>59.99939325262874</c:v>
                </c:pt>
                <c:pt idx="109">
                  <c:v>60.55495087131033</c:v>
                </c:pt>
                <c:pt idx="110">
                  <c:v>61.11069627286486</c:v>
                </c:pt>
                <c:pt idx="111">
                  <c:v>61.66630405452747</c:v>
                </c:pt>
                <c:pt idx="112">
                  <c:v>62.22265111012808</c:v>
                </c:pt>
                <c:pt idx="113">
                  <c:v>62.77820213963417</c:v>
                </c:pt>
                <c:pt idx="114">
                  <c:v>63.33384822813502</c:v>
                </c:pt>
                <c:pt idx="115">
                  <c:v>63.88926481436744</c:v>
                </c:pt>
                <c:pt idx="116">
                  <c:v>64.44544602208509</c:v>
                </c:pt>
                <c:pt idx="117">
                  <c:v>65.00074702174453</c:v>
                </c:pt>
                <c:pt idx="118">
                  <c:v>65.55618190867335</c:v>
                </c:pt>
                <c:pt idx="119">
                  <c:v>66.1128686891039</c:v>
                </c:pt>
                <c:pt idx="120">
                  <c:v>66.66910530717928</c:v>
                </c:pt>
                <c:pt idx="121">
                  <c:v>67.22453894455322</c:v>
                </c:pt>
                <c:pt idx="122">
                  <c:v>67.78032700340322</c:v>
                </c:pt>
                <c:pt idx="123">
                  <c:v>68.33617644696676</c:v>
                </c:pt>
                <c:pt idx="124">
                  <c:v>68.8917756716649</c:v>
                </c:pt>
                <c:pt idx="125">
                  <c:v>69.44842995678067</c:v>
                </c:pt>
                <c:pt idx="126">
                  <c:v>70.0042250993806</c:v>
                </c:pt>
                <c:pt idx="127">
                  <c:v>70.5587919974173</c:v>
                </c:pt>
                <c:pt idx="128">
                  <c:v>71.11523452996107</c:v>
                </c:pt>
                <c:pt idx="129">
                  <c:v>71.67158565171445</c:v>
                </c:pt>
                <c:pt idx="130">
                  <c:v>72.22753254714234</c:v>
                </c:pt>
                <c:pt idx="131">
                  <c:v>72.78274368201596</c:v>
                </c:pt>
                <c:pt idx="132">
                  <c:v>73.33877351935143</c:v>
                </c:pt>
                <c:pt idx="133">
                  <c:v>73.89537559729627</c:v>
                </c:pt>
                <c:pt idx="134">
                  <c:v>74.45029843683534</c:v>
                </c:pt>
                <c:pt idx="135">
                  <c:v>75.00719830081231</c:v>
                </c:pt>
                <c:pt idx="136">
                  <c:v>75.55968062118301</c:v>
                </c:pt>
                <c:pt idx="137">
                  <c:v>76.11352589103461</c:v>
                </c:pt>
                <c:pt idx="138">
                  <c:v>76.66636812998814</c:v>
                </c:pt>
                <c:pt idx="139">
                  <c:v>77.22006660522362</c:v>
                </c:pt>
                <c:pt idx="140">
                  <c:v>77.77439064197318</c:v>
                </c:pt>
                <c:pt idx="141">
                  <c:v>78.32909494792659</c:v>
                </c:pt>
                <c:pt idx="142">
                  <c:v>78.88391907923346</c:v>
                </c:pt>
                <c:pt idx="143">
                  <c:v>79.43618141429254</c:v>
                </c:pt>
                <c:pt idx="144">
                  <c:v>79.99280616311438</c:v>
                </c:pt>
                <c:pt idx="145">
                  <c:v>80.54626784798</c:v>
                </c:pt>
                <c:pt idx="146">
                  <c:v>81.10120619941455</c:v>
                </c:pt>
                <c:pt idx="147">
                  <c:v>81.65743790752106</c:v>
                </c:pt>
                <c:pt idx="148">
                  <c:v>82.21209852683671</c:v>
                </c:pt>
                <c:pt idx="149">
                  <c:v>82.76753692758177</c:v>
                </c:pt>
                <c:pt idx="150">
                  <c:v>83.32352808499633</c:v>
                </c:pt>
                <c:pt idx="151">
                  <c:v>83.8798331548183</c:v>
                </c:pt>
                <c:pt idx="152">
                  <c:v>84.43330170449332</c:v>
                </c:pt>
                <c:pt idx="153">
                  <c:v>84.9894005748776</c:v>
                </c:pt>
                <c:pt idx="154">
                  <c:v>85.5480260033438</c:v>
                </c:pt>
                <c:pt idx="155">
                  <c:v>86.10290518211798</c:v>
                </c:pt>
                <c:pt idx="156">
                  <c:v>86.65982313967316</c:v>
                </c:pt>
                <c:pt idx="157">
                  <c:v>87.2154334771484</c:v>
                </c:pt>
                <c:pt idx="158">
                  <c:v>87.77266320201886</c:v>
                </c:pt>
                <c:pt idx="159">
                  <c:v>88.32800951482227</c:v>
                </c:pt>
                <c:pt idx="160">
                  <c:v>88.88450130163386</c:v>
                </c:pt>
                <c:pt idx="161">
                  <c:v>89.43847312341802</c:v>
                </c:pt>
                <c:pt idx="162">
                  <c:v>89.99660398417705</c:v>
                </c:pt>
                <c:pt idx="163">
                  <c:v>90.551656287868</c:v>
                </c:pt>
                <c:pt idx="164">
                  <c:v>91.11056436153853</c:v>
                </c:pt>
                <c:pt idx="165">
                  <c:v>91.66577926273419</c:v>
                </c:pt>
                <c:pt idx="166">
                  <c:v>92.22066070009816</c:v>
                </c:pt>
                <c:pt idx="167">
                  <c:v>92.77885207601793</c:v>
                </c:pt>
                <c:pt idx="168">
                  <c:v>93.33630843545723</c:v>
                </c:pt>
                <c:pt idx="169">
                  <c:v>93.89273316080249</c:v>
                </c:pt>
                <c:pt idx="170">
                  <c:v>94.44781454310827</c:v>
                </c:pt>
                <c:pt idx="171">
                  <c:v>95.00545921427845</c:v>
                </c:pt>
                <c:pt idx="172">
                  <c:v>95.56125617816428</c:v>
                </c:pt>
                <c:pt idx="173">
                  <c:v>96.11484987989337</c:v>
                </c:pt>
                <c:pt idx="174">
                  <c:v>96.67035534311765</c:v>
                </c:pt>
                <c:pt idx="175">
                  <c:v>97.22764489764427</c:v>
                </c:pt>
                <c:pt idx="176">
                  <c:v>97.78658218742243</c:v>
                </c:pt>
                <c:pt idx="177">
                  <c:v>98.3422667659807</c:v>
                </c:pt>
                <c:pt idx="178">
                  <c:v>98.89426752224682</c:v>
                </c:pt>
                <c:pt idx="179">
                  <c:v>99.45201342879965</c:v>
                </c:pt>
                <c:pt idx="180">
                  <c:v>100.0055354526454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0136"/>
        <c:axId val="2111255880"/>
      </c:scatterChart>
      <c:valAx>
        <c:axId val="2107640136"/>
        <c:scaling>
          <c:logBase val="10.0"/>
          <c:orientation val="minMax"/>
          <c:max val="100000.0"/>
          <c:min val="3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(Ohm)</a:t>
                </a:r>
              </a:p>
            </c:rich>
          </c:tx>
          <c:layout/>
          <c:overlay val="0"/>
        </c:title>
        <c:numFmt formatCode="#,##0.0" sourceLinked="1"/>
        <c:majorTickMark val="in"/>
        <c:minorTickMark val="in"/>
        <c:tickLblPos val="nextTo"/>
        <c:crossAx val="2111255880"/>
        <c:crossesAt val="-10000.0"/>
        <c:crossBetween val="midCat"/>
      </c:valAx>
      <c:valAx>
        <c:axId val="2111255880"/>
        <c:scaling>
          <c:orientation val="minMax"/>
          <c:max val="110.0"/>
          <c:min val="-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764013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  <sheetView tabSelected="1" zoomScale="78" workbookViewId="1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267" cy="5825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iodyane.com/products_systems/control_units/SAS-10-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"/>
  <sheetViews>
    <sheetView tabSelected="1" workbookViewId="0">
      <pane ySplit="5" topLeftCell="A257" activePane="bottomLeft" state="frozenSplit"/>
      <selection pane="bottomLeft"/>
    </sheetView>
    <sheetView workbookViewId="1"/>
  </sheetViews>
  <sheetFormatPr baseColWidth="10" defaultRowHeight="15" x14ac:dyDescent="0"/>
  <cols>
    <col min="1" max="1" width="10.83203125" style="2"/>
  </cols>
  <sheetData>
    <row r="1" spans="1:6">
      <c r="A1" t="s">
        <v>15</v>
      </c>
      <c r="D1" t="s">
        <v>13</v>
      </c>
    </row>
    <row r="2" spans="1:6">
      <c r="D2" t="s">
        <v>11</v>
      </c>
      <c r="E2" s="8">
        <v>1.12974E-3</v>
      </c>
    </row>
    <row r="3" spans="1:6">
      <c r="D3" t="s">
        <v>12</v>
      </c>
      <c r="E3" s="8">
        <v>2.3399E-4</v>
      </c>
    </row>
    <row r="4" spans="1:6">
      <c r="D4" t="s">
        <v>14</v>
      </c>
      <c r="E4" s="8">
        <v>8.8341999999999998E-8</v>
      </c>
      <c r="F4">
        <f>SUM(F105:F285)</f>
        <v>2.4832412489203433E-3</v>
      </c>
    </row>
    <row r="5" spans="1:6">
      <c r="A5" s="2" t="s">
        <v>1</v>
      </c>
      <c r="B5" t="s">
        <v>0</v>
      </c>
      <c r="C5" t="s">
        <v>2</v>
      </c>
      <c r="E5" t="s">
        <v>9</v>
      </c>
      <c r="F5" t="s">
        <v>10</v>
      </c>
    </row>
    <row r="6" spans="1:6">
      <c r="A6" s="2">
        <v>963849</v>
      </c>
      <c r="B6">
        <v>-67</v>
      </c>
      <c r="C6">
        <f>(B6-32)/1.8</f>
        <v>-55</v>
      </c>
    </row>
    <row r="7" spans="1:6">
      <c r="A7" s="2">
        <v>925090.2</v>
      </c>
      <c r="B7">
        <v>-66</v>
      </c>
      <c r="C7">
        <f t="shared" ref="C7:C70" si="0">(B7-32)/1.8</f>
        <v>-54.444444444444443</v>
      </c>
    </row>
    <row r="8" spans="1:6">
      <c r="A8" s="2">
        <v>888038</v>
      </c>
      <c r="B8">
        <v>-65</v>
      </c>
      <c r="C8">
        <f t="shared" si="0"/>
        <v>-53.888888888888886</v>
      </c>
    </row>
    <row r="9" spans="1:6">
      <c r="A9" s="2">
        <v>852611.3</v>
      </c>
      <c r="B9">
        <v>-64</v>
      </c>
      <c r="C9">
        <f t="shared" si="0"/>
        <v>-53.333333333333329</v>
      </c>
    </row>
    <row r="10" spans="1:6">
      <c r="A10" s="2">
        <v>818732.7</v>
      </c>
      <c r="B10">
        <v>-63</v>
      </c>
      <c r="C10">
        <f t="shared" si="0"/>
        <v>-52.777777777777779</v>
      </c>
    </row>
    <row r="11" spans="1:6">
      <c r="A11" s="2">
        <v>786329.1</v>
      </c>
      <c r="B11">
        <v>-62</v>
      </c>
      <c r="C11">
        <f t="shared" si="0"/>
        <v>-52.222222222222221</v>
      </c>
    </row>
    <row r="12" spans="1:6">
      <c r="A12" s="2">
        <v>755330.9</v>
      </c>
      <c r="B12">
        <v>-61</v>
      </c>
      <c r="C12">
        <f t="shared" si="0"/>
        <v>-51.666666666666664</v>
      </c>
    </row>
    <row r="13" spans="1:6">
      <c r="A13" s="2">
        <v>725672.1</v>
      </c>
      <c r="B13">
        <v>-60</v>
      </c>
      <c r="C13">
        <f t="shared" si="0"/>
        <v>-51.111111111111107</v>
      </c>
    </row>
    <row r="14" spans="1:6">
      <c r="A14" s="2">
        <v>697290.1</v>
      </c>
      <c r="B14">
        <v>-59</v>
      </c>
      <c r="C14">
        <f t="shared" si="0"/>
        <v>-50.555555555555557</v>
      </c>
    </row>
    <row r="15" spans="1:6">
      <c r="A15" s="2">
        <v>670125.19999999995</v>
      </c>
      <c r="B15">
        <v>-58</v>
      </c>
      <c r="C15">
        <f t="shared" si="0"/>
        <v>-50</v>
      </c>
    </row>
    <row r="16" spans="1:6">
      <c r="A16" s="2">
        <v>644121.1</v>
      </c>
      <c r="B16">
        <v>-57</v>
      </c>
      <c r="C16">
        <f t="shared" si="0"/>
        <v>-49.444444444444443</v>
      </c>
    </row>
    <row r="17" spans="1:3">
      <c r="A17" s="2">
        <v>619223.80000000005</v>
      </c>
      <c r="B17">
        <v>-56</v>
      </c>
      <c r="C17">
        <f t="shared" si="0"/>
        <v>-48.888888888888886</v>
      </c>
    </row>
    <row r="18" spans="1:3">
      <c r="A18" s="2">
        <v>595382.5</v>
      </c>
      <c r="B18">
        <v>-55</v>
      </c>
      <c r="C18">
        <f t="shared" si="0"/>
        <v>-48.333333333333329</v>
      </c>
    </row>
    <row r="19" spans="1:3">
      <c r="A19" s="2">
        <v>572548.80000000005</v>
      </c>
      <c r="B19">
        <v>-54</v>
      </c>
      <c r="C19">
        <f t="shared" si="0"/>
        <v>-47.777777777777779</v>
      </c>
    </row>
    <row r="20" spans="1:3">
      <c r="A20" s="2">
        <v>550675.6</v>
      </c>
      <c r="B20">
        <v>-53</v>
      </c>
      <c r="C20">
        <f t="shared" si="0"/>
        <v>-47.222222222222221</v>
      </c>
    </row>
    <row r="21" spans="1:3">
      <c r="A21" s="2">
        <v>529720.19999999995</v>
      </c>
      <c r="B21">
        <v>-52</v>
      </c>
      <c r="C21">
        <f t="shared" si="0"/>
        <v>-46.666666666666664</v>
      </c>
    </row>
    <row r="22" spans="1:3">
      <c r="A22" s="2">
        <v>509640.3</v>
      </c>
      <c r="B22">
        <v>-51</v>
      </c>
      <c r="C22">
        <f t="shared" si="0"/>
        <v>-46.111111111111107</v>
      </c>
    </row>
    <row r="23" spans="1:3">
      <c r="A23" s="2">
        <v>490396.5</v>
      </c>
      <c r="B23">
        <v>-50</v>
      </c>
      <c r="C23">
        <f t="shared" si="0"/>
        <v>-45.555555555555557</v>
      </c>
    </row>
    <row r="24" spans="1:3">
      <c r="A24" s="2">
        <v>471950.8</v>
      </c>
      <c r="B24">
        <v>-49</v>
      </c>
      <c r="C24">
        <f t="shared" si="0"/>
        <v>-45</v>
      </c>
    </row>
    <row r="25" spans="1:3">
      <c r="A25" s="2">
        <v>454267.5</v>
      </c>
      <c r="B25">
        <v>-48</v>
      </c>
      <c r="C25">
        <f t="shared" si="0"/>
        <v>-44.444444444444443</v>
      </c>
    </row>
    <row r="26" spans="1:3">
      <c r="A26" s="2">
        <v>437412.3</v>
      </c>
      <c r="B26">
        <v>-47</v>
      </c>
      <c r="C26">
        <f t="shared" si="0"/>
        <v>-43.888888888888886</v>
      </c>
    </row>
    <row r="27" spans="1:3">
      <c r="A27" s="2">
        <v>421052.6</v>
      </c>
      <c r="B27">
        <v>-46</v>
      </c>
      <c r="C27">
        <f t="shared" si="0"/>
        <v>-43.333333333333336</v>
      </c>
    </row>
    <row r="28" spans="1:3">
      <c r="A28" s="2">
        <v>405457.6</v>
      </c>
      <c r="B28">
        <v>-45</v>
      </c>
      <c r="C28">
        <f t="shared" si="0"/>
        <v>-42.777777777777779</v>
      </c>
    </row>
    <row r="29" spans="1:3">
      <c r="A29" s="2">
        <v>390497.8</v>
      </c>
      <c r="B29">
        <v>-44</v>
      </c>
      <c r="C29">
        <f t="shared" si="0"/>
        <v>-42.222222222222221</v>
      </c>
    </row>
    <row r="30" spans="1:3">
      <c r="A30" s="2">
        <v>376145</v>
      </c>
      <c r="B30">
        <v>-43</v>
      </c>
      <c r="C30">
        <f t="shared" si="0"/>
        <v>-41.666666666666664</v>
      </c>
    </row>
    <row r="31" spans="1:3">
      <c r="A31" s="2">
        <v>362372.6</v>
      </c>
      <c r="B31">
        <v>-42</v>
      </c>
      <c r="C31">
        <f t="shared" si="0"/>
        <v>-41.111111111111107</v>
      </c>
    </row>
    <row r="32" spans="1:3">
      <c r="A32" s="2">
        <v>349155</v>
      </c>
      <c r="B32">
        <v>-41</v>
      </c>
      <c r="C32">
        <f t="shared" si="0"/>
        <v>-40.555555555555557</v>
      </c>
    </row>
    <row r="33" spans="1:3">
      <c r="A33" s="2">
        <v>336467.9</v>
      </c>
      <c r="B33">
        <v>-40</v>
      </c>
      <c r="C33">
        <f t="shared" si="0"/>
        <v>-40</v>
      </c>
    </row>
    <row r="34" spans="1:3">
      <c r="A34" s="2">
        <v>324288.40000000002</v>
      </c>
      <c r="B34">
        <v>-39</v>
      </c>
      <c r="C34">
        <f t="shared" si="0"/>
        <v>-39.444444444444443</v>
      </c>
    </row>
    <row r="35" spans="1:3">
      <c r="A35" s="2">
        <v>312594.2</v>
      </c>
      <c r="B35">
        <v>-38</v>
      </c>
      <c r="C35">
        <f t="shared" si="0"/>
        <v>-38.888888888888886</v>
      </c>
    </row>
    <row r="36" spans="1:3">
      <c r="A36" s="2">
        <v>301364.40000000002</v>
      </c>
      <c r="B36">
        <v>-37</v>
      </c>
      <c r="C36">
        <f t="shared" si="0"/>
        <v>-38.333333333333336</v>
      </c>
    </row>
    <row r="37" spans="1:3">
      <c r="A37" s="2">
        <v>290578.90000000002</v>
      </c>
      <c r="B37">
        <v>-36</v>
      </c>
      <c r="C37">
        <f t="shared" si="0"/>
        <v>-37.777777777777779</v>
      </c>
    </row>
    <row r="38" spans="1:3">
      <c r="A38" s="2">
        <v>280218.7</v>
      </c>
      <c r="B38">
        <v>-35</v>
      </c>
      <c r="C38">
        <f t="shared" si="0"/>
        <v>-37.222222222222221</v>
      </c>
    </row>
    <row r="39" spans="1:3">
      <c r="A39" s="2">
        <v>270265.40000000002</v>
      </c>
      <c r="B39">
        <v>-34</v>
      </c>
      <c r="C39">
        <f t="shared" si="0"/>
        <v>-36.666666666666664</v>
      </c>
    </row>
    <row r="40" spans="1:3">
      <c r="A40" s="2">
        <v>260701.9</v>
      </c>
      <c r="B40">
        <v>-33</v>
      </c>
      <c r="C40">
        <f t="shared" si="0"/>
        <v>-36.111111111111107</v>
      </c>
    </row>
    <row r="41" spans="1:3">
      <c r="A41" s="2">
        <v>251511.3</v>
      </c>
      <c r="B41">
        <v>-32</v>
      </c>
      <c r="C41">
        <f t="shared" si="0"/>
        <v>-35.555555555555557</v>
      </c>
    </row>
    <row r="42" spans="1:3">
      <c r="A42" s="2">
        <v>242678</v>
      </c>
      <c r="B42">
        <v>-31</v>
      </c>
      <c r="C42">
        <f t="shared" si="0"/>
        <v>-35</v>
      </c>
    </row>
    <row r="43" spans="1:3">
      <c r="A43" s="2">
        <v>234186.8</v>
      </c>
      <c r="B43">
        <v>-30</v>
      </c>
      <c r="C43">
        <f t="shared" si="0"/>
        <v>-34.444444444444443</v>
      </c>
    </row>
    <row r="44" spans="1:3">
      <c r="A44" s="2">
        <v>226023.4</v>
      </c>
      <c r="B44" s="1">
        <v>-29</v>
      </c>
      <c r="C44">
        <f t="shared" si="0"/>
        <v>-33.888888888888886</v>
      </c>
    </row>
    <row r="45" spans="1:3">
      <c r="A45" s="2">
        <v>218173.9</v>
      </c>
      <c r="B45" s="1">
        <v>-28</v>
      </c>
      <c r="C45">
        <f t="shared" si="0"/>
        <v>-33.333333333333336</v>
      </c>
    </row>
    <row r="46" spans="1:3">
      <c r="A46" s="2">
        <v>210625.2</v>
      </c>
      <c r="B46" s="1">
        <v>-27</v>
      </c>
      <c r="C46">
        <f t="shared" si="0"/>
        <v>-32.777777777777779</v>
      </c>
    </row>
    <row r="47" spans="1:3">
      <c r="A47" s="2">
        <v>203364.7</v>
      </c>
      <c r="B47" s="1">
        <v>-26</v>
      </c>
      <c r="C47">
        <f t="shared" si="0"/>
        <v>-32.222222222222221</v>
      </c>
    </row>
    <row r="48" spans="1:3">
      <c r="A48" s="2">
        <v>196380.6</v>
      </c>
      <c r="B48" s="1">
        <v>-25</v>
      </c>
      <c r="C48">
        <f t="shared" si="0"/>
        <v>-31.666666666666664</v>
      </c>
    </row>
    <row r="49" spans="1:3">
      <c r="A49" s="2">
        <v>189661.3</v>
      </c>
      <c r="B49" s="1">
        <v>-24</v>
      </c>
      <c r="C49">
        <f t="shared" si="0"/>
        <v>-31.111111111111111</v>
      </c>
    </row>
    <row r="50" spans="1:3">
      <c r="A50" s="2">
        <v>183195.9</v>
      </c>
      <c r="B50" s="1">
        <v>-23</v>
      </c>
      <c r="C50">
        <f t="shared" si="0"/>
        <v>-30.555555555555554</v>
      </c>
    </row>
    <row r="51" spans="1:3">
      <c r="A51" s="2">
        <v>176974</v>
      </c>
      <c r="B51" s="1">
        <v>-22</v>
      </c>
      <c r="C51">
        <f t="shared" si="0"/>
        <v>-30</v>
      </c>
    </row>
    <row r="52" spans="1:3">
      <c r="A52" s="2">
        <v>170985.60000000001</v>
      </c>
      <c r="B52" s="1">
        <v>-21</v>
      </c>
      <c r="C52">
        <f t="shared" si="0"/>
        <v>-29.444444444444443</v>
      </c>
    </row>
    <row r="53" spans="1:3">
      <c r="A53" s="2">
        <v>165221.1</v>
      </c>
      <c r="B53" s="1">
        <v>-20</v>
      </c>
      <c r="C53">
        <f t="shared" si="0"/>
        <v>-28.888888888888889</v>
      </c>
    </row>
    <row r="54" spans="1:3">
      <c r="A54" s="2">
        <v>159671.4</v>
      </c>
      <c r="B54" s="1">
        <v>-19</v>
      </c>
      <c r="C54">
        <f t="shared" si="0"/>
        <v>-28.333333333333332</v>
      </c>
    </row>
    <row r="55" spans="1:3">
      <c r="A55" s="2">
        <v>154327.79999999999</v>
      </c>
      <c r="B55" s="1">
        <v>-18</v>
      </c>
      <c r="C55">
        <f t="shared" si="0"/>
        <v>-27.777777777777779</v>
      </c>
    </row>
    <row r="56" spans="1:3">
      <c r="A56" s="2">
        <v>149182</v>
      </c>
      <c r="B56" s="1">
        <v>-17</v>
      </c>
      <c r="C56">
        <f t="shared" si="0"/>
        <v>-27.222222222222221</v>
      </c>
    </row>
    <row r="57" spans="1:3">
      <c r="A57" s="2">
        <v>144225.9</v>
      </c>
      <c r="B57" s="1">
        <v>-16</v>
      </c>
      <c r="C57">
        <f t="shared" si="0"/>
        <v>-26.666666666666664</v>
      </c>
    </row>
    <row r="58" spans="1:3">
      <c r="A58" s="2">
        <v>139452</v>
      </c>
      <c r="B58" s="1">
        <v>-15</v>
      </c>
      <c r="C58">
        <f t="shared" si="0"/>
        <v>-26.111111111111111</v>
      </c>
    </row>
    <row r="59" spans="1:3">
      <c r="A59" s="2">
        <v>134852.9</v>
      </c>
      <c r="B59" s="1">
        <v>-14</v>
      </c>
      <c r="C59">
        <f t="shared" si="0"/>
        <v>-25.555555555555554</v>
      </c>
    </row>
    <row r="60" spans="1:3">
      <c r="A60" s="2">
        <v>130421.8</v>
      </c>
      <c r="B60" s="1">
        <v>-13</v>
      </c>
      <c r="C60">
        <f t="shared" si="0"/>
        <v>-25</v>
      </c>
    </row>
    <row r="61" spans="1:3">
      <c r="A61" s="2">
        <v>126151.7</v>
      </c>
      <c r="B61" s="1">
        <v>-12</v>
      </c>
      <c r="C61">
        <f t="shared" si="0"/>
        <v>-24.444444444444443</v>
      </c>
    </row>
    <row r="62" spans="1:3">
      <c r="A62" s="2">
        <v>122036.5</v>
      </c>
      <c r="B62" s="1">
        <v>-11</v>
      </c>
      <c r="C62">
        <f t="shared" si="0"/>
        <v>-23.888888888888889</v>
      </c>
    </row>
    <row r="63" spans="1:3">
      <c r="A63" s="2">
        <v>118070</v>
      </c>
      <c r="B63" s="1">
        <v>-10</v>
      </c>
      <c r="C63">
        <f t="shared" si="0"/>
        <v>-23.333333333333332</v>
      </c>
    </row>
    <row r="64" spans="1:3">
      <c r="A64" s="2">
        <v>114246.3</v>
      </c>
      <c r="B64" s="1">
        <v>-9</v>
      </c>
      <c r="C64">
        <f t="shared" si="0"/>
        <v>-22.777777777777779</v>
      </c>
    </row>
    <row r="65" spans="1:3">
      <c r="A65" s="2">
        <v>110559.7</v>
      </c>
      <c r="B65" s="1">
        <v>-8</v>
      </c>
      <c r="C65">
        <f t="shared" si="0"/>
        <v>-22.222222222222221</v>
      </c>
    </row>
    <row r="66" spans="1:3">
      <c r="A66" s="2">
        <v>107005</v>
      </c>
      <c r="B66" s="1">
        <v>-7</v>
      </c>
      <c r="C66">
        <f t="shared" si="0"/>
        <v>-21.666666666666668</v>
      </c>
    </row>
    <row r="67" spans="1:3">
      <c r="A67" s="2">
        <v>103577</v>
      </c>
      <c r="B67" s="1">
        <v>-6</v>
      </c>
      <c r="C67">
        <f t="shared" si="0"/>
        <v>-21.111111111111111</v>
      </c>
    </row>
    <row r="68" spans="1:3">
      <c r="A68" s="2">
        <v>100270.7</v>
      </c>
      <c r="B68" s="1">
        <v>-5</v>
      </c>
      <c r="C68">
        <f t="shared" si="0"/>
        <v>-20.555555555555554</v>
      </c>
    </row>
    <row r="69" spans="1:3">
      <c r="A69" s="2">
        <v>97081.5</v>
      </c>
      <c r="B69" s="1">
        <v>-4</v>
      </c>
      <c r="C69">
        <f t="shared" si="0"/>
        <v>-20</v>
      </c>
    </row>
    <row r="70" spans="1:3">
      <c r="A70" s="2">
        <v>94004.800000000003</v>
      </c>
      <c r="B70" s="1">
        <v>-3</v>
      </c>
      <c r="C70">
        <f t="shared" si="0"/>
        <v>-19.444444444444443</v>
      </c>
    </row>
    <row r="71" spans="1:3">
      <c r="A71" s="2">
        <v>91036.2</v>
      </c>
      <c r="B71" s="1">
        <v>-2</v>
      </c>
      <c r="C71">
        <f t="shared" ref="C71:C134" si="1">(B71-32)/1.8</f>
        <v>-18.888888888888889</v>
      </c>
    </row>
    <row r="72" spans="1:3">
      <c r="A72" s="2">
        <v>88171.7</v>
      </c>
      <c r="B72" s="1">
        <v>-1</v>
      </c>
      <c r="C72">
        <f t="shared" si="1"/>
        <v>-18.333333333333332</v>
      </c>
    </row>
    <row r="73" spans="1:3">
      <c r="A73" s="2">
        <v>85407.2</v>
      </c>
      <c r="B73" s="1">
        <v>0</v>
      </c>
      <c r="C73">
        <f t="shared" si="1"/>
        <v>-17.777777777777779</v>
      </c>
    </row>
    <row r="74" spans="1:3">
      <c r="A74" s="2">
        <v>82738.899999999994</v>
      </c>
      <c r="B74" s="1">
        <v>1</v>
      </c>
      <c r="C74">
        <f t="shared" si="1"/>
        <v>-17.222222222222221</v>
      </c>
    </row>
    <row r="75" spans="1:3">
      <c r="A75" s="2">
        <v>80163.199999999997</v>
      </c>
      <c r="B75" s="1">
        <v>2</v>
      </c>
      <c r="C75">
        <f t="shared" si="1"/>
        <v>-16.666666666666668</v>
      </c>
    </row>
    <row r="76" spans="1:3">
      <c r="A76" s="2">
        <v>77676.5</v>
      </c>
      <c r="B76" s="1">
        <v>3</v>
      </c>
      <c r="C76">
        <f t="shared" si="1"/>
        <v>-16.111111111111111</v>
      </c>
    </row>
    <row r="77" spans="1:3">
      <c r="A77" s="2">
        <v>75275.5</v>
      </c>
      <c r="B77" s="1">
        <v>4</v>
      </c>
      <c r="C77">
        <f t="shared" si="1"/>
        <v>-15.555555555555555</v>
      </c>
    </row>
    <row r="78" spans="1:3">
      <c r="A78" s="2">
        <v>72957</v>
      </c>
      <c r="B78" s="1">
        <v>5</v>
      </c>
      <c r="C78">
        <f t="shared" si="1"/>
        <v>-15</v>
      </c>
    </row>
    <row r="79" spans="1:3">
      <c r="A79" s="2">
        <v>70717.8</v>
      </c>
      <c r="B79" s="1">
        <v>6</v>
      </c>
      <c r="C79">
        <f t="shared" si="1"/>
        <v>-14.444444444444445</v>
      </c>
    </row>
    <row r="80" spans="1:3">
      <c r="A80" s="2">
        <v>68555</v>
      </c>
      <c r="B80" s="1">
        <v>7</v>
      </c>
      <c r="C80">
        <f t="shared" si="1"/>
        <v>-13.888888888888889</v>
      </c>
    </row>
    <row r="81" spans="1:3">
      <c r="A81" s="2">
        <v>66465.8</v>
      </c>
      <c r="B81" s="1">
        <v>8</v>
      </c>
      <c r="C81">
        <f t="shared" si="1"/>
        <v>-13.333333333333332</v>
      </c>
    </row>
    <row r="82" spans="1:3">
      <c r="A82" s="2">
        <v>64447.4</v>
      </c>
      <c r="B82" s="1">
        <v>9</v>
      </c>
      <c r="C82">
        <f t="shared" si="1"/>
        <v>-12.777777777777777</v>
      </c>
    </row>
    <row r="83" spans="1:3">
      <c r="A83" s="2">
        <v>62497.1</v>
      </c>
      <c r="B83" s="1">
        <v>10</v>
      </c>
      <c r="C83">
        <f t="shared" si="1"/>
        <v>-12.222222222222221</v>
      </c>
    </row>
    <row r="84" spans="1:3">
      <c r="A84" s="2">
        <v>60612.5</v>
      </c>
      <c r="B84" s="1">
        <v>11</v>
      </c>
      <c r="C84">
        <f t="shared" si="1"/>
        <v>-11.666666666666666</v>
      </c>
    </row>
    <row r="85" spans="1:3">
      <c r="A85" s="2">
        <v>58791.1</v>
      </c>
      <c r="B85" s="1">
        <v>12</v>
      </c>
      <c r="C85">
        <f t="shared" si="1"/>
        <v>-11.111111111111111</v>
      </c>
    </row>
    <row r="86" spans="1:3">
      <c r="A86" s="2">
        <v>57030.7</v>
      </c>
      <c r="B86" s="1">
        <v>13</v>
      </c>
      <c r="C86">
        <f t="shared" si="1"/>
        <v>-10.555555555555555</v>
      </c>
    </row>
    <row r="87" spans="1:3">
      <c r="A87" s="2">
        <v>55328.9</v>
      </c>
      <c r="B87" s="1">
        <v>14</v>
      </c>
      <c r="C87">
        <f t="shared" si="1"/>
        <v>-10</v>
      </c>
    </row>
    <row r="88" spans="1:3">
      <c r="A88" s="2">
        <v>53683.7</v>
      </c>
      <c r="B88" s="1">
        <v>15</v>
      </c>
      <c r="C88">
        <f t="shared" si="1"/>
        <v>-9.4444444444444446</v>
      </c>
    </row>
    <row r="89" spans="1:3">
      <c r="A89" s="2">
        <v>52092.9</v>
      </c>
      <c r="B89" s="1">
        <v>16</v>
      </c>
      <c r="C89">
        <f t="shared" si="1"/>
        <v>-8.8888888888888893</v>
      </c>
    </row>
    <row r="90" spans="1:3">
      <c r="A90" s="2">
        <v>50554.7</v>
      </c>
      <c r="B90" s="1">
        <v>17</v>
      </c>
      <c r="C90">
        <f t="shared" si="1"/>
        <v>-8.3333333333333339</v>
      </c>
    </row>
    <row r="91" spans="1:3">
      <c r="A91" s="2">
        <v>49067</v>
      </c>
      <c r="B91" s="1">
        <v>18</v>
      </c>
      <c r="C91">
        <f t="shared" si="1"/>
        <v>-7.7777777777777777</v>
      </c>
    </row>
    <row r="92" spans="1:3">
      <c r="A92" s="2">
        <v>47628.2</v>
      </c>
      <c r="B92" s="1">
        <v>19</v>
      </c>
      <c r="C92">
        <f t="shared" si="1"/>
        <v>-7.2222222222222223</v>
      </c>
    </row>
    <row r="93" spans="1:3">
      <c r="A93" s="2">
        <v>46236.4</v>
      </c>
      <c r="B93" s="1">
        <v>20</v>
      </c>
      <c r="C93">
        <f t="shared" si="1"/>
        <v>-6.6666666666666661</v>
      </c>
    </row>
    <row r="94" spans="1:3">
      <c r="A94" s="2">
        <v>44889.9</v>
      </c>
      <c r="B94" s="1">
        <v>21</v>
      </c>
      <c r="C94">
        <f t="shared" si="1"/>
        <v>-6.1111111111111107</v>
      </c>
    </row>
    <row r="95" spans="1:3">
      <c r="A95" s="2">
        <v>43587.199999999997</v>
      </c>
      <c r="B95" s="1">
        <v>22</v>
      </c>
      <c r="C95">
        <f t="shared" si="1"/>
        <v>-5.5555555555555554</v>
      </c>
    </row>
    <row r="96" spans="1:3">
      <c r="A96" s="2">
        <v>42326.6</v>
      </c>
      <c r="B96" s="1">
        <v>23</v>
      </c>
      <c r="C96">
        <f t="shared" si="1"/>
        <v>-5</v>
      </c>
    </row>
    <row r="97" spans="1:6">
      <c r="A97" s="2">
        <v>41106.699999999997</v>
      </c>
      <c r="B97" s="1">
        <v>24</v>
      </c>
      <c r="C97">
        <f t="shared" si="1"/>
        <v>-4.4444444444444446</v>
      </c>
    </row>
    <row r="98" spans="1:6">
      <c r="A98" s="2">
        <v>39926</v>
      </c>
      <c r="B98" s="1">
        <v>25</v>
      </c>
      <c r="C98">
        <f t="shared" si="1"/>
        <v>-3.8888888888888888</v>
      </c>
    </row>
    <row r="99" spans="1:6">
      <c r="A99" s="2">
        <v>38783.199999999997</v>
      </c>
      <c r="B99" s="1">
        <v>26</v>
      </c>
      <c r="C99">
        <f t="shared" si="1"/>
        <v>-3.333333333333333</v>
      </c>
    </row>
    <row r="100" spans="1:6">
      <c r="A100" s="2">
        <v>37676.9</v>
      </c>
      <c r="B100" s="1">
        <v>27</v>
      </c>
      <c r="C100">
        <f t="shared" si="1"/>
        <v>-2.7777777777777777</v>
      </c>
    </row>
    <row r="101" spans="1:6">
      <c r="A101" s="2">
        <v>36605.800000000003</v>
      </c>
      <c r="B101" s="1">
        <v>28</v>
      </c>
      <c r="C101">
        <f t="shared" si="1"/>
        <v>-2.2222222222222223</v>
      </c>
    </row>
    <row r="102" spans="1:6">
      <c r="A102" s="2">
        <v>35568.800000000003</v>
      </c>
      <c r="B102" s="1">
        <v>29</v>
      </c>
      <c r="C102">
        <f t="shared" si="1"/>
        <v>-1.6666666666666665</v>
      </c>
    </row>
    <row r="103" spans="1:6">
      <c r="A103" s="2">
        <v>34564.5</v>
      </c>
      <c r="B103" s="1">
        <v>30</v>
      </c>
      <c r="C103">
        <f t="shared" si="1"/>
        <v>-1.1111111111111112</v>
      </c>
    </row>
    <row r="104" spans="1:6">
      <c r="A104" s="2">
        <v>33592</v>
      </c>
      <c r="B104" s="1">
        <v>31</v>
      </c>
      <c r="C104">
        <f t="shared" si="1"/>
        <v>-0.55555555555555558</v>
      </c>
    </row>
    <row r="105" spans="1:6">
      <c r="A105" s="2">
        <v>32650</v>
      </c>
      <c r="B105" s="1">
        <v>32</v>
      </c>
      <c r="C105">
        <f t="shared" si="1"/>
        <v>0</v>
      </c>
      <c r="E105" s="9">
        <f>1/(E$2+E$3*LN($A105)+E$4*(LN($A105))^3)-273.16</f>
        <v>-5.2070231267293821E-3</v>
      </c>
      <c r="F105">
        <f>($C105-E105)^2</f>
        <v>2.7113089842294631E-5</v>
      </c>
    </row>
    <row r="106" spans="1:6">
      <c r="A106" s="2">
        <v>31738.2</v>
      </c>
      <c r="B106" s="1">
        <v>33</v>
      </c>
      <c r="C106">
        <f t="shared" si="1"/>
        <v>0.55555555555555558</v>
      </c>
      <c r="E106" s="9">
        <f t="shared" ref="E106:E169" si="2">1/(E$2+E$3*LN($A106)+E$4*(LN($A106))^3)-273.16</f>
        <v>0.55076355979963409</v>
      </c>
      <c r="F106">
        <f t="shared" ref="F106:F169" si="3">($C106-E106)^2</f>
        <v>2.2963223324769529E-5</v>
      </c>
    </row>
    <row r="107" spans="1:6">
      <c r="A107" s="2">
        <v>30854.799999999999</v>
      </c>
      <c r="B107" s="1">
        <v>34</v>
      </c>
      <c r="C107">
        <f t="shared" si="1"/>
        <v>1.1111111111111112</v>
      </c>
      <c r="E107" s="9">
        <f t="shared" si="2"/>
        <v>1.1067923551465242</v>
      </c>
      <c r="F107">
        <f t="shared" si="3"/>
        <v>1.8651653081655559E-5</v>
      </c>
    </row>
    <row r="108" spans="1:6">
      <c r="A108" s="2">
        <v>29999</v>
      </c>
      <c r="B108" s="1">
        <v>35</v>
      </c>
      <c r="C108">
        <f t="shared" si="1"/>
        <v>1.6666666666666665</v>
      </c>
      <c r="E108" s="9">
        <f t="shared" si="2"/>
        <v>1.662767320833666</v>
      </c>
      <c r="F108">
        <f t="shared" si="3"/>
        <v>1.52048979253388E-5</v>
      </c>
    </row>
    <row r="109" spans="1:6">
      <c r="A109" s="2">
        <v>29169.9</v>
      </c>
      <c r="B109" s="1">
        <v>36</v>
      </c>
      <c r="C109">
        <f t="shared" si="1"/>
        <v>2.2222222222222223</v>
      </c>
      <c r="E109" s="9">
        <f t="shared" si="2"/>
        <v>2.21865462025238</v>
      </c>
      <c r="F109">
        <f t="shared" si="3"/>
        <v>1.2727783815222612E-5</v>
      </c>
    </row>
    <row r="110" spans="1:6">
      <c r="A110" s="2">
        <v>28366.400000000001</v>
      </c>
      <c r="B110" s="1">
        <v>37</v>
      </c>
      <c r="C110">
        <f t="shared" si="1"/>
        <v>2.7777777777777777</v>
      </c>
      <c r="E110" s="9">
        <f t="shared" si="2"/>
        <v>2.7745816351982739</v>
      </c>
      <c r="F110">
        <f t="shared" si="3"/>
        <v>1.0215327388516794E-5</v>
      </c>
    </row>
    <row r="111" spans="1:6">
      <c r="A111" s="2">
        <v>27587.7</v>
      </c>
      <c r="B111" s="1">
        <v>38</v>
      </c>
      <c r="C111">
        <f t="shared" si="1"/>
        <v>3.333333333333333</v>
      </c>
      <c r="E111" s="9">
        <f t="shared" si="2"/>
        <v>3.3304993310720192</v>
      </c>
      <c r="F111">
        <f t="shared" si="3"/>
        <v>8.0315688171317663E-6</v>
      </c>
    </row>
    <row r="112" spans="1:6">
      <c r="A112" s="2">
        <v>26833</v>
      </c>
      <c r="B112" s="1">
        <v>39</v>
      </c>
      <c r="C112">
        <f t="shared" si="1"/>
        <v>3.8888888888888888</v>
      </c>
      <c r="E112" s="9">
        <f t="shared" si="2"/>
        <v>3.8863763109492311</v>
      </c>
      <c r="F112">
        <f t="shared" si="3"/>
        <v>6.3130479028548162E-6</v>
      </c>
    </row>
    <row r="113" spans="1:6">
      <c r="A113" s="2">
        <v>26101.4</v>
      </c>
      <c r="B113" s="1">
        <v>40</v>
      </c>
      <c r="C113">
        <f t="shared" si="1"/>
        <v>4.4444444444444446</v>
      </c>
      <c r="E113" s="9">
        <f t="shared" si="2"/>
        <v>4.4422783467902605</v>
      </c>
      <c r="F113">
        <f t="shared" si="3"/>
        <v>4.6919790474622285E-6</v>
      </c>
    </row>
    <row r="114" spans="1:6">
      <c r="A114" s="2">
        <v>25392.2</v>
      </c>
      <c r="B114" s="1">
        <v>41</v>
      </c>
      <c r="C114">
        <f t="shared" si="1"/>
        <v>5</v>
      </c>
      <c r="E114" s="9">
        <f t="shared" si="2"/>
        <v>4.9981442151616307</v>
      </c>
      <c r="F114">
        <f t="shared" si="3"/>
        <v>3.4439373663215375E-6</v>
      </c>
    </row>
    <row r="115" spans="1:6">
      <c r="A115" s="2">
        <v>24704.6</v>
      </c>
      <c r="B115" s="1">
        <v>42</v>
      </c>
      <c r="C115">
        <f t="shared" si="1"/>
        <v>5.5555555555555554</v>
      </c>
      <c r="E115" s="9">
        <f t="shared" si="2"/>
        <v>5.5540103910835228</v>
      </c>
      <c r="F115">
        <f t="shared" si="3"/>
        <v>2.3875332456316831E-6</v>
      </c>
    </row>
    <row r="116" spans="1:6">
      <c r="A116" s="2">
        <v>24038</v>
      </c>
      <c r="B116" s="1">
        <v>43</v>
      </c>
      <c r="C116">
        <f t="shared" si="1"/>
        <v>6.1111111111111107</v>
      </c>
      <c r="E116" s="9">
        <f t="shared" si="2"/>
        <v>6.1097720343897208</v>
      </c>
      <c r="F116">
        <f t="shared" si="3"/>
        <v>1.7931264657682887E-6</v>
      </c>
    </row>
    <row r="117" spans="1:6">
      <c r="A117" s="2">
        <v>23391.5</v>
      </c>
      <c r="B117" s="1">
        <v>44</v>
      </c>
      <c r="C117">
        <f t="shared" si="1"/>
        <v>6.6666666666666661</v>
      </c>
      <c r="E117" s="9">
        <f t="shared" si="2"/>
        <v>6.6655961588877517</v>
      </c>
      <c r="F117">
        <f t="shared" si="3"/>
        <v>1.1459869047161899E-6</v>
      </c>
    </row>
    <row r="118" spans="1:6">
      <c r="A118" s="2">
        <v>22764.5</v>
      </c>
      <c r="B118" s="1">
        <v>45</v>
      </c>
      <c r="C118">
        <f t="shared" si="1"/>
        <v>7.2222222222222223</v>
      </c>
      <c r="E118" s="9">
        <f t="shared" si="2"/>
        <v>7.2214239315556483</v>
      </c>
      <c r="F118">
        <f t="shared" si="3"/>
        <v>6.3726798833915723E-7</v>
      </c>
    </row>
    <row r="119" spans="1:6">
      <c r="A119" s="2">
        <v>22156.400000000001</v>
      </c>
      <c r="B119" s="1">
        <v>46</v>
      </c>
      <c r="C119">
        <f t="shared" si="1"/>
        <v>7.7777777777777777</v>
      </c>
      <c r="E119" s="9">
        <f t="shared" si="2"/>
        <v>7.7772113966301504</v>
      </c>
      <c r="F119">
        <f t="shared" si="3"/>
        <v>3.2078760438762186E-7</v>
      </c>
    </row>
    <row r="120" spans="1:6">
      <c r="A120" s="2">
        <v>21566.6</v>
      </c>
      <c r="B120" s="1">
        <v>47</v>
      </c>
      <c r="C120">
        <f t="shared" si="1"/>
        <v>8.3333333333333339</v>
      </c>
      <c r="E120" s="9">
        <f t="shared" si="2"/>
        <v>8.332931511014749</v>
      </c>
      <c r="F120">
        <f t="shared" si="3"/>
        <v>1.6146117571292624E-7</v>
      </c>
    </row>
    <row r="121" spans="1:6">
      <c r="A121" s="2">
        <v>20994.3</v>
      </c>
      <c r="B121" s="1">
        <v>48</v>
      </c>
      <c r="C121">
        <f t="shared" si="1"/>
        <v>8.8888888888888893</v>
      </c>
      <c r="E121" s="9">
        <f t="shared" si="2"/>
        <v>8.8887735309486402</v>
      </c>
      <c r="F121">
        <f t="shared" si="3"/>
        <v>1.3307454378511099E-8</v>
      </c>
    </row>
    <row r="122" spans="1:6">
      <c r="A122" s="2">
        <v>20439.2</v>
      </c>
      <c r="B122" s="1">
        <v>49</v>
      </c>
      <c r="C122">
        <f t="shared" si="1"/>
        <v>9.4444444444444446</v>
      </c>
      <c r="E122" s="9">
        <f t="shared" si="2"/>
        <v>9.4444641214644776</v>
      </c>
      <c r="F122">
        <f t="shared" si="3"/>
        <v>3.8718511737575763E-10</v>
      </c>
    </row>
    <row r="123" spans="1:6">
      <c r="A123" s="2">
        <v>19900.5</v>
      </c>
      <c r="B123" s="1">
        <v>50</v>
      </c>
      <c r="C123">
        <f t="shared" si="1"/>
        <v>10</v>
      </c>
      <c r="E123" s="9">
        <f t="shared" si="2"/>
        <v>10.000241199952654</v>
      </c>
      <c r="F123">
        <f t="shared" si="3"/>
        <v>5.8177417160470117E-8</v>
      </c>
    </row>
    <row r="124" spans="1:6">
      <c r="A124" s="2">
        <v>19377.8</v>
      </c>
      <c r="B124" s="1">
        <v>51</v>
      </c>
      <c r="C124">
        <f t="shared" si="1"/>
        <v>10.555555555555555</v>
      </c>
      <c r="E124" s="9">
        <f t="shared" si="2"/>
        <v>10.555962440914868</v>
      </c>
      <c r="F124">
        <f t="shared" si="3"/>
        <v>1.6555569562317205E-7</v>
      </c>
    </row>
    <row r="125" spans="1:6">
      <c r="A125" s="2">
        <v>18870.599999999999</v>
      </c>
      <c r="B125" s="1">
        <v>52</v>
      </c>
      <c r="C125">
        <f t="shared" si="1"/>
        <v>11.111111111111111</v>
      </c>
      <c r="E125" s="9">
        <f t="shared" si="2"/>
        <v>11.111600235210858</v>
      </c>
      <c r="F125">
        <f t="shared" si="3"/>
        <v>2.3924238495363499E-7</v>
      </c>
    </row>
    <row r="126" spans="1:6">
      <c r="A126" s="2">
        <v>18378.3</v>
      </c>
      <c r="B126" s="1">
        <v>53</v>
      </c>
      <c r="C126">
        <f t="shared" si="1"/>
        <v>11.666666666666666</v>
      </c>
      <c r="E126" s="9">
        <f t="shared" si="2"/>
        <v>11.667259684085423</v>
      </c>
      <c r="F126">
        <f t="shared" si="3"/>
        <v>3.5166965894862555E-7</v>
      </c>
    </row>
    <row r="127" spans="1:6">
      <c r="A127" s="2">
        <v>17900.400000000001</v>
      </c>
      <c r="B127" s="1">
        <v>54</v>
      </c>
      <c r="C127">
        <f t="shared" si="1"/>
        <v>12.222222222222221</v>
      </c>
      <c r="E127" s="9">
        <f t="shared" si="2"/>
        <v>12.222961990654483</v>
      </c>
      <c r="F127">
        <f t="shared" si="3"/>
        <v>5.4725733337019485E-7</v>
      </c>
    </row>
    <row r="128" spans="1:6">
      <c r="A128" s="2">
        <v>17436.5</v>
      </c>
      <c r="B128" s="1">
        <v>55</v>
      </c>
      <c r="C128">
        <f t="shared" si="1"/>
        <v>12.777777777777777</v>
      </c>
      <c r="E128" s="9">
        <f t="shared" si="2"/>
        <v>12.778629941387578</v>
      </c>
      <c r="F128">
        <f t="shared" si="3"/>
        <v>7.2618281786964604E-7</v>
      </c>
    </row>
    <row r="129" spans="1:6">
      <c r="A129" s="2">
        <v>16986.099999999999</v>
      </c>
      <c r="B129" s="1">
        <v>56</v>
      </c>
      <c r="C129">
        <f t="shared" si="1"/>
        <v>13.333333333333332</v>
      </c>
      <c r="E129" s="9">
        <f t="shared" si="2"/>
        <v>13.334322575888621</v>
      </c>
      <c r="F129">
        <f t="shared" si="3"/>
        <v>9.7860083319357773E-7</v>
      </c>
    </row>
    <row r="130" spans="1:6">
      <c r="A130" s="2">
        <v>16548.8</v>
      </c>
      <c r="B130" s="1">
        <v>57</v>
      </c>
      <c r="C130">
        <f t="shared" si="1"/>
        <v>13.888888888888889</v>
      </c>
      <c r="E130" s="9">
        <f t="shared" si="2"/>
        <v>13.889997604339953</v>
      </c>
      <c r="F130">
        <f t="shared" si="3"/>
        <v>1.2292499514281761E-6</v>
      </c>
    </row>
    <row r="131" spans="1:6">
      <c r="A131" s="2">
        <v>16124.2</v>
      </c>
      <c r="B131" s="1">
        <v>58</v>
      </c>
      <c r="C131">
        <f t="shared" si="1"/>
        <v>14.444444444444445</v>
      </c>
      <c r="E131" s="9">
        <f t="shared" si="2"/>
        <v>14.445627731048376</v>
      </c>
      <c r="F131">
        <f t="shared" si="3"/>
        <v>1.4001671870424798E-6</v>
      </c>
    </row>
    <row r="132" spans="1:6">
      <c r="A132" s="2">
        <v>15711.9</v>
      </c>
      <c r="B132" s="1">
        <v>59</v>
      </c>
      <c r="C132">
        <f t="shared" si="1"/>
        <v>15</v>
      </c>
      <c r="E132" s="9">
        <f t="shared" si="2"/>
        <v>15.001202520169443</v>
      </c>
      <c r="F132">
        <f t="shared" si="3"/>
        <v>1.4460547579166871E-6</v>
      </c>
    </row>
    <row r="133" spans="1:6">
      <c r="A133" s="2">
        <v>15311.4</v>
      </c>
      <c r="B133" s="1">
        <v>60</v>
      </c>
      <c r="C133">
        <f t="shared" si="1"/>
        <v>15.555555555555555</v>
      </c>
      <c r="E133" s="9">
        <f t="shared" si="2"/>
        <v>15.556871161043489</v>
      </c>
      <c r="F133">
        <f t="shared" si="3"/>
        <v>1.7308177998808068E-6</v>
      </c>
    </row>
    <row r="134" spans="1:6">
      <c r="A134" s="2">
        <v>14922.5</v>
      </c>
      <c r="B134" s="1">
        <v>61</v>
      </c>
      <c r="C134">
        <f t="shared" si="1"/>
        <v>16.111111111111111</v>
      </c>
      <c r="E134" s="9">
        <f t="shared" si="2"/>
        <v>16.112385578926478</v>
      </c>
      <c r="F134">
        <f t="shared" si="3"/>
        <v>1.6242682124071761E-6</v>
      </c>
    </row>
    <row r="135" spans="1:6">
      <c r="A135" s="2">
        <v>14544.6</v>
      </c>
      <c r="B135" s="1">
        <v>62</v>
      </c>
      <c r="C135">
        <f t="shared" ref="C135:C198" si="4">(B135-32)/1.8</f>
        <v>16.666666666666668</v>
      </c>
      <c r="E135" s="9">
        <f t="shared" si="2"/>
        <v>16.668084221135246</v>
      </c>
      <c r="F135">
        <f t="shared" si="3"/>
        <v>2.0094606713846615E-6</v>
      </c>
    </row>
    <row r="136" spans="1:6">
      <c r="A136" s="2">
        <v>14177.6</v>
      </c>
      <c r="B136" s="1">
        <v>63</v>
      </c>
      <c r="C136">
        <f t="shared" si="4"/>
        <v>17.222222222222221</v>
      </c>
      <c r="E136" s="9">
        <f t="shared" si="2"/>
        <v>17.223597514039454</v>
      </c>
      <c r="F136">
        <f t="shared" si="3"/>
        <v>1.8914275825479063E-6</v>
      </c>
    </row>
    <row r="137" spans="1:6">
      <c r="A137" s="2">
        <v>13821</v>
      </c>
      <c r="B137" s="1">
        <v>64</v>
      </c>
      <c r="C137">
        <f t="shared" si="4"/>
        <v>17.777777777777779</v>
      </c>
      <c r="E137" s="9">
        <f t="shared" si="2"/>
        <v>17.77916296441407</v>
      </c>
      <c r="F137">
        <f t="shared" si="3"/>
        <v>1.9187420173599511E-6</v>
      </c>
    </row>
    <row r="138" spans="1:6">
      <c r="A138" s="2">
        <v>13474.5</v>
      </c>
      <c r="B138" s="1">
        <v>65</v>
      </c>
      <c r="C138">
        <f t="shared" si="4"/>
        <v>18.333333333333332</v>
      </c>
      <c r="E138" s="9">
        <f t="shared" si="2"/>
        <v>18.334740407613026</v>
      </c>
      <c r="F138">
        <f t="shared" si="3"/>
        <v>1.9798580285760719E-6</v>
      </c>
    </row>
    <row r="139" spans="1:6">
      <c r="A139" s="2">
        <v>13137.8</v>
      </c>
      <c r="B139" s="1">
        <v>66</v>
      </c>
      <c r="C139">
        <f t="shared" si="4"/>
        <v>18.888888888888889</v>
      </c>
      <c r="E139" s="9">
        <f t="shared" si="2"/>
        <v>18.89030346228526</v>
      </c>
      <c r="F139">
        <f t="shared" si="3"/>
        <v>2.0010178937201762E-6</v>
      </c>
    </row>
    <row r="140" spans="1:6">
      <c r="A140" s="2">
        <v>12810.6</v>
      </c>
      <c r="B140" s="1">
        <v>67</v>
      </c>
      <c r="C140">
        <f t="shared" si="4"/>
        <v>19.444444444444443</v>
      </c>
      <c r="E140" s="9">
        <f t="shared" si="2"/>
        <v>19.445841205263946</v>
      </c>
      <c r="F140">
        <f t="shared" si="3"/>
        <v>1.9509407868990524E-6</v>
      </c>
    </row>
    <row r="141" spans="1:6">
      <c r="A141" s="2">
        <v>12492.5</v>
      </c>
      <c r="B141" s="1">
        <v>68</v>
      </c>
      <c r="C141">
        <f t="shared" si="4"/>
        <v>20</v>
      </c>
      <c r="E141" s="9">
        <f t="shared" si="2"/>
        <v>20.001537145801535</v>
      </c>
      <c r="F141">
        <f t="shared" si="3"/>
        <v>2.3628172151772589E-6</v>
      </c>
    </row>
    <row r="142" spans="1:6">
      <c r="A142" s="2">
        <v>12183.4</v>
      </c>
      <c r="B142" s="1">
        <v>69</v>
      </c>
      <c r="C142">
        <f t="shared" si="4"/>
        <v>20.555555555555554</v>
      </c>
      <c r="E142" s="9">
        <f t="shared" si="2"/>
        <v>20.557067405690873</v>
      </c>
      <c r="F142">
        <f t="shared" si="3"/>
        <v>2.2856908316649631E-6</v>
      </c>
    </row>
    <row r="143" spans="1:6">
      <c r="A143" s="2">
        <v>11883</v>
      </c>
      <c r="B143" s="1">
        <v>70</v>
      </c>
      <c r="C143">
        <f t="shared" si="4"/>
        <v>21.111111111111111</v>
      </c>
      <c r="E143" s="9">
        <f t="shared" si="2"/>
        <v>21.112463220007953</v>
      </c>
      <c r="F143">
        <f t="shared" si="3"/>
        <v>1.8281984689205129E-6</v>
      </c>
    </row>
    <row r="144" spans="1:6">
      <c r="A144" s="2">
        <v>11590.8</v>
      </c>
      <c r="B144" s="1">
        <v>71</v>
      </c>
      <c r="C144">
        <f t="shared" si="4"/>
        <v>21.666666666666668</v>
      </c>
      <c r="E144" s="9">
        <f t="shared" si="2"/>
        <v>21.668164001252705</v>
      </c>
      <c r="F144">
        <f t="shared" si="3"/>
        <v>2.2420108625444631E-6</v>
      </c>
    </row>
    <row r="145" spans="1:6">
      <c r="A145" s="2">
        <v>11306.8</v>
      </c>
      <c r="B145" s="1">
        <v>72</v>
      </c>
      <c r="C145">
        <f t="shared" si="4"/>
        <v>22.222222222222221</v>
      </c>
      <c r="E145" s="9">
        <f t="shared" si="2"/>
        <v>22.223685841749841</v>
      </c>
      <c r="F145">
        <f t="shared" si="3"/>
        <v>2.1421821216295431E-6</v>
      </c>
    </row>
    <row r="146" spans="1:6">
      <c r="A146" s="2">
        <v>11030.7</v>
      </c>
      <c r="B146" s="1">
        <v>73</v>
      </c>
      <c r="C146">
        <f t="shared" si="4"/>
        <v>22.777777777777779</v>
      </c>
      <c r="E146" s="9">
        <f t="shared" si="2"/>
        <v>22.779117831385179</v>
      </c>
      <c r="F146">
        <f t="shared" si="3"/>
        <v>1.7957436707062718E-6</v>
      </c>
    </row>
    <row r="147" spans="1:6">
      <c r="A147" s="2">
        <v>10762.2</v>
      </c>
      <c r="B147" s="1">
        <v>74</v>
      </c>
      <c r="C147">
        <f t="shared" si="4"/>
        <v>23.333333333333332</v>
      </c>
      <c r="E147" s="9">
        <f t="shared" si="2"/>
        <v>23.334577574743321</v>
      </c>
      <c r="F147">
        <f t="shared" si="3"/>
        <v>1.5481366863306407E-6</v>
      </c>
    </row>
    <row r="148" spans="1:6">
      <c r="A148" s="2">
        <v>10501</v>
      </c>
      <c r="B148" s="1">
        <v>75</v>
      </c>
      <c r="C148">
        <f t="shared" si="4"/>
        <v>23.888888888888889</v>
      </c>
      <c r="E148" s="9">
        <f t="shared" si="2"/>
        <v>23.890213721163434</v>
      </c>
      <c r="F148">
        <f t="shared" si="3"/>
        <v>1.7551805556753318E-6</v>
      </c>
    </row>
    <row r="149" spans="1:6">
      <c r="A149" s="2">
        <v>10247</v>
      </c>
      <c r="B149" s="1">
        <v>76</v>
      </c>
      <c r="C149">
        <f t="shared" si="4"/>
        <v>24.444444444444443</v>
      </c>
      <c r="E149" s="9">
        <f t="shared" si="2"/>
        <v>24.445765067040838</v>
      </c>
      <c r="F149">
        <f t="shared" si="3"/>
        <v>1.744044042110491E-6</v>
      </c>
    </row>
    <row r="150" spans="1:6">
      <c r="A150" s="2">
        <v>10000</v>
      </c>
      <c r="B150" s="1">
        <v>77</v>
      </c>
      <c r="C150">
        <f t="shared" si="4"/>
        <v>25</v>
      </c>
      <c r="E150" s="9">
        <f t="shared" si="2"/>
        <v>25.001185148323827</v>
      </c>
      <c r="F150">
        <f t="shared" si="3"/>
        <v>1.4045765494709766E-6</v>
      </c>
    </row>
    <row r="151" spans="1:6">
      <c r="A151" s="2">
        <v>9759.7000000000007</v>
      </c>
      <c r="B151" s="1">
        <v>78</v>
      </c>
      <c r="C151">
        <f t="shared" si="4"/>
        <v>25.555555555555554</v>
      </c>
      <c r="E151" s="9">
        <f t="shared" si="2"/>
        <v>25.556673975317665</v>
      </c>
      <c r="F151">
        <f t="shared" si="3"/>
        <v>1.2508627642809729E-6</v>
      </c>
    </row>
    <row r="152" spans="1:6">
      <c r="A152" s="2">
        <v>9525.9</v>
      </c>
      <c r="B152" s="1">
        <v>79</v>
      </c>
      <c r="C152">
        <f t="shared" si="4"/>
        <v>26.111111111111111</v>
      </c>
      <c r="E152" s="9">
        <f t="shared" si="2"/>
        <v>26.112230318878119</v>
      </c>
      <c r="F152">
        <f t="shared" si="3"/>
        <v>1.252626025731335E-6</v>
      </c>
    </row>
    <row r="153" spans="1:6">
      <c r="A153" s="2">
        <v>9298.5</v>
      </c>
      <c r="B153" s="1">
        <v>80</v>
      </c>
      <c r="C153">
        <f t="shared" si="4"/>
        <v>26.666666666666664</v>
      </c>
      <c r="E153" s="9">
        <f t="shared" si="2"/>
        <v>26.667621371794837</v>
      </c>
      <c r="F153">
        <f t="shared" si="3"/>
        <v>9.1146188175955962E-7</v>
      </c>
    </row>
    <row r="154" spans="1:6">
      <c r="A154" s="2">
        <v>9077.2000000000007</v>
      </c>
      <c r="B154" s="1">
        <v>81</v>
      </c>
      <c r="C154">
        <f t="shared" si="4"/>
        <v>27.222222222222221</v>
      </c>
      <c r="E154" s="9">
        <f t="shared" si="2"/>
        <v>27.22311351215825</v>
      </c>
      <c r="F154">
        <f t="shared" si="3"/>
        <v>7.9439775006528163E-7</v>
      </c>
    </row>
    <row r="155" spans="1:6">
      <c r="A155" s="2">
        <v>8861.7999999999993</v>
      </c>
      <c r="B155" s="1">
        <v>82</v>
      </c>
      <c r="C155">
        <f t="shared" si="4"/>
        <v>27.777777777777779</v>
      </c>
      <c r="E155" s="9">
        <f t="shared" si="2"/>
        <v>27.778758146277369</v>
      </c>
      <c r="F155">
        <f t="shared" si="3"/>
        <v>9.6112239498865423E-7</v>
      </c>
    </row>
    <row r="156" spans="1:6">
      <c r="A156" s="2">
        <v>8652.2999999999993</v>
      </c>
      <c r="B156" s="1">
        <v>83</v>
      </c>
      <c r="C156">
        <f t="shared" si="4"/>
        <v>28.333333333333332</v>
      </c>
      <c r="E156" s="9">
        <f t="shared" si="2"/>
        <v>28.334090508221209</v>
      </c>
      <c r="F156">
        <f t="shared" si="3"/>
        <v>5.7331381083115944E-7</v>
      </c>
    </row>
    <row r="157" spans="1:6">
      <c r="A157" s="2">
        <v>8448.2999999999993</v>
      </c>
      <c r="B157" s="1">
        <v>84</v>
      </c>
      <c r="C157">
        <f t="shared" si="4"/>
        <v>28.888888888888889</v>
      </c>
      <c r="E157" s="9">
        <f t="shared" si="2"/>
        <v>28.88971432022862</v>
      </c>
      <c r="F157">
        <f t="shared" si="3"/>
        <v>6.8133689660994456E-7</v>
      </c>
    </row>
    <row r="158" spans="1:6">
      <c r="A158" s="2">
        <v>8249.7999999999993</v>
      </c>
      <c r="B158" s="1">
        <v>85</v>
      </c>
      <c r="C158">
        <f t="shared" si="4"/>
        <v>29.444444444444443</v>
      </c>
      <c r="E158" s="9">
        <f t="shared" si="2"/>
        <v>29.445182243876957</v>
      </c>
      <c r="F158">
        <f t="shared" si="3"/>
        <v>5.4434800261791041E-7</v>
      </c>
    </row>
    <row r="159" spans="1:6">
      <c r="A159" s="2">
        <v>8056.6</v>
      </c>
      <c r="B159" s="1">
        <v>86</v>
      </c>
      <c r="C159">
        <f t="shared" si="4"/>
        <v>30</v>
      </c>
      <c r="E159" s="9">
        <f t="shared" si="2"/>
        <v>30.000595089729813</v>
      </c>
      <c r="F159">
        <f t="shared" si="3"/>
        <v>3.5413178652948122E-7</v>
      </c>
    </row>
    <row r="160" spans="1:6">
      <c r="A160" s="2">
        <v>7868.5</v>
      </c>
      <c r="B160" s="1">
        <v>87</v>
      </c>
      <c r="C160">
        <f t="shared" si="4"/>
        <v>30.555555555555554</v>
      </c>
      <c r="E160" s="9">
        <f t="shared" si="2"/>
        <v>30.556080974564622</v>
      </c>
      <c r="F160">
        <f t="shared" si="3"/>
        <v>2.7606513509092771E-7</v>
      </c>
    </row>
    <row r="161" spans="1:6">
      <c r="A161" s="2">
        <v>7685.4</v>
      </c>
      <c r="B161" s="1">
        <v>88</v>
      </c>
      <c r="C161">
        <f t="shared" si="4"/>
        <v>31.111111111111111</v>
      </c>
      <c r="E161" s="9">
        <f t="shared" si="2"/>
        <v>31.111490166632734</v>
      </c>
      <c r="F161">
        <f t="shared" si="3"/>
        <v>1.436830884732092E-7</v>
      </c>
    </row>
    <row r="162" spans="1:6">
      <c r="A162" s="2">
        <v>7507.1</v>
      </c>
      <c r="B162" s="1">
        <v>89</v>
      </c>
      <c r="C162">
        <f t="shared" si="4"/>
        <v>31.666666666666664</v>
      </c>
      <c r="E162" s="9">
        <f t="shared" si="2"/>
        <v>31.66698739442495</v>
      </c>
      <c r="F162">
        <f t="shared" si="3"/>
        <v>1.0286629493513377E-7</v>
      </c>
    </row>
    <row r="163" spans="1:6">
      <c r="A163" s="2">
        <v>7333.5</v>
      </c>
      <c r="B163" s="1">
        <v>90</v>
      </c>
      <c r="C163">
        <f t="shared" si="4"/>
        <v>32.222222222222221</v>
      </c>
      <c r="E163" s="9">
        <f t="shared" si="2"/>
        <v>32.222446413750845</v>
      </c>
      <c r="F163">
        <f t="shared" si="3"/>
        <v>5.0261841506500155E-8</v>
      </c>
    </row>
    <row r="164" spans="1:6">
      <c r="A164" s="2">
        <v>7164.5</v>
      </c>
      <c r="B164" s="1">
        <v>91</v>
      </c>
      <c r="C164">
        <f t="shared" si="4"/>
        <v>32.777777777777779</v>
      </c>
      <c r="E164" s="9">
        <f t="shared" si="2"/>
        <v>32.77774198805389</v>
      </c>
      <c r="F164">
        <f t="shared" si="3"/>
        <v>1.2809043360159968E-9</v>
      </c>
    </row>
    <row r="165" spans="1:6">
      <c r="A165" s="2">
        <v>6999.8</v>
      </c>
      <c r="B165" s="1">
        <v>92</v>
      </c>
      <c r="C165">
        <f t="shared" si="4"/>
        <v>33.333333333333336</v>
      </c>
      <c r="E165" s="9">
        <f t="shared" si="2"/>
        <v>33.333434315850184</v>
      </c>
      <c r="F165">
        <f t="shared" si="3"/>
        <v>1.0197468708975096E-8</v>
      </c>
    </row>
    <row r="166" spans="1:6">
      <c r="A166" s="2">
        <v>6839.5</v>
      </c>
      <c r="B166" s="1">
        <v>93</v>
      </c>
      <c r="C166">
        <f t="shared" si="4"/>
        <v>33.888888888888886</v>
      </c>
      <c r="E166" s="9">
        <f t="shared" si="2"/>
        <v>33.888754880128943</v>
      </c>
      <c r="F166">
        <f t="shared" si="3"/>
        <v>1.795834774147982E-8</v>
      </c>
    </row>
    <row r="167" spans="1:6">
      <c r="A167" s="2">
        <v>6683.3</v>
      </c>
      <c r="B167" s="1">
        <v>94</v>
      </c>
      <c r="C167">
        <f t="shared" si="4"/>
        <v>34.444444444444443</v>
      </c>
      <c r="E167" s="9">
        <f t="shared" si="2"/>
        <v>34.444307526208604</v>
      </c>
      <c r="F167">
        <f t="shared" si="3"/>
        <v>1.8746603305218659E-8</v>
      </c>
    </row>
    <row r="168" spans="1:6">
      <c r="A168" s="2">
        <v>6531.2</v>
      </c>
      <c r="B168" s="1">
        <v>95</v>
      </c>
      <c r="C168">
        <f t="shared" si="4"/>
        <v>35</v>
      </c>
      <c r="E168" s="9">
        <f t="shared" si="2"/>
        <v>34.999666670669114</v>
      </c>
      <c r="F168">
        <f t="shared" si="3"/>
        <v>1.1110844282863516E-7</v>
      </c>
    </row>
    <row r="169" spans="1:6">
      <c r="A169" s="2">
        <v>6383</v>
      </c>
      <c r="B169" s="1">
        <v>96</v>
      </c>
      <c r="C169">
        <f t="shared" si="4"/>
        <v>35.555555555555557</v>
      </c>
      <c r="E169" s="9">
        <f t="shared" si="2"/>
        <v>35.555134423815844</v>
      </c>
      <c r="F169">
        <f t="shared" si="3"/>
        <v>1.7735194219419256E-7</v>
      </c>
    </row>
    <row r="170" spans="1:6">
      <c r="A170" s="2">
        <v>6238.6</v>
      </c>
      <c r="B170" s="1">
        <v>97</v>
      </c>
      <c r="C170">
        <f t="shared" si="4"/>
        <v>36.111111111111107</v>
      </c>
      <c r="E170" s="9">
        <f t="shared" ref="E170:E233" si="5">1/(E$2+E$3*LN($A170)+E$4*(LN($A170))^3)-273.16</f>
        <v>36.110670190596693</v>
      </c>
      <c r="F170">
        <f t="shared" ref="F170:F233" si="6">($C170-E170)^2</f>
        <v>1.9441090003132221E-7</v>
      </c>
    </row>
    <row r="171" spans="1:6">
      <c r="A171" s="2">
        <v>6097.9</v>
      </c>
      <c r="B171" s="1">
        <v>98</v>
      </c>
      <c r="C171">
        <f t="shared" si="4"/>
        <v>36.666666666666664</v>
      </c>
      <c r="E171" s="9">
        <f t="shared" si="5"/>
        <v>36.666242719198692</v>
      </c>
      <c r="F171">
        <f t="shared" si="6"/>
        <v>1.7973145559998961E-7</v>
      </c>
    </row>
    <row r="172" spans="1:6">
      <c r="A172" s="2">
        <v>5960.8</v>
      </c>
      <c r="B172" s="1">
        <v>99</v>
      </c>
      <c r="C172">
        <f t="shared" si="4"/>
        <v>37.222222222222221</v>
      </c>
      <c r="E172" s="9">
        <f t="shared" si="5"/>
        <v>37.221831174232364</v>
      </c>
      <c r="F172">
        <f t="shared" si="6"/>
        <v>1.5291853037190081E-7</v>
      </c>
    </row>
    <row r="173" spans="1:6">
      <c r="A173" s="2">
        <v>5827.3</v>
      </c>
      <c r="B173" s="1">
        <v>100</v>
      </c>
      <c r="C173">
        <f t="shared" si="4"/>
        <v>37.777777777777779</v>
      </c>
      <c r="E173" s="9">
        <f t="shared" si="5"/>
        <v>37.777004992811214</v>
      </c>
      <c r="F173">
        <f t="shared" si="6"/>
        <v>5.9719660454761373E-7</v>
      </c>
    </row>
    <row r="174" spans="1:6">
      <c r="A174" s="2">
        <v>5697.1</v>
      </c>
      <c r="B174" s="1">
        <v>101</v>
      </c>
      <c r="C174">
        <f t="shared" si="4"/>
        <v>38.333333333333336</v>
      </c>
      <c r="E174" s="9">
        <f t="shared" si="5"/>
        <v>38.332599189550024</v>
      </c>
      <c r="F174">
        <f t="shared" si="6"/>
        <v>5.389670945755625E-7</v>
      </c>
    </row>
    <row r="175" spans="1:6">
      <c r="A175" s="2">
        <v>5570.2</v>
      </c>
      <c r="B175" s="1">
        <v>102</v>
      </c>
      <c r="C175">
        <f t="shared" si="4"/>
        <v>38.888888888888886</v>
      </c>
      <c r="E175" s="9">
        <f t="shared" si="5"/>
        <v>38.888220678886512</v>
      </c>
      <c r="F175">
        <f t="shared" si="6"/>
        <v>4.4650460727242826E-7</v>
      </c>
    </row>
    <row r="176" spans="1:6">
      <c r="A176" s="2">
        <v>5446.6</v>
      </c>
      <c r="B176" s="1">
        <v>103</v>
      </c>
      <c r="C176">
        <f t="shared" si="4"/>
        <v>39.444444444444443</v>
      </c>
      <c r="E176" s="9">
        <f t="shared" si="5"/>
        <v>39.44344721320175</v>
      </c>
      <c r="F176">
        <f t="shared" si="6"/>
        <v>9.9447015140195716E-7</v>
      </c>
    </row>
    <row r="177" spans="1:6">
      <c r="A177" s="2">
        <v>5326</v>
      </c>
      <c r="B177" s="1">
        <v>104</v>
      </c>
      <c r="C177">
        <f t="shared" si="4"/>
        <v>40</v>
      </c>
      <c r="E177" s="9">
        <f t="shared" si="5"/>
        <v>39.999226513237375</v>
      </c>
      <c r="F177">
        <f t="shared" si="6"/>
        <v>5.9828177195680333E-7</v>
      </c>
    </row>
    <row r="178" spans="1:6">
      <c r="A178" s="2">
        <v>5208.5</v>
      </c>
      <c r="B178" s="1">
        <v>105</v>
      </c>
      <c r="C178">
        <f t="shared" si="4"/>
        <v>40.555555555555557</v>
      </c>
      <c r="E178" s="9">
        <f t="shared" si="5"/>
        <v>40.554703882385638</v>
      </c>
      <c r="F178">
        <f t="shared" si="6"/>
        <v>7.2534718835962916E-7</v>
      </c>
    </row>
    <row r="179" spans="1:6">
      <c r="A179" s="2">
        <v>5094</v>
      </c>
      <c r="B179" s="1">
        <v>106</v>
      </c>
      <c r="C179">
        <f t="shared" si="4"/>
        <v>41.111111111111107</v>
      </c>
      <c r="E179" s="9">
        <f t="shared" si="5"/>
        <v>41.109929704238823</v>
      </c>
      <c r="F179">
        <f t="shared" si="6"/>
        <v>1.3957221978803012E-6</v>
      </c>
    </row>
    <row r="180" spans="1:6">
      <c r="A180" s="2">
        <v>4982.3</v>
      </c>
      <c r="B180" s="1">
        <v>107</v>
      </c>
      <c r="C180">
        <f t="shared" si="4"/>
        <v>41.666666666666664</v>
      </c>
      <c r="E180" s="9">
        <f t="shared" si="5"/>
        <v>41.665477676450564</v>
      </c>
      <c r="F180">
        <f t="shared" si="6"/>
        <v>1.4136977339819865E-6</v>
      </c>
    </row>
    <row r="181" spans="1:6">
      <c r="A181" s="2">
        <v>4873.3999999999996</v>
      </c>
      <c r="B181" s="1">
        <v>108</v>
      </c>
      <c r="C181">
        <f t="shared" si="4"/>
        <v>42.222222222222221</v>
      </c>
      <c r="E181" s="9">
        <f t="shared" si="5"/>
        <v>42.220961068490794</v>
      </c>
      <c r="F181">
        <f t="shared" si="6"/>
        <v>1.5905087342924989E-6</v>
      </c>
    </row>
    <row r="182" spans="1:6">
      <c r="A182" s="2">
        <v>4767.2</v>
      </c>
      <c r="B182" s="1">
        <v>109</v>
      </c>
      <c r="C182">
        <f t="shared" si="4"/>
        <v>42.777777777777779</v>
      </c>
      <c r="E182" s="9">
        <f t="shared" si="5"/>
        <v>42.77649491315907</v>
      </c>
      <c r="F182">
        <f t="shared" si="6"/>
        <v>1.6457416299350201E-6</v>
      </c>
    </row>
    <row r="183" spans="1:6">
      <c r="A183" s="2">
        <v>4663.7</v>
      </c>
      <c r="B183" s="1">
        <v>110</v>
      </c>
      <c r="C183">
        <f t="shared" si="4"/>
        <v>43.333333333333336</v>
      </c>
      <c r="E183" s="9">
        <f t="shared" si="5"/>
        <v>43.331675789040673</v>
      </c>
      <c r="F183">
        <f t="shared" si="6"/>
        <v>2.7474530821373449E-6</v>
      </c>
    </row>
    <row r="184" spans="1:6">
      <c r="A184" s="2">
        <v>4562.7</v>
      </c>
      <c r="B184" s="1">
        <v>111</v>
      </c>
      <c r="C184">
        <f t="shared" si="4"/>
        <v>43.888888888888886</v>
      </c>
      <c r="E184" s="9">
        <f t="shared" si="5"/>
        <v>43.887185731579166</v>
      </c>
      <c r="F184">
        <f t="shared" si="6"/>
        <v>2.9007448216524194E-6</v>
      </c>
    </row>
    <row r="185" spans="1:6">
      <c r="A185" s="2">
        <v>4464.1000000000004</v>
      </c>
      <c r="B185" s="1">
        <v>112</v>
      </c>
      <c r="C185">
        <f t="shared" si="4"/>
        <v>44.444444444444443</v>
      </c>
      <c r="E185" s="9">
        <f t="shared" si="5"/>
        <v>44.443218730251431</v>
      </c>
      <c r="F185">
        <f t="shared" si="6"/>
        <v>1.5023752829512916E-6</v>
      </c>
    </row>
    <row r="186" spans="1:6">
      <c r="A186" s="2">
        <v>4368.1000000000004</v>
      </c>
      <c r="B186" s="1">
        <v>113</v>
      </c>
      <c r="C186">
        <f t="shared" si="4"/>
        <v>45</v>
      </c>
      <c r="E186" s="9">
        <f t="shared" si="5"/>
        <v>44.998243139824297</v>
      </c>
      <c r="F186">
        <f t="shared" si="6"/>
        <v>3.0865576769726623E-6</v>
      </c>
    </row>
    <row r="187" spans="1:6">
      <c r="A187" s="2">
        <v>4274.3</v>
      </c>
      <c r="B187" s="1">
        <v>114</v>
      </c>
      <c r="C187">
        <f t="shared" si="4"/>
        <v>45.555555555555557</v>
      </c>
      <c r="E187" s="9">
        <f t="shared" si="5"/>
        <v>45.554184177281286</v>
      </c>
      <c r="F187">
        <f t="shared" si="6"/>
        <v>1.8806783711431946E-6</v>
      </c>
    </row>
    <row r="188" spans="1:6">
      <c r="A188" s="2">
        <v>4182.8999999999996</v>
      </c>
      <c r="B188" s="1">
        <v>115</v>
      </c>
      <c r="C188">
        <f t="shared" si="4"/>
        <v>46.111111111111107</v>
      </c>
      <c r="E188" s="9">
        <f t="shared" si="5"/>
        <v>46.109485675102292</v>
      </c>
      <c r="F188">
        <f t="shared" si="6"/>
        <v>2.64204221875401E-6</v>
      </c>
    </row>
    <row r="189" spans="1:6">
      <c r="A189" s="2">
        <v>4093.7</v>
      </c>
      <c r="B189" s="1">
        <v>116</v>
      </c>
      <c r="C189">
        <f t="shared" si="4"/>
        <v>46.666666666666664</v>
      </c>
      <c r="E189" s="9">
        <f t="shared" si="5"/>
        <v>46.66496623250174</v>
      </c>
      <c r="F189">
        <f t="shared" si="6"/>
        <v>2.8914763492409422E-6</v>
      </c>
    </row>
    <row r="190" spans="1:6">
      <c r="A190" s="2">
        <v>4006.7</v>
      </c>
      <c r="B190" s="1">
        <v>117</v>
      </c>
      <c r="C190">
        <f t="shared" si="4"/>
        <v>47.222222222222221</v>
      </c>
      <c r="E190" s="9">
        <f t="shared" si="5"/>
        <v>47.220248349959775</v>
      </c>
      <c r="F190">
        <f t="shared" si="6"/>
        <v>3.8961717084565274E-6</v>
      </c>
    </row>
    <row r="191" spans="1:6">
      <c r="A191" s="2">
        <v>3921.7</v>
      </c>
      <c r="B191" s="1">
        <v>118</v>
      </c>
      <c r="C191">
        <f t="shared" si="4"/>
        <v>47.777777777777779</v>
      </c>
      <c r="E191" s="9">
        <f t="shared" si="5"/>
        <v>47.776252630617307</v>
      </c>
      <c r="F191">
        <f t="shared" si="6"/>
        <v>2.326073861093861E-6</v>
      </c>
    </row>
    <row r="192" spans="1:6">
      <c r="A192" s="2">
        <v>3838.9</v>
      </c>
      <c r="B192" s="1">
        <v>119</v>
      </c>
      <c r="C192">
        <f t="shared" si="4"/>
        <v>48.333333333333329</v>
      </c>
      <c r="E192" s="9">
        <f t="shared" si="5"/>
        <v>48.331289098525701</v>
      </c>
      <c r="F192">
        <f t="shared" si="6"/>
        <v>4.178895948714928E-6</v>
      </c>
    </row>
    <row r="193" spans="1:6">
      <c r="A193" s="2">
        <v>3758</v>
      </c>
      <c r="B193" s="1">
        <v>120</v>
      </c>
      <c r="C193">
        <f t="shared" si="4"/>
        <v>48.888888888888886</v>
      </c>
      <c r="E193" s="9">
        <f t="shared" si="5"/>
        <v>48.886986409328358</v>
      </c>
      <c r="F193">
        <f t="shared" si="6"/>
        <v>3.6194284782252186E-6</v>
      </c>
    </row>
    <row r="194" spans="1:6">
      <c r="A194" s="2">
        <v>3679</v>
      </c>
      <c r="B194" s="1">
        <v>121</v>
      </c>
      <c r="C194">
        <f t="shared" si="4"/>
        <v>49.444444444444443</v>
      </c>
      <c r="E194" s="9">
        <f t="shared" si="5"/>
        <v>49.443011804717173</v>
      </c>
      <c r="F194">
        <f t="shared" si="6"/>
        <v>2.0524565881514066E-6</v>
      </c>
    </row>
    <row r="195" spans="1:6">
      <c r="A195" s="2">
        <v>3602</v>
      </c>
      <c r="B195" s="1">
        <v>122</v>
      </c>
      <c r="C195">
        <f t="shared" si="4"/>
        <v>50</v>
      </c>
      <c r="E195" s="9">
        <f t="shared" si="5"/>
        <v>49.998278760739936</v>
      </c>
      <c r="F195">
        <f t="shared" si="6"/>
        <v>2.9626645903858965E-6</v>
      </c>
    </row>
    <row r="196" spans="1:6">
      <c r="A196" s="2">
        <v>3526.8</v>
      </c>
      <c r="B196" s="1">
        <v>123</v>
      </c>
      <c r="C196">
        <f t="shared" si="4"/>
        <v>50.555555555555557</v>
      </c>
      <c r="E196" s="9">
        <f t="shared" si="5"/>
        <v>50.553847939044317</v>
      </c>
      <c r="F196">
        <f t="shared" si="6"/>
        <v>2.9159541494593397E-6</v>
      </c>
    </row>
    <row r="197" spans="1:6">
      <c r="A197" s="2">
        <v>3453.4</v>
      </c>
      <c r="B197" s="1">
        <v>124</v>
      </c>
      <c r="C197">
        <f t="shared" si="4"/>
        <v>51.111111111111107</v>
      </c>
      <c r="E197" s="9">
        <f t="shared" si="5"/>
        <v>51.109365868754821</v>
      </c>
      <c r="F197">
        <f t="shared" si="6"/>
        <v>3.0458708821740614E-6</v>
      </c>
    </row>
    <row r="198" spans="1:6">
      <c r="A198" s="2">
        <v>3381.7</v>
      </c>
      <c r="B198" s="1">
        <v>125</v>
      </c>
      <c r="C198">
        <f t="shared" si="4"/>
        <v>51.666666666666664</v>
      </c>
      <c r="E198" s="9">
        <f t="shared" si="5"/>
        <v>51.665239389708745</v>
      </c>
      <c r="F198">
        <f t="shared" si="6"/>
        <v>2.0371195146074634E-6</v>
      </c>
    </row>
    <row r="199" spans="1:6">
      <c r="A199" s="2">
        <v>3311.8</v>
      </c>
      <c r="B199" s="1">
        <v>126</v>
      </c>
      <c r="C199">
        <f t="shared" ref="C199:C262" si="7">(B199-32)/1.8</f>
        <v>52.222222222222221</v>
      </c>
      <c r="E199" s="9">
        <f t="shared" si="5"/>
        <v>52.220318801284407</v>
      </c>
      <c r="F199">
        <f t="shared" si="6"/>
        <v>3.6230112665118293E-6</v>
      </c>
    </row>
    <row r="200" spans="1:6">
      <c r="A200" s="2">
        <v>3243.5</v>
      </c>
      <c r="B200" s="1">
        <v>127</v>
      </c>
      <c r="C200">
        <f t="shared" si="7"/>
        <v>52.777777777777779</v>
      </c>
      <c r="E200" s="9">
        <f t="shared" si="5"/>
        <v>52.775822252200271</v>
      </c>
      <c r="F200">
        <f t="shared" si="6"/>
        <v>3.8240802842858232E-6</v>
      </c>
    </row>
    <row r="201" spans="1:6">
      <c r="A201" s="2">
        <v>3176.8</v>
      </c>
      <c r="B201" s="1">
        <v>128</v>
      </c>
      <c r="C201">
        <f t="shared" si="7"/>
        <v>53.333333333333329</v>
      </c>
      <c r="E201" s="9">
        <f t="shared" si="5"/>
        <v>53.331413557715905</v>
      </c>
      <c r="F201">
        <f t="shared" si="6"/>
        <v>3.6855384212542594E-6</v>
      </c>
    </row>
    <row r="202" spans="1:6">
      <c r="A202" s="2">
        <v>3111.6</v>
      </c>
      <c r="B202" s="1">
        <v>129</v>
      </c>
      <c r="C202">
        <f t="shared" si="7"/>
        <v>53.888888888888886</v>
      </c>
      <c r="E202" s="9">
        <f t="shared" si="5"/>
        <v>53.887596664677346</v>
      </c>
      <c r="F202">
        <f t="shared" si="6"/>
        <v>1.6698434128886384E-6</v>
      </c>
    </row>
    <row r="203" spans="1:6">
      <c r="A203" s="2">
        <v>3048</v>
      </c>
      <c r="B203" s="1">
        <v>130</v>
      </c>
      <c r="C203">
        <f t="shared" si="7"/>
        <v>54.444444444444443</v>
      </c>
      <c r="E203" s="9">
        <f t="shared" si="5"/>
        <v>54.443166416503175</v>
      </c>
      <c r="F203">
        <f t="shared" si="6"/>
        <v>1.6333554186619227E-6</v>
      </c>
    </row>
    <row r="204" spans="1:6">
      <c r="A204" s="2">
        <v>2985.9</v>
      </c>
      <c r="B204" s="1">
        <v>131</v>
      </c>
      <c r="C204">
        <f t="shared" si="7"/>
        <v>55</v>
      </c>
      <c r="E204" s="9">
        <f t="shared" si="5"/>
        <v>54.998621016813502</v>
      </c>
      <c r="F204">
        <f t="shared" si="6"/>
        <v>1.9015946286450524E-6</v>
      </c>
    </row>
    <row r="205" spans="1:6">
      <c r="A205" s="2">
        <v>2925.2</v>
      </c>
      <c r="B205" s="1">
        <v>132</v>
      </c>
      <c r="C205">
        <f t="shared" si="7"/>
        <v>55.555555555555557</v>
      </c>
      <c r="E205" s="9">
        <f t="shared" si="5"/>
        <v>55.554519223617717</v>
      </c>
      <c r="F205">
        <f t="shared" si="6"/>
        <v>1.0739838853870402E-6</v>
      </c>
    </row>
    <row r="206" spans="1:6">
      <c r="A206" s="2">
        <v>2866</v>
      </c>
      <c r="B206" s="1">
        <v>133</v>
      </c>
      <c r="C206">
        <f t="shared" si="7"/>
        <v>56.111111111111107</v>
      </c>
      <c r="E206" s="9">
        <f t="shared" si="5"/>
        <v>56.109586497115458</v>
      </c>
      <c r="F206">
        <f t="shared" si="6"/>
        <v>2.3244478357283489E-6</v>
      </c>
    </row>
    <row r="207" spans="1:6">
      <c r="A207" s="2">
        <v>2808.1</v>
      </c>
      <c r="B207" s="1">
        <v>134</v>
      </c>
      <c r="C207">
        <f t="shared" si="7"/>
        <v>56.666666666666664</v>
      </c>
      <c r="E207" s="9">
        <f t="shared" si="5"/>
        <v>56.665349818559378</v>
      </c>
      <c r="F207">
        <f t="shared" si="6"/>
        <v>1.7340889376646079E-6</v>
      </c>
    </row>
    <row r="208" spans="1:6">
      <c r="A208" s="2">
        <v>2751.5</v>
      </c>
      <c r="B208" s="1">
        <v>135</v>
      </c>
      <c r="C208">
        <f t="shared" si="7"/>
        <v>57.222222222222221</v>
      </c>
      <c r="E208" s="9">
        <f t="shared" si="5"/>
        <v>57.221505781188569</v>
      </c>
      <c r="F208">
        <f t="shared" si="6"/>
        <v>5.1328775470159333E-7</v>
      </c>
    </row>
    <row r="209" spans="1:6">
      <c r="A209" s="2">
        <v>2696.3</v>
      </c>
      <c r="B209" s="1">
        <v>136</v>
      </c>
      <c r="C209">
        <f t="shared" si="7"/>
        <v>57.777777777777779</v>
      </c>
      <c r="E209" s="9">
        <f t="shared" si="5"/>
        <v>57.776712396286541</v>
      </c>
      <c r="F209">
        <f t="shared" si="6"/>
        <v>1.1350377218711419E-6</v>
      </c>
    </row>
    <row r="210" spans="1:6">
      <c r="A210" s="2">
        <v>2642.3</v>
      </c>
      <c r="B210" s="1">
        <v>137</v>
      </c>
      <c r="C210">
        <f t="shared" si="7"/>
        <v>58.333333333333329</v>
      </c>
      <c r="E210" s="9">
        <f t="shared" si="5"/>
        <v>58.332634852502622</v>
      </c>
      <c r="F210">
        <f t="shared" si="6"/>
        <v>4.8787547086468181E-7</v>
      </c>
    </row>
    <row r="211" spans="1:6">
      <c r="A211" s="2">
        <v>2589.6</v>
      </c>
      <c r="B211" s="1">
        <v>138</v>
      </c>
      <c r="C211">
        <f t="shared" si="7"/>
        <v>58.888888888888886</v>
      </c>
      <c r="E211" s="9">
        <f t="shared" si="5"/>
        <v>58.887910319077832</v>
      </c>
      <c r="F211">
        <f t="shared" si="6"/>
        <v>9.575988751050397E-7</v>
      </c>
    </row>
    <row r="212" spans="1:6">
      <c r="A212" s="2">
        <v>2538.1</v>
      </c>
      <c r="B212" s="1">
        <v>139</v>
      </c>
      <c r="C212">
        <f t="shared" si="7"/>
        <v>59.444444444444443</v>
      </c>
      <c r="E212" s="9">
        <f t="shared" si="5"/>
        <v>59.443237660129284</v>
      </c>
      <c r="F212">
        <f t="shared" si="6"/>
        <v>1.4563283833123664E-6</v>
      </c>
    </row>
    <row r="213" spans="1:6">
      <c r="A213" s="2">
        <v>2487.6999999999998</v>
      </c>
      <c r="B213" s="1">
        <v>140</v>
      </c>
      <c r="C213">
        <f t="shared" si="7"/>
        <v>60</v>
      </c>
      <c r="E213" s="9">
        <f t="shared" si="5"/>
        <v>59.999393252628749</v>
      </c>
      <c r="F213">
        <f t="shared" si="6"/>
        <v>3.6814237251945141E-7</v>
      </c>
    </row>
    <row r="214" spans="1:6">
      <c r="A214" s="2">
        <v>2438.5</v>
      </c>
      <c r="B214" s="1">
        <v>141</v>
      </c>
      <c r="C214">
        <f t="shared" si="7"/>
        <v>60.555555555555557</v>
      </c>
      <c r="E214" s="9">
        <f t="shared" si="5"/>
        <v>60.554950871310325</v>
      </c>
      <c r="F214">
        <f t="shared" si="6"/>
        <v>3.656430364318889E-7</v>
      </c>
    </row>
    <row r="215" spans="1:6">
      <c r="A215" s="2">
        <v>2390.4</v>
      </c>
      <c r="B215" s="1">
        <v>142</v>
      </c>
      <c r="C215">
        <f t="shared" si="7"/>
        <v>61.111111111111107</v>
      </c>
      <c r="E215" s="9">
        <f t="shared" si="5"/>
        <v>61.110696272864857</v>
      </c>
      <c r="F215">
        <f t="shared" si="6"/>
        <v>1.7209077055204643E-7</v>
      </c>
    </row>
    <row r="216" spans="1:6">
      <c r="A216" s="2">
        <v>2343.4</v>
      </c>
      <c r="B216" s="1">
        <v>143</v>
      </c>
      <c r="C216">
        <f t="shared" si="7"/>
        <v>61.666666666666664</v>
      </c>
      <c r="E216" s="9">
        <f t="shared" si="5"/>
        <v>61.666304054527473</v>
      </c>
      <c r="F216">
        <f t="shared" si="6"/>
        <v>1.314875634892197E-7</v>
      </c>
    </row>
    <row r="217" spans="1:6">
      <c r="A217" s="2">
        <v>2297.4</v>
      </c>
      <c r="B217" s="1">
        <v>144</v>
      </c>
      <c r="C217">
        <f t="shared" si="7"/>
        <v>62.222222222222221</v>
      </c>
      <c r="E217" s="9">
        <f t="shared" si="5"/>
        <v>62.222651110128083</v>
      </c>
      <c r="F217">
        <f t="shared" si="6"/>
        <v>1.839448357947269E-7</v>
      </c>
    </row>
    <row r="218" spans="1:6">
      <c r="A218" s="2">
        <v>2252.5</v>
      </c>
      <c r="B218" s="1">
        <v>145</v>
      </c>
      <c r="C218">
        <f t="shared" si="7"/>
        <v>62.777777777777779</v>
      </c>
      <c r="E218" s="9">
        <f t="shared" si="5"/>
        <v>62.778202139634175</v>
      </c>
      <c r="F218">
        <f t="shared" si="6"/>
        <v>1.8008298516399549E-7</v>
      </c>
    </row>
    <row r="219" spans="1:6">
      <c r="A219" s="2">
        <v>2208.6</v>
      </c>
      <c r="B219" s="1">
        <v>146</v>
      </c>
      <c r="C219">
        <f t="shared" si="7"/>
        <v>63.333333333333329</v>
      </c>
      <c r="E219" s="9">
        <f t="shared" si="5"/>
        <v>63.333848228135025</v>
      </c>
      <c r="F219">
        <f t="shared" si="6"/>
        <v>2.6511665681422374E-7</v>
      </c>
    </row>
    <row r="220" spans="1:6">
      <c r="A220" s="2">
        <v>2165.6999999999998</v>
      </c>
      <c r="B220" s="1">
        <v>147</v>
      </c>
      <c r="C220">
        <f t="shared" si="7"/>
        <v>63.888888888888886</v>
      </c>
      <c r="E220" s="9">
        <f t="shared" si="5"/>
        <v>63.889264814367436</v>
      </c>
      <c r="F220">
        <f t="shared" si="6"/>
        <v>1.4131996542357148E-7</v>
      </c>
    </row>
    <row r="221" spans="1:6">
      <c r="A221" s="2">
        <v>2123.6999999999998</v>
      </c>
      <c r="B221" s="1">
        <v>148</v>
      </c>
      <c r="C221">
        <f t="shared" si="7"/>
        <v>64.444444444444443</v>
      </c>
      <c r="E221" s="9">
        <f t="shared" si="5"/>
        <v>64.445446022085093</v>
      </c>
      <c r="F221">
        <f t="shared" si="6"/>
        <v>1.0031577702509277E-6</v>
      </c>
    </row>
    <row r="222" spans="1:6">
      <c r="A222" s="2">
        <v>2082.6999999999998</v>
      </c>
      <c r="B222" s="1">
        <v>149</v>
      </c>
      <c r="C222">
        <f t="shared" si="7"/>
        <v>65</v>
      </c>
      <c r="E222" s="9">
        <f t="shared" si="5"/>
        <v>65.00074702174453</v>
      </c>
      <c r="F222">
        <f t="shared" si="6"/>
        <v>5.5804148680098763E-7</v>
      </c>
    </row>
    <row r="223" spans="1:6">
      <c r="A223" s="2">
        <v>2042.6</v>
      </c>
      <c r="B223" s="1">
        <v>150</v>
      </c>
      <c r="C223">
        <f t="shared" si="7"/>
        <v>65.555555555555557</v>
      </c>
      <c r="E223" s="9">
        <f t="shared" si="5"/>
        <v>65.556181908673352</v>
      </c>
      <c r="F223">
        <f t="shared" si="6"/>
        <v>3.9231822817154205E-7</v>
      </c>
    </row>
    <row r="224" spans="1:6">
      <c r="A224" s="2">
        <v>2003.3</v>
      </c>
      <c r="B224" s="1">
        <v>151</v>
      </c>
      <c r="C224">
        <f t="shared" si="7"/>
        <v>66.111111111111114</v>
      </c>
      <c r="E224" s="9">
        <f t="shared" si="5"/>
        <v>66.112868689103891</v>
      </c>
      <c r="F224">
        <f t="shared" si="6"/>
        <v>3.0890804006931841E-6</v>
      </c>
    </row>
    <row r="225" spans="1:6">
      <c r="A225" s="2">
        <v>1964.9</v>
      </c>
      <c r="B225" s="1">
        <v>152</v>
      </c>
      <c r="C225">
        <f t="shared" si="7"/>
        <v>66.666666666666671</v>
      </c>
      <c r="E225" s="9">
        <f t="shared" si="5"/>
        <v>66.669105307179279</v>
      </c>
      <c r="F225">
        <f t="shared" si="6"/>
        <v>5.9469675497330264E-6</v>
      </c>
    </row>
    <row r="226" spans="1:6">
      <c r="A226" s="2">
        <v>1927.4</v>
      </c>
      <c r="B226" s="1">
        <v>153</v>
      </c>
      <c r="C226">
        <f t="shared" si="7"/>
        <v>67.222222222222214</v>
      </c>
      <c r="E226" s="9">
        <f t="shared" si="5"/>
        <v>67.224538944553217</v>
      </c>
      <c r="F226">
        <f t="shared" si="6"/>
        <v>5.3672023589658983E-6</v>
      </c>
    </row>
    <row r="227" spans="1:6">
      <c r="A227" s="2">
        <v>1890.7</v>
      </c>
      <c r="B227" s="1">
        <v>154</v>
      </c>
      <c r="C227">
        <f t="shared" si="7"/>
        <v>67.777777777777771</v>
      </c>
      <c r="E227" s="9">
        <f t="shared" si="5"/>
        <v>67.780327003403215</v>
      </c>
      <c r="F227">
        <f t="shared" si="6"/>
        <v>6.4985512894193141E-6</v>
      </c>
    </row>
    <row r="228" spans="1:6">
      <c r="A228" s="2">
        <v>1854.8</v>
      </c>
      <c r="B228" s="1">
        <v>155</v>
      </c>
      <c r="C228">
        <f t="shared" si="7"/>
        <v>68.333333333333329</v>
      </c>
      <c r="E228" s="9">
        <f t="shared" si="5"/>
        <v>68.336176446966761</v>
      </c>
      <c r="F228">
        <f t="shared" si="6"/>
        <v>8.0832951326064899E-6</v>
      </c>
    </row>
    <row r="229" spans="1:6">
      <c r="A229" s="2">
        <v>1819.7</v>
      </c>
      <c r="B229" s="1">
        <v>156</v>
      </c>
      <c r="C229">
        <f t="shared" si="7"/>
        <v>68.888888888888886</v>
      </c>
      <c r="E229" s="9">
        <f t="shared" si="5"/>
        <v>68.891775671664902</v>
      </c>
      <c r="F229">
        <f t="shared" si="6"/>
        <v>8.3335147959062019E-6</v>
      </c>
    </row>
    <row r="230" spans="1:6">
      <c r="A230" s="2">
        <v>1785.3</v>
      </c>
      <c r="B230" s="1">
        <v>157</v>
      </c>
      <c r="C230">
        <f t="shared" si="7"/>
        <v>69.444444444444443</v>
      </c>
      <c r="E230" s="9">
        <f t="shared" si="5"/>
        <v>69.448429956780672</v>
      </c>
      <c r="F230">
        <f t="shared" si="6"/>
        <v>1.5884308582230995E-5</v>
      </c>
    </row>
    <row r="231" spans="1:6">
      <c r="A231" s="2">
        <v>1751.7</v>
      </c>
      <c r="B231" s="1">
        <v>158</v>
      </c>
      <c r="C231">
        <f t="shared" si="7"/>
        <v>70</v>
      </c>
      <c r="E231" s="9">
        <f t="shared" si="5"/>
        <v>70.004225099380619</v>
      </c>
      <c r="F231">
        <f t="shared" si="6"/>
        <v>1.7851464776108854E-5</v>
      </c>
    </row>
    <row r="232" spans="1:6">
      <c r="A232" s="2">
        <v>1718.9</v>
      </c>
      <c r="B232" s="1">
        <v>159</v>
      </c>
      <c r="C232">
        <f t="shared" si="7"/>
        <v>70.555555555555557</v>
      </c>
      <c r="E232" s="9">
        <f t="shared" si="5"/>
        <v>70.558791997417302</v>
      </c>
      <c r="F232">
        <f t="shared" si="6"/>
        <v>1.0474555924453924E-5</v>
      </c>
    </row>
    <row r="233" spans="1:6">
      <c r="A233" s="2">
        <v>1686.7</v>
      </c>
      <c r="B233" s="1">
        <v>160</v>
      </c>
      <c r="C233">
        <f t="shared" si="7"/>
        <v>71.111111111111114</v>
      </c>
      <c r="E233" s="9">
        <f t="shared" si="5"/>
        <v>71.115234529961072</v>
      </c>
      <c r="F233">
        <f t="shared" si="6"/>
        <v>1.700258301218286E-5</v>
      </c>
    </row>
    <row r="234" spans="1:6">
      <c r="A234" s="2">
        <v>1655.2</v>
      </c>
      <c r="B234" s="1">
        <v>161</v>
      </c>
      <c r="C234">
        <f t="shared" si="7"/>
        <v>71.666666666666671</v>
      </c>
      <c r="E234" s="9">
        <f t="shared" ref="E234:E285" si="8">1/(E$2+E$3*LN($A234)+E$4*(LN($A234))^3)-273.16</f>
        <v>71.671585651714452</v>
      </c>
      <c r="F234">
        <f t="shared" ref="F234:F285" si="9">($C234-E234)^2</f>
        <v>2.4196413900285285E-5</v>
      </c>
    </row>
    <row r="235" spans="1:6">
      <c r="A235" s="2">
        <v>1624.4</v>
      </c>
      <c r="B235" s="1">
        <v>162</v>
      </c>
      <c r="C235">
        <f t="shared" si="7"/>
        <v>72.222222222222214</v>
      </c>
      <c r="E235" s="9">
        <f t="shared" si="8"/>
        <v>72.227532547142346</v>
      </c>
      <c r="F235">
        <f t="shared" si="9"/>
        <v>2.8199550757368486E-5</v>
      </c>
    </row>
    <row r="236" spans="1:6">
      <c r="A236" s="2">
        <v>1594.3</v>
      </c>
      <c r="B236" s="1">
        <v>163</v>
      </c>
      <c r="C236">
        <f t="shared" si="7"/>
        <v>72.777777777777771</v>
      </c>
      <c r="E236" s="9">
        <f t="shared" si="8"/>
        <v>72.782743682015962</v>
      </c>
      <c r="F236">
        <f t="shared" si="9"/>
        <v>2.4660204902877703E-5</v>
      </c>
    </row>
    <row r="237" spans="1:6">
      <c r="A237" s="2">
        <v>1564.8</v>
      </c>
      <c r="B237" s="1">
        <v>164</v>
      </c>
      <c r="C237">
        <f t="shared" si="7"/>
        <v>73.333333333333329</v>
      </c>
      <c r="E237" s="9">
        <f t="shared" si="8"/>
        <v>73.338773519351435</v>
      </c>
      <c r="F237">
        <f t="shared" si="9"/>
        <v>2.9595623911595135E-5</v>
      </c>
    </row>
    <row r="238" spans="1:6">
      <c r="A238" s="2">
        <v>1535.9</v>
      </c>
      <c r="B238" s="1">
        <v>165</v>
      </c>
      <c r="C238">
        <f t="shared" si="7"/>
        <v>73.888888888888886</v>
      </c>
      <c r="E238" s="9">
        <f t="shared" si="8"/>
        <v>73.895375597296265</v>
      </c>
      <c r="F238">
        <f t="shared" si="9"/>
        <v>4.2077385962369673E-5</v>
      </c>
    </row>
    <row r="239" spans="1:6">
      <c r="A239" s="2">
        <v>1507.7</v>
      </c>
      <c r="B239" s="1">
        <v>166</v>
      </c>
      <c r="C239">
        <f t="shared" si="7"/>
        <v>74.444444444444443</v>
      </c>
      <c r="E239" s="9">
        <f t="shared" si="8"/>
        <v>74.45029843683534</v>
      </c>
      <c r="F239">
        <f t="shared" si="9"/>
        <v>3.426922691267621E-5</v>
      </c>
    </row>
    <row r="240" spans="1:6">
      <c r="A240" s="2">
        <v>1480</v>
      </c>
      <c r="B240" s="1">
        <v>167</v>
      </c>
      <c r="C240">
        <f t="shared" si="7"/>
        <v>75</v>
      </c>
      <c r="E240" s="9">
        <f t="shared" si="8"/>
        <v>75.00719830081232</v>
      </c>
      <c r="F240">
        <f t="shared" si="9"/>
        <v>5.1815534584643287E-5</v>
      </c>
    </row>
    <row r="241" spans="1:6">
      <c r="A241" s="2">
        <v>1453.1</v>
      </c>
      <c r="B241" s="1">
        <v>168</v>
      </c>
      <c r="C241">
        <f t="shared" si="7"/>
        <v>75.555555555555557</v>
      </c>
      <c r="E241" s="9">
        <f t="shared" si="8"/>
        <v>75.55968062118302</v>
      </c>
      <c r="F241">
        <f t="shared" si="9"/>
        <v>1.7016166430874502E-5</v>
      </c>
    </row>
    <row r="242" spans="1:6">
      <c r="A242" s="2">
        <v>1426.7</v>
      </c>
      <c r="B242" s="1">
        <v>169</v>
      </c>
      <c r="C242">
        <f t="shared" si="7"/>
        <v>76.111111111111114</v>
      </c>
      <c r="E242" s="9">
        <f t="shared" si="8"/>
        <v>76.113525891034612</v>
      </c>
      <c r="F242">
        <f t="shared" si="9"/>
        <v>5.8311620789297059E-6</v>
      </c>
    </row>
    <row r="243" spans="1:6">
      <c r="A243" s="2">
        <v>1400.9</v>
      </c>
      <c r="B243" s="1">
        <v>170</v>
      </c>
      <c r="C243">
        <f t="shared" si="7"/>
        <v>76.666666666666671</v>
      </c>
      <c r="E243" s="9">
        <f t="shared" si="8"/>
        <v>76.666368129988143</v>
      </c>
      <c r="F243">
        <f t="shared" si="9"/>
        <v>8.9124148426646239E-8</v>
      </c>
    </row>
    <row r="244" spans="1:6">
      <c r="A244" s="2">
        <v>1375.6</v>
      </c>
      <c r="B244" s="1">
        <v>171</v>
      </c>
      <c r="C244">
        <f t="shared" si="7"/>
        <v>77.222222222222214</v>
      </c>
      <c r="E244" s="9">
        <f t="shared" si="8"/>
        <v>77.220066605223622</v>
      </c>
      <c r="F244">
        <f t="shared" si="9"/>
        <v>4.646684644622192E-6</v>
      </c>
    </row>
    <row r="245" spans="1:6">
      <c r="A245" s="2">
        <v>1350.8</v>
      </c>
      <c r="B245" s="1">
        <v>172</v>
      </c>
      <c r="C245">
        <f t="shared" si="7"/>
        <v>77.777777777777771</v>
      </c>
      <c r="E245" s="9">
        <f t="shared" si="8"/>
        <v>77.774390641973184</v>
      </c>
      <c r="F245">
        <f t="shared" si="9"/>
        <v>1.147268895871631E-5</v>
      </c>
    </row>
    <row r="246" spans="1:6">
      <c r="A246" s="2">
        <v>1326.5</v>
      </c>
      <c r="B246" s="1">
        <v>173</v>
      </c>
      <c r="C246">
        <f t="shared" si="7"/>
        <v>78.333333333333329</v>
      </c>
      <c r="E246" s="9">
        <f t="shared" si="8"/>
        <v>78.329094947926592</v>
      </c>
      <c r="F246">
        <f t="shared" si="9"/>
        <v>1.7963910856038717E-5</v>
      </c>
    </row>
    <row r="247" spans="1:6">
      <c r="A247" s="2">
        <v>1302.7</v>
      </c>
      <c r="B247" s="1">
        <v>174</v>
      </c>
      <c r="C247">
        <f t="shared" si="7"/>
        <v>78.888888888888886</v>
      </c>
      <c r="E247" s="9">
        <f t="shared" si="8"/>
        <v>78.883919079233465</v>
      </c>
      <c r="F247">
        <f t="shared" si="9"/>
        <v>2.4699008011115116E-5</v>
      </c>
    </row>
    <row r="248" spans="1:6">
      <c r="A248" s="2">
        <v>1279.5</v>
      </c>
      <c r="B248" s="1">
        <v>175</v>
      </c>
      <c r="C248">
        <f t="shared" si="7"/>
        <v>79.444444444444443</v>
      </c>
      <c r="E248" s="9">
        <f t="shared" si="8"/>
        <v>79.436181414292548</v>
      </c>
      <c r="F248">
        <f t="shared" si="9"/>
        <v>6.8277667291120414E-5</v>
      </c>
    </row>
    <row r="249" spans="1:6">
      <c r="A249" s="2">
        <v>1256.5999999999999</v>
      </c>
      <c r="B249" s="1">
        <v>176</v>
      </c>
      <c r="C249">
        <f t="shared" si="7"/>
        <v>80</v>
      </c>
      <c r="E249" s="9">
        <f t="shared" si="8"/>
        <v>79.992806163114381</v>
      </c>
      <c r="F249">
        <f t="shared" si="9"/>
        <v>5.1751289136899319E-5</v>
      </c>
    </row>
    <row r="250" spans="1:6">
      <c r="A250" s="2">
        <v>1234.3</v>
      </c>
      <c r="B250" s="1">
        <v>177</v>
      </c>
      <c r="C250">
        <f t="shared" si="7"/>
        <v>80.555555555555557</v>
      </c>
      <c r="E250" s="9">
        <f t="shared" si="8"/>
        <v>80.546267847980005</v>
      </c>
      <c r="F250">
        <f t="shared" si="9"/>
        <v>8.6261512008973759E-5</v>
      </c>
    </row>
    <row r="251" spans="1:6">
      <c r="A251" s="2">
        <v>1212.4000000000001</v>
      </c>
      <c r="B251" s="1">
        <v>178</v>
      </c>
      <c r="C251">
        <f t="shared" si="7"/>
        <v>81.111111111111114</v>
      </c>
      <c r="E251" s="9">
        <f t="shared" si="8"/>
        <v>81.101206199414548</v>
      </c>
      <c r="F251">
        <f t="shared" si="9"/>
        <v>9.8107275716768618E-5</v>
      </c>
    </row>
    <row r="252" spans="1:6">
      <c r="A252" s="2">
        <v>1190.9000000000001</v>
      </c>
      <c r="B252" s="1">
        <v>179</v>
      </c>
      <c r="C252">
        <f t="shared" si="7"/>
        <v>81.666666666666671</v>
      </c>
      <c r="E252" s="9">
        <f t="shared" si="8"/>
        <v>81.657437907521057</v>
      </c>
      <c r="F252">
        <f t="shared" si="9"/>
        <v>8.5169995367757046E-5</v>
      </c>
    </row>
    <row r="253" spans="1:6">
      <c r="A253" s="2">
        <v>1169.9000000000001</v>
      </c>
      <c r="B253" s="1">
        <v>180</v>
      </c>
      <c r="C253">
        <f t="shared" si="7"/>
        <v>82.222222222222214</v>
      </c>
      <c r="E253" s="9">
        <f t="shared" si="8"/>
        <v>82.212098526836712</v>
      </c>
      <c r="F253">
        <f t="shared" si="9"/>
        <v>1.02489208258438E-4</v>
      </c>
    </row>
    <row r="254" spans="1:6">
      <c r="A254" s="2">
        <v>1149.3</v>
      </c>
      <c r="B254" s="1">
        <v>181</v>
      </c>
      <c r="C254">
        <f t="shared" si="7"/>
        <v>82.777777777777771</v>
      </c>
      <c r="E254" s="9">
        <f t="shared" si="8"/>
        <v>82.767536927581773</v>
      </c>
      <c r="F254">
        <f t="shared" si="9"/>
        <v>1.0487501273688291E-4</v>
      </c>
    </row>
    <row r="255" spans="1:6">
      <c r="A255" s="2">
        <v>1129.0999999999999</v>
      </c>
      <c r="B255" s="1">
        <v>182</v>
      </c>
      <c r="C255">
        <f t="shared" si="7"/>
        <v>83.333333333333329</v>
      </c>
      <c r="E255" s="9">
        <f t="shared" si="8"/>
        <v>83.323528084996326</v>
      </c>
      <c r="F255">
        <f t="shared" si="9"/>
        <v>9.6142894950291882E-5</v>
      </c>
    </row>
    <row r="256" spans="1:6">
      <c r="A256" s="2">
        <v>1109.3</v>
      </c>
      <c r="B256" s="1">
        <v>183</v>
      </c>
      <c r="C256">
        <f t="shared" si="7"/>
        <v>83.888888888888886</v>
      </c>
      <c r="E256" s="9">
        <f t="shared" si="8"/>
        <v>83.8798331548183</v>
      </c>
      <c r="F256">
        <f t="shared" si="9"/>
        <v>8.2006319557166401E-5</v>
      </c>
    </row>
    <row r="257" spans="1:6">
      <c r="A257" s="2">
        <v>1090</v>
      </c>
      <c r="B257" s="1">
        <v>184</v>
      </c>
      <c r="C257">
        <f t="shared" si="7"/>
        <v>84.444444444444443</v>
      </c>
      <c r="E257" s="9">
        <f t="shared" si="8"/>
        <v>84.433301704493317</v>
      </c>
      <c r="F257">
        <f t="shared" si="9"/>
        <v>1.2416065361841257E-4</v>
      </c>
    </row>
    <row r="258" spans="1:6">
      <c r="A258" s="2">
        <v>1071</v>
      </c>
      <c r="B258" s="1">
        <v>185</v>
      </c>
      <c r="C258">
        <f t="shared" si="7"/>
        <v>85</v>
      </c>
      <c r="E258" s="9">
        <f t="shared" si="8"/>
        <v>84.989400574877607</v>
      </c>
      <c r="F258">
        <f t="shared" si="9"/>
        <v>1.123478129252225E-4</v>
      </c>
    </row>
    <row r="259" spans="1:6">
      <c r="A259" s="2">
        <v>1052.3</v>
      </c>
      <c r="B259" s="1">
        <v>186</v>
      </c>
      <c r="C259">
        <f t="shared" si="7"/>
        <v>85.555555555555557</v>
      </c>
      <c r="E259" s="9">
        <f t="shared" si="8"/>
        <v>85.548026003343807</v>
      </c>
      <c r="F259">
        <f t="shared" si="9"/>
        <v>5.6694156509469335E-5</v>
      </c>
    </row>
    <row r="260" spans="1:6">
      <c r="A260" s="2">
        <v>1034.0999999999999</v>
      </c>
      <c r="B260" s="1">
        <v>187</v>
      </c>
      <c r="C260">
        <f t="shared" si="7"/>
        <v>86.111111111111114</v>
      </c>
      <c r="E260" s="9">
        <f t="shared" si="8"/>
        <v>86.102905182117979</v>
      </c>
      <c r="F260">
        <f t="shared" si="9"/>
        <v>6.7337270640375287E-5</v>
      </c>
    </row>
    <row r="261" spans="1:6">
      <c r="A261" s="2">
        <v>1016.2</v>
      </c>
      <c r="B261" s="1">
        <v>188</v>
      </c>
      <c r="C261">
        <f t="shared" si="7"/>
        <v>86.666666666666671</v>
      </c>
      <c r="E261" s="9">
        <f t="shared" si="8"/>
        <v>86.659823139673165</v>
      </c>
      <c r="F261">
        <f t="shared" si="9"/>
        <v>4.6833861710852708E-5</v>
      </c>
    </row>
    <row r="262" spans="1:6">
      <c r="A262" s="2">
        <v>998.7</v>
      </c>
      <c r="B262" s="1">
        <v>189</v>
      </c>
      <c r="C262">
        <f t="shared" si="7"/>
        <v>87.222222222222214</v>
      </c>
      <c r="E262" s="9">
        <f t="shared" si="8"/>
        <v>87.215433477148395</v>
      </c>
      <c r="F262">
        <f t="shared" si="9"/>
        <v>4.6087059677312172E-5</v>
      </c>
    </row>
    <row r="263" spans="1:6">
      <c r="A263" s="2">
        <v>981.5</v>
      </c>
      <c r="B263" s="1">
        <v>190</v>
      </c>
      <c r="C263">
        <f t="shared" ref="C263:C326" si="10">(B263-32)/1.8</f>
        <v>87.777777777777771</v>
      </c>
      <c r="E263" s="9">
        <f t="shared" si="8"/>
        <v>87.772663202018862</v>
      </c>
      <c r="F263">
        <f t="shared" si="9"/>
        <v>2.6158885193626968E-5</v>
      </c>
    </row>
    <row r="264" spans="1:6">
      <c r="A264" s="2">
        <v>964.7</v>
      </c>
      <c r="B264" s="1">
        <v>191</v>
      </c>
      <c r="C264">
        <f t="shared" si="10"/>
        <v>88.333333333333329</v>
      </c>
      <c r="E264" s="9">
        <f t="shared" si="8"/>
        <v>88.32800951482227</v>
      </c>
      <c r="F264">
        <f t="shared" si="9"/>
        <v>2.8343043538691013E-5</v>
      </c>
    </row>
    <row r="265" spans="1:6">
      <c r="A265" s="2">
        <v>948.2</v>
      </c>
      <c r="B265" s="1">
        <v>192</v>
      </c>
      <c r="C265">
        <f t="shared" si="10"/>
        <v>88.888888888888886</v>
      </c>
      <c r="E265" s="9">
        <f t="shared" si="8"/>
        <v>88.884501301633861</v>
      </c>
      <c r="F265">
        <f t="shared" si="9"/>
        <v>1.9250921920453668E-5</v>
      </c>
    </row>
    <row r="266" spans="1:6">
      <c r="A266" s="2">
        <v>932.1</v>
      </c>
      <c r="B266" s="1">
        <v>193</v>
      </c>
      <c r="C266">
        <f t="shared" si="10"/>
        <v>89.444444444444443</v>
      </c>
      <c r="E266" s="9">
        <f t="shared" si="8"/>
        <v>89.438473123418021</v>
      </c>
      <c r="F266">
        <f t="shared" si="9"/>
        <v>3.5656674800590215E-5</v>
      </c>
    </row>
    <row r="267" spans="1:6">
      <c r="A267" s="2">
        <v>916.2</v>
      </c>
      <c r="B267" s="1">
        <v>194</v>
      </c>
      <c r="C267">
        <f t="shared" si="10"/>
        <v>90</v>
      </c>
      <c r="E267" s="9">
        <f t="shared" si="8"/>
        <v>89.996603984177057</v>
      </c>
      <c r="F267">
        <f t="shared" si="9"/>
        <v>1.153292346968163E-5</v>
      </c>
    </row>
    <row r="268" spans="1:6">
      <c r="A268" s="2">
        <v>900.7</v>
      </c>
      <c r="B268" s="1">
        <v>195</v>
      </c>
      <c r="C268">
        <f t="shared" si="10"/>
        <v>90.555555555555557</v>
      </c>
      <c r="E268" s="9">
        <f t="shared" si="8"/>
        <v>90.551656287868013</v>
      </c>
      <c r="F268">
        <f t="shared" si="9"/>
        <v>1.5204288499123046E-5</v>
      </c>
    </row>
    <row r="269" spans="1:6">
      <c r="A269" s="2">
        <v>885.4</v>
      </c>
      <c r="B269" s="1">
        <v>196</v>
      </c>
      <c r="C269">
        <f t="shared" si="10"/>
        <v>91.111111111111114</v>
      </c>
      <c r="E269" s="9">
        <f t="shared" si="8"/>
        <v>91.110564361538536</v>
      </c>
      <c r="F269">
        <f t="shared" si="9"/>
        <v>2.9893509511440567E-7</v>
      </c>
    </row>
    <row r="270" spans="1:6">
      <c r="A270" s="2">
        <v>870.5</v>
      </c>
      <c r="B270" s="1">
        <v>197</v>
      </c>
      <c r="C270">
        <f t="shared" si="10"/>
        <v>91.666666666666671</v>
      </c>
      <c r="E270" s="9">
        <f t="shared" si="8"/>
        <v>91.665779262734191</v>
      </c>
      <c r="F270">
        <f t="shared" si="9"/>
        <v>7.8748573938252868E-7</v>
      </c>
    </row>
    <row r="271" spans="1:6">
      <c r="A271" s="2">
        <v>855.9</v>
      </c>
      <c r="B271" s="1">
        <v>198</v>
      </c>
      <c r="C271">
        <f t="shared" si="10"/>
        <v>92.222222222222214</v>
      </c>
      <c r="E271" s="9">
        <f t="shared" si="8"/>
        <v>92.220660700098165</v>
      </c>
      <c r="F271">
        <f t="shared" si="9"/>
        <v>2.4383513438959834E-6</v>
      </c>
    </row>
    <row r="272" spans="1:6">
      <c r="A272" s="2">
        <v>841.5</v>
      </c>
      <c r="B272" s="1">
        <v>199</v>
      </c>
      <c r="C272">
        <f t="shared" si="10"/>
        <v>92.777777777777771</v>
      </c>
      <c r="E272" s="9">
        <f t="shared" si="8"/>
        <v>92.778852076017927</v>
      </c>
      <c r="F272">
        <f t="shared" si="9"/>
        <v>1.1541167088006845E-6</v>
      </c>
    </row>
    <row r="273" spans="1:6">
      <c r="A273" s="2">
        <v>827.4</v>
      </c>
      <c r="B273" s="1">
        <v>200</v>
      </c>
      <c r="C273">
        <f t="shared" si="10"/>
        <v>93.333333333333329</v>
      </c>
      <c r="E273" s="9">
        <f t="shared" si="8"/>
        <v>93.336308435457227</v>
      </c>
      <c r="F273">
        <f t="shared" si="9"/>
        <v>8.8512326476221216E-6</v>
      </c>
    </row>
    <row r="274" spans="1:6">
      <c r="A274" s="2">
        <v>813.6</v>
      </c>
      <c r="B274" s="1">
        <v>201</v>
      </c>
      <c r="C274">
        <f t="shared" si="10"/>
        <v>93.888888888888886</v>
      </c>
      <c r="E274" s="9">
        <f t="shared" si="8"/>
        <v>93.892733160802493</v>
      </c>
      <c r="F274">
        <f t="shared" si="9"/>
        <v>1.4778426545748737E-5</v>
      </c>
    </row>
    <row r="275" spans="1:6">
      <c r="A275" s="2">
        <v>800.1</v>
      </c>
      <c r="B275" s="1">
        <v>202</v>
      </c>
      <c r="C275">
        <f t="shared" si="10"/>
        <v>94.444444444444443</v>
      </c>
      <c r="E275" s="9">
        <f t="shared" si="8"/>
        <v>94.447814543108279</v>
      </c>
      <c r="F275">
        <f t="shared" si="9"/>
        <v>1.135756500399276E-5</v>
      </c>
    </row>
    <row r="276" spans="1:6">
      <c r="A276" s="2">
        <v>786.8</v>
      </c>
      <c r="B276" s="1">
        <v>203</v>
      </c>
      <c r="C276">
        <f t="shared" si="10"/>
        <v>95</v>
      </c>
      <c r="E276" s="9">
        <f t="shared" si="8"/>
        <v>95.00545921427846</v>
      </c>
      <c r="F276">
        <f t="shared" si="9"/>
        <v>2.9803020538141181E-5</v>
      </c>
    </row>
    <row r="277" spans="1:6">
      <c r="A277" s="2">
        <v>773.8</v>
      </c>
      <c r="B277" s="1">
        <v>204</v>
      </c>
      <c r="C277">
        <f t="shared" si="10"/>
        <v>95.555555555555557</v>
      </c>
      <c r="E277" s="9">
        <f t="shared" si="8"/>
        <v>95.561256178164285</v>
      </c>
      <c r="F277">
        <f t="shared" si="9"/>
        <v>3.2497098127142741E-5</v>
      </c>
    </row>
    <row r="278" spans="1:6">
      <c r="A278" s="2">
        <v>761.1</v>
      </c>
      <c r="B278" s="1">
        <v>205</v>
      </c>
      <c r="C278">
        <f t="shared" si="10"/>
        <v>96.111111111111114</v>
      </c>
      <c r="E278" s="9">
        <f t="shared" si="8"/>
        <v>96.11484987989337</v>
      </c>
      <c r="F278">
        <f t="shared" si="9"/>
        <v>1.3978392007171075E-5</v>
      </c>
    </row>
    <row r="279" spans="1:6">
      <c r="A279" s="2">
        <v>748.6</v>
      </c>
      <c r="B279" s="1">
        <v>206</v>
      </c>
      <c r="C279">
        <f t="shared" si="10"/>
        <v>96.666666666666657</v>
      </c>
      <c r="E279" s="9">
        <f t="shared" si="8"/>
        <v>96.670355343117649</v>
      </c>
      <c r="F279">
        <f t="shared" si="9"/>
        <v>1.3606333960099832E-5</v>
      </c>
    </row>
    <row r="280" spans="1:6">
      <c r="A280" s="2">
        <v>736.3</v>
      </c>
      <c r="B280" s="1">
        <v>207</v>
      </c>
      <c r="C280">
        <f t="shared" si="10"/>
        <v>97.222222222222214</v>
      </c>
      <c r="E280" s="9">
        <f t="shared" si="8"/>
        <v>97.227644897644268</v>
      </c>
      <c r="F280">
        <f t="shared" si="9"/>
        <v>2.9405408732944816E-5</v>
      </c>
    </row>
    <row r="281" spans="1:6">
      <c r="A281" s="2">
        <v>724.2</v>
      </c>
      <c r="B281" s="1">
        <v>208</v>
      </c>
      <c r="C281">
        <f t="shared" si="10"/>
        <v>97.777777777777771</v>
      </c>
      <c r="E281" s="9">
        <f t="shared" si="8"/>
        <v>97.786582187422425</v>
      </c>
      <c r="F281">
        <f t="shared" si="9"/>
        <v>7.7517629190872645E-5</v>
      </c>
    </row>
    <row r="282" spans="1:6">
      <c r="A282" s="2">
        <v>712.4</v>
      </c>
      <c r="B282" s="1">
        <v>209</v>
      </c>
      <c r="C282">
        <f t="shared" si="10"/>
        <v>98.333333333333329</v>
      </c>
      <c r="E282" s="9">
        <f t="shared" si="8"/>
        <v>98.342266765980696</v>
      </c>
      <c r="F282">
        <f t="shared" si="9"/>
        <v>7.9806218865052697E-5</v>
      </c>
    </row>
    <row r="283" spans="1:6">
      <c r="A283" s="2">
        <v>700.9</v>
      </c>
      <c r="B283" s="1">
        <v>210</v>
      </c>
      <c r="C283">
        <f t="shared" si="10"/>
        <v>98.888888888888886</v>
      </c>
      <c r="E283" s="9">
        <f t="shared" si="8"/>
        <v>98.894267522246821</v>
      </c>
      <c r="F283">
        <f t="shared" si="9"/>
        <v>2.8929696799094512E-5</v>
      </c>
    </row>
    <row r="284" spans="1:6">
      <c r="A284" s="2">
        <v>689.5</v>
      </c>
      <c r="B284" s="1">
        <v>211</v>
      </c>
      <c r="C284">
        <f t="shared" si="10"/>
        <v>99.444444444444443</v>
      </c>
      <c r="E284" s="9">
        <f t="shared" si="8"/>
        <v>99.45201342879966</v>
      </c>
      <c r="F284">
        <f t="shared" si="9"/>
        <v>5.7289524169518377E-5</v>
      </c>
    </row>
    <row r="285" spans="1:6">
      <c r="A285" s="2">
        <v>678.4</v>
      </c>
      <c r="B285" s="1">
        <v>212</v>
      </c>
      <c r="C285">
        <f t="shared" si="10"/>
        <v>100</v>
      </c>
      <c r="E285" s="9">
        <f t="shared" si="8"/>
        <v>100.0055354526454</v>
      </c>
      <c r="F285">
        <f t="shared" si="9"/>
        <v>3.0641235989508961E-5</v>
      </c>
    </row>
    <row r="286" spans="1:6">
      <c r="A286" s="2">
        <v>667.4</v>
      </c>
      <c r="B286" s="1">
        <v>213</v>
      </c>
      <c r="C286">
        <f t="shared" si="10"/>
        <v>100.55555555555556</v>
      </c>
    </row>
    <row r="287" spans="1:6">
      <c r="A287" s="2">
        <v>656.7</v>
      </c>
      <c r="B287" s="1">
        <v>214</v>
      </c>
      <c r="C287">
        <f t="shared" si="10"/>
        <v>101.11111111111111</v>
      </c>
    </row>
    <row r="288" spans="1:6">
      <c r="A288" s="2">
        <v>646.20000000000005</v>
      </c>
      <c r="B288" s="1">
        <v>215</v>
      </c>
      <c r="C288">
        <f t="shared" si="10"/>
        <v>101.66666666666666</v>
      </c>
    </row>
    <row r="289" spans="1:3">
      <c r="A289" s="2">
        <v>635.9</v>
      </c>
      <c r="B289" s="1">
        <v>216</v>
      </c>
      <c r="C289">
        <f t="shared" si="10"/>
        <v>102.22222222222221</v>
      </c>
    </row>
    <row r="290" spans="1:3">
      <c r="A290" s="2">
        <v>625.70000000000005</v>
      </c>
      <c r="B290" s="1">
        <v>217</v>
      </c>
      <c r="C290">
        <f t="shared" si="10"/>
        <v>102.77777777777777</v>
      </c>
    </row>
    <row r="291" spans="1:3">
      <c r="A291" s="2">
        <v>615.79999999999995</v>
      </c>
      <c r="B291" s="1">
        <v>218</v>
      </c>
      <c r="C291">
        <f t="shared" si="10"/>
        <v>103.33333333333333</v>
      </c>
    </row>
    <row r="292" spans="1:3">
      <c r="A292" s="2">
        <v>606.1</v>
      </c>
      <c r="B292" s="1">
        <v>219</v>
      </c>
      <c r="C292">
        <f t="shared" si="10"/>
        <v>103.88888888888889</v>
      </c>
    </row>
    <row r="293" spans="1:3">
      <c r="A293" s="2">
        <v>596.5</v>
      </c>
      <c r="B293" s="1">
        <v>220</v>
      </c>
      <c r="C293">
        <f t="shared" si="10"/>
        <v>104.44444444444444</v>
      </c>
    </row>
    <row r="294" spans="1:3">
      <c r="A294" s="2">
        <v>587.1</v>
      </c>
      <c r="B294" s="1">
        <v>221</v>
      </c>
      <c r="C294">
        <f t="shared" si="10"/>
        <v>105</v>
      </c>
    </row>
    <row r="295" spans="1:3">
      <c r="A295" s="2">
        <v>577.9</v>
      </c>
      <c r="B295" s="1">
        <v>222</v>
      </c>
      <c r="C295">
        <f t="shared" si="10"/>
        <v>105.55555555555556</v>
      </c>
    </row>
    <row r="296" spans="1:3">
      <c r="A296" s="2">
        <v>568.9</v>
      </c>
      <c r="B296" s="1">
        <v>223</v>
      </c>
      <c r="C296">
        <f t="shared" si="10"/>
        <v>106.11111111111111</v>
      </c>
    </row>
    <row r="297" spans="1:3">
      <c r="A297" s="2">
        <v>560</v>
      </c>
      <c r="B297" s="1">
        <v>224</v>
      </c>
      <c r="C297">
        <f t="shared" si="10"/>
        <v>106.66666666666666</v>
      </c>
    </row>
    <row r="298" spans="1:3">
      <c r="A298" s="2">
        <v>551.29999999999995</v>
      </c>
      <c r="B298" s="1">
        <v>225</v>
      </c>
      <c r="C298">
        <f t="shared" si="10"/>
        <v>107.22222222222221</v>
      </c>
    </row>
    <row r="299" spans="1:3">
      <c r="A299" s="2">
        <v>542.70000000000005</v>
      </c>
      <c r="B299" s="1">
        <v>226</v>
      </c>
      <c r="C299">
        <f t="shared" si="10"/>
        <v>107.77777777777777</v>
      </c>
    </row>
    <row r="300" spans="1:3">
      <c r="A300" s="2">
        <v>534.29999999999995</v>
      </c>
      <c r="B300" s="1">
        <v>227</v>
      </c>
      <c r="C300">
        <f t="shared" si="10"/>
        <v>108.33333333333333</v>
      </c>
    </row>
    <row r="301" spans="1:3">
      <c r="A301" s="2">
        <v>526.1</v>
      </c>
      <c r="B301" s="1">
        <v>228</v>
      </c>
      <c r="C301">
        <f t="shared" si="10"/>
        <v>108.88888888888889</v>
      </c>
    </row>
    <row r="302" spans="1:3">
      <c r="A302" s="2">
        <v>518</v>
      </c>
      <c r="B302" s="1">
        <v>229</v>
      </c>
      <c r="C302">
        <f t="shared" si="10"/>
        <v>109.44444444444444</v>
      </c>
    </row>
    <row r="303" spans="1:3">
      <c r="A303" s="2">
        <v>510.1</v>
      </c>
      <c r="B303" s="1">
        <v>230</v>
      </c>
      <c r="C303">
        <f t="shared" si="10"/>
        <v>110</v>
      </c>
    </row>
    <row r="304" spans="1:3">
      <c r="A304" s="2">
        <v>502.3</v>
      </c>
      <c r="B304" s="1">
        <v>231</v>
      </c>
      <c r="C304">
        <f t="shared" si="10"/>
        <v>110.55555555555556</v>
      </c>
    </row>
    <row r="305" spans="1:3">
      <c r="A305" s="2">
        <v>494.6</v>
      </c>
      <c r="B305" s="1">
        <v>232</v>
      </c>
      <c r="C305">
        <f t="shared" si="10"/>
        <v>111.11111111111111</v>
      </c>
    </row>
    <row r="306" spans="1:3">
      <c r="A306" s="2">
        <v>487.1</v>
      </c>
      <c r="B306" s="1">
        <v>233</v>
      </c>
      <c r="C306">
        <f t="shared" si="10"/>
        <v>111.66666666666666</v>
      </c>
    </row>
    <row r="307" spans="1:3">
      <c r="A307" s="2">
        <v>479.8</v>
      </c>
      <c r="B307" s="1">
        <v>234</v>
      </c>
      <c r="C307">
        <f t="shared" si="10"/>
        <v>112.22222222222221</v>
      </c>
    </row>
    <row r="308" spans="1:3">
      <c r="A308" s="2">
        <v>472.5</v>
      </c>
      <c r="B308" s="1">
        <v>235</v>
      </c>
      <c r="C308">
        <f t="shared" si="10"/>
        <v>112.77777777777777</v>
      </c>
    </row>
    <row r="309" spans="1:3">
      <c r="A309" s="2">
        <v>465.4</v>
      </c>
      <c r="B309" s="1">
        <v>236</v>
      </c>
      <c r="C309">
        <f t="shared" si="10"/>
        <v>113.33333333333333</v>
      </c>
    </row>
    <row r="310" spans="1:3">
      <c r="A310" s="2">
        <v>458.4</v>
      </c>
      <c r="B310" s="1">
        <v>237</v>
      </c>
      <c r="C310">
        <f t="shared" si="10"/>
        <v>113.88888888888889</v>
      </c>
    </row>
    <row r="311" spans="1:3">
      <c r="A311" s="2">
        <v>451.6</v>
      </c>
      <c r="B311" s="1">
        <v>238</v>
      </c>
      <c r="C311">
        <f t="shared" si="10"/>
        <v>114.44444444444444</v>
      </c>
    </row>
    <row r="312" spans="1:3">
      <c r="A312" s="2">
        <v>444.8</v>
      </c>
      <c r="B312" s="1">
        <v>239</v>
      </c>
      <c r="C312">
        <f t="shared" si="10"/>
        <v>115</v>
      </c>
    </row>
    <row r="313" spans="1:3">
      <c r="A313" s="2">
        <v>438.2</v>
      </c>
      <c r="B313" s="1">
        <v>240</v>
      </c>
      <c r="C313">
        <f t="shared" si="10"/>
        <v>115.55555555555556</v>
      </c>
    </row>
    <row r="314" spans="1:3">
      <c r="A314" s="2">
        <v>431.7</v>
      </c>
      <c r="B314" s="1">
        <v>241</v>
      </c>
      <c r="C314">
        <f t="shared" si="10"/>
        <v>116.11111111111111</v>
      </c>
    </row>
    <row r="315" spans="1:3">
      <c r="A315" s="2">
        <v>425.4</v>
      </c>
      <c r="B315" s="1">
        <v>242</v>
      </c>
      <c r="C315">
        <f t="shared" si="10"/>
        <v>116.66666666666666</v>
      </c>
    </row>
    <row r="316" spans="1:3">
      <c r="A316" s="2">
        <v>419.1</v>
      </c>
      <c r="B316" s="1">
        <v>243</v>
      </c>
      <c r="C316">
        <f t="shared" si="10"/>
        <v>117.22222222222221</v>
      </c>
    </row>
    <row r="317" spans="1:3">
      <c r="A317" s="2">
        <v>412.9</v>
      </c>
      <c r="B317" s="1">
        <v>244</v>
      </c>
      <c r="C317">
        <f t="shared" si="10"/>
        <v>117.77777777777777</v>
      </c>
    </row>
    <row r="318" spans="1:3">
      <c r="A318" s="2">
        <v>406.9</v>
      </c>
      <c r="B318" s="1">
        <v>245</v>
      </c>
      <c r="C318">
        <f t="shared" si="10"/>
        <v>118.33333333333333</v>
      </c>
    </row>
    <row r="319" spans="1:3">
      <c r="A319" s="2">
        <v>401</v>
      </c>
      <c r="B319" s="1">
        <v>246</v>
      </c>
      <c r="C319">
        <f t="shared" si="10"/>
        <v>118.88888888888889</v>
      </c>
    </row>
    <row r="320" spans="1:3">
      <c r="A320" s="2">
        <v>395.1</v>
      </c>
      <c r="B320" s="1">
        <v>247</v>
      </c>
      <c r="C320">
        <f t="shared" si="10"/>
        <v>119.44444444444444</v>
      </c>
    </row>
    <row r="321" spans="1:3">
      <c r="A321" s="2">
        <v>389.4</v>
      </c>
      <c r="B321" s="1">
        <v>248</v>
      </c>
      <c r="C321">
        <f t="shared" si="10"/>
        <v>120</v>
      </c>
    </row>
    <row r="322" spans="1:3">
      <c r="A322" s="2">
        <v>383.7</v>
      </c>
      <c r="B322" s="1">
        <v>249</v>
      </c>
      <c r="C322">
        <f t="shared" si="10"/>
        <v>120.55555555555556</v>
      </c>
    </row>
    <row r="323" spans="1:3">
      <c r="A323" s="2">
        <v>378.2</v>
      </c>
      <c r="B323" s="1">
        <v>250</v>
      </c>
      <c r="C323">
        <f t="shared" si="10"/>
        <v>121.11111111111111</v>
      </c>
    </row>
    <row r="324" spans="1:3">
      <c r="A324" s="2">
        <v>372.7</v>
      </c>
      <c r="B324" s="1">
        <v>251</v>
      </c>
      <c r="C324">
        <f t="shared" si="10"/>
        <v>121.66666666666666</v>
      </c>
    </row>
    <row r="325" spans="1:3">
      <c r="A325" s="2">
        <v>367.3</v>
      </c>
      <c r="B325" s="1">
        <v>252</v>
      </c>
      <c r="C325">
        <f t="shared" si="10"/>
        <v>122.22222222222221</v>
      </c>
    </row>
    <row r="326" spans="1:3">
      <c r="A326" s="2">
        <v>362.1</v>
      </c>
      <c r="B326" s="1">
        <v>253</v>
      </c>
      <c r="C326">
        <f t="shared" si="10"/>
        <v>122.77777777777777</v>
      </c>
    </row>
    <row r="327" spans="1:3">
      <c r="A327" s="2">
        <v>356.9</v>
      </c>
      <c r="B327" s="1">
        <v>254</v>
      </c>
      <c r="C327">
        <f t="shared" ref="C327:C375" si="11">(B327-32)/1.8</f>
        <v>123.33333333333333</v>
      </c>
    </row>
    <row r="328" spans="1:3">
      <c r="A328" s="2">
        <v>351.8</v>
      </c>
      <c r="B328" s="1">
        <v>255</v>
      </c>
      <c r="C328">
        <f t="shared" si="11"/>
        <v>123.88888888888889</v>
      </c>
    </row>
    <row r="329" spans="1:3">
      <c r="A329" s="2">
        <v>346.8</v>
      </c>
      <c r="B329" s="1">
        <v>256</v>
      </c>
      <c r="C329">
        <f t="shared" si="11"/>
        <v>124.44444444444444</v>
      </c>
    </row>
    <row r="330" spans="1:3">
      <c r="A330" s="2">
        <v>341.8</v>
      </c>
      <c r="B330" s="1">
        <v>257</v>
      </c>
      <c r="C330">
        <f t="shared" si="11"/>
        <v>125</v>
      </c>
    </row>
    <row r="331" spans="1:3">
      <c r="A331" s="2">
        <v>337</v>
      </c>
      <c r="B331" s="1">
        <v>258</v>
      </c>
      <c r="C331">
        <f t="shared" si="11"/>
        <v>125.55555555555556</v>
      </c>
    </row>
    <row r="332" spans="1:3">
      <c r="A332" s="2">
        <v>332.2</v>
      </c>
      <c r="B332" s="1">
        <v>259</v>
      </c>
      <c r="C332">
        <f t="shared" si="11"/>
        <v>126.11111111111111</v>
      </c>
    </row>
    <row r="333" spans="1:3">
      <c r="A333" s="2">
        <v>327.5</v>
      </c>
      <c r="B333" s="1">
        <v>260</v>
      </c>
      <c r="C333">
        <f t="shared" si="11"/>
        <v>126.66666666666666</v>
      </c>
    </row>
    <row r="334" spans="1:3">
      <c r="A334" s="2">
        <v>322.89999999999998</v>
      </c>
      <c r="B334" s="1">
        <v>261</v>
      </c>
      <c r="C334">
        <f t="shared" si="11"/>
        <v>127.22222222222221</v>
      </c>
    </row>
    <row r="335" spans="1:3">
      <c r="A335" s="2">
        <v>318.39999999999998</v>
      </c>
      <c r="B335" s="1">
        <v>262</v>
      </c>
      <c r="C335">
        <f t="shared" si="11"/>
        <v>127.77777777777777</v>
      </c>
    </row>
    <row r="336" spans="1:3">
      <c r="A336" s="2">
        <v>313.89999999999998</v>
      </c>
      <c r="B336" s="1">
        <v>263</v>
      </c>
      <c r="C336">
        <f t="shared" si="11"/>
        <v>128.33333333333334</v>
      </c>
    </row>
    <row r="337" spans="1:3">
      <c r="A337" s="2">
        <v>309.5</v>
      </c>
      <c r="B337" s="1">
        <v>264</v>
      </c>
      <c r="C337">
        <f t="shared" si="11"/>
        <v>128.88888888888889</v>
      </c>
    </row>
    <row r="338" spans="1:3">
      <c r="A338" s="2">
        <v>305.2</v>
      </c>
      <c r="B338" s="1">
        <v>265</v>
      </c>
      <c r="C338">
        <f t="shared" si="11"/>
        <v>129.44444444444443</v>
      </c>
    </row>
    <row r="339" spans="1:3">
      <c r="A339" s="2">
        <v>301</v>
      </c>
      <c r="B339" s="1">
        <v>266</v>
      </c>
      <c r="C339">
        <f t="shared" si="11"/>
        <v>130</v>
      </c>
    </row>
    <row r="340" spans="1:3">
      <c r="A340" s="2">
        <v>296.8</v>
      </c>
      <c r="B340" s="1">
        <v>267</v>
      </c>
      <c r="C340">
        <f t="shared" si="11"/>
        <v>130.55555555555554</v>
      </c>
    </row>
    <row r="341" spans="1:3">
      <c r="A341" s="2">
        <v>292.7</v>
      </c>
      <c r="B341" s="1">
        <v>268</v>
      </c>
      <c r="C341">
        <f t="shared" si="11"/>
        <v>131.11111111111111</v>
      </c>
    </row>
    <row r="342" spans="1:3">
      <c r="A342" s="2">
        <v>288.7</v>
      </c>
      <c r="B342" s="1">
        <v>269</v>
      </c>
      <c r="C342">
        <f t="shared" si="11"/>
        <v>131.66666666666666</v>
      </c>
    </row>
    <row r="343" spans="1:3">
      <c r="A343" s="2">
        <v>284.7</v>
      </c>
      <c r="B343" s="1">
        <v>270</v>
      </c>
      <c r="C343">
        <f t="shared" si="11"/>
        <v>132.22222222222223</v>
      </c>
    </row>
    <row r="344" spans="1:3">
      <c r="A344" s="2">
        <v>280.8</v>
      </c>
      <c r="B344" s="1">
        <v>271</v>
      </c>
      <c r="C344">
        <f t="shared" si="11"/>
        <v>132.77777777777777</v>
      </c>
    </row>
    <row r="345" spans="1:3">
      <c r="A345" s="2">
        <v>277</v>
      </c>
      <c r="B345" s="1">
        <v>272</v>
      </c>
      <c r="C345">
        <f t="shared" si="11"/>
        <v>133.33333333333334</v>
      </c>
    </row>
    <row r="346" spans="1:3">
      <c r="A346" s="2">
        <v>273.2</v>
      </c>
      <c r="B346" s="1">
        <v>273</v>
      </c>
      <c r="C346">
        <f t="shared" si="11"/>
        <v>133.88888888888889</v>
      </c>
    </row>
    <row r="347" spans="1:3">
      <c r="A347" s="2">
        <v>269.5</v>
      </c>
      <c r="B347" s="1">
        <v>274</v>
      </c>
      <c r="C347">
        <f t="shared" si="11"/>
        <v>134.44444444444443</v>
      </c>
    </row>
    <row r="348" spans="1:3">
      <c r="A348" s="2">
        <v>265.8</v>
      </c>
      <c r="B348" s="1">
        <v>275</v>
      </c>
      <c r="C348">
        <f t="shared" si="11"/>
        <v>135</v>
      </c>
    </row>
    <row r="349" spans="1:3">
      <c r="A349" s="2">
        <v>262.2</v>
      </c>
      <c r="B349" s="1">
        <v>276</v>
      </c>
      <c r="C349">
        <f t="shared" si="11"/>
        <v>135.55555555555554</v>
      </c>
    </row>
    <row r="350" spans="1:3">
      <c r="A350" s="2">
        <v>258.7</v>
      </c>
      <c r="B350" s="1">
        <v>277</v>
      </c>
      <c r="C350">
        <f t="shared" si="11"/>
        <v>136.11111111111111</v>
      </c>
    </row>
    <row r="351" spans="1:3">
      <c r="A351" s="2">
        <v>255.2</v>
      </c>
      <c r="B351" s="1">
        <v>278</v>
      </c>
      <c r="C351">
        <f t="shared" si="11"/>
        <v>136.66666666666666</v>
      </c>
    </row>
    <row r="352" spans="1:3">
      <c r="A352" s="2">
        <v>251.8</v>
      </c>
      <c r="B352" s="1">
        <v>279</v>
      </c>
      <c r="C352">
        <f t="shared" si="11"/>
        <v>137.22222222222223</v>
      </c>
    </row>
    <row r="353" spans="1:3">
      <c r="A353" s="2">
        <v>248.4</v>
      </c>
      <c r="B353" s="1">
        <v>280</v>
      </c>
      <c r="C353">
        <f t="shared" si="11"/>
        <v>137.77777777777777</v>
      </c>
    </row>
    <row r="354" spans="1:3">
      <c r="A354" s="2">
        <v>245.1</v>
      </c>
      <c r="B354" s="1">
        <v>281</v>
      </c>
      <c r="C354">
        <f t="shared" si="11"/>
        <v>138.33333333333334</v>
      </c>
    </row>
    <row r="355" spans="1:3">
      <c r="A355" s="2">
        <v>241.8</v>
      </c>
      <c r="B355" s="1">
        <v>282</v>
      </c>
      <c r="C355">
        <f t="shared" si="11"/>
        <v>138.88888888888889</v>
      </c>
    </row>
    <row r="356" spans="1:3">
      <c r="A356" s="2">
        <v>238.6</v>
      </c>
      <c r="B356" s="1">
        <v>283</v>
      </c>
      <c r="C356">
        <f t="shared" si="11"/>
        <v>139.44444444444443</v>
      </c>
    </row>
    <row r="357" spans="1:3">
      <c r="A357" s="2">
        <v>235.4</v>
      </c>
      <c r="B357" s="1">
        <v>284</v>
      </c>
      <c r="C357">
        <f t="shared" si="11"/>
        <v>140</v>
      </c>
    </row>
    <row r="358" spans="1:3">
      <c r="A358" s="2">
        <v>232.3</v>
      </c>
      <c r="B358" s="1">
        <v>285</v>
      </c>
      <c r="C358">
        <f t="shared" si="11"/>
        <v>140.55555555555554</v>
      </c>
    </row>
    <row r="359" spans="1:3">
      <c r="A359" s="2">
        <v>229.2</v>
      </c>
      <c r="B359" s="1">
        <v>286</v>
      </c>
      <c r="C359">
        <f t="shared" si="11"/>
        <v>141.11111111111111</v>
      </c>
    </row>
    <row r="360" spans="1:3">
      <c r="A360" s="2">
        <v>226.2</v>
      </c>
      <c r="B360" s="1">
        <v>287</v>
      </c>
      <c r="C360">
        <f t="shared" si="11"/>
        <v>141.66666666666666</v>
      </c>
    </row>
    <row r="361" spans="1:3">
      <c r="A361" s="2">
        <v>223.2</v>
      </c>
      <c r="B361" s="1">
        <v>288</v>
      </c>
      <c r="C361">
        <f t="shared" si="11"/>
        <v>142.22222222222223</v>
      </c>
    </row>
    <row r="362" spans="1:3">
      <c r="A362" s="2">
        <v>220.3</v>
      </c>
      <c r="B362" s="1">
        <v>289</v>
      </c>
      <c r="C362">
        <f t="shared" si="11"/>
        <v>142.77777777777777</v>
      </c>
    </row>
    <row r="363" spans="1:3">
      <c r="A363" s="2">
        <v>217.4</v>
      </c>
      <c r="B363" s="1">
        <v>290</v>
      </c>
      <c r="C363">
        <f t="shared" si="11"/>
        <v>143.33333333333334</v>
      </c>
    </row>
    <row r="364" spans="1:3">
      <c r="A364" s="2">
        <v>214.5</v>
      </c>
      <c r="B364" s="1">
        <v>291</v>
      </c>
      <c r="C364">
        <f t="shared" si="11"/>
        <v>143.88888888888889</v>
      </c>
    </row>
    <row r="365" spans="1:3">
      <c r="A365" s="2">
        <v>211.8</v>
      </c>
      <c r="B365" s="1">
        <v>292</v>
      </c>
      <c r="C365">
        <f t="shared" si="11"/>
        <v>144.44444444444443</v>
      </c>
    </row>
    <row r="366" spans="1:3">
      <c r="A366" s="2">
        <v>209</v>
      </c>
      <c r="B366" s="1">
        <v>293</v>
      </c>
      <c r="C366">
        <f t="shared" si="11"/>
        <v>145</v>
      </c>
    </row>
    <row r="367" spans="1:3">
      <c r="A367" s="2">
        <v>206.3</v>
      </c>
      <c r="B367" s="1">
        <v>294</v>
      </c>
      <c r="C367">
        <f t="shared" si="11"/>
        <v>145.55555555555554</v>
      </c>
    </row>
    <row r="368" spans="1:3">
      <c r="A368" s="2">
        <v>203.6</v>
      </c>
      <c r="B368" s="1">
        <v>295</v>
      </c>
      <c r="C368">
        <f t="shared" si="11"/>
        <v>146.11111111111111</v>
      </c>
    </row>
    <row r="369" spans="1:3">
      <c r="A369" s="2">
        <v>201</v>
      </c>
      <c r="B369" s="1">
        <v>296</v>
      </c>
      <c r="C369">
        <f t="shared" si="11"/>
        <v>146.66666666666666</v>
      </c>
    </row>
    <row r="370" spans="1:3">
      <c r="A370" s="2">
        <v>198.4</v>
      </c>
      <c r="B370" s="1">
        <v>297</v>
      </c>
      <c r="C370">
        <f t="shared" si="11"/>
        <v>147.22222222222223</v>
      </c>
    </row>
    <row r="371" spans="1:3">
      <c r="A371" s="2">
        <v>195.8</v>
      </c>
      <c r="B371" s="1">
        <v>298</v>
      </c>
      <c r="C371">
        <f t="shared" si="11"/>
        <v>147.77777777777777</v>
      </c>
    </row>
    <row r="372" spans="1:3">
      <c r="A372" s="2">
        <v>193.3</v>
      </c>
      <c r="B372" s="1">
        <v>299</v>
      </c>
      <c r="C372">
        <f t="shared" si="11"/>
        <v>148.33333333333334</v>
      </c>
    </row>
    <row r="373" spans="1:3">
      <c r="A373" s="2">
        <v>190.8</v>
      </c>
      <c r="B373" s="1">
        <v>300</v>
      </c>
      <c r="C373">
        <f t="shared" si="11"/>
        <v>148.88888888888889</v>
      </c>
    </row>
    <row r="374" spans="1:3">
      <c r="A374" s="2">
        <v>188.4</v>
      </c>
      <c r="B374" s="1">
        <v>301</v>
      </c>
      <c r="C374">
        <f t="shared" si="11"/>
        <v>149.44444444444443</v>
      </c>
    </row>
    <row r="375" spans="1:3">
      <c r="A375" s="2">
        <v>186</v>
      </c>
      <c r="B375" s="1">
        <v>302</v>
      </c>
      <c r="C375">
        <f t="shared" si="11"/>
        <v>150</v>
      </c>
    </row>
  </sheetData>
  <hyperlinks>
    <hyperlink ref="A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8" sqref="A8"/>
    </sheetView>
    <sheetView workbookViewId="1"/>
  </sheetViews>
  <sheetFormatPr baseColWidth="10" defaultRowHeight="15" x14ac:dyDescent="0"/>
  <cols>
    <col min="1" max="1" width="20.1640625" bestFit="1" customWidth="1"/>
  </cols>
  <sheetData>
    <row r="1" spans="1:8">
      <c r="A1" t="s">
        <v>4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</row>
    <row r="2" spans="1:8" ht="18">
      <c r="A2" s="3" t="s">
        <v>7</v>
      </c>
      <c r="B2" s="4">
        <v>1000</v>
      </c>
      <c r="C2" s="4">
        <v>1500</v>
      </c>
      <c r="D2" s="4">
        <v>2200</v>
      </c>
      <c r="E2" s="4">
        <v>3300</v>
      </c>
      <c r="F2" s="4">
        <v>4700</v>
      </c>
      <c r="G2" s="4">
        <v>6800</v>
      </c>
      <c r="H2" s="4">
        <v>10000</v>
      </c>
    </row>
    <row r="3" spans="1:8">
      <c r="A3" t="s">
        <v>5</v>
      </c>
      <c r="B3" s="5">
        <f>B$1/(B$2+B$5)*1000</f>
        <v>4.989915518684831</v>
      </c>
      <c r="C3" s="5">
        <f>C$1/(C$2+C$5)*1000</f>
        <v>3.3298766857271436</v>
      </c>
      <c r="D3" s="5">
        <f t="shared" ref="D3:H3" si="0">D$1/(D$2+D$5)*1000</f>
        <v>2.2715105355663749</v>
      </c>
      <c r="E3" s="5">
        <f t="shared" si="0"/>
        <v>1.5147601543453177</v>
      </c>
      <c r="F3" s="5">
        <f t="shared" si="0"/>
        <v>1.0636870560850873</v>
      </c>
      <c r="G3" s="5">
        <f t="shared" si="0"/>
        <v>0.73524507539958706</v>
      </c>
      <c r="H3" s="5">
        <f t="shared" si="0"/>
        <v>0.49998411797527559</v>
      </c>
    </row>
    <row r="4" spans="1:8" ht="18">
      <c r="A4" t="s">
        <v>6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>
      <c r="A5" s="2">
        <v>678.4</v>
      </c>
      <c r="B5" s="6">
        <f>B$1*($A5/($A5+B$2))</f>
        <v>2.0209723546234506</v>
      </c>
      <c r="C5" s="6">
        <f>C$1*($A5/($A5+C$2))</f>
        <v>1.5571061329416083</v>
      </c>
      <c r="D5" s="6">
        <f t="shared" ref="D5:H6" si="1">D$1*($A5/($A5+D$2))</f>
        <v>1.1784324624791551</v>
      </c>
      <c r="E5" s="6">
        <f t="shared" si="1"/>
        <v>0.85260406193444593</v>
      </c>
      <c r="F5" s="6">
        <f t="shared" si="1"/>
        <v>0.63067083147404435</v>
      </c>
      <c r="G5" s="6">
        <f t="shared" si="1"/>
        <v>0.45357295678219939</v>
      </c>
      <c r="H5" s="6">
        <f t="shared" si="1"/>
        <v>0.31765058435720706</v>
      </c>
    </row>
    <row r="6" spans="1:8">
      <c r="A6" s="2">
        <v>32650</v>
      </c>
      <c r="B6" s="6">
        <f>B$1*($A6/($A6+B$2))</f>
        <v>4.8514115898959878</v>
      </c>
      <c r="C6" s="6">
        <f>C$1*($A6/($A6+C$2))</f>
        <v>4.780380673499268</v>
      </c>
      <c r="D6" s="6">
        <f t="shared" si="1"/>
        <v>4.6843615494978481</v>
      </c>
      <c r="E6" s="6">
        <f t="shared" si="1"/>
        <v>4.5410292072322669</v>
      </c>
      <c r="F6" s="6">
        <f t="shared" si="1"/>
        <v>4.3708165997322626</v>
      </c>
      <c r="G6" s="6">
        <f t="shared" si="1"/>
        <v>4.1381495564005073</v>
      </c>
      <c r="H6" s="6">
        <f t="shared" si="1"/>
        <v>3.8276670574443146</v>
      </c>
    </row>
    <row r="7" spans="1:8">
      <c r="A7" t="s">
        <v>8</v>
      </c>
      <c r="B7" s="7">
        <f>(100/(B6-B5))*(5/1023)</f>
        <v>0.17267940155147712</v>
      </c>
      <c r="C7" s="7">
        <f>(100/(C6-C5))*(5/1023)</f>
        <v>0.15163416802532806</v>
      </c>
      <c r="D7" s="7">
        <f t="shared" ref="D7:H7" si="2">(100/(D6-D5))*(5/1023)</f>
        <v>0.13940913838913491</v>
      </c>
      <c r="E7" s="7">
        <f t="shared" si="2"/>
        <v>0.13251144703255666</v>
      </c>
      <c r="F7" s="7">
        <f t="shared" si="2"/>
        <v>0.1306790118777367</v>
      </c>
      <c r="G7" s="7">
        <f t="shared" si="2"/>
        <v>0.13264985543394966</v>
      </c>
      <c r="H7" s="7">
        <f t="shared" si="2"/>
        <v>0.1392467975641187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SAS-10</vt:lpstr>
      <vt:lpstr>Arduino</vt:lpstr>
      <vt:lpstr>SAS-10-R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Tomono</dc:creator>
  <cp:lastModifiedBy>Daigo Tomono</cp:lastModifiedBy>
  <dcterms:created xsi:type="dcterms:W3CDTF">2014-05-19T02:40:57Z</dcterms:created>
  <dcterms:modified xsi:type="dcterms:W3CDTF">2014-05-26T00:02:36Z</dcterms:modified>
</cp:coreProperties>
</file>